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VID\covid\data\"/>
    </mc:Choice>
  </mc:AlternateContent>
  <bookViews>
    <workbookView xWindow="2985" yWindow="180" windowWidth="15255" windowHeight="10335" tabRatio="510" firstSheet="1" activeTab="3"/>
  </bookViews>
  <sheets>
    <sheet name="CASOS" sheetId="1" r:id="rId1"/>
    <sheet name="ALTAS" sheetId="4" r:id="rId2"/>
    <sheet name="FALLE" sheetId="15" r:id="rId3"/>
    <sheet name="ER" sheetId="5" r:id="rId4"/>
    <sheet name="dias" sheetId="2" r:id="rId5"/>
    <sheet name="Hoja4" sheetId="24" r:id="rId6"/>
    <sheet name="entre_rios_casos" sheetId="22" r:id="rId7"/>
    <sheet name="Hoja3" sheetId="23" r:id="rId8"/>
  </sheets>
  <definedNames>
    <definedName name="_xlnm._FilterDatabase" localSheetId="0" hidden="1">CASOS!$A$1:$J$951</definedName>
    <definedName name="_xlnm._FilterDatabase" localSheetId="4" hidden="1">dias!$A$1:$H$55</definedName>
  </definedNames>
  <calcPr calcId="162913"/>
  <pivotCaches>
    <pivotCache cacheId="1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" i="22" l="1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3" i="22"/>
  <c r="V4" i="22"/>
  <c r="V5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3" i="22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3" i="22"/>
  <c r="R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3" i="22"/>
  <c r="K29" i="22"/>
  <c r="K24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5" i="22"/>
  <c r="K26" i="22"/>
  <c r="K27" i="22"/>
  <c r="K28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2" i="22"/>
  <c r="P14" i="5"/>
  <c r="J13" i="5"/>
  <c r="J14" i="5"/>
  <c r="J17" i="5"/>
  <c r="J18" i="5"/>
  <c r="J19" i="5"/>
  <c r="J20" i="5"/>
  <c r="B907" i="1"/>
  <c r="B908" i="1"/>
  <c r="B909" i="1"/>
  <c r="B910" i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M5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J7" i="5" l="1"/>
  <c r="J5" i="5"/>
  <c r="K3" i="5"/>
  <c r="BL116" i="2" l="1"/>
  <c r="BK117" i="2"/>
  <c r="BL117" i="2" s="1"/>
  <c r="BK118" i="2" l="1"/>
  <c r="BK119" i="2" l="1"/>
  <c r="BL118" i="2"/>
  <c r="BK120" i="2" l="1"/>
  <c r="BL119" i="2"/>
  <c r="BK121" i="2" l="1"/>
  <c r="BL120" i="2"/>
  <c r="BK122" i="2" l="1"/>
  <c r="BL121" i="2"/>
  <c r="M6" i="5"/>
  <c r="M14" i="5"/>
  <c r="BK123" i="2" l="1"/>
  <c r="BL123" i="2" s="1"/>
  <c r="BM123" i="2" s="1"/>
  <c r="BN123" i="2" s="1"/>
  <c r="BL122" i="2"/>
  <c r="F20" i="5" l="1"/>
  <c r="D20" i="5" l="1"/>
  <c r="I20" i="5" s="1"/>
  <c r="C20" i="5"/>
  <c r="Q3" i="2"/>
  <c r="Q4" i="2" s="1"/>
  <c r="M20" i="5" l="1"/>
  <c r="K20" i="5"/>
  <c r="R4" i="2"/>
  <c r="Q5" i="2"/>
  <c r="R3" i="2"/>
  <c r="BA3" i="2"/>
  <c r="BB3" i="2" s="1"/>
  <c r="BA4" i="2" l="1"/>
  <c r="BA5" i="2" s="1"/>
  <c r="BB4" i="2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E21" i="2"/>
  <c r="E22" i="2" s="1"/>
  <c r="I3" i="2"/>
  <c r="J3" i="2" s="1"/>
  <c r="M3" i="2"/>
  <c r="N3" i="2" s="1"/>
  <c r="U3" i="2"/>
  <c r="Y3" i="2"/>
  <c r="Z3" i="2" s="1"/>
  <c r="E20" i="2"/>
  <c r="F20" i="2" s="1"/>
  <c r="A3" i="2"/>
  <c r="M4" i="2" l="1"/>
  <c r="M5" i="2" s="1"/>
  <c r="I4" i="2"/>
  <c r="I5" i="2" s="1"/>
  <c r="I6" i="2" s="1"/>
  <c r="F22" i="2"/>
  <c r="E23" i="2"/>
  <c r="K9" i="2"/>
  <c r="K8" i="2"/>
  <c r="M6" i="2"/>
  <c r="N5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F21" i="2"/>
  <c r="J5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AC4" i="2"/>
  <c r="AK4" i="2"/>
  <c r="AS4" i="2"/>
  <c r="N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J4" i="2"/>
  <c r="K10" i="2" s="1"/>
  <c r="Q10" i="2"/>
  <c r="R9" i="2"/>
  <c r="Z118" i="2"/>
  <c r="Y119" i="2"/>
  <c r="BA10" i="2"/>
  <c r="BB9" i="2"/>
  <c r="V19" i="2"/>
  <c r="V23" i="2"/>
  <c r="Z4" i="2"/>
  <c r="Z8" i="2"/>
  <c r="Z16" i="2"/>
  <c r="Z20" i="2"/>
  <c r="Z24" i="2"/>
  <c r="Z32" i="2"/>
  <c r="Z36" i="2"/>
  <c r="Z40" i="2"/>
  <c r="Z48" i="2"/>
  <c r="Z52" i="2"/>
  <c r="Z56" i="2"/>
  <c r="Z64" i="2"/>
  <c r="Z68" i="2"/>
  <c r="Z72" i="2"/>
  <c r="Z80" i="2"/>
  <c r="Z84" i="2"/>
  <c r="Z88" i="2"/>
  <c r="Z96" i="2"/>
  <c r="Z100" i="2"/>
  <c r="Z104" i="2"/>
  <c r="Z112" i="2"/>
  <c r="Z116" i="2"/>
  <c r="Z11" i="2"/>
  <c r="Z27" i="2"/>
  <c r="Z35" i="2"/>
  <c r="Z43" i="2"/>
  <c r="Z59" i="2"/>
  <c r="Z67" i="2"/>
  <c r="Z79" i="2"/>
  <c r="Z95" i="2"/>
  <c r="Z99" i="2"/>
  <c r="Z103" i="2"/>
  <c r="Z115" i="2"/>
  <c r="V11" i="2"/>
  <c r="V27" i="2"/>
  <c r="Z5" i="2"/>
  <c r="Z9" i="2"/>
  <c r="Z13" i="2"/>
  <c r="Z17" i="2"/>
  <c r="Z21" i="2"/>
  <c r="Z25" i="2"/>
  <c r="Z29" i="2"/>
  <c r="Z33" i="2"/>
  <c r="Z41" i="2"/>
  <c r="Z45" i="2"/>
  <c r="Z49" i="2"/>
  <c r="Z57" i="2"/>
  <c r="Z61" i="2"/>
  <c r="Z65" i="2"/>
  <c r="Z73" i="2"/>
  <c r="Z77" i="2"/>
  <c r="Z81" i="2"/>
  <c r="Z89" i="2"/>
  <c r="Z93" i="2"/>
  <c r="Z97" i="2"/>
  <c r="Z105" i="2"/>
  <c r="Z109" i="2"/>
  <c r="Z113" i="2"/>
  <c r="Z7" i="2"/>
  <c r="Z15" i="2"/>
  <c r="Z23" i="2"/>
  <c r="Z31" i="2"/>
  <c r="Z39" i="2"/>
  <c r="Z47" i="2"/>
  <c r="Z55" i="2"/>
  <c r="Z71" i="2"/>
  <c r="Z75" i="2"/>
  <c r="Z83" i="2"/>
  <c r="Z111" i="2"/>
  <c r="V15" i="2"/>
  <c r="V31" i="2"/>
  <c r="Z6" i="2"/>
  <c r="Z10" i="2"/>
  <c r="Z14" i="2"/>
  <c r="Z18" i="2"/>
  <c r="Z22" i="2"/>
  <c r="Z26" i="2"/>
  <c r="Z30" i="2"/>
  <c r="Z34" i="2"/>
  <c r="Z38" i="2"/>
  <c r="Z42" i="2"/>
  <c r="Z46" i="2"/>
  <c r="Z50" i="2"/>
  <c r="Z58" i="2"/>
  <c r="Z62" i="2"/>
  <c r="Z66" i="2"/>
  <c r="Z74" i="2"/>
  <c r="Z78" i="2"/>
  <c r="Z82" i="2"/>
  <c r="Z90" i="2"/>
  <c r="Z94" i="2"/>
  <c r="Z98" i="2"/>
  <c r="Z106" i="2"/>
  <c r="Z110" i="2"/>
  <c r="Z114" i="2"/>
  <c r="V4" i="2"/>
  <c r="V8" i="2"/>
  <c r="V12" i="2"/>
  <c r="V16" i="2"/>
  <c r="V20" i="2"/>
  <c r="V24" i="2"/>
  <c r="V28" i="2"/>
  <c r="V32" i="2"/>
  <c r="V36" i="2"/>
  <c r="V40" i="2"/>
  <c r="V48" i="2"/>
  <c r="V56" i="2"/>
  <c r="V64" i="2"/>
  <c r="V72" i="2"/>
  <c r="V80" i="2"/>
  <c r="V35" i="2"/>
  <c r="V51" i="2"/>
  <c r="V67" i="2"/>
  <c r="V79" i="2"/>
  <c r="V95" i="2"/>
  <c r="V5" i="2"/>
  <c r="V9" i="2"/>
  <c r="V13" i="2"/>
  <c r="V17" i="2"/>
  <c r="V21" i="2"/>
  <c r="V25" i="2"/>
  <c r="V29" i="2"/>
  <c r="V33" i="2"/>
  <c r="V37" i="2"/>
  <c r="V41" i="2"/>
  <c r="V49" i="2"/>
  <c r="V57" i="2"/>
  <c r="V65" i="2"/>
  <c r="V73" i="2"/>
  <c r="V81" i="2"/>
  <c r="V89" i="2"/>
  <c r="V105" i="2"/>
  <c r="V39" i="2"/>
  <c r="V55" i="2"/>
  <c r="V71" i="2"/>
  <c r="V91" i="2"/>
  <c r="V111" i="2"/>
  <c r="V6" i="2"/>
  <c r="V10" i="2"/>
  <c r="V14" i="2"/>
  <c r="V18" i="2"/>
  <c r="V22" i="2"/>
  <c r="V26" i="2"/>
  <c r="V30" i="2"/>
  <c r="V34" i="2"/>
  <c r="V38" i="2"/>
  <c r="V42" i="2"/>
  <c r="V50" i="2"/>
  <c r="V58" i="2"/>
  <c r="V66" i="2"/>
  <c r="V74" i="2"/>
  <c r="V82" i="2"/>
  <c r="V90" i="2"/>
  <c r="V98" i="2"/>
  <c r="V106" i="2"/>
  <c r="V114" i="2"/>
  <c r="V113" i="2" l="1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BF4" i="2"/>
  <c r="BG10" i="2" s="1"/>
  <c r="BE5" i="2"/>
  <c r="AC5" i="2"/>
  <c r="AD4" i="2"/>
  <c r="AE10" i="2" s="1"/>
  <c r="AO5" i="2"/>
  <c r="AP4" i="2"/>
  <c r="AQ10" i="2" s="1"/>
  <c r="W11" i="2"/>
  <c r="K11" i="2"/>
  <c r="AG5" i="2"/>
  <c r="AH4" i="2"/>
  <c r="AI10" i="2" s="1"/>
  <c r="W9" i="2"/>
  <c r="W8" i="2"/>
  <c r="AS5" i="2"/>
  <c r="AT4" i="2"/>
  <c r="AU10" i="2" s="1"/>
  <c r="O11" i="2"/>
  <c r="F23" i="2"/>
  <c r="E24" i="2"/>
  <c r="O10" i="2"/>
  <c r="AK5" i="2"/>
  <c r="AL4" i="2"/>
  <c r="AM10" i="2" s="1"/>
  <c r="AW5" i="2"/>
  <c r="AX4" i="2"/>
  <c r="AY10" i="2" s="1"/>
  <c r="M7" i="2"/>
  <c r="N6" i="2"/>
  <c r="Q11" i="2"/>
  <c r="R10" i="2"/>
  <c r="Z119" i="2"/>
  <c r="Y120" i="2"/>
  <c r="V119" i="2"/>
  <c r="U120" i="2"/>
  <c r="BA11" i="2"/>
  <c r="BB10" i="2"/>
  <c r="I8" i="2" l="1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U121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T18" i="5"/>
  <c r="V18" i="5" s="1"/>
  <c r="K19" i="5"/>
  <c r="T20" i="5"/>
  <c r="V20" i="5" s="1"/>
  <c r="K17" i="5"/>
  <c r="T14" i="5"/>
  <c r="V14" i="5" s="1"/>
  <c r="K14" i="5"/>
  <c r="T13" i="5"/>
  <c r="V13" i="5" s="1"/>
  <c r="K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BC13" i="2"/>
  <c r="S13" i="2"/>
  <c r="K13" i="2"/>
  <c r="W13" i="2"/>
  <c r="G8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W17" i="2"/>
  <c r="K17" i="2"/>
  <c r="S17" i="2"/>
  <c r="BC17" i="2"/>
  <c r="G11" i="2"/>
  <c r="AG12" i="2"/>
  <c r="AH11" i="2"/>
  <c r="AI17" i="2" s="1"/>
  <c r="BE12" i="2"/>
  <c r="BF11" i="2"/>
  <c r="BG17" i="2" s="1"/>
  <c r="O18" i="2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V134" i="2" s="1"/>
  <c r="I21" i="2"/>
  <c r="J20" i="2"/>
  <c r="Z133" i="2"/>
  <c r="Y134" i="2"/>
  <c r="Z134" i="2" s="1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I22" i="2" l="1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I23" i="2" l="1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I24" i="2" l="1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I25" i="2" l="1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O23" i="2" l="1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I27" i="2" l="1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I28" i="2" l="1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I29" i="2" l="1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I30" i="2" l="1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I31" i="2" l="1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/>
  <c r="AQ27" i="2"/>
  <c r="BE29" i="2"/>
  <c r="BF28" i="2"/>
  <c r="Q35" i="2"/>
  <c r="R34" i="2"/>
  <c r="BC33" i="2"/>
  <c r="BA35" i="2"/>
  <c r="BB34" i="2"/>
  <c r="I32" i="2" l="1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O30" i="2" l="1"/>
  <c r="I33" i="2"/>
  <c r="J32" i="2"/>
  <c r="M33" i="2"/>
  <c r="N32" i="2"/>
  <c r="AW31" i="2"/>
  <c r="AX30" i="2"/>
  <c r="AY36" i="2" s="1"/>
  <c r="AK31" i="2"/>
  <c r="AL30" i="2"/>
  <c r="AQ29" i="2"/>
  <c r="BG30" i="2"/>
  <c r="BG29" i="2"/>
  <c r="AC31" i="2"/>
  <c r="AD30" i="2"/>
  <c r="AG31" i="2"/>
  <c r="AH30" i="2"/>
  <c r="AS31" i="2"/>
  <c r="AT30" i="2"/>
  <c r="AO31" i="2"/>
  <c r="AP30" i="2"/>
  <c r="BE31" i="2"/>
  <c r="BF30" i="2"/>
  <c r="AQ30" i="2"/>
  <c r="A31" i="2"/>
  <c r="K36" i="2"/>
  <c r="W36" i="2"/>
  <c r="S36" i="2"/>
  <c r="G30" i="2"/>
  <c r="AE30" i="2"/>
  <c r="E50" i="2"/>
  <c r="F49" i="2"/>
  <c r="AM29" i="2"/>
  <c r="AM30" i="2"/>
  <c r="AU29" i="2"/>
  <c r="R36" i="2"/>
  <c r="Q37" i="2"/>
  <c r="BC35" i="2"/>
  <c r="BA37" i="2"/>
  <c r="BB36" i="2"/>
  <c r="BC36" i="2"/>
  <c r="I34" i="2" l="1"/>
  <c r="J33" i="2"/>
  <c r="A32" i="2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I35" i="2" l="1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I36" i="2" l="1"/>
  <c r="J35" i="2"/>
  <c r="A34" i="2"/>
  <c r="W39" i="2"/>
  <c r="K39" i="2"/>
  <c r="S39" i="2"/>
  <c r="O33" i="2"/>
  <c r="G33" i="2"/>
  <c r="AA34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W34" i="2"/>
  <c r="AX33" i="2"/>
  <c r="AY39" i="2" s="1"/>
  <c r="AC34" i="2"/>
  <c r="AD33" i="2"/>
  <c r="AQ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I37" i="2" l="1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I38" i="2" l="1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I39" i="2" l="1"/>
  <c r="J38" i="2"/>
  <c r="E56" i="2"/>
  <c r="F55" i="2"/>
  <c r="AM36" i="2"/>
  <c r="AK37" i="2"/>
  <c r="AL36" i="2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I40" i="2" l="1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I41" i="2" l="1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7" i="2"/>
  <c r="AQ38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I42" i="2" l="1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K45" i="2"/>
  <c r="W45" i="2"/>
  <c r="S45" i="2"/>
  <c r="AA39" i="2"/>
  <c r="G39" i="2"/>
  <c r="O40" i="2"/>
  <c r="E59" i="2"/>
  <c r="F58" i="2"/>
  <c r="BG38" i="2"/>
  <c r="AO40" i="2"/>
  <c r="AP39" i="2"/>
  <c r="AK40" i="2"/>
  <c r="AL39" i="2"/>
  <c r="AA40" i="2"/>
  <c r="AG40" i="2"/>
  <c r="AH39" i="2"/>
  <c r="AC40" i="2"/>
  <c r="AD39" i="2"/>
  <c r="Q46" i="2"/>
  <c r="R45" i="2"/>
  <c r="BA46" i="2"/>
  <c r="BB45" i="2"/>
  <c r="I43" i="2" l="1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O42" i="2"/>
  <c r="A42" i="2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W49" i="2"/>
  <c r="K49" i="2"/>
  <c r="O43" i="2"/>
  <c r="S49" i="2"/>
  <c r="AA43" i="2"/>
  <c r="O44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M44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I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I47" i="2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C48" i="2"/>
  <c r="AD47" i="2"/>
  <c r="AQ46" i="2"/>
  <c r="A48" i="2"/>
  <c r="W53" i="2"/>
  <c r="K53" i="2"/>
  <c r="O47" i="2"/>
  <c r="S53" i="2"/>
  <c r="AA47" i="2"/>
  <c r="G47" i="2"/>
  <c r="O48" i="2"/>
  <c r="Q54" i="2"/>
  <c r="R53" i="2"/>
  <c r="BA54" i="2"/>
  <c r="BB53" i="2"/>
  <c r="BC53" i="2"/>
  <c r="I51" i="2" l="1"/>
  <c r="J50" i="2"/>
  <c r="AK49" i="2"/>
  <c r="AL48" i="2"/>
  <c r="BG47" i="2"/>
  <c r="M51" i="2"/>
  <c r="N50" i="2"/>
  <c r="AQ48" i="2"/>
  <c r="AU47" i="2"/>
  <c r="AE47" i="2"/>
  <c r="AC49" i="2"/>
  <c r="AD48" i="2"/>
  <c r="AE48" i="2" s="1"/>
  <c r="BE49" i="2"/>
  <c r="BF48" i="2"/>
  <c r="AO49" i="2"/>
  <c r="AP48" i="2"/>
  <c r="AS49" i="2"/>
  <c r="AT48" i="2"/>
  <c r="AG49" i="2"/>
  <c r="AH48" i="2"/>
  <c r="AM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K55" i="2"/>
  <c r="W55" i="2"/>
  <c r="S55" i="2"/>
  <c r="O49" i="2"/>
  <c r="AA49" i="2"/>
  <c r="G49" i="2"/>
  <c r="AA50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2" i="2"/>
  <c r="BG51" i="2"/>
  <c r="R58" i="2"/>
  <c r="Q59" i="2"/>
  <c r="BA59" i="2"/>
  <c r="BB58" i="2"/>
  <c r="J55" i="2" l="1"/>
  <c r="I56" i="2"/>
  <c r="AI52" i="2"/>
  <c r="M56" i="2"/>
  <c r="N55" i="2"/>
  <c r="A54" i="2"/>
  <c r="W59" i="2"/>
  <c r="K59" i="2"/>
  <c r="S59" i="2"/>
  <c r="O53" i="2"/>
  <c r="AA53" i="2"/>
  <c r="O54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I57" i="2" l="1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I55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/>
  <c r="AK58" i="2"/>
  <c r="AL57" i="2"/>
  <c r="E77" i="2"/>
  <c r="F76" i="2"/>
  <c r="BE58" i="2"/>
  <c r="BF57" i="2"/>
  <c r="BG56" i="2"/>
  <c r="AQ57" i="2"/>
  <c r="AO58" i="2"/>
  <c r="AP57" i="2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I59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W74" i="2"/>
  <c r="S74" i="2"/>
  <c r="K68" i="2"/>
  <c r="O68" i="2"/>
  <c r="AA69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BG71" i="2"/>
  <c r="AO72" i="2"/>
  <c r="AP71" i="2"/>
  <c r="AS72" i="2"/>
  <c r="AT71" i="2"/>
  <c r="BE72" i="2"/>
  <c r="BF71" i="2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W77" i="2"/>
  <c r="S77" i="2"/>
  <c r="K71" i="2"/>
  <c r="G71" i="2"/>
  <c r="AA71" i="2"/>
  <c r="O71" i="2"/>
  <c r="AA72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Q72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5" i="2"/>
  <c r="AC77" i="2"/>
  <c r="AD76" i="2"/>
  <c r="AW77" i="2"/>
  <c r="AX76" i="2"/>
  <c r="AY82" i="2" s="1"/>
  <c r="AI76" i="2"/>
  <c r="AU76" i="2"/>
  <c r="AO77" i="2"/>
  <c r="AP76" i="2"/>
  <c r="AQ76" i="2" s="1"/>
  <c r="AE76" i="2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K81" i="2"/>
  <c r="AL80" i="2"/>
  <c r="AM80" i="2"/>
  <c r="AW81" i="2"/>
  <c r="AX80" i="2"/>
  <c r="AY86" i="2" s="1"/>
  <c r="E100" i="2"/>
  <c r="F99" i="2"/>
  <c r="AS81" i="2"/>
  <c r="AT80" i="2"/>
  <c r="AE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I82" i="2"/>
  <c r="AA82" i="2"/>
  <c r="M85" i="2"/>
  <c r="N84" i="2"/>
  <c r="AU81" i="2"/>
  <c r="AE81" i="2"/>
  <c r="AO83" i="2"/>
  <c r="AP82" i="2"/>
  <c r="AG83" i="2"/>
  <c r="AH82" i="2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K83" i="2"/>
  <c r="G83" i="2"/>
  <c r="O83" i="2"/>
  <c r="AA83" i="2"/>
  <c r="AK84" i="2"/>
  <c r="AL83" i="2"/>
  <c r="AQ82" i="2"/>
  <c r="AO84" i="2"/>
  <c r="AP83" i="2"/>
  <c r="AA84" i="2"/>
  <c r="BG82" i="2"/>
  <c r="AG84" i="2"/>
  <c r="AH83" i="2"/>
  <c r="M86" i="2"/>
  <c r="N85" i="2"/>
  <c r="BE84" i="2"/>
  <c r="BF83" i="2"/>
  <c r="BG83" i="2" s="1"/>
  <c r="AS84" i="2"/>
  <c r="AT83" i="2"/>
  <c r="E103" i="2"/>
  <c r="F102" i="2"/>
  <c r="AC84" i="2"/>
  <c r="AD83" i="2"/>
  <c r="AI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I84" i="2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AS86" i="2"/>
  <c r="AT85" i="2"/>
  <c r="M88" i="2"/>
  <c r="N87" i="2"/>
  <c r="A86" i="2"/>
  <c r="O85" i="2"/>
  <c r="K85" i="2"/>
  <c r="G85" i="2"/>
  <c r="AO86" i="2"/>
  <c r="AP85" i="2"/>
  <c r="AW86" i="2"/>
  <c r="AX85" i="2"/>
  <c r="AG86" i="2"/>
  <c r="AH85" i="2"/>
  <c r="AI85" i="2" s="1"/>
  <c r="AU84" i="2"/>
  <c r="O86" i="2"/>
  <c r="AC86" i="2"/>
  <c r="AD85" i="2"/>
  <c r="E105" i="2"/>
  <c r="F104" i="2"/>
  <c r="AM84" i="2"/>
  <c r="BG84" i="2"/>
  <c r="BG85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Y91" i="2"/>
  <c r="AI90" i="2"/>
  <c r="AO92" i="2"/>
  <c r="AP91" i="2"/>
  <c r="AQ91" i="2" s="1"/>
  <c r="AW92" i="2"/>
  <c r="AX91" i="2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AA92" i="2"/>
  <c r="K91" i="2"/>
  <c r="G91" i="2"/>
  <c r="E111" i="2"/>
  <c r="F110" i="2"/>
  <c r="AU90" i="2"/>
  <c r="S96" i="2"/>
  <c r="Q98" i="2"/>
  <c r="R97" i="2"/>
  <c r="BC96" i="2"/>
  <c r="BA98" i="2"/>
  <c r="BB97" i="2"/>
  <c r="I95" i="2" l="1"/>
  <c r="J94" i="2"/>
  <c r="BE93" i="2"/>
  <c r="BF92" i="2"/>
  <c r="AK93" i="2"/>
  <c r="AL92" i="2"/>
  <c r="A93" i="2"/>
  <c r="K92" i="2"/>
  <c r="G92" i="2"/>
  <c r="AA93" i="2"/>
  <c r="W92" i="2"/>
  <c r="W93" i="2"/>
  <c r="AC93" i="2"/>
  <c r="AD92" i="2"/>
  <c r="AU91" i="2"/>
  <c r="AW93" i="2"/>
  <c r="AX92" i="2"/>
  <c r="M95" i="2"/>
  <c r="N94" i="2"/>
  <c r="AG93" i="2"/>
  <c r="AH92" i="2"/>
  <c r="AO93" i="2"/>
  <c r="AP92" i="2"/>
  <c r="E112" i="2"/>
  <c r="F111" i="2"/>
  <c r="AE92" i="2"/>
  <c r="AS93" i="2"/>
  <c r="AT92" i="2"/>
  <c r="AI91" i="2"/>
  <c r="AQ92" i="2"/>
  <c r="AM91" i="2"/>
  <c r="S97" i="2"/>
  <c r="R98" i="2"/>
  <c r="Q99" i="2"/>
  <c r="BC97" i="2"/>
  <c r="BA99" i="2"/>
  <c r="BB98" i="2"/>
  <c r="I96" i="2" l="1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O95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J97" i="2" l="1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A98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Y98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AE101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Q104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AI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6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O107" i="2"/>
  <c r="AA107" i="2"/>
  <c r="K107" i="2"/>
  <c r="O108" i="2"/>
  <c r="G107" i="2"/>
  <c r="M110" i="2"/>
  <c r="N109" i="2"/>
  <c r="AS108" i="2"/>
  <c r="AT107" i="2"/>
  <c r="AU107" i="2" s="1"/>
  <c r="W108" i="2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BG108" i="2"/>
  <c r="AC109" i="2"/>
  <c r="AD108" i="2"/>
  <c r="AG109" i="2"/>
  <c r="AH108" i="2"/>
  <c r="AE108" i="2"/>
  <c r="BE109" i="2"/>
  <c r="BF108" i="2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AA110" i="2"/>
  <c r="W109" i="2"/>
  <c r="AA109" i="2"/>
  <c r="G109" i="2"/>
  <c r="K109" i="2"/>
  <c r="AY108" i="2"/>
  <c r="AQ108" i="2"/>
  <c r="BE110" i="2"/>
  <c r="BF109" i="2"/>
  <c r="AI109" i="2"/>
  <c r="AI108" i="2"/>
  <c r="S114" i="2"/>
  <c r="Q116" i="2"/>
  <c r="R116" i="2" s="1"/>
  <c r="BC114" i="2"/>
  <c r="BB115" i="2"/>
  <c r="BA116" i="2"/>
  <c r="F129" i="2" l="1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O112" i="2"/>
  <c r="W112" i="2"/>
  <c r="K112" i="2"/>
  <c r="G112" i="2"/>
  <c r="W113" i="2"/>
  <c r="AA113" i="2"/>
  <c r="AI111" i="2"/>
  <c r="Q119" i="2"/>
  <c r="R119" i="2" s="1"/>
  <c r="S117" i="2"/>
  <c r="BC117" i="2"/>
  <c r="BA119" i="2"/>
  <c r="BB118" i="2"/>
  <c r="J115" i="2" l="1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F134" i="2" s="1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I118" i="2" l="1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I115" i="2"/>
  <c r="AE114" i="2"/>
  <c r="Q122" i="2"/>
  <c r="R122" i="2" s="1"/>
  <c r="S121" i="2"/>
  <c r="I119" i="2" l="1"/>
  <c r="J118" i="2"/>
  <c r="AQ115" i="2"/>
  <c r="AC117" i="2"/>
  <c r="AD116" i="2"/>
  <c r="O116" i="2"/>
  <c r="BE117" i="2"/>
  <c r="BF116" i="2"/>
  <c r="AW117" i="2"/>
  <c r="AX116" i="2"/>
  <c r="AY116" i="2" s="1"/>
  <c r="BG116" i="2"/>
  <c r="AS117" i="2"/>
  <c r="AT116" i="2"/>
  <c r="AU116" i="2" s="1"/>
  <c r="AG117" i="2"/>
  <c r="AH116" i="2"/>
  <c r="AO117" i="2"/>
  <c r="AP116" i="2"/>
  <c r="M119" i="2"/>
  <c r="N118" i="2"/>
  <c r="AI116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J119" i="2" l="1"/>
  <c r="I120" i="2"/>
  <c r="R123" i="2"/>
  <c r="S123" i="2" s="1"/>
  <c r="Q124" i="2"/>
  <c r="AK118" i="2"/>
  <c r="AL117" i="2"/>
  <c r="AM117" i="2" s="1"/>
  <c r="AO118" i="2"/>
  <c r="AP117" i="2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Q117" i="2"/>
  <c r="AG118" i="2"/>
  <c r="AH117" i="2"/>
  <c r="J120" i="2" l="1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J121" i="2" l="1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O120" i="2"/>
  <c r="BF119" i="2"/>
  <c r="BE120" i="2"/>
  <c r="A120" i="2"/>
  <c r="S125" i="2"/>
  <c r="BC125" i="2"/>
  <c r="O119" i="2"/>
  <c r="W119" i="2"/>
  <c r="AA119" i="2"/>
  <c r="G119" i="2"/>
  <c r="W120" i="2"/>
  <c r="K119" i="2"/>
  <c r="AL119" i="2"/>
  <c r="AM119" i="2" s="1"/>
  <c r="AK120" i="2"/>
  <c r="BB126" i="2" l="1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AY120" i="2"/>
  <c r="N122" i="2"/>
  <c r="M123" i="2"/>
  <c r="S127" i="2" l="1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AE121" i="2" l="1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O122" i="2"/>
  <c r="W122" i="2"/>
  <c r="G122" i="2"/>
  <c r="K122" i="2"/>
  <c r="K123" i="2"/>
  <c r="AI121" i="2"/>
  <c r="AA122" i="2"/>
  <c r="AU122" i="2" l="1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Y123" i="2"/>
  <c r="AD123" i="2"/>
  <c r="AC124" i="2"/>
  <c r="AX123" i="2"/>
  <c r="AW124" i="2"/>
  <c r="AM122" i="2"/>
  <c r="N126" i="2" l="1"/>
  <c r="M127" i="2"/>
  <c r="BG123" i="2"/>
  <c r="R130" i="2"/>
  <c r="Q131" i="2"/>
  <c r="BB130" i="2"/>
  <c r="BA131" i="2"/>
  <c r="BB131" i="2" s="1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A124" i="2"/>
  <c r="K124" i="2"/>
  <c r="AI123" i="2"/>
  <c r="AI124" i="2"/>
  <c r="AM123" i="2"/>
  <c r="AC125" i="2"/>
  <c r="AD124" i="2"/>
  <c r="AX124" i="2"/>
  <c r="AY124" i="2" s="1"/>
  <c r="AW125" i="2"/>
  <c r="AU123" i="2"/>
  <c r="AU124" i="2"/>
  <c r="K125" i="2"/>
  <c r="O124" i="2"/>
  <c r="AO125" i="2"/>
  <c r="AP124" i="2"/>
  <c r="W125" i="2"/>
  <c r="BF124" i="2"/>
  <c r="BE125" i="2"/>
  <c r="BG124" i="2" l="1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AL126" i="2" l="1"/>
  <c r="AK127" i="2"/>
  <c r="AU125" i="2"/>
  <c r="AQ125" i="2"/>
  <c r="R132" i="2"/>
  <c r="Q133" i="2"/>
  <c r="J128" i="2"/>
  <c r="I129" i="2"/>
  <c r="AP126" i="2"/>
  <c r="AO127" i="2"/>
  <c r="AH126" i="2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Q126" i="2"/>
  <c r="AE126" i="2"/>
  <c r="A127" i="2"/>
  <c r="K126" i="2"/>
  <c r="W126" i="2"/>
  <c r="G126" i="2"/>
  <c r="AA126" i="2"/>
  <c r="O126" i="2"/>
  <c r="AI126" i="2"/>
  <c r="AP127" i="2" l="1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R134" i="2" s="1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AL128" i="2" l="1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B377" i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J131" i="2" l="1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AD129" i="2"/>
  <c r="AC130" i="2"/>
  <c r="AI128" i="2"/>
  <c r="AY128" i="2"/>
  <c r="AU128" i="2"/>
  <c r="AK130" i="2"/>
  <c r="AL129" i="2"/>
  <c r="AM129" i="2" s="1"/>
  <c r="B728" i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AI129" i="2" l="1"/>
  <c r="A131" i="2"/>
  <c r="K130" i="2"/>
  <c r="BC130" i="2"/>
  <c r="O130" i="2"/>
  <c r="W130" i="2"/>
  <c r="G130" i="2"/>
  <c r="AA130" i="2"/>
  <c r="AP130" i="2"/>
  <c r="AO131" i="2"/>
  <c r="AT130" i="2"/>
  <c r="AS131" i="2"/>
  <c r="AH130" i="2"/>
  <c r="AG131" i="2"/>
  <c r="S130" i="2"/>
  <c r="AQ129" i="2"/>
  <c r="K131" i="2"/>
  <c r="AD130" i="2"/>
  <c r="AE130" i="2" s="1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B753" i="1"/>
  <c r="B754" i="1" s="1"/>
  <c r="AI130" i="2" l="1"/>
  <c r="A132" i="2"/>
  <c r="BC131" i="2"/>
  <c r="G131" i="2"/>
  <c r="W131" i="2"/>
  <c r="K132" i="2"/>
  <c r="BF131" i="2"/>
  <c r="BG131" i="2" s="1"/>
  <c r="BE132" i="2"/>
  <c r="J133" i="2"/>
  <c r="I134" i="2"/>
  <c r="J134" i="2" s="1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N134" i="2" s="1"/>
  <c r="AY131" i="2"/>
  <c r="O131" i="2"/>
  <c r="AH131" i="2"/>
  <c r="AI131" i="2" s="1"/>
  <c r="AG132" i="2"/>
  <c r="BG130" i="2"/>
  <c r="B755" i="1"/>
  <c r="B756" i="1" s="1"/>
  <c r="B757" i="1" s="1"/>
  <c r="B758" i="1" s="1"/>
  <c r="B759" i="1" s="1"/>
  <c r="B760" i="1" s="1"/>
  <c r="B761" i="1" s="1"/>
  <c r="B762" i="1" s="1"/>
  <c r="B763" i="1" s="1"/>
  <c r="AQ131" i="2" l="1"/>
  <c r="AD132" i="2"/>
  <c r="AC133" i="2"/>
  <c r="BF132" i="2"/>
  <c r="BE133" i="2"/>
  <c r="AL132" i="2"/>
  <c r="AK133" i="2"/>
  <c r="AE131" i="2"/>
  <c r="AP132" i="2"/>
  <c r="AQ132" i="2" s="1"/>
  <c r="AO133" i="2"/>
  <c r="AM132" i="2"/>
  <c r="AU131" i="2"/>
  <c r="AX132" i="2"/>
  <c r="AY132" i="2" s="1"/>
  <c r="AW133" i="2"/>
  <c r="AH132" i="2"/>
  <c r="AI132" i="2" s="1"/>
  <c r="AG133" i="2"/>
  <c r="AT132" i="2"/>
  <c r="AS133" i="2"/>
  <c r="A133" i="2"/>
  <c r="S132" i="2"/>
  <c r="W132" i="2"/>
  <c r="G132" i="2"/>
  <c r="AA132" i="2"/>
  <c r="O132" i="2"/>
  <c r="B764" i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AT133" i="2" l="1"/>
  <c r="AU133" i="2" s="1"/>
  <c r="AS134" i="2"/>
  <c r="AT134" i="2" s="1"/>
  <c r="AU134" i="2" s="1"/>
  <c r="AX133" i="2"/>
  <c r="AY133" i="2" s="1"/>
  <c r="AW134" i="2"/>
  <c r="AX134" i="2" s="1"/>
  <c r="AU132" i="2"/>
  <c r="AP133" i="2"/>
  <c r="AQ133" i="2" s="1"/>
  <c r="AO134" i="2"/>
  <c r="AP134" i="2" s="1"/>
  <c r="AQ134" i="2" s="1"/>
  <c r="BG132" i="2"/>
  <c r="AL133" i="2"/>
  <c r="AM133" i="2" s="1"/>
  <c r="AK134" i="2"/>
  <c r="AL134" i="2" s="1"/>
  <c r="AM134" i="2" s="1"/>
  <c r="AD133" i="2"/>
  <c r="AC134" i="2"/>
  <c r="AD134" i="2" s="1"/>
  <c r="BF133" i="2"/>
  <c r="BG133" i="2" s="1"/>
  <c r="BE134" i="2"/>
  <c r="BF134" i="2" s="1"/>
  <c r="A134" i="2"/>
  <c r="O133" i="2"/>
  <c r="S133" i="2"/>
  <c r="AA133" i="2"/>
  <c r="K133" i="2"/>
  <c r="W133" i="2"/>
  <c r="G133" i="2"/>
  <c r="AA134" i="2"/>
  <c r="AH133" i="2"/>
  <c r="AI133" i="2" s="1"/>
  <c r="AG134" i="2"/>
  <c r="AH134" i="2" s="1"/>
  <c r="AI134" i="2" s="1"/>
  <c r="AE132" i="2"/>
  <c r="AE133" i="2"/>
  <c r="K134" i="2"/>
  <c r="B783" i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G134" i="2" l="1"/>
  <c r="W134" i="2"/>
  <c r="G134" i="2"/>
  <c r="S134" i="2"/>
  <c r="O134" i="2"/>
  <c r="AE134" i="2"/>
  <c r="AY134" i="2"/>
  <c r="B797" i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l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</calcChain>
</file>

<file path=xl/sharedStrings.xml><?xml version="1.0" encoding="utf-8"?>
<sst xmlns="http://schemas.openxmlformats.org/spreadsheetml/2006/main" count="4554" uniqueCount="232">
  <si>
    <t>FECHA</t>
  </si>
  <si>
    <t>ncaso</t>
  </si>
  <si>
    <t>DEPARTAMENTO</t>
  </si>
  <si>
    <t>LOCALIDAD</t>
  </si>
  <si>
    <t>EDAD</t>
  </si>
  <si>
    <t>SEXO</t>
  </si>
  <si>
    <t>TRANSMISION</t>
  </si>
  <si>
    <t>LUGAR CONTAGIO</t>
  </si>
  <si>
    <t>Lat</t>
  </si>
  <si>
    <t>Long</t>
  </si>
  <si>
    <t>Gualeguay</t>
  </si>
  <si>
    <t>Paraná</t>
  </si>
  <si>
    <t>Gualeguaychú</t>
  </si>
  <si>
    <t>Mujer</t>
  </si>
  <si>
    <t>adulta mayor</t>
  </si>
  <si>
    <t>ESTRECHO</t>
  </si>
  <si>
    <t>Villaguay</t>
  </si>
  <si>
    <t>La Paz</t>
  </si>
  <si>
    <t>adulta joven</t>
  </si>
  <si>
    <t>IMPORTADO</t>
  </si>
  <si>
    <t>Nogoyá</t>
  </si>
  <si>
    <t>Diamante</t>
  </si>
  <si>
    <t>Villa Libertador San Martín</t>
  </si>
  <si>
    <t>Hombre</t>
  </si>
  <si>
    <t>Colón</t>
  </si>
  <si>
    <t>adulto joven</t>
  </si>
  <si>
    <t>Islas del Ibicuy</t>
  </si>
  <si>
    <t>adulto mayor</t>
  </si>
  <si>
    <t>LOCAL</t>
  </si>
  <si>
    <t>ZARATE</t>
  </si>
  <si>
    <t>San José</t>
  </si>
  <si>
    <t>Larroque</t>
  </si>
  <si>
    <t>adulta</t>
  </si>
  <si>
    <t>joven</t>
  </si>
  <si>
    <t>contacto caso 26</t>
  </si>
  <si>
    <t>contacto caso 27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</si>
  <si>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</si>
  <si>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</si>
  <si>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</si>
  <si>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</si>
  <si>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</si>
  <si>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</si>
  <si>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</si>
  <si>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</si>
  <si>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</si>
  <si>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</si>
  <si>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</si>
  <si>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</si>
  <si>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</si>
  <si>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</si>
  <si>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</si>
  <si>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</si>
  <si>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</si>
  <si>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</si>
  <si>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</si>
  <si>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</si>
  <si>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</si>
  <si>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vuelo de repatriación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</si>
  <si>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</si>
  <si>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</si>
  <si>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</si>
  <si>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</si>
  <si>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</si>
  <si>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</si>
  <si>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</si>
  <si>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</si>
  <si>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</si>
  <si>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</si>
  <si>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</si>
  <si>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</si>
  <si>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</si>
  <si>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</si>
  <si>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</si>
  <si>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</si>
  <si>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</si>
  <si>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</si>
  <si>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</si>
  <si>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</si>
  <si>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</si>
  <si>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</si>
  <si>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</si>
  <si>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</si>
  <si>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</si>
  <si>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</si>
  <si>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</si>
  <si>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</si>
  <si>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</si>
  <si>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</si>
  <si>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</si>
  <si>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</si>
  <si>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</si>
  <si>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</si>
  <si>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</si>
  <si>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</si>
  <si>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</si>
  <si>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</si>
  <si>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</si>
  <si>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</si>
  <si>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</si>
  <si>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</si>
  <si>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</si>
  <si>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</si>
  <si>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</si>
  <si>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Total general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</si>
  <si>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</si>
  <si>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</si>
  <si>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</si>
  <si>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</si>
  <si>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</si>
  <si>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</si>
  <si>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</si>
  <si>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</si>
  <si>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</si>
  <si>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</si>
  <si>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</si>
  <si>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</si>
  <si>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</si>
  <si>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</si>
  <si>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</si>
  <si>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</si>
  <si>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</si>
  <si>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</si>
  <si>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</si>
  <si>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</si>
  <si>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</si>
  <si>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</si>
  <si>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</si>
  <si>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</si>
  <si>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</si>
  <si>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</si>
  <si>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</si>
  <si>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</si>
  <si>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</si>
  <si>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</si>
  <si>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</si>
  <si>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</si>
  <si>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</si>
  <si>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</si>
  <si>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</si>
  <si>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</si>
  <si>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</si>
  <si>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</si>
  <si>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estrecho caso353</t>
  </si>
  <si>
    <t>-32.616667</t>
  </si>
  <si>
    <t>-60.166667</t>
  </si>
  <si>
    <t>ACUM VICTORIA</t>
  </si>
  <si>
    <t>DIAS VICTORIA</t>
  </si>
  <si>
    <t>estrecho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</si>
  <si>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</si>
  <si>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</si>
  <si>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</si>
  <si>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</si>
  <si>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</si>
  <si>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</si>
  <si>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</si>
  <si>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</si>
  <si>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</si>
  <si>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</si>
  <si>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</si>
  <si>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</si>
  <si>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</si>
  <si>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</si>
  <si>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</si>
  <si>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</si>
  <si>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</si>
  <si>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</si>
  <si>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</si>
  <si>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</si>
  <si>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</si>
  <si>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</si>
  <si>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</si>
  <si>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</si>
  <si>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</si>
  <si>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</si>
  <si>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</si>
  <si>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mar</t>
  </si>
  <si>
    <t>abr</t>
  </si>
  <si>
    <t>may</t>
  </si>
  <si>
    <t>jun</t>
  </si>
  <si>
    <t>jul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</si>
  <si>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</si>
  <si>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</si>
  <si>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</si>
  <si>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</si>
  <si>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</si>
  <si>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</si>
  <si>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</si>
  <si>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</si>
  <si>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</si>
  <si>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</si>
  <si>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</si>
  <si>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</si>
  <si>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</si>
  <si>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</si>
  <si>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</si>
  <si>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</si>
  <si>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</si>
  <si>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</si>
  <si>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</si>
  <si>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</si>
  <si>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</si>
  <si>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</si>
  <si>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General Ramírez</t>
  </si>
  <si>
    <t>-32.183333</t>
  </si>
  <si>
    <t>-60.2</t>
  </si>
  <si>
    <t>POBLACION</t>
  </si>
  <si>
    <t>JULIO</t>
  </si>
  <si>
    <t>CASOS</t>
  </si>
  <si>
    <t>POSITIV</t>
  </si>
  <si>
    <t>Ceibas</t>
  </si>
  <si>
    <t>-32.07146</t>
  </si>
  <si>
    <t>-59.996619</t>
  </si>
  <si>
    <t>Don Cristóbal Primero</t>
  </si>
  <si>
    <t>Viale</t>
  </si>
  <si>
    <t>-31.866667</t>
  </si>
  <si>
    <t>-60.016667</t>
  </si>
  <si>
    <t>Etiquetas de columna</t>
  </si>
  <si>
    <t>ago</t>
  </si>
  <si>
    <t>1-ago</t>
  </si>
  <si>
    <t>2-ago</t>
  </si>
  <si>
    <t>3-ago</t>
  </si>
  <si>
    <t>4-ago</t>
  </si>
  <si>
    <t>5-ago</t>
  </si>
  <si>
    <t>6-ago</t>
  </si>
  <si>
    <t>Etiquetas de fila</t>
  </si>
  <si>
    <t>Cuenta de ncaso</t>
  </si>
  <si>
    <t>Meses</t>
  </si>
  <si>
    <t>AGOSTO</t>
  </si>
  <si>
    <t>(en blanco)</t>
  </si>
  <si>
    <t>LAT</t>
  </si>
  <si>
    <t>LONG</t>
  </si>
  <si>
    <t>CASOS 6/8/2020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</si>
</sst>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 wrapText="1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0" fontId="0" fillId="0" borderId="14" xfId="0" applyFill="1" applyBorder="1"/>
    <xf numFmtId="9" fontId="0" fillId="0" borderId="0" xfId="42" applyFont="1" applyAlignment="1">
      <alignment horizontal="center"/>
    </xf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0" fontId="0" fillId="0" borderId="0" xfId="0" applyBorder="1"/>
    <xf numFmtId="49" fontId="18" fillId="0" borderId="0" xfId="0" applyNumberFormat="1" applyFont="1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0" fontId="0" fillId="0" borderId="34" xfId="0" applyFill="1" applyBorder="1"/>
    <xf numFmtId="0" fontId="18" fillId="0" borderId="42" xfId="0" applyFont="1" applyBorder="1" applyAlignment="1">
      <alignment vertical="center" wrapText="1"/>
    </xf>
    <xf numFmtId="0" fontId="18" fillId="0" borderId="43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9" fontId="0" fillId="0" borderId="0" xfId="42" applyFont="1"/>
    <xf numFmtId="9" fontId="0" fillId="0" borderId="0" xfId="42" applyFont="1" applyAlignment="1">
      <alignment horizontal="center" vertic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cCsSalud" refreshedDate="44049.432914351855" createdVersion="6" refreshedVersion="6" minRefreshableVersion="3" recordCount="969">
  <cacheSource type="worksheet">
    <worksheetSource ref="A1:J970" sheet="CASOS"/>
  </cacheSource>
  <cacheFields count="11">
    <cacheField name="FECHA" numFmtId="14">
      <sharedItems containsSemiMixedTypes="0" containsNonDate="0" containsDate="1" containsString="0" minDate="2020-03-13T00:00:00" maxDate="2020-08-07T00:00:00" count="84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</sharedItems>
      <fieldGroup par="10" base="0">
        <rangePr groupBy="days" startDate="2020-03-13T00:00:00" endDate="2020-08-07T00:00:00"/>
        <groupItems count="368">
          <s v="&lt;13/3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7/8/2020"/>
        </groupItems>
      </fieldGroup>
    </cacheField>
    <cacheField name="ncaso" numFmtId="0">
      <sharedItems containsSemiMixedTypes="0" containsString="0" containsNumber="1" containsInteger="1" minValue="1" maxValue="969"/>
    </cacheField>
    <cacheField name="DEPARTAMENTO" numFmtId="0">
      <sharedItems count="14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</sharedItems>
    </cacheField>
    <cacheField name="LOCALIDAD" numFmtId="0">
      <sharedItems count="42">
        <s v="Gualeguay"/>
        <s v="Paraná"/>
        <s v="Gualeguaychú"/>
        <s v="Villaguay"/>
        <s v="Diamante"/>
        <s v="La Paz"/>
        <s v="Nogoyá"/>
        <s v="Colón"/>
        <s v="Villa Libertador San Martín"/>
        <s v="Holt Ibicuy"/>
        <s v="San José"/>
        <s v="Larroque"/>
        <s v="Concordia"/>
        <s v="San Benito"/>
        <s v="Chajarí"/>
        <s v="San Justo"/>
        <s v="Santa Ana"/>
        <s v="Villa del Rosario"/>
        <s v="Federación"/>
        <s v="Oro Verde"/>
        <s v="Concepción del Uruguay"/>
        <s v="Colonia Las Pepas"/>
        <s v="Colonia Avellaneda"/>
        <s v="Crespo"/>
        <s v="Victoria"/>
        <s v="Federal"/>
        <s v="Alcaraz"/>
        <s v="Seguí"/>
        <s v="Colonia 1° de Mayo"/>
        <s v="Colonia la Argentina"/>
        <s v="Aranguren"/>
        <s v="Cerrito"/>
        <s v="Villa Elisa"/>
        <s v="Colonia Ensayo"/>
        <s v="Aldea Spatenkutter"/>
        <s v="Aldea Brasilera"/>
        <s v="Pehuajó"/>
        <s v="Colonia La Florida"/>
        <s v="General Ramírez"/>
        <s v="Ceibas"/>
        <s v="Don Cristóbal Primero"/>
        <s v="Viale"/>
      </sharedItems>
    </cacheField>
    <cacheField name="EDAD" numFmtId="0">
      <sharedItems containsBlank="1"/>
    </cacheField>
    <cacheField name="SEXO" numFmtId="0">
      <sharedItems containsBlank="1"/>
    </cacheField>
    <cacheField name="TRANSMISION" numFmtId="0">
      <sharedItems containsBlank="1"/>
    </cacheField>
    <cacheField name="LUGAR CONTAGIO" numFmtId="0">
      <sharedItems containsBlank="1"/>
    </cacheField>
    <cacheField name="Lat" numFmtId="49">
      <sharedItems containsBlank="1" count="42">
        <s v="-33.15043093812080"/>
        <s v="-31.740152119425900"/>
        <s v="-33.007781712247300"/>
        <s v="-31.867637569277000"/>
        <s v="-32.07445012391640"/>
        <s v="-30.74046811274800"/>
        <s v="-32.39896064792040"/>
        <s v="-32.225023234100800"/>
        <s v="-32.066667"/>
        <s v="-33.7943616"/>
        <s v="-32.20771817672180"/>
        <s v="-33.033333"/>
        <s v="-31.392222"/>
        <s v="-31.783333"/>
        <s v="-30.766667"/>
        <s v="-32.45"/>
        <s v="-30.783333"/>
        <s v="-30.983333"/>
        <s v="-30.9"/>
        <s v="-31.816667"/>
        <s v="-32.483333"/>
        <s v="-32.1667"/>
        <s v="-31.766944"/>
        <s v="-32.0233259"/>
        <s v="-32.616667"/>
        <s v="-30.95"/>
        <s v="-31.4575"/>
        <s v="-31.95"/>
        <s v="-32.255179"/>
        <s v="-31.0739"/>
        <s v="-32.25"/>
        <s v="-31.583333"/>
        <s v="-32.166667"/>
        <s v="-31.8639"/>
        <s v="-31.946472"/>
        <s v="-31.89"/>
        <s v="-33.0875556"/>
        <s v="-30.8417"/>
        <s v="-32.183333"/>
        <m/>
        <s v="-32.07146"/>
        <s v="-31.866667"/>
      </sharedItems>
    </cacheField>
    <cacheField name="Long" numFmtId="49">
      <sharedItems containsBlank="1" count="41">
        <s v="-59.3105751219162"/>
        <s v="-60.527417016781500"/>
        <s v="-58.51068130506490"/>
        <s v="-59.02688519799110"/>
        <s v="-60.46593507808190"/>
        <s v="-59.64429887766410"/>
        <s v="-59.78769372577670"/>
        <s v="-58.14227290290170"/>
        <s v=" -60.466667"/>
        <s v="-59.1226071"/>
        <s v="-58.21879820849250"/>
        <s v="-59.016667"/>
        <s v="-58.016944"/>
        <s v="-60.433333"/>
        <s v="-57.983333"/>
        <s v="-58.4333"/>
        <s v="-57.916667"/>
        <s v="-57.933333"/>
        <s v="-60.516667"/>
        <s v="-58.233333"/>
        <s v="-58.55"/>
        <s v="-60.403889"/>
        <s v="-60.3379925"/>
        <s v="-60.166667"/>
        <s v="-58.8"/>
        <s v="-59.5983"/>
        <s v="-60.133333"/>
        <s v="-58.422789"/>
        <s v="-58.0258"/>
        <s v="-60.1667"/>
        <s v="-60.066667"/>
        <s v="-58.4"/>
        <s v="-60.5739"/>
        <s v="-60.581"/>
        <s v="-60.59"/>
        <s v="-58.9304732"/>
        <s v="-58.0083"/>
        <s v="-60.2"/>
        <m/>
        <s v="-59.996619"/>
        <s v="-60.016667"/>
      </sharedItems>
    </cacheField>
    <cacheField name="Meses" numFmtId="0" databaseField="0">
      <fieldGroup base="0">
        <rangePr groupBy="months" startDate="2020-03-13T00:00:00" endDate="2020-08-07T00:00:00"/>
        <groupItems count="14">
          <s v="&lt;13/3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7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9">
  <r>
    <x v="0"/>
    <n v="1"/>
    <x v="0"/>
    <x v="0"/>
    <m/>
    <m/>
    <m/>
    <m/>
    <x v="0"/>
    <x v="0"/>
  </r>
  <r>
    <x v="1"/>
    <n v="2"/>
    <x v="1"/>
    <x v="1"/>
    <m/>
    <m/>
    <m/>
    <m/>
    <x v="1"/>
    <x v="1"/>
  </r>
  <r>
    <x v="2"/>
    <n v="3"/>
    <x v="0"/>
    <x v="0"/>
    <m/>
    <m/>
    <m/>
    <m/>
    <x v="0"/>
    <x v="0"/>
  </r>
  <r>
    <x v="2"/>
    <n v="4"/>
    <x v="2"/>
    <x v="2"/>
    <m/>
    <m/>
    <m/>
    <m/>
    <x v="2"/>
    <x v="2"/>
  </r>
  <r>
    <x v="3"/>
    <n v="5"/>
    <x v="1"/>
    <x v="1"/>
    <s v="adulta mayor"/>
    <s v="Mujer"/>
    <s v="ESTRECHO"/>
    <m/>
    <x v="1"/>
    <x v="1"/>
  </r>
  <r>
    <x v="3"/>
    <n v="6"/>
    <x v="3"/>
    <x v="3"/>
    <m/>
    <m/>
    <m/>
    <m/>
    <x v="3"/>
    <x v="3"/>
  </r>
  <r>
    <x v="4"/>
    <n v="7"/>
    <x v="4"/>
    <x v="4"/>
    <m/>
    <s v="Hombre"/>
    <s v="IMPORTADO"/>
    <m/>
    <x v="4"/>
    <x v="4"/>
  </r>
  <r>
    <x v="4"/>
    <n v="8"/>
    <x v="5"/>
    <x v="5"/>
    <s v="adulta joven"/>
    <s v="Mujer"/>
    <s v="IMPORTADO"/>
    <m/>
    <x v="5"/>
    <x v="5"/>
  </r>
  <r>
    <x v="4"/>
    <n v="9"/>
    <x v="6"/>
    <x v="6"/>
    <m/>
    <m/>
    <m/>
    <m/>
    <x v="6"/>
    <x v="6"/>
  </r>
  <r>
    <x v="5"/>
    <n v="10"/>
    <x v="7"/>
    <x v="7"/>
    <s v="adulto joven"/>
    <s v="Hombre"/>
    <s v="IMPORTADO"/>
    <m/>
    <x v="7"/>
    <x v="7"/>
  </r>
  <r>
    <x v="5"/>
    <n v="11"/>
    <x v="2"/>
    <x v="2"/>
    <s v="adulto joven"/>
    <s v="Hombre"/>
    <s v="IMPORTADO"/>
    <m/>
    <x v="2"/>
    <x v="2"/>
  </r>
  <r>
    <x v="6"/>
    <n v="12"/>
    <x v="2"/>
    <x v="2"/>
    <m/>
    <m/>
    <m/>
    <m/>
    <x v="2"/>
    <x v="2"/>
  </r>
  <r>
    <x v="6"/>
    <n v="13"/>
    <x v="1"/>
    <x v="1"/>
    <m/>
    <m/>
    <m/>
    <m/>
    <x v="1"/>
    <x v="1"/>
  </r>
  <r>
    <x v="7"/>
    <n v="14"/>
    <x v="2"/>
    <x v="2"/>
    <m/>
    <m/>
    <m/>
    <m/>
    <x v="2"/>
    <x v="2"/>
  </r>
  <r>
    <x v="7"/>
    <n v="15"/>
    <x v="1"/>
    <x v="1"/>
    <m/>
    <m/>
    <m/>
    <m/>
    <x v="1"/>
    <x v="1"/>
  </r>
  <r>
    <x v="8"/>
    <n v="16"/>
    <x v="1"/>
    <x v="1"/>
    <m/>
    <m/>
    <m/>
    <m/>
    <x v="1"/>
    <x v="1"/>
  </r>
  <r>
    <x v="9"/>
    <n v="17"/>
    <x v="4"/>
    <x v="8"/>
    <s v="adulta mayor"/>
    <s v="Mujer"/>
    <s v="ESTRECHO"/>
    <m/>
    <x v="8"/>
    <x v="8"/>
  </r>
  <r>
    <x v="10"/>
    <n v="18"/>
    <x v="8"/>
    <x v="9"/>
    <s v="adulto mayor"/>
    <s v="Hombre"/>
    <s v="LOCAL"/>
    <s v="ZARATE"/>
    <x v="9"/>
    <x v="9"/>
  </r>
  <r>
    <x v="11"/>
    <n v="19"/>
    <x v="7"/>
    <x v="10"/>
    <m/>
    <m/>
    <m/>
    <m/>
    <x v="10"/>
    <x v="10"/>
  </r>
  <r>
    <x v="12"/>
    <n v="20"/>
    <x v="1"/>
    <x v="1"/>
    <s v="adulto mayor"/>
    <s v="Hombre"/>
    <s v="IMPORTADO"/>
    <m/>
    <x v="1"/>
    <x v="1"/>
  </r>
  <r>
    <x v="13"/>
    <n v="21"/>
    <x v="2"/>
    <x v="2"/>
    <m/>
    <m/>
    <m/>
    <m/>
    <x v="2"/>
    <x v="2"/>
  </r>
  <r>
    <x v="13"/>
    <n v="22"/>
    <x v="3"/>
    <x v="3"/>
    <m/>
    <m/>
    <m/>
    <m/>
    <x v="3"/>
    <x v="3"/>
  </r>
  <r>
    <x v="14"/>
    <n v="23"/>
    <x v="2"/>
    <x v="2"/>
    <m/>
    <m/>
    <m/>
    <m/>
    <x v="2"/>
    <x v="2"/>
  </r>
  <r>
    <x v="14"/>
    <n v="24"/>
    <x v="2"/>
    <x v="11"/>
    <m/>
    <m/>
    <m/>
    <m/>
    <x v="11"/>
    <x v="11"/>
  </r>
  <r>
    <x v="15"/>
    <n v="25"/>
    <x v="2"/>
    <x v="2"/>
    <s v="adulta"/>
    <s v="Mujer"/>
    <s v="contacto caso 27"/>
    <m/>
    <x v="2"/>
    <x v="2"/>
  </r>
  <r>
    <x v="15"/>
    <n v="26"/>
    <x v="2"/>
    <x v="11"/>
    <s v="joven"/>
    <s v="Hombre"/>
    <s v="contacto caso 26"/>
    <m/>
    <x v="11"/>
    <x v="11"/>
  </r>
  <r>
    <x v="16"/>
    <n v="27"/>
    <x v="9"/>
    <x v="12"/>
    <s v="adulto joven"/>
    <s v="Hombre"/>
    <s v="vuelo de repatriación"/>
    <m/>
    <x v="12"/>
    <x v="12"/>
  </r>
  <r>
    <x v="17"/>
    <n v="28"/>
    <x v="1"/>
    <x v="13"/>
    <m/>
    <m/>
    <m/>
    <m/>
    <x v="13"/>
    <x v="13"/>
  </r>
  <r>
    <x v="18"/>
    <n v="29"/>
    <x v="9"/>
    <x v="12"/>
    <s v="adulto joven"/>
    <s v="Hombre"/>
    <s v="vuelo de repatriación"/>
    <m/>
    <x v="12"/>
    <x v="12"/>
  </r>
  <r>
    <x v="18"/>
    <n v="30"/>
    <x v="10"/>
    <x v="14"/>
    <m/>
    <m/>
    <m/>
    <m/>
    <x v="14"/>
    <x v="14"/>
  </r>
  <r>
    <x v="19"/>
    <n v="31"/>
    <x v="10"/>
    <x v="14"/>
    <m/>
    <m/>
    <m/>
    <m/>
    <x v="14"/>
    <x v="14"/>
  </r>
  <r>
    <x v="19"/>
    <n v="32"/>
    <x v="11"/>
    <x v="15"/>
    <m/>
    <m/>
    <m/>
    <m/>
    <x v="15"/>
    <x v="15"/>
  </r>
  <r>
    <x v="20"/>
    <n v="33"/>
    <x v="11"/>
    <x v="15"/>
    <m/>
    <m/>
    <m/>
    <m/>
    <x v="15"/>
    <x v="15"/>
  </r>
  <r>
    <x v="20"/>
    <n v="34"/>
    <x v="11"/>
    <x v="15"/>
    <m/>
    <m/>
    <m/>
    <m/>
    <x v="15"/>
    <x v="15"/>
  </r>
  <r>
    <x v="21"/>
    <n v="35"/>
    <x v="7"/>
    <x v="7"/>
    <m/>
    <m/>
    <m/>
    <m/>
    <x v="7"/>
    <x v="7"/>
  </r>
  <r>
    <x v="21"/>
    <n v="36"/>
    <x v="7"/>
    <x v="7"/>
    <m/>
    <m/>
    <m/>
    <m/>
    <x v="7"/>
    <x v="7"/>
  </r>
  <r>
    <x v="21"/>
    <n v="37"/>
    <x v="7"/>
    <x v="7"/>
    <m/>
    <m/>
    <m/>
    <m/>
    <x v="7"/>
    <x v="7"/>
  </r>
  <r>
    <x v="21"/>
    <n v="38"/>
    <x v="7"/>
    <x v="7"/>
    <m/>
    <m/>
    <m/>
    <m/>
    <x v="7"/>
    <x v="7"/>
  </r>
  <r>
    <x v="22"/>
    <n v="39"/>
    <x v="7"/>
    <x v="7"/>
    <m/>
    <m/>
    <m/>
    <m/>
    <x v="7"/>
    <x v="7"/>
  </r>
  <r>
    <x v="22"/>
    <n v="40"/>
    <x v="7"/>
    <x v="7"/>
    <m/>
    <m/>
    <m/>
    <m/>
    <x v="7"/>
    <x v="7"/>
  </r>
  <r>
    <x v="22"/>
    <n v="41"/>
    <x v="7"/>
    <x v="7"/>
    <m/>
    <m/>
    <m/>
    <m/>
    <x v="7"/>
    <x v="7"/>
  </r>
  <r>
    <x v="22"/>
    <n v="42"/>
    <x v="7"/>
    <x v="7"/>
    <m/>
    <m/>
    <m/>
    <m/>
    <x v="7"/>
    <x v="7"/>
  </r>
  <r>
    <x v="22"/>
    <n v="43"/>
    <x v="7"/>
    <x v="7"/>
    <m/>
    <m/>
    <m/>
    <m/>
    <x v="7"/>
    <x v="7"/>
  </r>
  <r>
    <x v="22"/>
    <n v="44"/>
    <x v="7"/>
    <x v="7"/>
    <m/>
    <m/>
    <m/>
    <m/>
    <x v="7"/>
    <x v="7"/>
  </r>
  <r>
    <x v="22"/>
    <n v="45"/>
    <x v="7"/>
    <x v="7"/>
    <m/>
    <m/>
    <m/>
    <m/>
    <x v="7"/>
    <x v="7"/>
  </r>
  <r>
    <x v="23"/>
    <n v="46"/>
    <x v="7"/>
    <x v="7"/>
    <m/>
    <m/>
    <m/>
    <m/>
    <x v="7"/>
    <x v="7"/>
  </r>
  <r>
    <x v="23"/>
    <n v="47"/>
    <x v="7"/>
    <x v="7"/>
    <m/>
    <m/>
    <m/>
    <m/>
    <x v="7"/>
    <x v="7"/>
  </r>
  <r>
    <x v="23"/>
    <n v="48"/>
    <x v="7"/>
    <x v="7"/>
    <m/>
    <m/>
    <m/>
    <m/>
    <x v="7"/>
    <x v="7"/>
  </r>
  <r>
    <x v="23"/>
    <n v="49"/>
    <x v="7"/>
    <x v="7"/>
    <m/>
    <m/>
    <m/>
    <m/>
    <x v="7"/>
    <x v="7"/>
  </r>
  <r>
    <x v="23"/>
    <n v="50"/>
    <x v="2"/>
    <x v="2"/>
    <m/>
    <m/>
    <m/>
    <m/>
    <x v="2"/>
    <x v="2"/>
  </r>
  <r>
    <x v="24"/>
    <n v="51"/>
    <x v="2"/>
    <x v="2"/>
    <m/>
    <m/>
    <m/>
    <m/>
    <x v="2"/>
    <x v="2"/>
  </r>
  <r>
    <x v="24"/>
    <n v="52"/>
    <x v="2"/>
    <x v="2"/>
    <m/>
    <m/>
    <m/>
    <m/>
    <x v="2"/>
    <x v="2"/>
  </r>
  <r>
    <x v="25"/>
    <n v="53"/>
    <x v="7"/>
    <x v="10"/>
    <m/>
    <m/>
    <m/>
    <m/>
    <x v="10"/>
    <x v="10"/>
  </r>
  <r>
    <x v="25"/>
    <n v="54"/>
    <x v="7"/>
    <x v="10"/>
    <m/>
    <m/>
    <m/>
    <m/>
    <x v="10"/>
    <x v="10"/>
  </r>
  <r>
    <x v="26"/>
    <n v="55"/>
    <x v="2"/>
    <x v="2"/>
    <m/>
    <m/>
    <m/>
    <m/>
    <x v="2"/>
    <x v="2"/>
  </r>
  <r>
    <x v="26"/>
    <n v="56"/>
    <x v="2"/>
    <x v="2"/>
    <m/>
    <m/>
    <m/>
    <m/>
    <x v="2"/>
    <x v="2"/>
  </r>
  <r>
    <x v="26"/>
    <n v="57"/>
    <x v="2"/>
    <x v="2"/>
    <m/>
    <m/>
    <m/>
    <m/>
    <x v="2"/>
    <x v="2"/>
  </r>
  <r>
    <x v="27"/>
    <n v="58"/>
    <x v="7"/>
    <x v="10"/>
    <m/>
    <m/>
    <m/>
    <m/>
    <x v="10"/>
    <x v="10"/>
  </r>
  <r>
    <x v="27"/>
    <n v="59"/>
    <x v="7"/>
    <x v="10"/>
    <m/>
    <m/>
    <m/>
    <m/>
    <x v="10"/>
    <x v="10"/>
  </r>
  <r>
    <x v="27"/>
    <n v="60"/>
    <x v="10"/>
    <x v="14"/>
    <m/>
    <m/>
    <m/>
    <m/>
    <x v="14"/>
    <x v="14"/>
  </r>
  <r>
    <x v="27"/>
    <n v="61"/>
    <x v="10"/>
    <x v="16"/>
    <m/>
    <m/>
    <m/>
    <m/>
    <x v="16"/>
    <x v="16"/>
  </r>
  <r>
    <x v="27"/>
    <n v="62"/>
    <x v="10"/>
    <x v="17"/>
    <m/>
    <m/>
    <m/>
    <m/>
    <x v="16"/>
    <x v="16"/>
  </r>
  <r>
    <x v="27"/>
    <n v="63"/>
    <x v="2"/>
    <x v="11"/>
    <m/>
    <m/>
    <m/>
    <m/>
    <x v="11"/>
    <x v="11"/>
  </r>
  <r>
    <x v="28"/>
    <n v="64"/>
    <x v="7"/>
    <x v="7"/>
    <m/>
    <m/>
    <m/>
    <m/>
    <x v="7"/>
    <x v="7"/>
  </r>
  <r>
    <x v="28"/>
    <n v="65"/>
    <x v="10"/>
    <x v="18"/>
    <m/>
    <m/>
    <m/>
    <m/>
    <x v="17"/>
    <x v="16"/>
  </r>
  <r>
    <x v="28"/>
    <n v="66"/>
    <x v="2"/>
    <x v="2"/>
    <m/>
    <m/>
    <m/>
    <m/>
    <x v="2"/>
    <x v="2"/>
  </r>
  <r>
    <x v="28"/>
    <n v="67"/>
    <x v="2"/>
    <x v="2"/>
    <m/>
    <m/>
    <m/>
    <m/>
    <x v="2"/>
    <x v="2"/>
  </r>
  <r>
    <x v="28"/>
    <n v="68"/>
    <x v="2"/>
    <x v="2"/>
    <m/>
    <m/>
    <m/>
    <m/>
    <x v="2"/>
    <x v="2"/>
  </r>
  <r>
    <x v="28"/>
    <n v="69"/>
    <x v="2"/>
    <x v="2"/>
    <m/>
    <m/>
    <m/>
    <m/>
    <x v="2"/>
    <x v="2"/>
  </r>
  <r>
    <x v="28"/>
    <n v="70"/>
    <x v="8"/>
    <x v="9"/>
    <m/>
    <m/>
    <m/>
    <m/>
    <x v="9"/>
    <x v="9"/>
  </r>
  <r>
    <x v="28"/>
    <n v="71"/>
    <x v="11"/>
    <x v="15"/>
    <m/>
    <m/>
    <m/>
    <m/>
    <x v="15"/>
    <x v="15"/>
  </r>
  <r>
    <x v="29"/>
    <n v="72"/>
    <x v="10"/>
    <x v="17"/>
    <m/>
    <m/>
    <m/>
    <m/>
    <x v="16"/>
    <x v="16"/>
  </r>
  <r>
    <x v="29"/>
    <n v="73"/>
    <x v="10"/>
    <x v="17"/>
    <m/>
    <m/>
    <m/>
    <m/>
    <x v="16"/>
    <x v="16"/>
  </r>
  <r>
    <x v="29"/>
    <n v="74"/>
    <x v="1"/>
    <x v="1"/>
    <m/>
    <m/>
    <m/>
    <m/>
    <x v="1"/>
    <x v="1"/>
  </r>
  <r>
    <x v="30"/>
    <n v="75"/>
    <x v="7"/>
    <x v="7"/>
    <m/>
    <m/>
    <m/>
    <m/>
    <x v="7"/>
    <x v="7"/>
  </r>
  <r>
    <x v="30"/>
    <n v="76"/>
    <x v="7"/>
    <x v="10"/>
    <m/>
    <m/>
    <m/>
    <m/>
    <x v="10"/>
    <x v="10"/>
  </r>
  <r>
    <x v="30"/>
    <n v="77"/>
    <x v="9"/>
    <x v="12"/>
    <m/>
    <m/>
    <m/>
    <m/>
    <x v="12"/>
    <x v="12"/>
  </r>
  <r>
    <x v="30"/>
    <n v="78"/>
    <x v="10"/>
    <x v="14"/>
    <m/>
    <m/>
    <m/>
    <m/>
    <x v="14"/>
    <x v="14"/>
  </r>
  <r>
    <x v="30"/>
    <n v="79"/>
    <x v="8"/>
    <x v="9"/>
    <m/>
    <m/>
    <m/>
    <m/>
    <x v="9"/>
    <x v="9"/>
  </r>
  <r>
    <x v="30"/>
    <n v="80"/>
    <x v="8"/>
    <x v="9"/>
    <m/>
    <m/>
    <m/>
    <m/>
    <x v="9"/>
    <x v="9"/>
  </r>
  <r>
    <x v="30"/>
    <n v="81"/>
    <x v="8"/>
    <x v="9"/>
    <m/>
    <m/>
    <m/>
    <m/>
    <x v="9"/>
    <x v="9"/>
  </r>
  <r>
    <x v="30"/>
    <n v="82"/>
    <x v="8"/>
    <x v="9"/>
    <m/>
    <m/>
    <m/>
    <m/>
    <x v="9"/>
    <x v="9"/>
  </r>
  <r>
    <x v="30"/>
    <n v="83"/>
    <x v="8"/>
    <x v="9"/>
    <m/>
    <m/>
    <m/>
    <m/>
    <x v="9"/>
    <x v="9"/>
  </r>
  <r>
    <x v="30"/>
    <n v="84"/>
    <x v="8"/>
    <x v="9"/>
    <m/>
    <m/>
    <m/>
    <m/>
    <x v="9"/>
    <x v="9"/>
  </r>
  <r>
    <x v="30"/>
    <n v="85"/>
    <x v="8"/>
    <x v="9"/>
    <m/>
    <m/>
    <m/>
    <m/>
    <x v="9"/>
    <x v="9"/>
  </r>
  <r>
    <x v="30"/>
    <n v="86"/>
    <x v="8"/>
    <x v="9"/>
    <m/>
    <m/>
    <m/>
    <m/>
    <x v="9"/>
    <x v="9"/>
  </r>
  <r>
    <x v="30"/>
    <n v="87"/>
    <x v="8"/>
    <x v="9"/>
    <m/>
    <m/>
    <m/>
    <m/>
    <x v="9"/>
    <x v="9"/>
  </r>
  <r>
    <x v="30"/>
    <n v="88"/>
    <x v="8"/>
    <x v="9"/>
    <m/>
    <m/>
    <m/>
    <m/>
    <x v="9"/>
    <x v="9"/>
  </r>
  <r>
    <x v="30"/>
    <n v="89"/>
    <x v="8"/>
    <x v="9"/>
    <m/>
    <m/>
    <m/>
    <m/>
    <x v="9"/>
    <x v="9"/>
  </r>
  <r>
    <x v="30"/>
    <n v="90"/>
    <x v="8"/>
    <x v="9"/>
    <m/>
    <m/>
    <m/>
    <m/>
    <x v="9"/>
    <x v="9"/>
  </r>
  <r>
    <x v="30"/>
    <n v="91"/>
    <x v="8"/>
    <x v="9"/>
    <m/>
    <m/>
    <m/>
    <m/>
    <x v="9"/>
    <x v="9"/>
  </r>
  <r>
    <x v="30"/>
    <n v="92"/>
    <x v="8"/>
    <x v="9"/>
    <m/>
    <m/>
    <m/>
    <m/>
    <x v="9"/>
    <x v="9"/>
  </r>
  <r>
    <x v="31"/>
    <n v="93"/>
    <x v="8"/>
    <x v="9"/>
    <m/>
    <m/>
    <m/>
    <m/>
    <x v="9"/>
    <x v="9"/>
  </r>
  <r>
    <x v="32"/>
    <n v="94"/>
    <x v="7"/>
    <x v="7"/>
    <m/>
    <m/>
    <m/>
    <m/>
    <x v="7"/>
    <x v="7"/>
  </r>
  <r>
    <x v="32"/>
    <n v="95"/>
    <x v="7"/>
    <x v="7"/>
    <m/>
    <m/>
    <m/>
    <m/>
    <x v="7"/>
    <x v="7"/>
  </r>
  <r>
    <x v="32"/>
    <n v="96"/>
    <x v="7"/>
    <x v="7"/>
    <m/>
    <m/>
    <m/>
    <m/>
    <x v="7"/>
    <x v="7"/>
  </r>
  <r>
    <x v="32"/>
    <n v="97"/>
    <x v="7"/>
    <x v="7"/>
    <m/>
    <m/>
    <m/>
    <m/>
    <x v="7"/>
    <x v="7"/>
  </r>
  <r>
    <x v="32"/>
    <n v="98"/>
    <x v="7"/>
    <x v="7"/>
    <m/>
    <m/>
    <m/>
    <m/>
    <x v="7"/>
    <x v="7"/>
  </r>
  <r>
    <x v="32"/>
    <n v="99"/>
    <x v="7"/>
    <x v="7"/>
    <m/>
    <m/>
    <m/>
    <m/>
    <x v="7"/>
    <x v="7"/>
  </r>
  <r>
    <x v="32"/>
    <n v="100"/>
    <x v="8"/>
    <x v="9"/>
    <m/>
    <m/>
    <m/>
    <m/>
    <x v="9"/>
    <x v="9"/>
  </r>
  <r>
    <x v="32"/>
    <n v="101"/>
    <x v="8"/>
    <x v="9"/>
    <m/>
    <m/>
    <m/>
    <m/>
    <x v="9"/>
    <x v="9"/>
  </r>
  <r>
    <x v="32"/>
    <n v="102"/>
    <x v="8"/>
    <x v="9"/>
    <m/>
    <m/>
    <m/>
    <m/>
    <x v="9"/>
    <x v="9"/>
  </r>
  <r>
    <x v="32"/>
    <n v="103"/>
    <x v="8"/>
    <x v="9"/>
    <m/>
    <m/>
    <m/>
    <m/>
    <x v="9"/>
    <x v="9"/>
  </r>
  <r>
    <x v="32"/>
    <n v="104"/>
    <x v="8"/>
    <x v="9"/>
    <m/>
    <m/>
    <m/>
    <m/>
    <x v="9"/>
    <x v="9"/>
  </r>
  <r>
    <x v="32"/>
    <n v="105"/>
    <x v="8"/>
    <x v="9"/>
    <m/>
    <m/>
    <m/>
    <m/>
    <x v="9"/>
    <x v="9"/>
  </r>
  <r>
    <x v="32"/>
    <n v="106"/>
    <x v="8"/>
    <x v="9"/>
    <m/>
    <m/>
    <m/>
    <m/>
    <x v="9"/>
    <x v="9"/>
  </r>
  <r>
    <x v="32"/>
    <n v="107"/>
    <x v="8"/>
    <x v="9"/>
    <m/>
    <m/>
    <m/>
    <m/>
    <x v="9"/>
    <x v="9"/>
  </r>
  <r>
    <x v="33"/>
    <n v="108"/>
    <x v="10"/>
    <x v="16"/>
    <m/>
    <m/>
    <m/>
    <m/>
    <x v="18"/>
    <x v="17"/>
  </r>
  <r>
    <x v="33"/>
    <n v="109"/>
    <x v="8"/>
    <x v="9"/>
    <m/>
    <m/>
    <m/>
    <m/>
    <x v="9"/>
    <x v="9"/>
  </r>
  <r>
    <x v="33"/>
    <n v="110"/>
    <x v="8"/>
    <x v="9"/>
    <m/>
    <m/>
    <m/>
    <m/>
    <x v="9"/>
    <x v="9"/>
  </r>
  <r>
    <x v="33"/>
    <n v="111"/>
    <x v="8"/>
    <x v="9"/>
    <m/>
    <m/>
    <m/>
    <m/>
    <x v="9"/>
    <x v="9"/>
  </r>
  <r>
    <x v="33"/>
    <n v="112"/>
    <x v="8"/>
    <x v="9"/>
    <m/>
    <m/>
    <m/>
    <m/>
    <x v="9"/>
    <x v="9"/>
  </r>
  <r>
    <x v="34"/>
    <n v="113"/>
    <x v="8"/>
    <x v="9"/>
    <m/>
    <m/>
    <m/>
    <m/>
    <x v="9"/>
    <x v="9"/>
  </r>
  <r>
    <x v="34"/>
    <n v="114"/>
    <x v="1"/>
    <x v="19"/>
    <m/>
    <m/>
    <m/>
    <m/>
    <x v="19"/>
    <x v="18"/>
  </r>
  <r>
    <x v="35"/>
    <n v="115"/>
    <x v="10"/>
    <x v="16"/>
    <m/>
    <m/>
    <m/>
    <m/>
    <x v="16"/>
    <x v="16"/>
  </r>
  <r>
    <x v="35"/>
    <n v="116"/>
    <x v="1"/>
    <x v="1"/>
    <m/>
    <m/>
    <m/>
    <m/>
    <x v="1"/>
    <x v="1"/>
  </r>
  <r>
    <x v="35"/>
    <n v="117"/>
    <x v="1"/>
    <x v="1"/>
    <m/>
    <m/>
    <m/>
    <m/>
    <x v="1"/>
    <x v="1"/>
  </r>
  <r>
    <x v="36"/>
    <n v="118"/>
    <x v="10"/>
    <x v="16"/>
    <m/>
    <m/>
    <m/>
    <m/>
    <x v="18"/>
    <x v="17"/>
  </r>
  <r>
    <x v="36"/>
    <n v="119"/>
    <x v="2"/>
    <x v="2"/>
    <m/>
    <m/>
    <m/>
    <m/>
    <x v="2"/>
    <x v="2"/>
  </r>
  <r>
    <x v="36"/>
    <n v="120"/>
    <x v="8"/>
    <x v="9"/>
    <m/>
    <m/>
    <m/>
    <m/>
    <x v="9"/>
    <x v="9"/>
  </r>
  <r>
    <x v="36"/>
    <n v="121"/>
    <x v="8"/>
    <x v="9"/>
    <m/>
    <m/>
    <m/>
    <m/>
    <x v="9"/>
    <x v="9"/>
  </r>
  <r>
    <x v="36"/>
    <n v="122"/>
    <x v="8"/>
    <x v="9"/>
    <m/>
    <m/>
    <m/>
    <m/>
    <x v="9"/>
    <x v="9"/>
  </r>
  <r>
    <x v="36"/>
    <n v="123"/>
    <x v="8"/>
    <x v="9"/>
    <m/>
    <m/>
    <m/>
    <m/>
    <x v="9"/>
    <x v="9"/>
  </r>
  <r>
    <x v="36"/>
    <n v="124"/>
    <x v="8"/>
    <x v="9"/>
    <m/>
    <m/>
    <m/>
    <m/>
    <x v="9"/>
    <x v="9"/>
  </r>
  <r>
    <x v="36"/>
    <n v="125"/>
    <x v="8"/>
    <x v="9"/>
    <m/>
    <m/>
    <m/>
    <m/>
    <x v="9"/>
    <x v="9"/>
  </r>
  <r>
    <x v="36"/>
    <n v="126"/>
    <x v="8"/>
    <x v="9"/>
    <m/>
    <m/>
    <m/>
    <m/>
    <x v="9"/>
    <x v="9"/>
  </r>
  <r>
    <x v="36"/>
    <n v="127"/>
    <x v="1"/>
    <x v="1"/>
    <m/>
    <m/>
    <m/>
    <m/>
    <x v="1"/>
    <x v="1"/>
  </r>
  <r>
    <x v="36"/>
    <n v="128"/>
    <x v="1"/>
    <x v="1"/>
    <m/>
    <m/>
    <m/>
    <m/>
    <x v="1"/>
    <x v="1"/>
  </r>
  <r>
    <x v="36"/>
    <n v="129"/>
    <x v="1"/>
    <x v="1"/>
    <m/>
    <m/>
    <m/>
    <m/>
    <x v="1"/>
    <x v="1"/>
  </r>
  <r>
    <x v="36"/>
    <n v="130"/>
    <x v="1"/>
    <x v="1"/>
    <m/>
    <m/>
    <m/>
    <m/>
    <x v="1"/>
    <x v="1"/>
  </r>
  <r>
    <x v="36"/>
    <n v="131"/>
    <x v="1"/>
    <x v="1"/>
    <m/>
    <m/>
    <m/>
    <m/>
    <x v="1"/>
    <x v="1"/>
  </r>
  <r>
    <x v="36"/>
    <n v="132"/>
    <x v="1"/>
    <x v="1"/>
    <m/>
    <m/>
    <m/>
    <m/>
    <x v="1"/>
    <x v="1"/>
  </r>
  <r>
    <x v="36"/>
    <n v="133"/>
    <x v="1"/>
    <x v="1"/>
    <m/>
    <m/>
    <m/>
    <m/>
    <x v="1"/>
    <x v="1"/>
  </r>
  <r>
    <x v="36"/>
    <n v="134"/>
    <x v="1"/>
    <x v="1"/>
    <m/>
    <m/>
    <m/>
    <m/>
    <x v="1"/>
    <x v="1"/>
  </r>
  <r>
    <x v="36"/>
    <n v="135"/>
    <x v="1"/>
    <x v="1"/>
    <m/>
    <m/>
    <m/>
    <m/>
    <x v="1"/>
    <x v="1"/>
  </r>
  <r>
    <x v="37"/>
    <n v="136"/>
    <x v="10"/>
    <x v="16"/>
    <m/>
    <m/>
    <m/>
    <m/>
    <x v="18"/>
    <x v="17"/>
  </r>
  <r>
    <x v="37"/>
    <n v="137"/>
    <x v="1"/>
    <x v="1"/>
    <m/>
    <m/>
    <m/>
    <m/>
    <x v="1"/>
    <x v="1"/>
  </r>
  <r>
    <x v="37"/>
    <n v="138"/>
    <x v="1"/>
    <x v="1"/>
    <m/>
    <m/>
    <m/>
    <m/>
    <x v="1"/>
    <x v="1"/>
  </r>
  <r>
    <x v="37"/>
    <n v="139"/>
    <x v="1"/>
    <x v="1"/>
    <m/>
    <m/>
    <m/>
    <m/>
    <x v="1"/>
    <x v="1"/>
  </r>
  <r>
    <x v="37"/>
    <n v="140"/>
    <x v="1"/>
    <x v="1"/>
    <m/>
    <m/>
    <m/>
    <m/>
    <x v="1"/>
    <x v="1"/>
  </r>
  <r>
    <x v="37"/>
    <n v="141"/>
    <x v="1"/>
    <x v="1"/>
    <m/>
    <m/>
    <m/>
    <m/>
    <x v="1"/>
    <x v="1"/>
  </r>
  <r>
    <x v="37"/>
    <n v="142"/>
    <x v="1"/>
    <x v="1"/>
    <m/>
    <m/>
    <m/>
    <m/>
    <x v="1"/>
    <x v="1"/>
  </r>
  <r>
    <x v="37"/>
    <n v="143"/>
    <x v="1"/>
    <x v="1"/>
    <m/>
    <m/>
    <m/>
    <m/>
    <x v="1"/>
    <x v="1"/>
  </r>
  <r>
    <x v="37"/>
    <n v="144"/>
    <x v="1"/>
    <x v="1"/>
    <m/>
    <m/>
    <m/>
    <m/>
    <x v="1"/>
    <x v="1"/>
  </r>
  <r>
    <x v="37"/>
    <n v="145"/>
    <x v="1"/>
    <x v="1"/>
    <m/>
    <m/>
    <m/>
    <m/>
    <x v="1"/>
    <x v="1"/>
  </r>
  <r>
    <x v="38"/>
    <n v="146"/>
    <x v="10"/>
    <x v="16"/>
    <m/>
    <m/>
    <m/>
    <m/>
    <x v="18"/>
    <x v="17"/>
  </r>
  <r>
    <x v="38"/>
    <n v="147"/>
    <x v="10"/>
    <x v="16"/>
    <m/>
    <m/>
    <m/>
    <m/>
    <x v="18"/>
    <x v="17"/>
  </r>
  <r>
    <x v="38"/>
    <n v="148"/>
    <x v="10"/>
    <x v="16"/>
    <m/>
    <m/>
    <m/>
    <m/>
    <x v="18"/>
    <x v="17"/>
  </r>
  <r>
    <x v="38"/>
    <n v="149"/>
    <x v="10"/>
    <x v="16"/>
    <m/>
    <m/>
    <m/>
    <m/>
    <x v="18"/>
    <x v="17"/>
  </r>
  <r>
    <x v="38"/>
    <n v="150"/>
    <x v="10"/>
    <x v="16"/>
    <m/>
    <m/>
    <m/>
    <m/>
    <x v="18"/>
    <x v="17"/>
  </r>
  <r>
    <x v="38"/>
    <n v="151"/>
    <x v="2"/>
    <x v="2"/>
    <m/>
    <m/>
    <m/>
    <m/>
    <x v="2"/>
    <x v="2"/>
  </r>
  <r>
    <x v="38"/>
    <n v="152"/>
    <x v="1"/>
    <x v="1"/>
    <m/>
    <m/>
    <m/>
    <m/>
    <x v="1"/>
    <x v="1"/>
  </r>
  <r>
    <x v="38"/>
    <n v="153"/>
    <x v="1"/>
    <x v="1"/>
    <m/>
    <m/>
    <m/>
    <m/>
    <x v="1"/>
    <x v="1"/>
  </r>
  <r>
    <x v="38"/>
    <n v="154"/>
    <x v="1"/>
    <x v="1"/>
    <m/>
    <m/>
    <m/>
    <m/>
    <x v="1"/>
    <x v="1"/>
  </r>
  <r>
    <x v="38"/>
    <n v="155"/>
    <x v="1"/>
    <x v="1"/>
    <m/>
    <m/>
    <m/>
    <m/>
    <x v="1"/>
    <x v="1"/>
  </r>
  <r>
    <x v="38"/>
    <n v="156"/>
    <x v="1"/>
    <x v="1"/>
    <m/>
    <m/>
    <m/>
    <m/>
    <x v="1"/>
    <x v="1"/>
  </r>
  <r>
    <x v="38"/>
    <n v="157"/>
    <x v="1"/>
    <x v="1"/>
    <m/>
    <m/>
    <m/>
    <m/>
    <x v="1"/>
    <x v="1"/>
  </r>
  <r>
    <x v="38"/>
    <n v="158"/>
    <x v="1"/>
    <x v="1"/>
    <m/>
    <m/>
    <m/>
    <m/>
    <x v="1"/>
    <x v="1"/>
  </r>
  <r>
    <x v="38"/>
    <n v="159"/>
    <x v="1"/>
    <x v="1"/>
    <m/>
    <m/>
    <m/>
    <m/>
    <x v="1"/>
    <x v="1"/>
  </r>
  <r>
    <x v="38"/>
    <n v="160"/>
    <x v="1"/>
    <x v="1"/>
    <m/>
    <m/>
    <m/>
    <m/>
    <x v="1"/>
    <x v="1"/>
  </r>
  <r>
    <x v="38"/>
    <n v="161"/>
    <x v="1"/>
    <x v="1"/>
    <m/>
    <m/>
    <m/>
    <m/>
    <x v="1"/>
    <x v="1"/>
  </r>
  <r>
    <x v="39"/>
    <n v="162"/>
    <x v="10"/>
    <x v="16"/>
    <m/>
    <m/>
    <m/>
    <m/>
    <x v="18"/>
    <x v="17"/>
  </r>
  <r>
    <x v="39"/>
    <n v="163"/>
    <x v="10"/>
    <x v="16"/>
    <m/>
    <m/>
    <m/>
    <m/>
    <x v="18"/>
    <x v="17"/>
  </r>
  <r>
    <x v="39"/>
    <n v="164"/>
    <x v="10"/>
    <x v="16"/>
    <m/>
    <m/>
    <m/>
    <m/>
    <x v="18"/>
    <x v="17"/>
  </r>
  <r>
    <x v="39"/>
    <n v="165"/>
    <x v="10"/>
    <x v="16"/>
    <m/>
    <m/>
    <m/>
    <m/>
    <x v="18"/>
    <x v="17"/>
  </r>
  <r>
    <x v="39"/>
    <n v="166"/>
    <x v="1"/>
    <x v="1"/>
    <m/>
    <m/>
    <m/>
    <m/>
    <x v="1"/>
    <x v="1"/>
  </r>
  <r>
    <x v="39"/>
    <n v="167"/>
    <x v="1"/>
    <x v="1"/>
    <m/>
    <m/>
    <m/>
    <m/>
    <x v="1"/>
    <x v="1"/>
  </r>
  <r>
    <x v="39"/>
    <n v="168"/>
    <x v="1"/>
    <x v="1"/>
    <m/>
    <m/>
    <m/>
    <m/>
    <x v="1"/>
    <x v="1"/>
  </r>
  <r>
    <x v="39"/>
    <n v="169"/>
    <x v="1"/>
    <x v="1"/>
    <m/>
    <m/>
    <m/>
    <m/>
    <x v="1"/>
    <x v="1"/>
  </r>
  <r>
    <x v="39"/>
    <n v="170"/>
    <x v="1"/>
    <x v="1"/>
    <m/>
    <m/>
    <m/>
    <m/>
    <x v="1"/>
    <x v="1"/>
  </r>
  <r>
    <x v="39"/>
    <n v="171"/>
    <x v="1"/>
    <x v="1"/>
    <m/>
    <m/>
    <m/>
    <m/>
    <x v="1"/>
    <x v="1"/>
  </r>
  <r>
    <x v="39"/>
    <n v="172"/>
    <x v="1"/>
    <x v="1"/>
    <m/>
    <m/>
    <m/>
    <m/>
    <x v="1"/>
    <x v="1"/>
  </r>
  <r>
    <x v="39"/>
    <n v="173"/>
    <x v="1"/>
    <x v="1"/>
    <m/>
    <m/>
    <m/>
    <m/>
    <x v="1"/>
    <x v="1"/>
  </r>
  <r>
    <x v="39"/>
    <n v="174"/>
    <x v="1"/>
    <x v="1"/>
    <m/>
    <m/>
    <m/>
    <m/>
    <x v="1"/>
    <x v="1"/>
  </r>
  <r>
    <x v="39"/>
    <n v="175"/>
    <x v="1"/>
    <x v="1"/>
    <m/>
    <m/>
    <m/>
    <m/>
    <x v="1"/>
    <x v="1"/>
  </r>
  <r>
    <x v="39"/>
    <n v="176"/>
    <x v="1"/>
    <x v="1"/>
    <m/>
    <m/>
    <m/>
    <m/>
    <x v="1"/>
    <x v="1"/>
  </r>
  <r>
    <x v="39"/>
    <n v="177"/>
    <x v="1"/>
    <x v="1"/>
    <m/>
    <m/>
    <m/>
    <m/>
    <x v="1"/>
    <x v="1"/>
  </r>
  <r>
    <x v="39"/>
    <n v="178"/>
    <x v="1"/>
    <x v="1"/>
    <m/>
    <m/>
    <m/>
    <m/>
    <x v="1"/>
    <x v="1"/>
  </r>
  <r>
    <x v="39"/>
    <n v="179"/>
    <x v="11"/>
    <x v="20"/>
    <m/>
    <m/>
    <m/>
    <m/>
    <x v="20"/>
    <x v="19"/>
  </r>
  <r>
    <x v="40"/>
    <n v="180"/>
    <x v="10"/>
    <x v="16"/>
    <m/>
    <m/>
    <m/>
    <m/>
    <x v="18"/>
    <x v="17"/>
  </r>
  <r>
    <x v="40"/>
    <n v="181"/>
    <x v="10"/>
    <x v="16"/>
    <m/>
    <m/>
    <m/>
    <m/>
    <x v="18"/>
    <x v="17"/>
  </r>
  <r>
    <x v="40"/>
    <n v="182"/>
    <x v="10"/>
    <x v="16"/>
    <m/>
    <m/>
    <m/>
    <m/>
    <x v="18"/>
    <x v="17"/>
  </r>
  <r>
    <x v="40"/>
    <n v="183"/>
    <x v="10"/>
    <x v="16"/>
    <m/>
    <m/>
    <m/>
    <m/>
    <x v="18"/>
    <x v="17"/>
  </r>
  <r>
    <x v="40"/>
    <n v="184"/>
    <x v="10"/>
    <x v="16"/>
    <m/>
    <m/>
    <m/>
    <m/>
    <x v="18"/>
    <x v="17"/>
  </r>
  <r>
    <x v="40"/>
    <n v="185"/>
    <x v="10"/>
    <x v="16"/>
    <m/>
    <m/>
    <m/>
    <m/>
    <x v="18"/>
    <x v="17"/>
  </r>
  <r>
    <x v="40"/>
    <n v="186"/>
    <x v="10"/>
    <x v="16"/>
    <m/>
    <m/>
    <m/>
    <m/>
    <x v="18"/>
    <x v="17"/>
  </r>
  <r>
    <x v="40"/>
    <n v="187"/>
    <x v="8"/>
    <x v="9"/>
    <m/>
    <m/>
    <m/>
    <m/>
    <x v="9"/>
    <x v="9"/>
  </r>
  <r>
    <x v="40"/>
    <n v="188"/>
    <x v="8"/>
    <x v="9"/>
    <m/>
    <m/>
    <m/>
    <m/>
    <x v="9"/>
    <x v="9"/>
  </r>
  <r>
    <x v="40"/>
    <n v="189"/>
    <x v="1"/>
    <x v="1"/>
    <m/>
    <m/>
    <m/>
    <m/>
    <x v="1"/>
    <x v="1"/>
  </r>
  <r>
    <x v="40"/>
    <n v="190"/>
    <x v="1"/>
    <x v="1"/>
    <m/>
    <m/>
    <m/>
    <m/>
    <x v="1"/>
    <x v="1"/>
  </r>
  <r>
    <x v="40"/>
    <n v="191"/>
    <x v="1"/>
    <x v="1"/>
    <m/>
    <m/>
    <m/>
    <m/>
    <x v="1"/>
    <x v="1"/>
  </r>
  <r>
    <x v="40"/>
    <n v="192"/>
    <x v="1"/>
    <x v="1"/>
    <m/>
    <m/>
    <m/>
    <m/>
    <x v="1"/>
    <x v="1"/>
  </r>
  <r>
    <x v="40"/>
    <n v="193"/>
    <x v="1"/>
    <x v="1"/>
    <m/>
    <m/>
    <m/>
    <m/>
    <x v="1"/>
    <x v="1"/>
  </r>
  <r>
    <x v="40"/>
    <n v="194"/>
    <x v="1"/>
    <x v="1"/>
    <m/>
    <m/>
    <m/>
    <m/>
    <x v="1"/>
    <x v="1"/>
  </r>
  <r>
    <x v="40"/>
    <n v="195"/>
    <x v="1"/>
    <x v="1"/>
    <m/>
    <m/>
    <m/>
    <m/>
    <x v="1"/>
    <x v="1"/>
  </r>
  <r>
    <x v="40"/>
    <n v="196"/>
    <x v="1"/>
    <x v="1"/>
    <m/>
    <m/>
    <m/>
    <m/>
    <x v="1"/>
    <x v="1"/>
  </r>
  <r>
    <x v="40"/>
    <n v="197"/>
    <x v="1"/>
    <x v="1"/>
    <m/>
    <m/>
    <m/>
    <m/>
    <x v="1"/>
    <x v="1"/>
  </r>
  <r>
    <x v="40"/>
    <n v="198"/>
    <x v="1"/>
    <x v="1"/>
    <m/>
    <m/>
    <m/>
    <m/>
    <x v="1"/>
    <x v="1"/>
  </r>
  <r>
    <x v="40"/>
    <n v="199"/>
    <x v="1"/>
    <x v="1"/>
    <m/>
    <m/>
    <m/>
    <m/>
    <x v="1"/>
    <x v="1"/>
  </r>
  <r>
    <x v="41"/>
    <n v="200"/>
    <x v="10"/>
    <x v="16"/>
    <m/>
    <m/>
    <m/>
    <m/>
    <x v="18"/>
    <x v="17"/>
  </r>
  <r>
    <x v="41"/>
    <n v="201"/>
    <x v="10"/>
    <x v="16"/>
    <m/>
    <m/>
    <m/>
    <m/>
    <x v="18"/>
    <x v="17"/>
  </r>
  <r>
    <x v="41"/>
    <n v="202"/>
    <x v="10"/>
    <x v="16"/>
    <m/>
    <m/>
    <m/>
    <m/>
    <x v="18"/>
    <x v="17"/>
  </r>
  <r>
    <x v="41"/>
    <n v="203"/>
    <x v="10"/>
    <x v="16"/>
    <m/>
    <m/>
    <m/>
    <m/>
    <x v="18"/>
    <x v="17"/>
  </r>
  <r>
    <x v="41"/>
    <n v="204"/>
    <x v="8"/>
    <x v="9"/>
    <m/>
    <m/>
    <m/>
    <m/>
    <x v="9"/>
    <x v="9"/>
  </r>
  <r>
    <x v="41"/>
    <n v="205"/>
    <x v="8"/>
    <x v="9"/>
    <m/>
    <m/>
    <m/>
    <m/>
    <x v="9"/>
    <x v="9"/>
  </r>
  <r>
    <x v="41"/>
    <n v="206"/>
    <x v="8"/>
    <x v="9"/>
    <m/>
    <m/>
    <m/>
    <m/>
    <x v="9"/>
    <x v="9"/>
  </r>
  <r>
    <x v="41"/>
    <n v="207"/>
    <x v="1"/>
    <x v="1"/>
    <m/>
    <m/>
    <m/>
    <m/>
    <x v="1"/>
    <x v="1"/>
  </r>
  <r>
    <x v="41"/>
    <n v="208"/>
    <x v="1"/>
    <x v="1"/>
    <m/>
    <m/>
    <m/>
    <m/>
    <x v="1"/>
    <x v="1"/>
  </r>
  <r>
    <x v="41"/>
    <n v="209"/>
    <x v="1"/>
    <x v="1"/>
    <m/>
    <m/>
    <m/>
    <m/>
    <x v="1"/>
    <x v="1"/>
  </r>
  <r>
    <x v="41"/>
    <n v="210"/>
    <x v="1"/>
    <x v="1"/>
    <m/>
    <m/>
    <m/>
    <m/>
    <x v="1"/>
    <x v="1"/>
  </r>
  <r>
    <x v="41"/>
    <n v="211"/>
    <x v="1"/>
    <x v="1"/>
    <m/>
    <m/>
    <m/>
    <m/>
    <x v="1"/>
    <x v="1"/>
  </r>
  <r>
    <x v="41"/>
    <n v="212"/>
    <x v="1"/>
    <x v="1"/>
    <m/>
    <m/>
    <m/>
    <m/>
    <x v="1"/>
    <x v="1"/>
  </r>
  <r>
    <x v="41"/>
    <n v="213"/>
    <x v="1"/>
    <x v="1"/>
    <m/>
    <m/>
    <m/>
    <m/>
    <x v="1"/>
    <x v="1"/>
  </r>
  <r>
    <x v="41"/>
    <n v="214"/>
    <x v="1"/>
    <x v="1"/>
    <m/>
    <m/>
    <m/>
    <m/>
    <x v="1"/>
    <x v="1"/>
  </r>
  <r>
    <x v="41"/>
    <n v="215"/>
    <x v="1"/>
    <x v="1"/>
    <m/>
    <m/>
    <m/>
    <m/>
    <x v="1"/>
    <x v="1"/>
  </r>
  <r>
    <x v="41"/>
    <n v="216"/>
    <x v="1"/>
    <x v="1"/>
    <m/>
    <m/>
    <m/>
    <m/>
    <x v="1"/>
    <x v="1"/>
  </r>
  <r>
    <x v="42"/>
    <n v="217"/>
    <x v="10"/>
    <x v="16"/>
    <m/>
    <m/>
    <m/>
    <m/>
    <x v="18"/>
    <x v="17"/>
  </r>
  <r>
    <x v="42"/>
    <n v="218"/>
    <x v="10"/>
    <x v="16"/>
    <m/>
    <m/>
    <m/>
    <m/>
    <x v="18"/>
    <x v="17"/>
  </r>
  <r>
    <x v="42"/>
    <n v="219"/>
    <x v="10"/>
    <x v="16"/>
    <m/>
    <m/>
    <m/>
    <m/>
    <x v="18"/>
    <x v="17"/>
  </r>
  <r>
    <x v="42"/>
    <n v="220"/>
    <x v="10"/>
    <x v="16"/>
    <m/>
    <m/>
    <m/>
    <m/>
    <x v="18"/>
    <x v="17"/>
  </r>
  <r>
    <x v="42"/>
    <n v="221"/>
    <x v="10"/>
    <x v="16"/>
    <m/>
    <m/>
    <m/>
    <m/>
    <x v="18"/>
    <x v="17"/>
  </r>
  <r>
    <x v="42"/>
    <n v="222"/>
    <x v="10"/>
    <x v="16"/>
    <m/>
    <m/>
    <m/>
    <m/>
    <x v="18"/>
    <x v="17"/>
  </r>
  <r>
    <x v="42"/>
    <n v="223"/>
    <x v="10"/>
    <x v="16"/>
    <m/>
    <m/>
    <m/>
    <m/>
    <x v="18"/>
    <x v="17"/>
  </r>
  <r>
    <x v="42"/>
    <n v="224"/>
    <x v="10"/>
    <x v="16"/>
    <m/>
    <m/>
    <m/>
    <m/>
    <x v="18"/>
    <x v="17"/>
  </r>
  <r>
    <x v="42"/>
    <n v="225"/>
    <x v="10"/>
    <x v="16"/>
    <m/>
    <m/>
    <m/>
    <m/>
    <x v="18"/>
    <x v="17"/>
  </r>
  <r>
    <x v="42"/>
    <n v="226"/>
    <x v="10"/>
    <x v="16"/>
    <m/>
    <m/>
    <m/>
    <m/>
    <x v="18"/>
    <x v="17"/>
  </r>
  <r>
    <x v="42"/>
    <n v="227"/>
    <x v="10"/>
    <x v="16"/>
    <m/>
    <m/>
    <m/>
    <m/>
    <x v="18"/>
    <x v="17"/>
  </r>
  <r>
    <x v="42"/>
    <n v="228"/>
    <x v="10"/>
    <x v="16"/>
    <m/>
    <m/>
    <m/>
    <m/>
    <x v="18"/>
    <x v="17"/>
  </r>
  <r>
    <x v="42"/>
    <n v="229"/>
    <x v="1"/>
    <x v="1"/>
    <m/>
    <m/>
    <m/>
    <m/>
    <x v="1"/>
    <x v="1"/>
  </r>
  <r>
    <x v="42"/>
    <n v="230"/>
    <x v="1"/>
    <x v="1"/>
    <m/>
    <m/>
    <m/>
    <m/>
    <x v="1"/>
    <x v="1"/>
  </r>
  <r>
    <x v="42"/>
    <n v="231"/>
    <x v="1"/>
    <x v="1"/>
    <m/>
    <m/>
    <m/>
    <m/>
    <x v="1"/>
    <x v="1"/>
  </r>
  <r>
    <x v="42"/>
    <n v="232"/>
    <x v="1"/>
    <x v="1"/>
    <m/>
    <m/>
    <m/>
    <m/>
    <x v="1"/>
    <x v="1"/>
  </r>
  <r>
    <x v="42"/>
    <n v="233"/>
    <x v="1"/>
    <x v="1"/>
    <m/>
    <m/>
    <m/>
    <m/>
    <x v="1"/>
    <x v="1"/>
  </r>
  <r>
    <x v="42"/>
    <n v="234"/>
    <x v="1"/>
    <x v="1"/>
    <m/>
    <m/>
    <m/>
    <m/>
    <x v="1"/>
    <x v="1"/>
  </r>
  <r>
    <x v="42"/>
    <n v="235"/>
    <x v="1"/>
    <x v="1"/>
    <m/>
    <m/>
    <m/>
    <m/>
    <x v="1"/>
    <x v="1"/>
  </r>
  <r>
    <x v="42"/>
    <n v="236"/>
    <x v="1"/>
    <x v="1"/>
    <m/>
    <m/>
    <m/>
    <m/>
    <x v="1"/>
    <x v="1"/>
  </r>
  <r>
    <x v="43"/>
    <n v="237"/>
    <x v="10"/>
    <x v="16"/>
    <m/>
    <m/>
    <m/>
    <m/>
    <x v="18"/>
    <x v="17"/>
  </r>
  <r>
    <x v="43"/>
    <n v="238"/>
    <x v="2"/>
    <x v="2"/>
    <m/>
    <m/>
    <m/>
    <m/>
    <x v="2"/>
    <x v="2"/>
  </r>
  <r>
    <x v="43"/>
    <n v="239"/>
    <x v="2"/>
    <x v="2"/>
    <m/>
    <m/>
    <m/>
    <m/>
    <x v="2"/>
    <x v="2"/>
  </r>
  <r>
    <x v="43"/>
    <n v="240"/>
    <x v="1"/>
    <x v="1"/>
    <m/>
    <m/>
    <m/>
    <m/>
    <x v="1"/>
    <x v="1"/>
  </r>
  <r>
    <x v="43"/>
    <n v="241"/>
    <x v="1"/>
    <x v="1"/>
    <m/>
    <m/>
    <m/>
    <m/>
    <x v="1"/>
    <x v="1"/>
  </r>
  <r>
    <x v="43"/>
    <n v="242"/>
    <x v="1"/>
    <x v="1"/>
    <m/>
    <m/>
    <m/>
    <m/>
    <x v="1"/>
    <x v="1"/>
  </r>
  <r>
    <x v="43"/>
    <n v="243"/>
    <x v="1"/>
    <x v="1"/>
    <m/>
    <m/>
    <m/>
    <m/>
    <x v="1"/>
    <x v="1"/>
  </r>
  <r>
    <x v="43"/>
    <n v="244"/>
    <x v="1"/>
    <x v="1"/>
    <m/>
    <m/>
    <m/>
    <m/>
    <x v="1"/>
    <x v="1"/>
  </r>
  <r>
    <x v="43"/>
    <n v="245"/>
    <x v="1"/>
    <x v="1"/>
    <m/>
    <m/>
    <m/>
    <m/>
    <x v="1"/>
    <x v="1"/>
  </r>
  <r>
    <x v="43"/>
    <n v="246"/>
    <x v="1"/>
    <x v="1"/>
    <m/>
    <m/>
    <m/>
    <m/>
    <x v="1"/>
    <x v="1"/>
  </r>
  <r>
    <x v="44"/>
    <n v="247"/>
    <x v="7"/>
    <x v="21"/>
    <m/>
    <m/>
    <m/>
    <m/>
    <x v="21"/>
    <x v="20"/>
  </r>
  <r>
    <x v="44"/>
    <n v="248"/>
    <x v="10"/>
    <x v="16"/>
    <m/>
    <m/>
    <m/>
    <m/>
    <x v="18"/>
    <x v="17"/>
  </r>
  <r>
    <x v="44"/>
    <n v="249"/>
    <x v="10"/>
    <x v="16"/>
    <m/>
    <m/>
    <m/>
    <m/>
    <x v="18"/>
    <x v="17"/>
  </r>
  <r>
    <x v="44"/>
    <n v="250"/>
    <x v="10"/>
    <x v="16"/>
    <m/>
    <m/>
    <m/>
    <m/>
    <x v="18"/>
    <x v="17"/>
  </r>
  <r>
    <x v="44"/>
    <n v="251"/>
    <x v="10"/>
    <x v="16"/>
    <m/>
    <m/>
    <m/>
    <m/>
    <x v="18"/>
    <x v="17"/>
  </r>
  <r>
    <x v="44"/>
    <n v="252"/>
    <x v="10"/>
    <x v="16"/>
    <m/>
    <m/>
    <m/>
    <m/>
    <x v="18"/>
    <x v="17"/>
  </r>
  <r>
    <x v="44"/>
    <n v="253"/>
    <x v="10"/>
    <x v="16"/>
    <m/>
    <m/>
    <m/>
    <m/>
    <x v="18"/>
    <x v="17"/>
  </r>
  <r>
    <x v="44"/>
    <n v="254"/>
    <x v="10"/>
    <x v="16"/>
    <m/>
    <m/>
    <m/>
    <m/>
    <x v="18"/>
    <x v="17"/>
  </r>
  <r>
    <x v="44"/>
    <n v="255"/>
    <x v="10"/>
    <x v="16"/>
    <m/>
    <m/>
    <m/>
    <m/>
    <x v="18"/>
    <x v="17"/>
  </r>
  <r>
    <x v="44"/>
    <n v="256"/>
    <x v="10"/>
    <x v="16"/>
    <m/>
    <m/>
    <m/>
    <m/>
    <x v="18"/>
    <x v="17"/>
  </r>
  <r>
    <x v="44"/>
    <n v="257"/>
    <x v="10"/>
    <x v="16"/>
    <m/>
    <m/>
    <m/>
    <m/>
    <x v="18"/>
    <x v="17"/>
  </r>
  <r>
    <x v="44"/>
    <n v="258"/>
    <x v="10"/>
    <x v="16"/>
    <m/>
    <m/>
    <m/>
    <m/>
    <x v="18"/>
    <x v="17"/>
  </r>
  <r>
    <x v="44"/>
    <n v="259"/>
    <x v="10"/>
    <x v="16"/>
    <m/>
    <m/>
    <m/>
    <m/>
    <x v="18"/>
    <x v="17"/>
  </r>
  <r>
    <x v="44"/>
    <n v="260"/>
    <x v="10"/>
    <x v="16"/>
    <m/>
    <m/>
    <m/>
    <m/>
    <x v="18"/>
    <x v="17"/>
  </r>
  <r>
    <x v="44"/>
    <n v="261"/>
    <x v="2"/>
    <x v="2"/>
    <m/>
    <m/>
    <m/>
    <m/>
    <x v="2"/>
    <x v="2"/>
  </r>
  <r>
    <x v="44"/>
    <n v="262"/>
    <x v="2"/>
    <x v="2"/>
    <m/>
    <m/>
    <m/>
    <m/>
    <x v="2"/>
    <x v="2"/>
  </r>
  <r>
    <x v="44"/>
    <n v="263"/>
    <x v="2"/>
    <x v="2"/>
    <m/>
    <m/>
    <m/>
    <m/>
    <x v="2"/>
    <x v="2"/>
  </r>
  <r>
    <x v="44"/>
    <n v="264"/>
    <x v="1"/>
    <x v="1"/>
    <m/>
    <m/>
    <m/>
    <m/>
    <x v="1"/>
    <x v="1"/>
  </r>
  <r>
    <x v="44"/>
    <n v="265"/>
    <x v="1"/>
    <x v="1"/>
    <m/>
    <m/>
    <m/>
    <m/>
    <x v="1"/>
    <x v="1"/>
  </r>
  <r>
    <x v="44"/>
    <n v="266"/>
    <x v="1"/>
    <x v="1"/>
    <m/>
    <m/>
    <m/>
    <m/>
    <x v="1"/>
    <x v="1"/>
  </r>
  <r>
    <x v="44"/>
    <n v="267"/>
    <x v="1"/>
    <x v="1"/>
    <m/>
    <m/>
    <m/>
    <m/>
    <x v="1"/>
    <x v="1"/>
  </r>
  <r>
    <x v="44"/>
    <n v="268"/>
    <x v="1"/>
    <x v="1"/>
    <m/>
    <m/>
    <m/>
    <m/>
    <x v="1"/>
    <x v="1"/>
  </r>
  <r>
    <x v="44"/>
    <n v="269"/>
    <x v="1"/>
    <x v="1"/>
    <m/>
    <m/>
    <m/>
    <m/>
    <x v="1"/>
    <x v="1"/>
  </r>
  <r>
    <x v="44"/>
    <n v="270"/>
    <x v="1"/>
    <x v="1"/>
    <m/>
    <m/>
    <m/>
    <m/>
    <x v="1"/>
    <x v="1"/>
  </r>
  <r>
    <x v="44"/>
    <n v="271"/>
    <x v="1"/>
    <x v="1"/>
    <m/>
    <m/>
    <m/>
    <m/>
    <x v="1"/>
    <x v="1"/>
  </r>
  <r>
    <x v="45"/>
    <n v="272"/>
    <x v="1"/>
    <x v="22"/>
    <m/>
    <m/>
    <m/>
    <m/>
    <x v="22"/>
    <x v="21"/>
  </r>
  <r>
    <x v="45"/>
    <n v="273"/>
    <x v="1"/>
    <x v="1"/>
    <m/>
    <m/>
    <m/>
    <m/>
    <x v="1"/>
    <x v="1"/>
  </r>
  <r>
    <x v="45"/>
    <n v="274"/>
    <x v="1"/>
    <x v="1"/>
    <m/>
    <m/>
    <m/>
    <m/>
    <x v="1"/>
    <x v="1"/>
  </r>
  <r>
    <x v="45"/>
    <n v="275"/>
    <x v="1"/>
    <x v="1"/>
    <m/>
    <m/>
    <m/>
    <m/>
    <x v="1"/>
    <x v="1"/>
  </r>
  <r>
    <x v="45"/>
    <n v="276"/>
    <x v="1"/>
    <x v="1"/>
    <m/>
    <m/>
    <m/>
    <m/>
    <x v="1"/>
    <x v="1"/>
  </r>
  <r>
    <x v="46"/>
    <n v="277"/>
    <x v="7"/>
    <x v="21"/>
    <m/>
    <m/>
    <m/>
    <m/>
    <x v="21"/>
    <x v="20"/>
  </r>
  <r>
    <x v="46"/>
    <n v="278"/>
    <x v="7"/>
    <x v="21"/>
    <m/>
    <m/>
    <m/>
    <m/>
    <x v="21"/>
    <x v="20"/>
  </r>
  <r>
    <x v="46"/>
    <n v="279"/>
    <x v="1"/>
    <x v="1"/>
    <m/>
    <m/>
    <m/>
    <m/>
    <x v="1"/>
    <x v="1"/>
  </r>
  <r>
    <x v="46"/>
    <n v="280"/>
    <x v="1"/>
    <x v="1"/>
    <m/>
    <m/>
    <m/>
    <m/>
    <x v="1"/>
    <x v="1"/>
  </r>
  <r>
    <x v="46"/>
    <n v="281"/>
    <x v="1"/>
    <x v="1"/>
    <m/>
    <m/>
    <m/>
    <m/>
    <x v="1"/>
    <x v="1"/>
  </r>
  <r>
    <x v="46"/>
    <n v="282"/>
    <x v="1"/>
    <x v="1"/>
    <m/>
    <m/>
    <m/>
    <m/>
    <x v="1"/>
    <x v="1"/>
  </r>
  <r>
    <x v="46"/>
    <n v="283"/>
    <x v="1"/>
    <x v="1"/>
    <m/>
    <m/>
    <m/>
    <m/>
    <x v="1"/>
    <x v="1"/>
  </r>
  <r>
    <x v="47"/>
    <n v="284"/>
    <x v="7"/>
    <x v="21"/>
    <m/>
    <m/>
    <m/>
    <m/>
    <x v="21"/>
    <x v="20"/>
  </r>
  <r>
    <x v="47"/>
    <n v="285"/>
    <x v="1"/>
    <x v="23"/>
    <m/>
    <m/>
    <m/>
    <m/>
    <x v="23"/>
    <x v="22"/>
  </r>
  <r>
    <x v="47"/>
    <n v="286"/>
    <x v="1"/>
    <x v="1"/>
    <m/>
    <m/>
    <m/>
    <m/>
    <x v="1"/>
    <x v="1"/>
  </r>
  <r>
    <x v="47"/>
    <n v="287"/>
    <x v="1"/>
    <x v="1"/>
    <m/>
    <m/>
    <m/>
    <m/>
    <x v="1"/>
    <x v="1"/>
  </r>
  <r>
    <x v="47"/>
    <n v="288"/>
    <x v="1"/>
    <x v="1"/>
    <m/>
    <m/>
    <m/>
    <m/>
    <x v="1"/>
    <x v="1"/>
  </r>
  <r>
    <x v="47"/>
    <n v="289"/>
    <x v="1"/>
    <x v="1"/>
    <m/>
    <m/>
    <m/>
    <m/>
    <x v="1"/>
    <x v="1"/>
  </r>
  <r>
    <x v="47"/>
    <n v="290"/>
    <x v="1"/>
    <x v="1"/>
    <m/>
    <m/>
    <m/>
    <m/>
    <x v="1"/>
    <x v="1"/>
  </r>
  <r>
    <x v="47"/>
    <n v="291"/>
    <x v="1"/>
    <x v="1"/>
    <m/>
    <m/>
    <m/>
    <m/>
    <x v="1"/>
    <x v="1"/>
  </r>
  <r>
    <x v="47"/>
    <n v="292"/>
    <x v="1"/>
    <x v="1"/>
    <m/>
    <m/>
    <m/>
    <m/>
    <x v="1"/>
    <x v="1"/>
  </r>
  <r>
    <x v="47"/>
    <n v="293"/>
    <x v="1"/>
    <x v="1"/>
    <m/>
    <m/>
    <m/>
    <m/>
    <x v="1"/>
    <x v="1"/>
  </r>
  <r>
    <x v="48"/>
    <n v="294"/>
    <x v="7"/>
    <x v="21"/>
    <m/>
    <m/>
    <m/>
    <m/>
    <x v="21"/>
    <x v="20"/>
  </r>
  <r>
    <x v="48"/>
    <n v="295"/>
    <x v="7"/>
    <x v="21"/>
    <m/>
    <m/>
    <m/>
    <m/>
    <x v="21"/>
    <x v="20"/>
  </r>
  <r>
    <x v="48"/>
    <n v="296"/>
    <x v="7"/>
    <x v="21"/>
    <m/>
    <m/>
    <m/>
    <m/>
    <x v="21"/>
    <x v="20"/>
  </r>
  <r>
    <x v="48"/>
    <n v="297"/>
    <x v="7"/>
    <x v="21"/>
    <m/>
    <m/>
    <m/>
    <m/>
    <x v="21"/>
    <x v="20"/>
  </r>
  <r>
    <x v="48"/>
    <n v="298"/>
    <x v="7"/>
    <x v="21"/>
    <m/>
    <m/>
    <m/>
    <m/>
    <x v="21"/>
    <x v="20"/>
  </r>
  <r>
    <x v="48"/>
    <n v="299"/>
    <x v="10"/>
    <x v="14"/>
    <m/>
    <m/>
    <m/>
    <m/>
    <x v="14"/>
    <x v="14"/>
  </r>
  <r>
    <x v="48"/>
    <n v="300"/>
    <x v="10"/>
    <x v="16"/>
    <m/>
    <m/>
    <m/>
    <m/>
    <x v="18"/>
    <x v="17"/>
  </r>
  <r>
    <x v="48"/>
    <n v="301"/>
    <x v="10"/>
    <x v="16"/>
    <m/>
    <m/>
    <m/>
    <m/>
    <x v="18"/>
    <x v="17"/>
  </r>
  <r>
    <x v="48"/>
    <n v="302"/>
    <x v="10"/>
    <x v="16"/>
    <m/>
    <m/>
    <m/>
    <m/>
    <x v="18"/>
    <x v="17"/>
  </r>
  <r>
    <x v="48"/>
    <n v="303"/>
    <x v="10"/>
    <x v="16"/>
    <m/>
    <m/>
    <m/>
    <m/>
    <x v="18"/>
    <x v="17"/>
  </r>
  <r>
    <x v="48"/>
    <n v="304"/>
    <x v="10"/>
    <x v="16"/>
    <m/>
    <m/>
    <m/>
    <m/>
    <x v="18"/>
    <x v="17"/>
  </r>
  <r>
    <x v="48"/>
    <n v="305"/>
    <x v="10"/>
    <x v="16"/>
    <m/>
    <m/>
    <m/>
    <m/>
    <x v="18"/>
    <x v="17"/>
  </r>
  <r>
    <x v="48"/>
    <n v="306"/>
    <x v="10"/>
    <x v="16"/>
    <m/>
    <m/>
    <m/>
    <m/>
    <x v="18"/>
    <x v="17"/>
  </r>
  <r>
    <x v="48"/>
    <n v="307"/>
    <x v="10"/>
    <x v="16"/>
    <m/>
    <m/>
    <m/>
    <m/>
    <x v="18"/>
    <x v="17"/>
  </r>
  <r>
    <x v="48"/>
    <n v="308"/>
    <x v="10"/>
    <x v="16"/>
    <m/>
    <m/>
    <m/>
    <m/>
    <x v="18"/>
    <x v="17"/>
  </r>
  <r>
    <x v="48"/>
    <n v="309"/>
    <x v="1"/>
    <x v="1"/>
    <m/>
    <m/>
    <m/>
    <m/>
    <x v="1"/>
    <x v="1"/>
  </r>
  <r>
    <x v="48"/>
    <n v="310"/>
    <x v="1"/>
    <x v="1"/>
    <m/>
    <m/>
    <m/>
    <m/>
    <x v="1"/>
    <x v="1"/>
  </r>
  <r>
    <x v="49"/>
    <n v="311"/>
    <x v="10"/>
    <x v="16"/>
    <m/>
    <m/>
    <m/>
    <m/>
    <x v="18"/>
    <x v="17"/>
  </r>
  <r>
    <x v="49"/>
    <n v="312"/>
    <x v="1"/>
    <x v="1"/>
    <m/>
    <m/>
    <m/>
    <m/>
    <x v="1"/>
    <x v="1"/>
  </r>
  <r>
    <x v="49"/>
    <n v="313"/>
    <x v="1"/>
    <x v="1"/>
    <m/>
    <m/>
    <m/>
    <m/>
    <x v="1"/>
    <x v="1"/>
  </r>
  <r>
    <x v="49"/>
    <n v="314"/>
    <x v="1"/>
    <x v="1"/>
    <m/>
    <m/>
    <m/>
    <m/>
    <x v="1"/>
    <x v="1"/>
  </r>
  <r>
    <x v="49"/>
    <n v="315"/>
    <x v="1"/>
    <x v="1"/>
    <m/>
    <m/>
    <m/>
    <m/>
    <x v="1"/>
    <x v="1"/>
  </r>
  <r>
    <x v="49"/>
    <n v="316"/>
    <x v="1"/>
    <x v="1"/>
    <m/>
    <m/>
    <m/>
    <m/>
    <x v="1"/>
    <x v="1"/>
  </r>
  <r>
    <x v="49"/>
    <n v="317"/>
    <x v="1"/>
    <x v="1"/>
    <m/>
    <m/>
    <m/>
    <m/>
    <x v="1"/>
    <x v="1"/>
  </r>
  <r>
    <x v="49"/>
    <n v="318"/>
    <x v="1"/>
    <x v="1"/>
    <m/>
    <m/>
    <m/>
    <m/>
    <x v="1"/>
    <x v="1"/>
  </r>
  <r>
    <x v="49"/>
    <n v="319"/>
    <x v="1"/>
    <x v="1"/>
    <m/>
    <m/>
    <m/>
    <m/>
    <x v="1"/>
    <x v="1"/>
  </r>
  <r>
    <x v="49"/>
    <n v="320"/>
    <x v="1"/>
    <x v="1"/>
    <m/>
    <m/>
    <m/>
    <m/>
    <x v="1"/>
    <x v="1"/>
  </r>
  <r>
    <x v="50"/>
    <n v="321"/>
    <x v="10"/>
    <x v="16"/>
    <m/>
    <m/>
    <m/>
    <m/>
    <x v="18"/>
    <x v="17"/>
  </r>
  <r>
    <x v="50"/>
    <n v="322"/>
    <x v="10"/>
    <x v="16"/>
    <m/>
    <m/>
    <m/>
    <m/>
    <x v="18"/>
    <x v="17"/>
  </r>
  <r>
    <x v="50"/>
    <n v="323"/>
    <x v="10"/>
    <x v="17"/>
    <m/>
    <m/>
    <m/>
    <m/>
    <x v="16"/>
    <x v="16"/>
  </r>
  <r>
    <x v="50"/>
    <n v="324"/>
    <x v="1"/>
    <x v="1"/>
    <m/>
    <m/>
    <m/>
    <m/>
    <x v="1"/>
    <x v="1"/>
  </r>
  <r>
    <x v="50"/>
    <n v="325"/>
    <x v="1"/>
    <x v="1"/>
    <m/>
    <m/>
    <m/>
    <m/>
    <x v="1"/>
    <x v="1"/>
  </r>
  <r>
    <x v="51"/>
    <n v="326"/>
    <x v="10"/>
    <x v="14"/>
    <m/>
    <m/>
    <m/>
    <m/>
    <x v="14"/>
    <x v="14"/>
  </r>
  <r>
    <x v="51"/>
    <n v="327"/>
    <x v="10"/>
    <x v="14"/>
    <m/>
    <m/>
    <m/>
    <m/>
    <x v="14"/>
    <x v="14"/>
  </r>
  <r>
    <x v="51"/>
    <n v="328"/>
    <x v="1"/>
    <x v="1"/>
    <m/>
    <m/>
    <m/>
    <m/>
    <x v="1"/>
    <x v="1"/>
  </r>
  <r>
    <x v="51"/>
    <n v="329"/>
    <x v="1"/>
    <x v="1"/>
    <m/>
    <m/>
    <m/>
    <m/>
    <x v="1"/>
    <x v="1"/>
  </r>
  <r>
    <x v="51"/>
    <n v="330"/>
    <x v="1"/>
    <x v="1"/>
    <m/>
    <m/>
    <m/>
    <m/>
    <x v="1"/>
    <x v="1"/>
  </r>
  <r>
    <x v="51"/>
    <n v="331"/>
    <x v="1"/>
    <x v="1"/>
    <m/>
    <m/>
    <m/>
    <m/>
    <x v="1"/>
    <x v="1"/>
  </r>
  <r>
    <x v="52"/>
    <n v="332"/>
    <x v="1"/>
    <x v="1"/>
    <m/>
    <m/>
    <m/>
    <m/>
    <x v="1"/>
    <x v="1"/>
  </r>
  <r>
    <x v="52"/>
    <n v="333"/>
    <x v="1"/>
    <x v="1"/>
    <m/>
    <m/>
    <m/>
    <m/>
    <x v="1"/>
    <x v="1"/>
  </r>
  <r>
    <x v="52"/>
    <n v="334"/>
    <x v="1"/>
    <x v="1"/>
    <m/>
    <m/>
    <m/>
    <m/>
    <x v="1"/>
    <x v="1"/>
  </r>
  <r>
    <x v="52"/>
    <n v="335"/>
    <x v="1"/>
    <x v="1"/>
    <m/>
    <m/>
    <m/>
    <m/>
    <x v="1"/>
    <x v="1"/>
  </r>
  <r>
    <x v="52"/>
    <n v="336"/>
    <x v="1"/>
    <x v="1"/>
    <m/>
    <m/>
    <m/>
    <m/>
    <x v="1"/>
    <x v="1"/>
  </r>
  <r>
    <x v="53"/>
    <n v="337"/>
    <x v="10"/>
    <x v="16"/>
    <m/>
    <m/>
    <m/>
    <m/>
    <x v="18"/>
    <x v="17"/>
  </r>
  <r>
    <x v="53"/>
    <n v="338"/>
    <x v="2"/>
    <x v="2"/>
    <m/>
    <m/>
    <m/>
    <m/>
    <x v="2"/>
    <x v="2"/>
  </r>
  <r>
    <x v="53"/>
    <n v="339"/>
    <x v="1"/>
    <x v="1"/>
    <m/>
    <m/>
    <m/>
    <m/>
    <x v="1"/>
    <x v="1"/>
  </r>
  <r>
    <x v="53"/>
    <n v="340"/>
    <x v="1"/>
    <x v="1"/>
    <m/>
    <m/>
    <m/>
    <m/>
    <x v="1"/>
    <x v="1"/>
  </r>
  <r>
    <x v="53"/>
    <n v="341"/>
    <x v="1"/>
    <x v="1"/>
    <m/>
    <m/>
    <m/>
    <m/>
    <x v="1"/>
    <x v="1"/>
  </r>
  <r>
    <x v="53"/>
    <n v="342"/>
    <x v="1"/>
    <x v="1"/>
    <m/>
    <m/>
    <m/>
    <m/>
    <x v="1"/>
    <x v="1"/>
  </r>
  <r>
    <x v="53"/>
    <n v="343"/>
    <x v="1"/>
    <x v="1"/>
    <m/>
    <m/>
    <m/>
    <m/>
    <x v="1"/>
    <x v="1"/>
  </r>
  <r>
    <x v="53"/>
    <n v="344"/>
    <x v="1"/>
    <x v="1"/>
    <m/>
    <m/>
    <m/>
    <m/>
    <x v="1"/>
    <x v="1"/>
  </r>
  <r>
    <x v="53"/>
    <n v="345"/>
    <x v="1"/>
    <x v="1"/>
    <m/>
    <m/>
    <m/>
    <m/>
    <x v="1"/>
    <x v="1"/>
  </r>
  <r>
    <x v="54"/>
    <n v="346"/>
    <x v="10"/>
    <x v="14"/>
    <m/>
    <m/>
    <m/>
    <m/>
    <x v="14"/>
    <x v="14"/>
  </r>
  <r>
    <x v="54"/>
    <n v="347"/>
    <x v="10"/>
    <x v="14"/>
    <m/>
    <m/>
    <m/>
    <m/>
    <x v="14"/>
    <x v="14"/>
  </r>
  <r>
    <x v="54"/>
    <n v="348"/>
    <x v="2"/>
    <x v="2"/>
    <m/>
    <m/>
    <m/>
    <m/>
    <x v="2"/>
    <x v="2"/>
  </r>
  <r>
    <x v="54"/>
    <n v="349"/>
    <x v="8"/>
    <x v="9"/>
    <m/>
    <m/>
    <m/>
    <m/>
    <x v="9"/>
    <x v="9"/>
  </r>
  <r>
    <x v="54"/>
    <n v="350"/>
    <x v="1"/>
    <x v="1"/>
    <m/>
    <m/>
    <m/>
    <m/>
    <x v="1"/>
    <x v="1"/>
  </r>
  <r>
    <x v="54"/>
    <n v="351"/>
    <x v="1"/>
    <x v="1"/>
    <m/>
    <m/>
    <m/>
    <m/>
    <x v="1"/>
    <x v="1"/>
  </r>
  <r>
    <x v="54"/>
    <n v="352"/>
    <x v="1"/>
    <x v="1"/>
    <m/>
    <m/>
    <m/>
    <m/>
    <x v="1"/>
    <x v="1"/>
  </r>
  <r>
    <x v="54"/>
    <n v="353"/>
    <x v="1"/>
    <x v="1"/>
    <m/>
    <m/>
    <m/>
    <m/>
    <x v="1"/>
    <x v="1"/>
  </r>
  <r>
    <x v="54"/>
    <n v="354"/>
    <x v="1"/>
    <x v="1"/>
    <m/>
    <m/>
    <m/>
    <m/>
    <x v="1"/>
    <x v="1"/>
  </r>
  <r>
    <x v="54"/>
    <n v="355"/>
    <x v="1"/>
    <x v="1"/>
    <m/>
    <m/>
    <m/>
    <m/>
    <x v="1"/>
    <x v="1"/>
  </r>
  <r>
    <x v="55"/>
    <n v="356"/>
    <x v="4"/>
    <x v="4"/>
    <m/>
    <m/>
    <m/>
    <m/>
    <x v="4"/>
    <x v="4"/>
  </r>
  <r>
    <x v="55"/>
    <n v="357"/>
    <x v="10"/>
    <x v="16"/>
    <m/>
    <m/>
    <m/>
    <m/>
    <x v="18"/>
    <x v="17"/>
  </r>
  <r>
    <x v="55"/>
    <n v="358"/>
    <x v="10"/>
    <x v="17"/>
    <m/>
    <m/>
    <m/>
    <m/>
    <x v="16"/>
    <x v="16"/>
  </r>
  <r>
    <x v="55"/>
    <n v="359"/>
    <x v="2"/>
    <x v="2"/>
    <m/>
    <m/>
    <m/>
    <m/>
    <x v="2"/>
    <x v="2"/>
  </r>
  <r>
    <x v="55"/>
    <n v="360"/>
    <x v="2"/>
    <x v="2"/>
    <m/>
    <s v="estrecho caso353"/>
    <m/>
    <m/>
    <x v="2"/>
    <x v="2"/>
  </r>
  <r>
    <x v="55"/>
    <n v="361"/>
    <x v="2"/>
    <x v="2"/>
    <m/>
    <s v="estrecho caso353"/>
    <m/>
    <m/>
    <x v="2"/>
    <x v="2"/>
  </r>
  <r>
    <x v="55"/>
    <n v="362"/>
    <x v="2"/>
    <x v="2"/>
    <m/>
    <s v="estrecho caso353"/>
    <m/>
    <m/>
    <x v="2"/>
    <x v="2"/>
  </r>
  <r>
    <x v="55"/>
    <n v="363"/>
    <x v="2"/>
    <x v="2"/>
    <m/>
    <s v="estrecho caso353"/>
    <m/>
    <m/>
    <x v="2"/>
    <x v="2"/>
  </r>
  <r>
    <x v="55"/>
    <n v="364"/>
    <x v="2"/>
    <x v="2"/>
    <m/>
    <s v="estrecho caso353"/>
    <m/>
    <m/>
    <x v="2"/>
    <x v="2"/>
  </r>
  <r>
    <x v="55"/>
    <n v="365"/>
    <x v="2"/>
    <x v="2"/>
    <m/>
    <s v="estrecho caso353"/>
    <m/>
    <m/>
    <x v="2"/>
    <x v="2"/>
  </r>
  <r>
    <x v="55"/>
    <n v="366"/>
    <x v="2"/>
    <x v="2"/>
    <m/>
    <s v="estrecho caso353"/>
    <m/>
    <m/>
    <x v="2"/>
    <x v="2"/>
  </r>
  <r>
    <x v="55"/>
    <n v="367"/>
    <x v="2"/>
    <x v="2"/>
    <m/>
    <s v="estrecho caso353"/>
    <m/>
    <m/>
    <x v="2"/>
    <x v="2"/>
  </r>
  <r>
    <x v="55"/>
    <n v="368"/>
    <x v="2"/>
    <x v="2"/>
    <m/>
    <s v="estrecho caso353"/>
    <m/>
    <m/>
    <x v="2"/>
    <x v="2"/>
  </r>
  <r>
    <x v="55"/>
    <n v="369"/>
    <x v="2"/>
    <x v="2"/>
    <m/>
    <s v="estrecho caso353"/>
    <m/>
    <m/>
    <x v="2"/>
    <x v="2"/>
  </r>
  <r>
    <x v="55"/>
    <n v="370"/>
    <x v="1"/>
    <x v="1"/>
    <m/>
    <m/>
    <m/>
    <m/>
    <x v="1"/>
    <x v="1"/>
  </r>
  <r>
    <x v="55"/>
    <n v="371"/>
    <x v="1"/>
    <x v="1"/>
    <m/>
    <m/>
    <m/>
    <m/>
    <x v="1"/>
    <x v="1"/>
  </r>
  <r>
    <x v="55"/>
    <n v="372"/>
    <x v="1"/>
    <x v="1"/>
    <m/>
    <m/>
    <m/>
    <m/>
    <x v="1"/>
    <x v="1"/>
  </r>
  <r>
    <x v="55"/>
    <n v="373"/>
    <x v="1"/>
    <x v="1"/>
    <m/>
    <m/>
    <m/>
    <m/>
    <x v="1"/>
    <x v="1"/>
  </r>
  <r>
    <x v="55"/>
    <n v="374"/>
    <x v="1"/>
    <x v="1"/>
    <m/>
    <m/>
    <m/>
    <m/>
    <x v="1"/>
    <x v="1"/>
  </r>
  <r>
    <x v="55"/>
    <n v="375"/>
    <x v="11"/>
    <x v="20"/>
    <m/>
    <m/>
    <m/>
    <m/>
    <x v="20"/>
    <x v="19"/>
  </r>
  <r>
    <x v="56"/>
    <n v="376"/>
    <x v="7"/>
    <x v="21"/>
    <m/>
    <m/>
    <m/>
    <m/>
    <x v="21"/>
    <x v="20"/>
  </r>
  <r>
    <x v="56"/>
    <n v="377"/>
    <x v="4"/>
    <x v="4"/>
    <m/>
    <m/>
    <m/>
    <m/>
    <x v="4"/>
    <x v="4"/>
  </r>
  <r>
    <x v="56"/>
    <n v="378"/>
    <x v="4"/>
    <x v="4"/>
    <m/>
    <m/>
    <m/>
    <m/>
    <x v="4"/>
    <x v="4"/>
  </r>
  <r>
    <x v="56"/>
    <n v="379"/>
    <x v="10"/>
    <x v="14"/>
    <m/>
    <m/>
    <m/>
    <m/>
    <x v="14"/>
    <x v="14"/>
  </r>
  <r>
    <x v="56"/>
    <n v="380"/>
    <x v="2"/>
    <x v="2"/>
    <m/>
    <s v="estrecho caso353"/>
    <m/>
    <m/>
    <x v="2"/>
    <x v="2"/>
  </r>
  <r>
    <x v="56"/>
    <n v="381"/>
    <x v="2"/>
    <x v="2"/>
    <m/>
    <s v="estrecho caso353"/>
    <m/>
    <m/>
    <x v="2"/>
    <x v="2"/>
  </r>
  <r>
    <x v="56"/>
    <n v="382"/>
    <x v="2"/>
    <x v="2"/>
    <m/>
    <s v="estrecho caso353"/>
    <m/>
    <m/>
    <x v="2"/>
    <x v="2"/>
  </r>
  <r>
    <x v="56"/>
    <n v="383"/>
    <x v="2"/>
    <x v="2"/>
    <m/>
    <s v="estrecho caso353"/>
    <m/>
    <m/>
    <x v="2"/>
    <x v="2"/>
  </r>
  <r>
    <x v="56"/>
    <n v="384"/>
    <x v="8"/>
    <x v="9"/>
    <m/>
    <m/>
    <m/>
    <m/>
    <x v="9"/>
    <x v="9"/>
  </r>
  <r>
    <x v="56"/>
    <n v="385"/>
    <x v="1"/>
    <x v="1"/>
    <m/>
    <m/>
    <m/>
    <m/>
    <x v="1"/>
    <x v="1"/>
  </r>
  <r>
    <x v="56"/>
    <n v="386"/>
    <x v="1"/>
    <x v="1"/>
    <m/>
    <m/>
    <m/>
    <m/>
    <x v="1"/>
    <x v="1"/>
  </r>
  <r>
    <x v="56"/>
    <n v="387"/>
    <x v="1"/>
    <x v="1"/>
    <m/>
    <m/>
    <m/>
    <m/>
    <x v="1"/>
    <x v="1"/>
  </r>
  <r>
    <x v="56"/>
    <n v="388"/>
    <x v="1"/>
    <x v="1"/>
    <m/>
    <m/>
    <m/>
    <m/>
    <x v="1"/>
    <x v="1"/>
  </r>
  <r>
    <x v="56"/>
    <n v="389"/>
    <x v="1"/>
    <x v="1"/>
    <m/>
    <m/>
    <m/>
    <m/>
    <x v="1"/>
    <x v="1"/>
  </r>
  <r>
    <x v="56"/>
    <n v="390"/>
    <x v="1"/>
    <x v="1"/>
    <m/>
    <m/>
    <m/>
    <m/>
    <x v="1"/>
    <x v="1"/>
  </r>
  <r>
    <x v="56"/>
    <n v="391"/>
    <x v="1"/>
    <x v="1"/>
    <m/>
    <m/>
    <m/>
    <m/>
    <x v="1"/>
    <x v="1"/>
  </r>
  <r>
    <x v="56"/>
    <n v="392"/>
    <x v="1"/>
    <x v="1"/>
    <m/>
    <m/>
    <m/>
    <m/>
    <x v="1"/>
    <x v="1"/>
  </r>
  <r>
    <x v="56"/>
    <n v="393"/>
    <x v="1"/>
    <x v="1"/>
    <m/>
    <m/>
    <m/>
    <m/>
    <x v="1"/>
    <x v="1"/>
  </r>
  <r>
    <x v="56"/>
    <n v="394"/>
    <x v="1"/>
    <x v="1"/>
    <m/>
    <m/>
    <m/>
    <m/>
    <x v="1"/>
    <x v="1"/>
  </r>
  <r>
    <x v="56"/>
    <n v="395"/>
    <x v="1"/>
    <x v="1"/>
    <m/>
    <m/>
    <m/>
    <m/>
    <x v="1"/>
    <x v="1"/>
  </r>
  <r>
    <x v="56"/>
    <n v="396"/>
    <x v="1"/>
    <x v="1"/>
    <m/>
    <m/>
    <m/>
    <m/>
    <x v="1"/>
    <x v="1"/>
  </r>
  <r>
    <x v="56"/>
    <n v="397"/>
    <x v="12"/>
    <x v="24"/>
    <m/>
    <m/>
    <m/>
    <m/>
    <x v="24"/>
    <x v="23"/>
  </r>
  <r>
    <x v="57"/>
    <n v="398"/>
    <x v="4"/>
    <x v="4"/>
    <m/>
    <m/>
    <m/>
    <m/>
    <x v="4"/>
    <x v="4"/>
  </r>
  <r>
    <x v="57"/>
    <n v="399"/>
    <x v="10"/>
    <x v="18"/>
    <m/>
    <m/>
    <m/>
    <m/>
    <x v="17"/>
    <x v="16"/>
  </r>
  <r>
    <x v="57"/>
    <n v="400"/>
    <x v="10"/>
    <x v="17"/>
    <m/>
    <m/>
    <m/>
    <m/>
    <x v="16"/>
    <x v="16"/>
  </r>
  <r>
    <x v="57"/>
    <n v="401"/>
    <x v="2"/>
    <x v="2"/>
    <m/>
    <s v="estrecho caso353"/>
    <m/>
    <m/>
    <x v="2"/>
    <x v="2"/>
  </r>
  <r>
    <x v="57"/>
    <n v="402"/>
    <x v="2"/>
    <x v="2"/>
    <m/>
    <s v="estrecho caso353"/>
    <m/>
    <m/>
    <x v="2"/>
    <x v="2"/>
  </r>
  <r>
    <x v="57"/>
    <n v="403"/>
    <x v="2"/>
    <x v="2"/>
    <m/>
    <s v="estrecho caso353"/>
    <m/>
    <m/>
    <x v="2"/>
    <x v="2"/>
  </r>
  <r>
    <x v="57"/>
    <n v="404"/>
    <x v="2"/>
    <x v="2"/>
    <m/>
    <s v="estrecho caso353"/>
    <m/>
    <m/>
    <x v="2"/>
    <x v="2"/>
  </r>
  <r>
    <x v="57"/>
    <n v="405"/>
    <x v="2"/>
    <x v="2"/>
    <m/>
    <s v="estrecho caso353"/>
    <m/>
    <m/>
    <x v="2"/>
    <x v="2"/>
  </r>
  <r>
    <x v="57"/>
    <n v="406"/>
    <x v="2"/>
    <x v="2"/>
    <m/>
    <s v="estrecho caso353"/>
    <m/>
    <m/>
    <x v="2"/>
    <x v="2"/>
  </r>
  <r>
    <x v="57"/>
    <n v="407"/>
    <x v="1"/>
    <x v="1"/>
    <m/>
    <m/>
    <m/>
    <m/>
    <x v="1"/>
    <x v="1"/>
  </r>
  <r>
    <x v="57"/>
    <n v="408"/>
    <x v="1"/>
    <x v="1"/>
    <m/>
    <m/>
    <m/>
    <m/>
    <x v="1"/>
    <x v="1"/>
  </r>
  <r>
    <x v="57"/>
    <n v="409"/>
    <x v="1"/>
    <x v="1"/>
    <m/>
    <m/>
    <m/>
    <m/>
    <x v="1"/>
    <x v="1"/>
  </r>
  <r>
    <x v="57"/>
    <n v="410"/>
    <x v="1"/>
    <x v="1"/>
    <m/>
    <m/>
    <m/>
    <m/>
    <x v="1"/>
    <x v="1"/>
  </r>
  <r>
    <x v="57"/>
    <n v="411"/>
    <x v="1"/>
    <x v="1"/>
    <m/>
    <m/>
    <m/>
    <m/>
    <x v="1"/>
    <x v="1"/>
  </r>
  <r>
    <x v="57"/>
    <n v="412"/>
    <x v="1"/>
    <x v="1"/>
    <m/>
    <m/>
    <m/>
    <m/>
    <x v="1"/>
    <x v="1"/>
  </r>
  <r>
    <x v="57"/>
    <n v="413"/>
    <x v="1"/>
    <x v="1"/>
    <m/>
    <m/>
    <m/>
    <m/>
    <x v="1"/>
    <x v="1"/>
  </r>
  <r>
    <x v="57"/>
    <n v="414"/>
    <x v="1"/>
    <x v="1"/>
    <m/>
    <m/>
    <m/>
    <m/>
    <x v="1"/>
    <x v="1"/>
  </r>
  <r>
    <x v="57"/>
    <n v="415"/>
    <x v="1"/>
    <x v="1"/>
    <m/>
    <m/>
    <m/>
    <m/>
    <x v="1"/>
    <x v="1"/>
  </r>
  <r>
    <x v="57"/>
    <n v="416"/>
    <x v="1"/>
    <x v="1"/>
    <m/>
    <m/>
    <m/>
    <m/>
    <x v="1"/>
    <x v="1"/>
  </r>
  <r>
    <x v="57"/>
    <n v="417"/>
    <x v="1"/>
    <x v="1"/>
    <m/>
    <m/>
    <m/>
    <m/>
    <x v="1"/>
    <x v="1"/>
  </r>
  <r>
    <x v="57"/>
    <n v="418"/>
    <x v="1"/>
    <x v="1"/>
    <m/>
    <m/>
    <m/>
    <m/>
    <x v="1"/>
    <x v="1"/>
  </r>
  <r>
    <x v="57"/>
    <n v="419"/>
    <x v="1"/>
    <x v="1"/>
    <m/>
    <m/>
    <m/>
    <m/>
    <x v="1"/>
    <x v="1"/>
  </r>
  <r>
    <x v="57"/>
    <n v="420"/>
    <x v="1"/>
    <x v="1"/>
    <m/>
    <m/>
    <m/>
    <m/>
    <x v="1"/>
    <x v="1"/>
  </r>
  <r>
    <x v="57"/>
    <n v="421"/>
    <x v="1"/>
    <x v="1"/>
    <m/>
    <m/>
    <m/>
    <m/>
    <x v="1"/>
    <x v="1"/>
  </r>
  <r>
    <x v="57"/>
    <n v="422"/>
    <x v="1"/>
    <x v="1"/>
    <m/>
    <m/>
    <m/>
    <m/>
    <x v="1"/>
    <x v="1"/>
  </r>
  <r>
    <x v="57"/>
    <n v="423"/>
    <x v="1"/>
    <x v="1"/>
    <m/>
    <m/>
    <m/>
    <m/>
    <x v="1"/>
    <x v="1"/>
  </r>
  <r>
    <x v="57"/>
    <n v="424"/>
    <x v="1"/>
    <x v="1"/>
    <m/>
    <m/>
    <m/>
    <m/>
    <x v="1"/>
    <x v="1"/>
  </r>
  <r>
    <x v="57"/>
    <n v="425"/>
    <x v="1"/>
    <x v="1"/>
    <m/>
    <m/>
    <m/>
    <m/>
    <x v="1"/>
    <x v="1"/>
  </r>
  <r>
    <x v="57"/>
    <n v="426"/>
    <x v="1"/>
    <x v="1"/>
    <m/>
    <m/>
    <m/>
    <m/>
    <x v="1"/>
    <x v="1"/>
  </r>
  <r>
    <x v="57"/>
    <n v="427"/>
    <x v="11"/>
    <x v="20"/>
    <m/>
    <m/>
    <m/>
    <m/>
    <x v="20"/>
    <x v="19"/>
  </r>
  <r>
    <x v="57"/>
    <n v="428"/>
    <x v="12"/>
    <x v="24"/>
    <m/>
    <m/>
    <m/>
    <m/>
    <x v="24"/>
    <x v="23"/>
  </r>
  <r>
    <x v="58"/>
    <n v="429"/>
    <x v="7"/>
    <x v="10"/>
    <m/>
    <m/>
    <m/>
    <m/>
    <x v="10"/>
    <x v="10"/>
  </r>
  <r>
    <x v="58"/>
    <n v="430"/>
    <x v="4"/>
    <x v="4"/>
    <m/>
    <m/>
    <m/>
    <m/>
    <x v="4"/>
    <x v="4"/>
  </r>
  <r>
    <x v="58"/>
    <n v="431"/>
    <x v="4"/>
    <x v="4"/>
    <m/>
    <m/>
    <m/>
    <m/>
    <x v="4"/>
    <x v="4"/>
  </r>
  <r>
    <x v="58"/>
    <n v="432"/>
    <x v="4"/>
    <x v="4"/>
    <m/>
    <m/>
    <m/>
    <m/>
    <x v="4"/>
    <x v="4"/>
  </r>
  <r>
    <x v="58"/>
    <n v="433"/>
    <x v="4"/>
    <x v="4"/>
    <m/>
    <m/>
    <m/>
    <m/>
    <x v="4"/>
    <x v="4"/>
  </r>
  <r>
    <x v="58"/>
    <n v="434"/>
    <x v="4"/>
    <x v="4"/>
    <m/>
    <m/>
    <m/>
    <m/>
    <x v="4"/>
    <x v="4"/>
  </r>
  <r>
    <x v="58"/>
    <n v="435"/>
    <x v="4"/>
    <x v="4"/>
    <m/>
    <m/>
    <m/>
    <m/>
    <x v="4"/>
    <x v="4"/>
  </r>
  <r>
    <x v="58"/>
    <n v="436"/>
    <x v="10"/>
    <x v="14"/>
    <m/>
    <m/>
    <m/>
    <m/>
    <x v="14"/>
    <x v="14"/>
  </r>
  <r>
    <x v="58"/>
    <n v="437"/>
    <x v="10"/>
    <x v="14"/>
    <m/>
    <m/>
    <m/>
    <m/>
    <x v="14"/>
    <x v="14"/>
  </r>
  <r>
    <x v="58"/>
    <n v="438"/>
    <x v="10"/>
    <x v="14"/>
    <m/>
    <m/>
    <m/>
    <m/>
    <x v="14"/>
    <x v="14"/>
  </r>
  <r>
    <x v="58"/>
    <n v="439"/>
    <x v="10"/>
    <x v="14"/>
    <m/>
    <m/>
    <m/>
    <m/>
    <x v="14"/>
    <x v="14"/>
  </r>
  <r>
    <x v="58"/>
    <n v="440"/>
    <x v="10"/>
    <x v="14"/>
    <m/>
    <m/>
    <m/>
    <m/>
    <x v="14"/>
    <x v="14"/>
  </r>
  <r>
    <x v="58"/>
    <n v="441"/>
    <x v="10"/>
    <x v="14"/>
    <m/>
    <m/>
    <m/>
    <m/>
    <x v="14"/>
    <x v="14"/>
  </r>
  <r>
    <x v="58"/>
    <n v="442"/>
    <x v="10"/>
    <x v="17"/>
    <m/>
    <s v="estrecho"/>
    <m/>
    <m/>
    <x v="16"/>
    <x v="16"/>
  </r>
  <r>
    <x v="58"/>
    <n v="443"/>
    <x v="10"/>
    <x v="17"/>
    <m/>
    <s v="estrecho"/>
    <m/>
    <m/>
    <x v="16"/>
    <x v="16"/>
  </r>
  <r>
    <x v="58"/>
    <n v="444"/>
    <x v="10"/>
    <x v="17"/>
    <m/>
    <s v="estrecho"/>
    <m/>
    <m/>
    <x v="16"/>
    <x v="16"/>
  </r>
  <r>
    <x v="58"/>
    <n v="445"/>
    <x v="10"/>
    <x v="17"/>
    <m/>
    <s v="estrecho"/>
    <m/>
    <m/>
    <x v="16"/>
    <x v="16"/>
  </r>
  <r>
    <x v="58"/>
    <n v="446"/>
    <x v="13"/>
    <x v="25"/>
    <m/>
    <m/>
    <m/>
    <m/>
    <x v="25"/>
    <x v="24"/>
  </r>
  <r>
    <x v="58"/>
    <n v="447"/>
    <x v="2"/>
    <x v="2"/>
    <m/>
    <s v="estrecho caso353"/>
    <m/>
    <m/>
    <x v="2"/>
    <x v="2"/>
  </r>
  <r>
    <x v="58"/>
    <n v="448"/>
    <x v="2"/>
    <x v="2"/>
    <m/>
    <s v="estrecho caso353"/>
    <m/>
    <m/>
    <x v="2"/>
    <x v="2"/>
  </r>
  <r>
    <x v="58"/>
    <n v="449"/>
    <x v="2"/>
    <x v="2"/>
    <m/>
    <s v="estrecho caso353"/>
    <m/>
    <m/>
    <x v="2"/>
    <x v="2"/>
  </r>
  <r>
    <x v="58"/>
    <n v="450"/>
    <x v="2"/>
    <x v="2"/>
    <m/>
    <s v="estrecho caso353"/>
    <m/>
    <m/>
    <x v="2"/>
    <x v="2"/>
  </r>
  <r>
    <x v="58"/>
    <n v="451"/>
    <x v="2"/>
    <x v="2"/>
    <m/>
    <s v="estrecho caso353"/>
    <m/>
    <m/>
    <x v="2"/>
    <x v="2"/>
  </r>
  <r>
    <x v="58"/>
    <n v="452"/>
    <x v="2"/>
    <x v="2"/>
    <m/>
    <s v="estrecho caso353"/>
    <m/>
    <m/>
    <x v="2"/>
    <x v="2"/>
  </r>
  <r>
    <x v="58"/>
    <n v="453"/>
    <x v="2"/>
    <x v="2"/>
    <m/>
    <s v="estrecho caso353"/>
    <m/>
    <m/>
    <x v="2"/>
    <x v="2"/>
  </r>
  <r>
    <x v="58"/>
    <n v="454"/>
    <x v="2"/>
    <x v="2"/>
    <m/>
    <s v="estrecho caso353"/>
    <m/>
    <m/>
    <x v="2"/>
    <x v="2"/>
  </r>
  <r>
    <x v="58"/>
    <n v="455"/>
    <x v="2"/>
    <x v="2"/>
    <m/>
    <s v="estrecho caso353"/>
    <m/>
    <m/>
    <x v="2"/>
    <x v="2"/>
  </r>
  <r>
    <x v="58"/>
    <n v="456"/>
    <x v="2"/>
    <x v="2"/>
    <m/>
    <s v="estrecho caso353"/>
    <m/>
    <m/>
    <x v="2"/>
    <x v="2"/>
  </r>
  <r>
    <x v="58"/>
    <n v="457"/>
    <x v="2"/>
    <x v="2"/>
    <m/>
    <s v="estrecho caso353"/>
    <m/>
    <m/>
    <x v="2"/>
    <x v="2"/>
  </r>
  <r>
    <x v="58"/>
    <n v="458"/>
    <x v="2"/>
    <x v="2"/>
    <m/>
    <m/>
    <m/>
    <m/>
    <x v="2"/>
    <x v="2"/>
  </r>
  <r>
    <x v="58"/>
    <n v="459"/>
    <x v="5"/>
    <x v="26"/>
    <m/>
    <m/>
    <m/>
    <m/>
    <x v="26"/>
    <x v="25"/>
  </r>
  <r>
    <x v="58"/>
    <n v="460"/>
    <x v="1"/>
    <x v="1"/>
    <m/>
    <s v="estrecho"/>
    <m/>
    <m/>
    <x v="1"/>
    <x v="1"/>
  </r>
  <r>
    <x v="58"/>
    <n v="461"/>
    <x v="1"/>
    <x v="1"/>
    <m/>
    <s v="estrecho"/>
    <m/>
    <m/>
    <x v="1"/>
    <x v="1"/>
  </r>
  <r>
    <x v="58"/>
    <n v="462"/>
    <x v="1"/>
    <x v="1"/>
    <m/>
    <s v="estrecho"/>
    <m/>
    <m/>
    <x v="1"/>
    <x v="1"/>
  </r>
  <r>
    <x v="58"/>
    <n v="463"/>
    <x v="1"/>
    <x v="1"/>
    <m/>
    <s v="estrecho"/>
    <m/>
    <m/>
    <x v="1"/>
    <x v="1"/>
  </r>
  <r>
    <x v="58"/>
    <n v="464"/>
    <x v="1"/>
    <x v="1"/>
    <m/>
    <s v="estrecho"/>
    <m/>
    <m/>
    <x v="1"/>
    <x v="1"/>
  </r>
  <r>
    <x v="58"/>
    <n v="465"/>
    <x v="1"/>
    <x v="1"/>
    <m/>
    <s v="estrecho"/>
    <m/>
    <m/>
    <x v="1"/>
    <x v="1"/>
  </r>
  <r>
    <x v="58"/>
    <n v="466"/>
    <x v="1"/>
    <x v="1"/>
    <m/>
    <s v="estrecho"/>
    <m/>
    <m/>
    <x v="1"/>
    <x v="1"/>
  </r>
  <r>
    <x v="58"/>
    <n v="467"/>
    <x v="1"/>
    <x v="1"/>
    <m/>
    <s v="estrecho"/>
    <m/>
    <m/>
    <x v="1"/>
    <x v="1"/>
  </r>
  <r>
    <x v="58"/>
    <n v="468"/>
    <x v="1"/>
    <x v="1"/>
    <m/>
    <s v="estrecho"/>
    <m/>
    <m/>
    <x v="1"/>
    <x v="1"/>
  </r>
  <r>
    <x v="58"/>
    <n v="469"/>
    <x v="1"/>
    <x v="1"/>
    <m/>
    <s v="estrecho"/>
    <m/>
    <m/>
    <x v="1"/>
    <x v="1"/>
  </r>
  <r>
    <x v="58"/>
    <n v="470"/>
    <x v="1"/>
    <x v="1"/>
    <m/>
    <s v="estrecho"/>
    <m/>
    <m/>
    <x v="1"/>
    <x v="1"/>
  </r>
  <r>
    <x v="58"/>
    <n v="471"/>
    <x v="1"/>
    <x v="1"/>
    <m/>
    <s v="estrecho"/>
    <m/>
    <m/>
    <x v="1"/>
    <x v="1"/>
  </r>
  <r>
    <x v="58"/>
    <n v="472"/>
    <x v="1"/>
    <x v="1"/>
    <m/>
    <m/>
    <m/>
    <m/>
    <x v="1"/>
    <x v="1"/>
  </r>
  <r>
    <x v="58"/>
    <n v="473"/>
    <x v="1"/>
    <x v="1"/>
    <m/>
    <m/>
    <m/>
    <m/>
    <x v="1"/>
    <x v="1"/>
  </r>
  <r>
    <x v="58"/>
    <n v="474"/>
    <x v="1"/>
    <x v="1"/>
    <m/>
    <m/>
    <m/>
    <m/>
    <x v="1"/>
    <x v="1"/>
  </r>
  <r>
    <x v="58"/>
    <n v="475"/>
    <x v="1"/>
    <x v="1"/>
    <m/>
    <m/>
    <m/>
    <m/>
    <x v="1"/>
    <x v="1"/>
  </r>
  <r>
    <x v="58"/>
    <n v="476"/>
    <x v="1"/>
    <x v="1"/>
    <m/>
    <m/>
    <m/>
    <m/>
    <x v="1"/>
    <x v="1"/>
  </r>
  <r>
    <x v="58"/>
    <n v="477"/>
    <x v="1"/>
    <x v="1"/>
    <m/>
    <m/>
    <m/>
    <m/>
    <x v="1"/>
    <x v="1"/>
  </r>
  <r>
    <x v="58"/>
    <n v="478"/>
    <x v="1"/>
    <x v="1"/>
    <m/>
    <m/>
    <m/>
    <m/>
    <x v="1"/>
    <x v="1"/>
  </r>
  <r>
    <x v="58"/>
    <n v="479"/>
    <x v="1"/>
    <x v="1"/>
    <m/>
    <m/>
    <m/>
    <m/>
    <x v="1"/>
    <x v="1"/>
  </r>
  <r>
    <x v="58"/>
    <n v="480"/>
    <x v="1"/>
    <x v="1"/>
    <m/>
    <m/>
    <m/>
    <m/>
    <x v="1"/>
    <x v="1"/>
  </r>
  <r>
    <x v="58"/>
    <n v="481"/>
    <x v="1"/>
    <x v="1"/>
    <m/>
    <m/>
    <m/>
    <m/>
    <x v="1"/>
    <x v="1"/>
  </r>
  <r>
    <x v="58"/>
    <n v="482"/>
    <x v="1"/>
    <x v="1"/>
    <m/>
    <m/>
    <m/>
    <m/>
    <x v="1"/>
    <x v="1"/>
  </r>
  <r>
    <x v="58"/>
    <n v="483"/>
    <x v="1"/>
    <x v="1"/>
    <m/>
    <m/>
    <m/>
    <m/>
    <x v="1"/>
    <x v="1"/>
  </r>
  <r>
    <x v="58"/>
    <n v="484"/>
    <x v="1"/>
    <x v="27"/>
    <m/>
    <m/>
    <m/>
    <m/>
    <x v="27"/>
    <x v="26"/>
  </r>
  <r>
    <x v="58"/>
    <n v="485"/>
    <x v="11"/>
    <x v="28"/>
    <m/>
    <m/>
    <m/>
    <m/>
    <x v="28"/>
    <x v="27"/>
  </r>
  <r>
    <x v="58"/>
    <n v="486"/>
    <x v="11"/>
    <x v="20"/>
    <m/>
    <m/>
    <m/>
    <m/>
    <x v="20"/>
    <x v="19"/>
  </r>
  <r>
    <x v="59"/>
    <n v="487"/>
    <x v="7"/>
    <x v="7"/>
    <m/>
    <m/>
    <m/>
    <m/>
    <x v="7"/>
    <x v="7"/>
  </r>
  <r>
    <x v="59"/>
    <n v="488"/>
    <x v="4"/>
    <x v="4"/>
    <m/>
    <m/>
    <m/>
    <m/>
    <x v="4"/>
    <x v="4"/>
  </r>
  <r>
    <x v="59"/>
    <n v="489"/>
    <x v="4"/>
    <x v="4"/>
    <m/>
    <m/>
    <m/>
    <m/>
    <x v="4"/>
    <x v="4"/>
  </r>
  <r>
    <x v="59"/>
    <n v="490"/>
    <x v="4"/>
    <x v="4"/>
    <m/>
    <m/>
    <m/>
    <m/>
    <x v="4"/>
    <x v="4"/>
  </r>
  <r>
    <x v="59"/>
    <n v="491"/>
    <x v="4"/>
    <x v="4"/>
    <m/>
    <m/>
    <m/>
    <m/>
    <x v="4"/>
    <x v="4"/>
  </r>
  <r>
    <x v="59"/>
    <n v="492"/>
    <x v="4"/>
    <x v="4"/>
    <m/>
    <m/>
    <m/>
    <m/>
    <x v="4"/>
    <x v="4"/>
  </r>
  <r>
    <x v="59"/>
    <n v="493"/>
    <x v="4"/>
    <x v="4"/>
    <m/>
    <m/>
    <m/>
    <m/>
    <x v="4"/>
    <x v="4"/>
  </r>
  <r>
    <x v="59"/>
    <n v="494"/>
    <x v="4"/>
    <x v="4"/>
    <m/>
    <m/>
    <m/>
    <m/>
    <x v="4"/>
    <x v="4"/>
  </r>
  <r>
    <x v="59"/>
    <n v="495"/>
    <x v="10"/>
    <x v="29"/>
    <m/>
    <m/>
    <m/>
    <m/>
    <x v="29"/>
    <x v="28"/>
  </r>
  <r>
    <x v="59"/>
    <n v="496"/>
    <x v="2"/>
    <x v="2"/>
    <m/>
    <m/>
    <m/>
    <m/>
    <x v="2"/>
    <x v="2"/>
  </r>
  <r>
    <x v="59"/>
    <n v="497"/>
    <x v="2"/>
    <x v="2"/>
    <m/>
    <m/>
    <m/>
    <m/>
    <x v="2"/>
    <x v="2"/>
  </r>
  <r>
    <x v="59"/>
    <n v="498"/>
    <x v="2"/>
    <x v="2"/>
    <m/>
    <m/>
    <m/>
    <m/>
    <x v="2"/>
    <x v="2"/>
  </r>
  <r>
    <x v="59"/>
    <n v="499"/>
    <x v="2"/>
    <x v="2"/>
    <m/>
    <m/>
    <m/>
    <m/>
    <x v="2"/>
    <x v="2"/>
  </r>
  <r>
    <x v="59"/>
    <n v="500"/>
    <x v="2"/>
    <x v="2"/>
    <m/>
    <m/>
    <m/>
    <m/>
    <x v="2"/>
    <x v="2"/>
  </r>
  <r>
    <x v="59"/>
    <n v="501"/>
    <x v="2"/>
    <x v="2"/>
    <m/>
    <m/>
    <m/>
    <m/>
    <x v="2"/>
    <x v="2"/>
  </r>
  <r>
    <x v="59"/>
    <n v="502"/>
    <x v="2"/>
    <x v="2"/>
    <m/>
    <m/>
    <m/>
    <m/>
    <x v="2"/>
    <x v="2"/>
  </r>
  <r>
    <x v="59"/>
    <n v="503"/>
    <x v="2"/>
    <x v="2"/>
    <m/>
    <m/>
    <m/>
    <m/>
    <x v="2"/>
    <x v="2"/>
  </r>
  <r>
    <x v="59"/>
    <n v="504"/>
    <x v="6"/>
    <x v="30"/>
    <m/>
    <m/>
    <m/>
    <m/>
    <x v="30"/>
    <x v="29"/>
  </r>
  <r>
    <x v="59"/>
    <n v="505"/>
    <x v="1"/>
    <x v="31"/>
    <m/>
    <m/>
    <m/>
    <m/>
    <x v="31"/>
    <x v="30"/>
  </r>
  <r>
    <x v="59"/>
    <n v="506"/>
    <x v="1"/>
    <x v="23"/>
    <m/>
    <m/>
    <m/>
    <m/>
    <x v="23"/>
    <x v="22"/>
  </r>
  <r>
    <x v="59"/>
    <n v="507"/>
    <x v="1"/>
    <x v="23"/>
    <m/>
    <m/>
    <m/>
    <m/>
    <x v="23"/>
    <x v="22"/>
  </r>
  <r>
    <x v="59"/>
    <n v="508"/>
    <x v="1"/>
    <x v="1"/>
    <m/>
    <m/>
    <m/>
    <m/>
    <x v="1"/>
    <x v="1"/>
  </r>
  <r>
    <x v="59"/>
    <n v="509"/>
    <x v="1"/>
    <x v="1"/>
    <m/>
    <m/>
    <m/>
    <m/>
    <x v="1"/>
    <x v="1"/>
  </r>
  <r>
    <x v="59"/>
    <n v="510"/>
    <x v="1"/>
    <x v="1"/>
    <m/>
    <m/>
    <m/>
    <m/>
    <x v="1"/>
    <x v="1"/>
  </r>
  <r>
    <x v="59"/>
    <n v="511"/>
    <x v="1"/>
    <x v="1"/>
    <m/>
    <m/>
    <m/>
    <m/>
    <x v="1"/>
    <x v="1"/>
  </r>
  <r>
    <x v="59"/>
    <n v="512"/>
    <x v="1"/>
    <x v="1"/>
    <m/>
    <m/>
    <m/>
    <m/>
    <x v="1"/>
    <x v="1"/>
  </r>
  <r>
    <x v="59"/>
    <n v="513"/>
    <x v="1"/>
    <x v="1"/>
    <m/>
    <m/>
    <m/>
    <m/>
    <x v="1"/>
    <x v="1"/>
  </r>
  <r>
    <x v="59"/>
    <n v="514"/>
    <x v="1"/>
    <x v="1"/>
    <m/>
    <m/>
    <m/>
    <m/>
    <x v="1"/>
    <x v="1"/>
  </r>
  <r>
    <x v="59"/>
    <n v="515"/>
    <x v="1"/>
    <x v="1"/>
    <m/>
    <m/>
    <m/>
    <m/>
    <x v="1"/>
    <x v="1"/>
  </r>
  <r>
    <x v="59"/>
    <n v="516"/>
    <x v="1"/>
    <x v="1"/>
    <m/>
    <m/>
    <m/>
    <m/>
    <x v="1"/>
    <x v="1"/>
  </r>
  <r>
    <x v="59"/>
    <n v="517"/>
    <x v="1"/>
    <x v="1"/>
    <m/>
    <m/>
    <m/>
    <m/>
    <x v="1"/>
    <x v="1"/>
  </r>
  <r>
    <x v="59"/>
    <n v="518"/>
    <x v="1"/>
    <x v="1"/>
    <m/>
    <m/>
    <m/>
    <m/>
    <x v="1"/>
    <x v="1"/>
  </r>
  <r>
    <x v="59"/>
    <n v="519"/>
    <x v="1"/>
    <x v="1"/>
    <m/>
    <m/>
    <m/>
    <m/>
    <x v="1"/>
    <x v="1"/>
  </r>
  <r>
    <x v="59"/>
    <n v="520"/>
    <x v="1"/>
    <x v="1"/>
    <m/>
    <m/>
    <m/>
    <m/>
    <x v="1"/>
    <x v="1"/>
  </r>
  <r>
    <x v="59"/>
    <n v="521"/>
    <x v="1"/>
    <x v="1"/>
    <m/>
    <m/>
    <m/>
    <m/>
    <x v="1"/>
    <x v="1"/>
  </r>
  <r>
    <x v="59"/>
    <n v="522"/>
    <x v="1"/>
    <x v="1"/>
    <m/>
    <m/>
    <m/>
    <m/>
    <x v="1"/>
    <x v="1"/>
  </r>
  <r>
    <x v="59"/>
    <n v="523"/>
    <x v="1"/>
    <x v="1"/>
    <m/>
    <m/>
    <m/>
    <m/>
    <x v="1"/>
    <x v="1"/>
  </r>
  <r>
    <x v="59"/>
    <n v="524"/>
    <x v="1"/>
    <x v="1"/>
    <m/>
    <m/>
    <m/>
    <m/>
    <x v="1"/>
    <x v="1"/>
  </r>
  <r>
    <x v="59"/>
    <n v="525"/>
    <x v="1"/>
    <x v="1"/>
    <m/>
    <m/>
    <m/>
    <m/>
    <x v="1"/>
    <x v="1"/>
  </r>
  <r>
    <x v="59"/>
    <n v="526"/>
    <x v="1"/>
    <x v="13"/>
    <m/>
    <m/>
    <m/>
    <m/>
    <x v="13"/>
    <x v="13"/>
  </r>
  <r>
    <x v="59"/>
    <n v="527"/>
    <x v="11"/>
    <x v="20"/>
    <m/>
    <m/>
    <m/>
    <m/>
    <x v="20"/>
    <x v="19"/>
  </r>
  <r>
    <x v="59"/>
    <n v="528"/>
    <x v="11"/>
    <x v="20"/>
    <m/>
    <m/>
    <m/>
    <m/>
    <x v="20"/>
    <x v="19"/>
  </r>
  <r>
    <x v="59"/>
    <n v="529"/>
    <x v="11"/>
    <x v="15"/>
    <m/>
    <m/>
    <m/>
    <m/>
    <x v="15"/>
    <x v="15"/>
  </r>
  <r>
    <x v="60"/>
    <n v="530"/>
    <x v="7"/>
    <x v="32"/>
    <m/>
    <m/>
    <m/>
    <m/>
    <x v="32"/>
    <x v="31"/>
  </r>
  <r>
    <x v="60"/>
    <n v="531"/>
    <x v="9"/>
    <x v="12"/>
    <m/>
    <m/>
    <m/>
    <m/>
    <x v="12"/>
    <x v="12"/>
  </r>
  <r>
    <x v="60"/>
    <n v="532"/>
    <x v="4"/>
    <x v="33"/>
    <m/>
    <m/>
    <m/>
    <m/>
    <x v="33"/>
    <x v="32"/>
  </r>
  <r>
    <x v="60"/>
    <n v="533"/>
    <x v="4"/>
    <x v="4"/>
    <m/>
    <m/>
    <m/>
    <m/>
    <x v="4"/>
    <x v="4"/>
  </r>
  <r>
    <x v="60"/>
    <n v="534"/>
    <x v="2"/>
    <x v="2"/>
    <m/>
    <m/>
    <m/>
    <m/>
    <x v="2"/>
    <x v="2"/>
  </r>
  <r>
    <x v="60"/>
    <n v="535"/>
    <x v="2"/>
    <x v="2"/>
    <m/>
    <m/>
    <m/>
    <m/>
    <x v="2"/>
    <x v="2"/>
  </r>
  <r>
    <x v="60"/>
    <n v="536"/>
    <x v="2"/>
    <x v="2"/>
    <m/>
    <m/>
    <m/>
    <m/>
    <x v="2"/>
    <x v="2"/>
  </r>
  <r>
    <x v="60"/>
    <n v="537"/>
    <x v="2"/>
    <x v="2"/>
    <m/>
    <m/>
    <m/>
    <m/>
    <x v="2"/>
    <x v="2"/>
  </r>
  <r>
    <x v="60"/>
    <n v="538"/>
    <x v="2"/>
    <x v="2"/>
    <m/>
    <m/>
    <m/>
    <m/>
    <x v="2"/>
    <x v="2"/>
  </r>
  <r>
    <x v="60"/>
    <n v="539"/>
    <x v="1"/>
    <x v="1"/>
    <m/>
    <m/>
    <m/>
    <m/>
    <x v="1"/>
    <x v="1"/>
  </r>
  <r>
    <x v="60"/>
    <n v="540"/>
    <x v="1"/>
    <x v="1"/>
    <m/>
    <m/>
    <m/>
    <m/>
    <x v="1"/>
    <x v="1"/>
  </r>
  <r>
    <x v="60"/>
    <n v="541"/>
    <x v="1"/>
    <x v="1"/>
    <m/>
    <m/>
    <m/>
    <m/>
    <x v="1"/>
    <x v="1"/>
  </r>
  <r>
    <x v="60"/>
    <n v="542"/>
    <x v="1"/>
    <x v="1"/>
    <m/>
    <m/>
    <m/>
    <m/>
    <x v="1"/>
    <x v="1"/>
  </r>
  <r>
    <x v="60"/>
    <n v="543"/>
    <x v="1"/>
    <x v="1"/>
    <m/>
    <m/>
    <m/>
    <m/>
    <x v="1"/>
    <x v="1"/>
  </r>
  <r>
    <x v="60"/>
    <n v="544"/>
    <x v="1"/>
    <x v="1"/>
    <m/>
    <m/>
    <m/>
    <m/>
    <x v="1"/>
    <x v="1"/>
  </r>
  <r>
    <x v="60"/>
    <n v="545"/>
    <x v="11"/>
    <x v="20"/>
    <m/>
    <m/>
    <m/>
    <m/>
    <x v="20"/>
    <x v="19"/>
  </r>
  <r>
    <x v="60"/>
    <n v="546"/>
    <x v="11"/>
    <x v="20"/>
    <m/>
    <m/>
    <m/>
    <m/>
    <x v="20"/>
    <x v="19"/>
  </r>
  <r>
    <x v="60"/>
    <n v="547"/>
    <x v="11"/>
    <x v="20"/>
    <m/>
    <m/>
    <m/>
    <m/>
    <x v="20"/>
    <x v="19"/>
  </r>
  <r>
    <x v="60"/>
    <n v="548"/>
    <x v="11"/>
    <x v="20"/>
    <m/>
    <m/>
    <m/>
    <m/>
    <x v="20"/>
    <x v="19"/>
  </r>
  <r>
    <x v="60"/>
    <n v="549"/>
    <x v="11"/>
    <x v="20"/>
    <m/>
    <m/>
    <m/>
    <m/>
    <x v="20"/>
    <x v="19"/>
  </r>
  <r>
    <x v="61"/>
    <n v="550"/>
    <x v="4"/>
    <x v="4"/>
    <m/>
    <m/>
    <m/>
    <m/>
    <x v="4"/>
    <x v="4"/>
  </r>
  <r>
    <x v="61"/>
    <n v="551"/>
    <x v="2"/>
    <x v="2"/>
    <m/>
    <m/>
    <m/>
    <m/>
    <x v="2"/>
    <x v="2"/>
  </r>
  <r>
    <x v="61"/>
    <n v="552"/>
    <x v="2"/>
    <x v="2"/>
    <m/>
    <m/>
    <m/>
    <m/>
    <x v="2"/>
    <x v="2"/>
  </r>
  <r>
    <x v="61"/>
    <n v="553"/>
    <x v="2"/>
    <x v="2"/>
    <m/>
    <m/>
    <m/>
    <m/>
    <x v="2"/>
    <x v="2"/>
  </r>
  <r>
    <x v="61"/>
    <n v="554"/>
    <x v="2"/>
    <x v="2"/>
    <m/>
    <m/>
    <m/>
    <m/>
    <x v="2"/>
    <x v="2"/>
  </r>
  <r>
    <x v="61"/>
    <n v="555"/>
    <x v="1"/>
    <x v="1"/>
    <m/>
    <m/>
    <m/>
    <m/>
    <x v="1"/>
    <x v="1"/>
  </r>
  <r>
    <x v="61"/>
    <n v="556"/>
    <x v="1"/>
    <x v="1"/>
    <m/>
    <m/>
    <m/>
    <m/>
    <x v="1"/>
    <x v="1"/>
  </r>
  <r>
    <x v="61"/>
    <n v="557"/>
    <x v="1"/>
    <x v="1"/>
    <m/>
    <m/>
    <m/>
    <m/>
    <x v="1"/>
    <x v="1"/>
  </r>
  <r>
    <x v="61"/>
    <n v="558"/>
    <x v="1"/>
    <x v="1"/>
    <m/>
    <m/>
    <m/>
    <m/>
    <x v="1"/>
    <x v="1"/>
  </r>
  <r>
    <x v="61"/>
    <n v="559"/>
    <x v="1"/>
    <x v="1"/>
    <m/>
    <m/>
    <m/>
    <m/>
    <x v="1"/>
    <x v="1"/>
  </r>
  <r>
    <x v="62"/>
    <n v="560"/>
    <x v="4"/>
    <x v="34"/>
    <m/>
    <m/>
    <m/>
    <m/>
    <x v="34"/>
    <x v="33"/>
  </r>
  <r>
    <x v="62"/>
    <n v="561"/>
    <x v="10"/>
    <x v="14"/>
    <m/>
    <m/>
    <m/>
    <m/>
    <x v="14"/>
    <x v="14"/>
  </r>
  <r>
    <x v="62"/>
    <n v="562"/>
    <x v="10"/>
    <x v="14"/>
    <m/>
    <m/>
    <m/>
    <m/>
    <x v="14"/>
    <x v="14"/>
  </r>
  <r>
    <x v="62"/>
    <n v="563"/>
    <x v="10"/>
    <x v="14"/>
    <m/>
    <m/>
    <m/>
    <m/>
    <x v="14"/>
    <x v="14"/>
  </r>
  <r>
    <x v="62"/>
    <n v="564"/>
    <x v="10"/>
    <x v="17"/>
    <m/>
    <s v="estrecho"/>
    <m/>
    <m/>
    <x v="16"/>
    <x v="16"/>
  </r>
  <r>
    <x v="62"/>
    <n v="565"/>
    <x v="2"/>
    <x v="2"/>
    <m/>
    <m/>
    <m/>
    <m/>
    <x v="2"/>
    <x v="2"/>
  </r>
  <r>
    <x v="62"/>
    <n v="566"/>
    <x v="2"/>
    <x v="2"/>
    <m/>
    <m/>
    <m/>
    <m/>
    <x v="2"/>
    <x v="2"/>
  </r>
  <r>
    <x v="62"/>
    <n v="567"/>
    <x v="2"/>
    <x v="2"/>
    <m/>
    <m/>
    <m/>
    <m/>
    <x v="2"/>
    <x v="2"/>
  </r>
  <r>
    <x v="62"/>
    <n v="568"/>
    <x v="2"/>
    <x v="2"/>
    <m/>
    <m/>
    <m/>
    <m/>
    <x v="2"/>
    <x v="2"/>
  </r>
  <r>
    <x v="62"/>
    <n v="569"/>
    <x v="1"/>
    <x v="1"/>
    <m/>
    <m/>
    <m/>
    <m/>
    <x v="1"/>
    <x v="1"/>
  </r>
  <r>
    <x v="62"/>
    <n v="570"/>
    <x v="1"/>
    <x v="1"/>
    <m/>
    <m/>
    <m/>
    <m/>
    <x v="1"/>
    <x v="1"/>
  </r>
  <r>
    <x v="62"/>
    <n v="571"/>
    <x v="1"/>
    <x v="1"/>
    <m/>
    <m/>
    <m/>
    <m/>
    <x v="1"/>
    <x v="1"/>
  </r>
  <r>
    <x v="63"/>
    <n v="572"/>
    <x v="10"/>
    <x v="14"/>
    <m/>
    <m/>
    <m/>
    <m/>
    <x v="14"/>
    <x v="14"/>
  </r>
  <r>
    <x v="63"/>
    <n v="573"/>
    <x v="2"/>
    <x v="2"/>
    <m/>
    <m/>
    <m/>
    <m/>
    <x v="2"/>
    <x v="2"/>
  </r>
  <r>
    <x v="63"/>
    <n v="574"/>
    <x v="2"/>
    <x v="2"/>
    <m/>
    <m/>
    <m/>
    <m/>
    <x v="2"/>
    <x v="2"/>
  </r>
  <r>
    <x v="63"/>
    <n v="575"/>
    <x v="2"/>
    <x v="2"/>
    <m/>
    <m/>
    <m/>
    <m/>
    <x v="2"/>
    <x v="2"/>
  </r>
  <r>
    <x v="63"/>
    <n v="576"/>
    <x v="2"/>
    <x v="2"/>
    <m/>
    <m/>
    <m/>
    <m/>
    <x v="2"/>
    <x v="2"/>
  </r>
  <r>
    <x v="63"/>
    <n v="577"/>
    <x v="2"/>
    <x v="2"/>
    <m/>
    <m/>
    <m/>
    <m/>
    <x v="2"/>
    <x v="2"/>
  </r>
  <r>
    <x v="63"/>
    <n v="578"/>
    <x v="2"/>
    <x v="2"/>
    <m/>
    <m/>
    <m/>
    <m/>
    <x v="2"/>
    <x v="2"/>
  </r>
  <r>
    <x v="63"/>
    <n v="579"/>
    <x v="2"/>
    <x v="2"/>
    <m/>
    <m/>
    <m/>
    <m/>
    <x v="2"/>
    <x v="2"/>
  </r>
  <r>
    <x v="63"/>
    <n v="580"/>
    <x v="2"/>
    <x v="2"/>
    <m/>
    <m/>
    <m/>
    <m/>
    <x v="2"/>
    <x v="2"/>
  </r>
  <r>
    <x v="63"/>
    <n v="581"/>
    <x v="2"/>
    <x v="2"/>
    <m/>
    <m/>
    <m/>
    <m/>
    <x v="2"/>
    <x v="2"/>
  </r>
  <r>
    <x v="63"/>
    <n v="582"/>
    <x v="2"/>
    <x v="2"/>
    <m/>
    <m/>
    <m/>
    <m/>
    <x v="2"/>
    <x v="2"/>
  </r>
  <r>
    <x v="63"/>
    <n v="583"/>
    <x v="2"/>
    <x v="2"/>
    <m/>
    <m/>
    <m/>
    <m/>
    <x v="2"/>
    <x v="2"/>
  </r>
  <r>
    <x v="63"/>
    <n v="584"/>
    <x v="2"/>
    <x v="2"/>
    <m/>
    <m/>
    <m/>
    <m/>
    <x v="2"/>
    <x v="2"/>
  </r>
  <r>
    <x v="63"/>
    <n v="585"/>
    <x v="2"/>
    <x v="2"/>
    <m/>
    <m/>
    <m/>
    <m/>
    <x v="2"/>
    <x v="2"/>
  </r>
  <r>
    <x v="63"/>
    <n v="586"/>
    <x v="2"/>
    <x v="2"/>
    <m/>
    <m/>
    <m/>
    <m/>
    <x v="2"/>
    <x v="2"/>
  </r>
  <r>
    <x v="63"/>
    <n v="587"/>
    <x v="2"/>
    <x v="2"/>
    <m/>
    <m/>
    <m/>
    <m/>
    <x v="2"/>
    <x v="2"/>
  </r>
  <r>
    <x v="63"/>
    <n v="588"/>
    <x v="2"/>
    <x v="2"/>
    <m/>
    <m/>
    <m/>
    <m/>
    <x v="2"/>
    <x v="2"/>
  </r>
  <r>
    <x v="63"/>
    <n v="589"/>
    <x v="1"/>
    <x v="1"/>
    <m/>
    <m/>
    <m/>
    <m/>
    <x v="1"/>
    <x v="1"/>
  </r>
  <r>
    <x v="63"/>
    <n v="590"/>
    <x v="1"/>
    <x v="1"/>
    <m/>
    <m/>
    <m/>
    <m/>
    <x v="1"/>
    <x v="1"/>
  </r>
  <r>
    <x v="63"/>
    <n v="591"/>
    <x v="1"/>
    <x v="1"/>
    <m/>
    <m/>
    <m/>
    <m/>
    <x v="1"/>
    <x v="1"/>
  </r>
  <r>
    <x v="63"/>
    <n v="592"/>
    <x v="1"/>
    <x v="1"/>
    <m/>
    <m/>
    <m/>
    <m/>
    <x v="1"/>
    <x v="1"/>
  </r>
  <r>
    <x v="63"/>
    <n v="593"/>
    <x v="1"/>
    <x v="1"/>
    <m/>
    <m/>
    <m/>
    <m/>
    <x v="1"/>
    <x v="1"/>
  </r>
  <r>
    <x v="63"/>
    <n v="594"/>
    <x v="1"/>
    <x v="1"/>
    <m/>
    <m/>
    <m/>
    <m/>
    <x v="1"/>
    <x v="1"/>
  </r>
  <r>
    <x v="63"/>
    <n v="595"/>
    <x v="1"/>
    <x v="13"/>
    <m/>
    <m/>
    <m/>
    <m/>
    <x v="13"/>
    <x v="13"/>
  </r>
  <r>
    <x v="64"/>
    <n v="596"/>
    <x v="4"/>
    <x v="33"/>
    <m/>
    <m/>
    <m/>
    <m/>
    <x v="33"/>
    <x v="32"/>
  </r>
  <r>
    <x v="64"/>
    <n v="597"/>
    <x v="2"/>
    <x v="2"/>
    <m/>
    <m/>
    <m/>
    <m/>
    <x v="2"/>
    <x v="2"/>
  </r>
  <r>
    <x v="64"/>
    <n v="598"/>
    <x v="2"/>
    <x v="2"/>
    <m/>
    <m/>
    <m/>
    <m/>
    <x v="2"/>
    <x v="2"/>
  </r>
  <r>
    <x v="64"/>
    <n v="599"/>
    <x v="2"/>
    <x v="2"/>
    <m/>
    <m/>
    <m/>
    <m/>
    <x v="2"/>
    <x v="2"/>
  </r>
  <r>
    <x v="64"/>
    <n v="600"/>
    <x v="2"/>
    <x v="2"/>
    <m/>
    <m/>
    <m/>
    <m/>
    <x v="2"/>
    <x v="2"/>
  </r>
  <r>
    <x v="64"/>
    <n v="601"/>
    <x v="2"/>
    <x v="2"/>
    <m/>
    <m/>
    <m/>
    <m/>
    <x v="2"/>
    <x v="2"/>
  </r>
  <r>
    <x v="64"/>
    <n v="602"/>
    <x v="2"/>
    <x v="2"/>
    <m/>
    <m/>
    <m/>
    <m/>
    <x v="2"/>
    <x v="2"/>
  </r>
  <r>
    <x v="64"/>
    <n v="603"/>
    <x v="2"/>
    <x v="2"/>
    <m/>
    <m/>
    <m/>
    <m/>
    <x v="2"/>
    <x v="2"/>
  </r>
  <r>
    <x v="64"/>
    <n v="604"/>
    <x v="2"/>
    <x v="2"/>
    <m/>
    <m/>
    <m/>
    <m/>
    <x v="2"/>
    <x v="2"/>
  </r>
  <r>
    <x v="64"/>
    <n v="605"/>
    <x v="1"/>
    <x v="19"/>
    <m/>
    <m/>
    <m/>
    <m/>
    <x v="19"/>
    <x v="18"/>
  </r>
  <r>
    <x v="64"/>
    <n v="606"/>
    <x v="1"/>
    <x v="1"/>
    <m/>
    <m/>
    <m/>
    <m/>
    <x v="1"/>
    <x v="1"/>
  </r>
  <r>
    <x v="64"/>
    <n v="607"/>
    <x v="1"/>
    <x v="1"/>
    <m/>
    <m/>
    <m/>
    <m/>
    <x v="1"/>
    <x v="1"/>
  </r>
  <r>
    <x v="64"/>
    <n v="608"/>
    <x v="1"/>
    <x v="1"/>
    <m/>
    <m/>
    <m/>
    <m/>
    <x v="1"/>
    <x v="1"/>
  </r>
  <r>
    <x v="64"/>
    <n v="609"/>
    <x v="1"/>
    <x v="1"/>
    <m/>
    <m/>
    <m/>
    <m/>
    <x v="1"/>
    <x v="1"/>
  </r>
  <r>
    <x v="65"/>
    <n v="610"/>
    <x v="4"/>
    <x v="35"/>
    <m/>
    <m/>
    <m/>
    <m/>
    <x v="35"/>
    <x v="34"/>
  </r>
  <r>
    <x v="65"/>
    <n v="611"/>
    <x v="4"/>
    <x v="4"/>
    <m/>
    <m/>
    <m/>
    <m/>
    <x v="4"/>
    <x v="4"/>
  </r>
  <r>
    <x v="65"/>
    <n v="612"/>
    <x v="10"/>
    <x v="14"/>
    <m/>
    <m/>
    <m/>
    <m/>
    <x v="14"/>
    <x v="14"/>
  </r>
  <r>
    <x v="65"/>
    <n v="613"/>
    <x v="2"/>
    <x v="2"/>
    <m/>
    <m/>
    <m/>
    <m/>
    <x v="2"/>
    <x v="2"/>
  </r>
  <r>
    <x v="65"/>
    <n v="614"/>
    <x v="1"/>
    <x v="1"/>
    <m/>
    <m/>
    <m/>
    <m/>
    <x v="1"/>
    <x v="1"/>
  </r>
  <r>
    <x v="65"/>
    <n v="615"/>
    <x v="1"/>
    <x v="1"/>
    <m/>
    <m/>
    <m/>
    <m/>
    <x v="1"/>
    <x v="1"/>
  </r>
  <r>
    <x v="65"/>
    <n v="616"/>
    <x v="1"/>
    <x v="1"/>
    <m/>
    <m/>
    <m/>
    <m/>
    <x v="1"/>
    <x v="1"/>
  </r>
  <r>
    <x v="65"/>
    <n v="617"/>
    <x v="1"/>
    <x v="1"/>
    <m/>
    <m/>
    <m/>
    <m/>
    <x v="1"/>
    <x v="1"/>
  </r>
  <r>
    <x v="65"/>
    <n v="618"/>
    <x v="1"/>
    <x v="1"/>
    <m/>
    <m/>
    <m/>
    <m/>
    <x v="1"/>
    <x v="1"/>
  </r>
  <r>
    <x v="65"/>
    <n v="619"/>
    <x v="1"/>
    <x v="1"/>
    <m/>
    <m/>
    <m/>
    <m/>
    <x v="1"/>
    <x v="1"/>
  </r>
  <r>
    <x v="65"/>
    <n v="620"/>
    <x v="1"/>
    <x v="1"/>
    <m/>
    <m/>
    <m/>
    <m/>
    <x v="1"/>
    <x v="1"/>
  </r>
  <r>
    <x v="65"/>
    <n v="621"/>
    <x v="1"/>
    <x v="1"/>
    <m/>
    <m/>
    <m/>
    <m/>
    <x v="1"/>
    <x v="1"/>
  </r>
  <r>
    <x v="65"/>
    <n v="622"/>
    <x v="1"/>
    <x v="1"/>
    <m/>
    <m/>
    <m/>
    <m/>
    <x v="1"/>
    <x v="1"/>
  </r>
  <r>
    <x v="66"/>
    <n v="623"/>
    <x v="10"/>
    <x v="14"/>
    <m/>
    <m/>
    <m/>
    <m/>
    <x v="14"/>
    <x v="14"/>
  </r>
  <r>
    <x v="66"/>
    <n v="624"/>
    <x v="10"/>
    <x v="17"/>
    <m/>
    <s v="estrecho"/>
    <m/>
    <m/>
    <x v="16"/>
    <x v="16"/>
  </r>
  <r>
    <x v="66"/>
    <n v="625"/>
    <x v="2"/>
    <x v="2"/>
    <m/>
    <m/>
    <m/>
    <m/>
    <x v="2"/>
    <x v="2"/>
  </r>
  <r>
    <x v="66"/>
    <n v="626"/>
    <x v="2"/>
    <x v="2"/>
    <m/>
    <m/>
    <m/>
    <m/>
    <x v="2"/>
    <x v="2"/>
  </r>
  <r>
    <x v="66"/>
    <n v="627"/>
    <x v="1"/>
    <x v="1"/>
    <m/>
    <m/>
    <m/>
    <m/>
    <x v="1"/>
    <x v="1"/>
  </r>
  <r>
    <x v="66"/>
    <n v="628"/>
    <x v="1"/>
    <x v="1"/>
    <m/>
    <m/>
    <m/>
    <m/>
    <x v="1"/>
    <x v="1"/>
  </r>
  <r>
    <x v="66"/>
    <n v="629"/>
    <x v="1"/>
    <x v="1"/>
    <m/>
    <m/>
    <m/>
    <m/>
    <x v="1"/>
    <x v="1"/>
  </r>
  <r>
    <x v="66"/>
    <n v="630"/>
    <x v="1"/>
    <x v="1"/>
    <m/>
    <m/>
    <m/>
    <m/>
    <x v="1"/>
    <x v="1"/>
  </r>
  <r>
    <x v="66"/>
    <n v="631"/>
    <x v="1"/>
    <x v="1"/>
    <m/>
    <m/>
    <m/>
    <m/>
    <x v="1"/>
    <x v="1"/>
  </r>
  <r>
    <x v="66"/>
    <n v="632"/>
    <x v="1"/>
    <x v="1"/>
    <m/>
    <m/>
    <m/>
    <m/>
    <x v="1"/>
    <x v="1"/>
  </r>
  <r>
    <x v="66"/>
    <n v="633"/>
    <x v="1"/>
    <x v="1"/>
    <m/>
    <m/>
    <m/>
    <m/>
    <x v="1"/>
    <x v="1"/>
  </r>
  <r>
    <x v="66"/>
    <n v="634"/>
    <x v="1"/>
    <x v="1"/>
    <m/>
    <m/>
    <m/>
    <m/>
    <x v="1"/>
    <x v="1"/>
  </r>
  <r>
    <x v="66"/>
    <n v="635"/>
    <x v="1"/>
    <x v="1"/>
    <m/>
    <m/>
    <m/>
    <m/>
    <x v="1"/>
    <x v="1"/>
  </r>
  <r>
    <x v="66"/>
    <n v="636"/>
    <x v="1"/>
    <x v="1"/>
    <m/>
    <m/>
    <m/>
    <m/>
    <x v="1"/>
    <x v="1"/>
  </r>
  <r>
    <x v="66"/>
    <n v="637"/>
    <x v="1"/>
    <x v="1"/>
    <m/>
    <m/>
    <m/>
    <m/>
    <x v="1"/>
    <x v="1"/>
  </r>
  <r>
    <x v="66"/>
    <n v="638"/>
    <x v="1"/>
    <x v="1"/>
    <m/>
    <m/>
    <m/>
    <m/>
    <x v="1"/>
    <x v="1"/>
  </r>
  <r>
    <x v="66"/>
    <n v="639"/>
    <x v="1"/>
    <x v="1"/>
    <m/>
    <m/>
    <m/>
    <m/>
    <x v="1"/>
    <x v="1"/>
  </r>
  <r>
    <x v="66"/>
    <n v="640"/>
    <x v="1"/>
    <x v="1"/>
    <m/>
    <m/>
    <m/>
    <m/>
    <x v="1"/>
    <x v="1"/>
  </r>
  <r>
    <x v="67"/>
    <n v="641"/>
    <x v="9"/>
    <x v="12"/>
    <m/>
    <m/>
    <m/>
    <m/>
    <x v="12"/>
    <x v="12"/>
  </r>
  <r>
    <x v="67"/>
    <n v="642"/>
    <x v="4"/>
    <x v="4"/>
    <m/>
    <m/>
    <m/>
    <m/>
    <x v="4"/>
    <x v="4"/>
  </r>
  <r>
    <x v="67"/>
    <n v="643"/>
    <x v="4"/>
    <x v="4"/>
    <m/>
    <m/>
    <m/>
    <m/>
    <x v="4"/>
    <x v="4"/>
  </r>
  <r>
    <x v="67"/>
    <n v="644"/>
    <x v="4"/>
    <x v="4"/>
    <m/>
    <m/>
    <m/>
    <m/>
    <x v="4"/>
    <x v="4"/>
  </r>
  <r>
    <x v="67"/>
    <n v="645"/>
    <x v="10"/>
    <x v="14"/>
    <m/>
    <m/>
    <m/>
    <m/>
    <x v="14"/>
    <x v="14"/>
  </r>
  <r>
    <x v="67"/>
    <n v="646"/>
    <x v="10"/>
    <x v="17"/>
    <m/>
    <s v="estrecho"/>
    <m/>
    <m/>
    <x v="16"/>
    <x v="16"/>
  </r>
  <r>
    <x v="67"/>
    <n v="647"/>
    <x v="2"/>
    <x v="2"/>
    <m/>
    <m/>
    <m/>
    <m/>
    <x v="2"/>
    <x v="2"/>
  </r>
  <r>
    <x v="67"/>
    <n v="648"/>
    <x v="2"/>
    <x v="2"/>
    <m/>
    <m/>
    <m/>
    <m/>
    <x v="2"/>
    <x v="2"/>
  </r>
  <r>
    <x v="67"/>
    <n v="649"/>
    <x v="2"/>
    <x v="2"/>
    <m/>
    <m/>
    <m/>
    <m/>
    <x v="2"/>
    <x v="2"/>
  </r>
  <r>
    <x v="67"/>
    <n v="650"/>
    <x v="2"/>
    <x v="2"/>
    <m/>
    <m/>
    <m/>
    <m/>
    <x v="2"/>
    <x v="2"/>
  </r>
  <r>
    <x v="68"/>
    <n v="651"/>
    <x v="4"/>
    <x v="4"/>
    <m/>
    <m/>
    <m/>
    <m/>
    <x v="4"/>
    <x v="4"/>
  </r>
  <r>
    <x v="68"/>
    <n v="652"/>
    <x v="2"/>
    <x v="2"/>
    <m/>
    <m/>
    <m/>
    <m/>
    <x v="2"/>
    <x v="2"/>
  </r>
  <r>
    <x v="68"/>
    <n v="653"/>
    <x v="2"/>
    <x v="2"/>
    <m/>
    <m/>
    <m/>
    <m/>
    <x v="2"/>
    <x v="2"/>
  </r>
  <r>
    <x v="68"/>
    <n v="654"/>
    <x v="2"/>
    <x v="2"/>
    <m/>
    <m/>
    <m/>
    <m/>
    <x v="2"/>
    <x v="2"/>
  </r>
  <r>
    <x v="68"/>
    <n v="655"/>
    <x v="2"/>
    <x v="2"/>
    <m/>
    <m/>
    <m/>
    <m/>
    <x v="2"/>
    <x v="2"/>
  </r>
  <r>
    <x v="68"/>
    <n v="656"/>
    <x v="2"/>
    <x v="2"/>
    <m/>
    <m/>
    <m/>
    <m/>
    <x v="2"/>
    <x v="2"/>
  </r>
  <r>
    <x v="68"/>
    <n v="657"/>
    <x v="2"/>
    <x v="2"/>
    <m/>
    <m/>
    <m/>
    <m/>
    <x v="2"/>
    <x v="2"/>
  </r>
  <r>
    <x v="68"/>
    <n v="658"/>
    <x v="2"/>
    <x v="2"/>
    <m/>
    <m/>
    <m/>
    <m/>
    <x v="2"/>
    <x v="2"/>
  </r>
  <r>
    <x v="68"/>
    <n v="659"/>
    <x v="2"/>
    <x v="2"/>
    <m/>
    <m/>
    <m/>
    <m/>
    <x v="2"/>
    <x v="2"/>
  </r>
  <r>
    <x v="68"/>
    <n v="660"/>
    <x v="2"/>
    <x v="2"/>
    <m/>
    <m/>
    <m/>
    <m/>
    <x v="2"/>
    <x v="2"/>
  </r>
  <r>
    <x v="68"/>
    <n v="661"/>
    <x v="2"/>
    <x v="2"/>
    <m/>
    <m/>
    <m/>
    <m/>
    <x v="2"/>
    <x v="2"/>
  </r>
  <r>
    <x v="68"/>
    <n v="662"/>
    <x v="2"/>
    <x v="36"/>
    <m/>
    <m/>
    <m/>
    <m/>
    <x v="36"/>
    <x v="35"/>
  </r>
  <r>
    <x v="68"/>
    <n v="663"/>
    <x v="1"/>
    <x v="19"/>
    <m/>
    <m/>
    <m/>
    <m/>
    <x v="19"/>
    <x v="18"/>
  </r>
  <r>
    <x v="68"/>
    <n v="664"/>
    <x v="1"/>
    <x v="19"/>
    <m/>
    <m/>
    <m/>
    <m/>
    <x v="19"/>
    <x v="18"/>
  </r>
  <r>
    <x v="68"/>
    <n v="665"/>
    <x v="1"/>
    <x v="1"/>
    <m/>
    <m/>
    <m/>
    <m/>
    <x v="1"/>
    <x v="1"/>
  </r>
  <r>
    <x v="68"/>
    <n v="666"/>
    <x v="1"/>
    <x v="1"/>
    <m/>
    <m/>
    <m/>
    <m/>
    <x v="1"/>
    <x v="1"/>
  </r>
  <r>
    <x v="68"/>
    <n v="667"/>
    <x v="1"/>
    <x v="1"/>
    <m/>
    <m/>
    <m/>
    <m/>
    <x v="1"/>
    <x v="1"/>
  </r>
  <r>
    <x v="68"/>
    <n v="668"/>
    <x v="1"/>
    <x v="1"/>
    <m/>
    <m/>
    <m/>
    <m/>
    <x v="1"/>
    <x v="1"/>
  </r>
  <r>
    <x v="68"/>
    <n v="669"/>
    <x v="1"/>
    <x v="1"/>
    <m/>
    <m/>
    <m/>
    <m/>
    <x v="1"/>
    <x v="1"/>
  </r>
  <r>
    <x v="68"/>
    <n v="670"/>
    <x v="1"/>
    <x v="1"/>
    <m/>
    <m/>
    <m/>
    <m/>
    <x v="1"/>
    <x v="1"/>
  </r>
  <r>
    <x v="68"/>
    <n v="671"/>
    <x v="1"/>
    <x v="1"/>
    <m/>
    <m/>
    <m/>
    <m/>
    <x v="1"/>
    <x v="1"/>
  </r>
  <r>
    <x v="68"/>
    <n v="672"/>
    <x v="1"/>
    <x v="1"/>
    <m/>
    <m/>
    <m/>
    <m/>
    <x v="1"/>
    <x v="1"/>
  </r>
  <r>
    <x v="68"/>
    <n v="673"/>
    <x v="1"/>
    <x v="1"/>
    <m/>
    <m/>
    <m/>
    <m/>
    <x v="1"/>
    <x v="1"/>
  </r>
  <r>
    <x v="68"/>
    <n v="674"/>
    <x v="1"/>
    <x v="1"/>
    <m/>
    <m/>
    <m/>
    <m/>
    <x v="1"/>
    <x v="1"/>
  </r>
  <r>
    <x v="69"/>
    <n v="675"/>
    <x v="9"/>
    <x v="12"/>
    <m/>
    <m/>
    <m/>
    <m/>
    <x v="12"/>
    <x v="12"/>
  </r>
  <r>
    <x v="69"/>
    <n v="676"/>
    <x v="4"/>
    <x v="35"/>
    <m/>
    <m/>
    <m/>
    <m/>
    <x v="35"/>
    <x v="34"/>
  </r>
  <r>
    <x v="69"/>
    <n v="677"/>
    <x v="4"/>
    <x v="4"/>
    <m/>
    <m/>
    <m/>
    <m/>
    <x v="4"/>
    <x v="4"/>
  </r>
  <r>
    <x v="69"/>
    <n v="678"/>
    <x v="4"/>
    <x v="4"/>
    <m/>
    <m/>
    <m/>
    <m/>
    <x v="4"/>
    <x v="4"/>
  </r>
  <r>
    <x v="69"/>
    <n v="679"/>
    <x v="4"/>
    <x v="4"/>
    <m/>
    <m/>
    <m/>
    <m/>
    <x v="4"/>
    <x v="4"/>
  </r>
  <r>
    <x v="69"/>
    <n v="680"/>
    <x v="10"/>
    <x v="14"/>
    <m/>
    <m/>
    <m/>
    <m/>
    <x v="14"/>
    <x v="14"/>
  </r>
  <r>
    <x v="69"/>
    <n v="681"/>
    <x v="10"/>
    <x v="37"/>
    <m/>
    <m/>
    <m/>
    <m/>
    <x v="37"/>
    <x v="36"/>
  </r>
  <r>
    <x v="69"/>
    <n v="682"/>
    <x v="10"/>
    <x v="17"/>
    <m/>
    <s v="estrecho"/>
    <m/>
    <m/>
    <x v="16"/>
    <x v="16"/>
  </r>
  <r>
    <x v="69"/>
    <n v="683"/>
    <x v="2"/>
    <x v="2"/>
    <m/>
    <m/>
    <m/>
    <m/>
    <x v="2"/>
    <x v="2"/>
  </r>
  <r>
    <x v="69"/>
    <n v="684"/>
    <x v="2"/>
    <x v="2"/>
    <m/>
    <m/>
    <m/>
    <m/>
    <x v="2"/>
    <x v="2"/>
  </r>
  <r>
    <x v="69"/>
    <n v="685"/>
    <x v="2"/>
    <x v="2"/>
    <m/>
    <m/>
    <m/>
    <m/>
    <x v="2"/>
    <x v="2"/>
  </r>
  <r>
    <x v="69"/>
    <n v="686"/>
    <x v="2"/>
    <x v="2"/>
    <m/>
    <m/>
    <m/>
    <m/>
    <x v="2"/>
    <x v="2"/>
  </r>
  <r>
    <x v="69"/>
    <n v="687"/>
    <x v="2"/>
    <x v="2"/>
    <m/>
    <m/>
    <m/>
    <m/>
    <x v="2"/>
    <x v="2"/>
  </r>
  <r>
    <x v="69"/>
    <n v="688"/>
    <x v="1"/>
    <x v="1"/>
    <m/>
    <m/>
    <m/>
    <m/>
    <x v="1"/>
    <x v="1"/>
  </r>
  <r>
    <x v="69"/>
    <n v="689"/>
    <x v="1"/>
    <x v="1"/>
    <m/>
    <m/>
    <m/>
    <m/>
    <x v="1"/>
    <x v="1"/>
  </r>
  <r>
    <x v="69"/>
    <n v="690"/>
    <x v="1"/>
    <x v="1"/>
    <m/>
    <m/>
    <m/>
    <m/>
    <x v="1"/>
    <x v="1"/>
  </r>
  <r>
    <x v="69"/>
    <n v="691"/>
    <x v="1"/>
    <x v="1"/>
    <m/>
    <m/>
    <m/>
    <m/>
    <x v="1"/>
    <x v="1"/>
  </r>
  <r>
    <x v="69"/>
    <n v="692"/>
    <x v="1"/>
    <x v="1"/>
    <m/>
    <m/>
    <m/>
    <m/>
    <x v="1"/>
    <x v="1"/>
  </r>
  <r>
    <x v="70"/>
    <n v="693"/>
    <x v="7"/>
    <x v="10"/>
    <m/>
    <m/>
    <m/>
    <m/>
    <x v="10"/>
    <x v="10"/>
  </r>
  <r>
    <x v="70"/>
    <n v="694"/>
    <x v="4"/>
    <x v="4"/>
    <m/>
    <m/>
    <m/>
    <m/>
    <x v="4"/>
    <x v="4"/>
  </r>
  <r>
    <x v="70"/>
    <n v="695"/>
    <x v="4"/>
    <x v="38"/>
    <m/>
    <m/>
    <m/>
    <m/>
    <x v="38"/>
    <x v="37"/>
  </r>
  <r>
    <x v="70"/>
    <n v="696"/>
    <x v="10"/>
    <x v="17"/>
    <m/>
    <s v="estrecho"/>
    <m/>
    <m/>
    <x v="16"/>
    <x v="16"/>
  </r>
  <r>
    <x v="70"/>
    <n v="697"/>
    <x v="10"/>
    <x v="17"/>
    <m/>
    <s v="estrecho"/>
    <m/>
    <m/>
    <x v="16"/>
    <x v="16"/>
  </r>
  <r>
    <x v="70"/>
    <n v="698"/>
    <x v="2"/>
    <x v="2"/>
    <m/>
    <m/>
    <m/>
    <m/>
    <x v="2"/>
    <x v="2"/>
  </r>
  <r>
    <x v="70"/>
    <n v="699"/>
    <x v="2"/>
    <x v="2"/>
    <m/>
    <m/>
    <m/>
    <m/>
    <x v="2"/>
    <x v="2"/>
  </r>
  <r>
    <x v="70"/>
    <n v="700"/>
    <x v="2"/>
    <x v="2"/>
    <m/>
    <m/>
    <m/>
    <m/>
    <x v="2"/>
    <x v="2"/>
  </r>
  <r>
    <x v="70"/>
    <n v="701"/>
    <x v="2"/>
    <x v="2"/>
    <m/>
    <m/>
    <m/>
    <m/>
    <x v="2"/>
    <x v="2"/>
  </r>
  <r>
    <x v="70"/>
    <n v="702"/>
    <x v="2"/>
    <x v="2"/>
    <m/>
    <m/>
    <m/>
    <m/>
    <x v="2"/>
    <x v="2"/>
  </r>
  <r>
    <x v="70"/>
    <n v="703"/>
    <x v="2"/>
    <x v="2"/>
    <m/>
    <m/>
    <m/>
    <m/>
    <x v="2"/>
    <x v="2"/>
  </r>
  <r>
    <x v="70"/>
    <n v="704"/>
    <x v="2"/>
    <x v="2"/>
    <m/>
    <m/>
    <m/>
    <m/>
    <x v="2"/>
    <x v="2"/>
  </r>
  <r>
    <x v="70"/>
    <n v="705"/>
    <x v="2"/>
    <x v="2"/>
    <m/>
    <m/>
    <m/>
    <m/>
    <x v="2"/>
    <x v="2"/>
  </r>
  <r>
    <x v="70"/>
    <n v="706"/>
    <x v="2"/>
    <x v="2"/>
    <m/>
    <m/>
    <m/>
    <m/>
    <x v="2"/>
    <x v="2"/>
  </r>
  <r>
    <x v="70"/>
    <n v="707"/>
    <x v="2"/>
    <x v="2"/>
    <m/>
    <m/>
    <m/>
    <m/>
    <x v="2"/>
    <x v="2"/>
  </r>
  <r>
    <x v="70"/>
    <n v="708"/>
    <x v="2"/>
    <x v="2"/>
    <m/>
    <m/>
    <m/>
    <m/>
    <x v="2"/>
    <x v="2"/>
  </r>
  <r>
    <x v="70"/>
    <n v="709"/>
    <x v="1"/>
    <x v="1"/>
    <m/>
    <m/>
    <m/>
    <m/>
    <x v="1"/>
    <x v="1"/>
  </r>
  <r>
    <x v="70"/>
    <n v="710"/>
    <x v="1"/>
    <x v="1"/>
    <m/>
    <m/>
    <m/>
    <m/>
    <x v="1"/>
    <x v="1"/>
  </r>
  <r>
    <x v="70"/>
    <n v="711"/>
    <x v="1"/>
    <x v="1"/>
    <m/>
    <m/>
    <m/>
    <m/>
    <x v="1"/>
    <x v="1"/>
  </r>
  <r>
    <x v="70"/>
    <n v="712"/>
    <x v="1"/>
    <x v="1"/>
    <m/>
    <m/>
    <m/>
    <m/>
    <x v="1"/>
    <x v="1"/>
  </r>
  <r>
    <x v="70"/>
    <n v="713"/>
    <x v="1"/>
    <x v="1"/>
    <m/>
    <m/>
    <m/>
    <m/>
    <x v="1"/>
    <x v="1"/>
  </r>
  <r>
    <x v="71"/>
    <n v="714"/>
    <x v="4"/>
    <x v="35"/>
    <m/>
    <m/>
    <m/>
    <m/>
    <x v="35"/>
    <x v="34"/>
  </r>
  <r>
    <x v="71"/>
    <n v="715"/>
    <x v="4"/>
    <x v="4"/>
    <m/>
    <m/>
    <m/>
    <m/>
    <x v="4"/>
    <x v="4"/>
  </r>
  <r>
    <x v="71"/>
    <n v="716"/>
    <x v="4"/>
    <x v="38"/>
    <m/>
    <m/>
    <m/>
    <m/>
    <x v="38"/>
    <x v="37"/>
  </r>
  <r>
    <x v="71"/>
    <n v="717"/>
    <x v="4"/>
    <x v="38"/>
    <m/>
    <m/>
    <m/>
    <m/>
    <x v="38"/>
    <x v="37"/>
  </r>
  <r>
    <x v="71"/>
    <n v="718"/>
    <x v="10"/>
    <x v="14"/>
    <m/>
    <m/>
    <m/>
    <m/>
    <x v="14"/>
    <x v="14"/>
  </r>
  <r>
    <x v="71"/>
    <n v="719"/>
    <x v="10"/>
    <x v="17"/>
    <m/>
    <s v="estrecho"/>
    <m/>
    <m/>
    <x v="16"/>
    <x v="16"/>
  </r>
  <r>
    <x v="71"/>
    <n v="720"/>
    <x v="10"/>
    <x v="17"/>
    <m/>
    <s v="estrecho"/>
    <m/>
    <m/>
    <x v="16"/>
    <x v="16"/>
  </r>
  <r>
    <x v="71"/>
    <n v="721"/>
    <x v="2"/>
    <x v="2"/>
    <m/>
    <m/>
    <m/>
    <m/>
    <x v="2"/>
    <x v="2"/>
  </r>
  <r>
    <x v="71"/>
    <n v="722"/>
    <x v="2"/>
    <x v="2"/>
    <m/>
    <m/>
    <m/>
    <m/>
    <x v="2"/>
    <x v="2"/>
  </r>
  <r>
    <x v="71"/>
    <n v="723"/>
    <x v="2"/>
    <x v="2"/>
    <m/>
    <m/>
    <m/>
    <m/>
    <x v="2"/>
    <x v="2"/>
  </r>
  <r>
    <x v="71"/>
    <n v="724"/>
    <x v="2"/>
    <x v="2"/>
    <m/>
    <m/>
    <m/>
    <m/>
    <x v="2"/>
    <x v="2"/>
  </r>
  <r>
    <x v="71"/>
    <n v="725"/>
    <x v="2"/>
    <x v="2"/>
    <m/>
    <m/>
    <m/>
    <m/>
    <x v="2"/>
    <x v="2"/>
  </r>
  <r>
    <x v="71"/>
    <n v="726"/>
    <x v="1"/>
    <x v="1"/>
    <m/>
    <m/>
    <m/>
    <m/>
    <x v="1"/>
    <x v="1"/>
  </r>
  <r>
    <x v="71"/>
    <n v="727"/>
    <x v="1"/>
    <x v="1"/>
    <m/>
    <m/>
    <m/>
    <m/>
    <x v="1"/>
    <x v="1"/>
  </r>
  <r>
    <x v="71"/>
    <n v="728"/>
    <x v="1"/>
    <x v="1"/>
    <m/>
    <m/>
    <m/>
    <m/>
    <x v="1"/>
    <x v="1"/>
  </r>
  <r>
    <x v="71"/>
    <n v="729"/>
    <x v="1"/>
    <x v="1"/>
    <m/>
    <m/>
    <m/>
    <m/>
    <x v="1"/>
    <x v="1"/>
  </r>
  <r>
    <x v="72"/>
    <n v="730"/>
    <x v="7"/>
    <x v="10"/>
    <m/>
    <m/>
    <m/>
    <m/>
    <x v="10"/>
    <x v="10"/>
  </r>
  <r>
    <x v="72"/>
    <n v="731"/>
    <x v="4"/>
    <x v="4"/>
    <m/>
    <m/>
    <m/>
    <m/>
    <x v="4"/>
    <x v="4"/>
  </r>
  <r>
    <x v="72"/>
    <n v="732"/>
    <x v="4"/>
    <x v="4"/>
    <m/>
    <m/>
    <m/>
    <m/>
    <x v="4"/>
    <x v="4"/>
  </r>
  <r>
    <x v="72"/>
    <n v="733"/>
    <x v="4"/>
    <x v="4"/>
    <m/>
    <m/>
    <m/>
    <m/>
    <x v="4"/>
    <x v="4"/>
  </r>
  <r>
    <x v="72"/>
    <n v="734"/>
    <x v="10"/>
    <x v="14"/>
    <m/>
    <m/>
    <m/>
    <m/>
    <x v="14"/>
    <x v="14"/>
  </r>
  <r>
    <x v="72"/>
    <n v="735"/>
    <x v="2"/>
    <x v="2"/>
    <m/>
    <m/>
    <m/>
    <m/>
    <x v="2"/>
    <x v="2"/>
  </r>
  <r>
    <x v="72"/>
    <n v="736"/>
    <x v="2"/>
    <x v="2"/>
    <m/>
    <m/>
    <m/>
    <m/>
    <x v="2"/>
    <x v="2"/>
  </r>
  <r>
    <x v="72"/>
    <n v="737"/>
    <x v="2"/>
    <x v="2"/>
    <m/>
    <m/>
    <m/>
    <m/>
    <x v="2"/>
    <x v="2"/>
  </r>
  <r>
    <x v="72"/>
    <n v="738"/>
    <x v="2"/>
    <x v="2"/>
    <m/>
    <m/>
    <m/>
    <m/>
    <x v="2"/>
    <x v="2"/>
  </r>
  <r>
    <x v="72"/>
    <n v="739"/>
    <x v="1"/>
    <x v="1"/>
    <m/>
    <m/>
    <m/>
    <m/>
    <x v="1"/>
    <x v="1"/>
  </r>
  <r>
    <x v="72"/>
    <n v="740"/>
    <x v="1"/>
    <x v="1"/>
    <m/>
    <m/>
    <m/>
    <m/>
    <x v="1"/>
    <x v="1"/>
  </r>
  <r>
    <x v="72"/>
    <n v="741"/>
    <x v="1"/>
    <x v="1"/>
    <m/>
    <m/>
    <m/>
    <m/>
    <x v="1"/>
    <x v="1"/>
  </r>
  <r>
    <x v="72"/>
    <n v="742"/>
    <x v="1"/>
    <x v="1"/>
    <m/>
    <m/>
    <m/>
    <m/>
    <x v="1"/>
    <x v="1"/>
  </r>
  <r>
    <x v="72"/>
    <n v="743"/>
    <x v="1"/>
    <x v="1"/>
    <m/>
    <m/>
    <m/>
    <m/>
    <x v="1"/>
    <x v="1"/>
  </r>
  <r>
    <x v="72"/>
    <n v="744"/>
    <x v="1"/>
    <x v="1"/>
    <m/>
    <m/>
    <m/>
    <m/>
    <x v="1"/>
    <x v="1"/>
  </r>
  <r>
    <x v="72"/>
    <n v="745"/>
    <x v="1"/>
    <x v="1"/>
    <m/>
    <m/>
    <m/>
    <m/>
    <x v="1"/>
    <x v="1"/>
  </r>
  <r>
    <x v="72"/>
    <n v="746"/>
    <x v="1"/>
    <x v="1"/>
    <m/>
    <m/>
    <m/>
    <m/>
    <x v="1"/>
    <x v="1"/>
  </r>
  <r>
    <x v="72"/>
    <n v="747"/>
    <x v="1"/>
    <x v="1"/>
    <m/>
    <m/>
    <m/>
    <m/>
    <x v="1"/>
    <x v="1"/>
  </r>
  <r>
    <x v="72"/>
    <n v="748"/>
    <x v="1"/>
    <x v="1"/>
    <m/>
    <m/>
    <m/>
    <m/>
    <x v="1"/>
    <x v="1"/>
  </r>
  <r>
    <x v="72"/>
    <n v="749"/>
    <x v="1"/>
    <x v="13"/>
    <m/>
    <m/>
    <m/>
    <m/>
    <x v="13"/>
    <x v="13"/>
  </r>
  <r>
    <x v="73"/>
    <n v="750"/>
    <x v="2"/>
    <x v="2"/>
    <m/>
    <m/>
    <m/>
    <m/>
    <x v="2"/>
    <x v="2"/>
  </r>
  <r>
    <x v="73"/>
    <n v="751"/>
    <x v="2"/>
    <x v="2"/>
    <m/>
    <m/>
    <m/>
    <m/>
    <x v="2"/>
    <x v="2"/>
  </r>
  <r>
    <x v="73"/>
    <n v="752"/>
    <x v="1"/>
    <x v="1"/>
    <m/>
    <m/>
    <m/>
    <m/>
    <x v="1"/>
    <x v="1"/>
  </r>
  <r>
    <x v="74"/>
    <n v="753"/>
    <x v="4"/>
    <x v="38"/>
    <m/>
    <m/>
    <m/>
    <m/>
    <x v="38"/>
    <x v="37"/>
  </r>
  <r>
    <x v="74"/>
    <n v="754"/>
    <x v="1"/>
    <x v="1"/>
    <m/>
    <m/>
    <m/>
    <m/>
    <x v="1"/>
    <x v="1"/>
  </r>
  <r>
    <x v="74"/>
    <n v="755"/>
    <x v="1"/>
    <x v="1"/>
    <m/>
    <m/>
    <m/>
    <m/>
    <x v="1"/>
    <x v="1"/>
  </r>
  <r>
    <x v="74"/>
    <n v="756"/>
    <x v="1"/>
    <x v="1"/>
    <m/>
    <m/>
    <m/>
    <m/>
    <x v="1"/>
    <x v="1"/>
  </r>
  <r>
    <x v="74"/>
    <n v="757"/>
    <x v="1"/>
    <x v="1"/>
    <m/>
    <m/>
    <m/>
    <m/>
    <x v="1"/>
    <x v="1"/>
  </r>
  <r>
    <x v="74"/>
    <n v="758"/>
    <x v="1"/>
    <x v="1"/>
    <m/>
    <m/>
    <m/>
    <m/>
    <x v="1"/>
    <x v="1"/>
  </r>
  <r>
    <x v="75"/>
    <n v="759"/>
    <x v="4"/>
    <x v="4"/>
    <m/>
    <m/>
    <m/>
    <m/>
    <x v="4"/>
    <x v="4"/>
  </r>
  <r>
    <x v="75"/>
    <n v="760"/>
    <x v="4"/>
    <x v="4"/>
    <m/>
    <m/>
    <m/>
    <m/>
    <x v="4"/>
    <x v="4"/>
  </r>
  <r>
    <x v="75"/>
    <n v="761"/>
    <x v="2"/>
    <x v="2"/>
    <m/>
    <m/>
    <m/>
    <m/>
    <x v="2"/>
    <x v="2"/>
  </r>
  <r>
    <x v="75"/>
    <n v="762"/>
    <x v="5"/>
    <x v="5"/>
    <s v="adulta joven"/>
    <s v="Mujer"/>
    <s v="IMPORTADO"/>
    <m/>
    <x v="5"/>
    <x v="5"/>
  </r>
  <r>
    <x v="75"/>
    <n v="763"/>
    <x v="1"/>
    <x v="1"/>
    <m/>
    <m/>
    <m/>
    <m/>
    <x v="1"/>
    <x v="1"/>
  </r>
  <r>
    <x v="75"/>
    <n v="764"/>
    <x v="1"/>
    <x v="1"/>
    <m/>
    <m/>
    <m/>
    <m/>
    <x v="1"/>
    <x v="1"/>
  </r>
  <r>
    <x v="75"/>
    <n v="765"/>
    <x v="1"/>
    <x v="1"/>
    <m/>
    <m/>
    <m/>
    <m/>
    <x v="1"/>
    <x v="1"/>
  </r>
  <r>
    <x v="75"/>
    <n v="766"/>
    <x v="1"/>
    <x v="1"/>
    <m/>
    <m/>
    <m/>
    <m/>
    <x v="1"/>
    <x v="1"/>
  </r>
  <r>
    <x v="75"/>
    <n v="767"/>
    <x v="1"/>
    <x v="1"/>
    <m/>
    <m/>
    <m/>
    <m/>
    <x v="1"/>
    <x v="1"/>
  </r>
  <r>
    <x v="75"/>
    <n v="768"/>
    <x v="1"/>
    <x v="1"/>
    <m/>
    <m/>
    <m/>
    <m/>
    <x v="1"/>
    <x v="1"/>
  </r>
  <r>
    <x v="75"/>
    <n v="769"/>
    <x v="1"/>
    <x v="1"/>
    <m/>
    <m/>
    <m/>
    <m/>
    <x v="1"/>
    <x v="1"/>
  </r>
  <r>
    <x v="75"/>
    <n v="770"/>
    <x v="1"/>
    <x v="1"/>
    <m/>
    <m/>
    <m/>
    <m/>
    <x v="1"/>
    <x v="1"/>
  </r>
  <r>
    <x v="75"/>
    <n v="771"/>
    <x v="1"/>
    <x v="1"/>
    <m/>
    <m/>
    <m/>
    <m/>
    <x v="1"/>
    <x v="1"/>
  </r>
  <r>
    <x v="76"/>
    <n v="772"/>
    <x v="4"/>
    <x v="4"/>
    <m/>
    <m/>
    <m/>
    <m/>
    <x v="4"/>
    <x v="4"/>
  </r>
  <r>
    <x v="76"/>
    <n v="773"/>
    <x v="4"/>
    <x v="38"/>
    <m/>
    <m/>
    <m/>
    <m/>
    <x v="38"/>
    <x v="37"/>
  </r>
  <r>
    <x v="76"/>
    <n v="774"/>
    <x v="4"/>
    <x v="38"/>
    <m/>
    <m/>
    <m/>
    <m/>
    <x v="38"/>
    <x v="37"/>
  </r>
  <r>
    <x v="76"/>
    <n v="775"/>
    <x v="10"/>
    <x v="14"/>
    <m/>
    <m/>
    <m/>
    <m/>
    <x v="14"/>
    <x v="14"/>
  </r>
  <r>
    <x v="76"/>
    <n v="776"/>
    <x v="2"/>
    <x v="2"/>
    <m/>
    <m/>
    <m/>
    <m/>
    <x v="2"/>
    <x v="2"/>
  </r>
  <r>
    <x v="76"/>
    <n v="777"/>
    <x v="2"/>
    <x v="2"/>
    <m/>
    <m/>
    <m/>
    <m/>
    <x v="2"/>
    <x v="2"/>
  </r>
  <r>
    <x v="76"/>
    <n v="778"/>
    <x v="2"/>
    <x v="2"/>
    <m/>
    <m/>
    <m/>
    <m/>
    <x v="2"/>
    <x v="2"/>
  </r>
  <r>
    <x v="76"/>
    <n v="779"/>
    <x v="2"/>
    <x v="2"/>
    <m/>
    <m/>
    <m/>
    <m/>
    <x v="2"/>
    <x v="2"/>
  </r>
  <r>
    <x v="76"/>
    <n v="780"/>
    <x v="2"/>
    <x v="2"/>
    <m/>
    <m/>
    <m/>
    <m/>
    <x v="2"/>
    <x v="2"/>
  </r>
  <r>
    <x v="76"/>
    <n v="781"/>
    <x v="2"/>
    <x v="2"/>
    <m/>
    <m/>
    <m/>
    <m/>
    <x v="2"/>
    <x v="2"/>
  </r>
  <r>
    <x v="76"/>
    <n v="782"/>
    <x v="1"/>
    <x v="22"/>
    <m/>
    <m/>
    <m/>
    <m/>
    <x v="22"/>
    <x v="21"/>
  </r>
  <r>
    <x v="76"/>
    <n v="783"/>
    <x v="1"/>
    <x v="22"/>
    <m/>
    <m/>
    <m/>
    <m/>
    <x v="22"/>
    <x v="21"/>
  </r>
  <r>
    <x v="76"/>
    <n v="784"/>
    <x v="1"/>
    <x v="1"/>
    <m/>
    <m/>
    <m/>
    <m/>
    <x v="1"/>
    <x v="1"/>
  </r>
  <r>
    <x v="76"/>
    <n v="785"/>
    <x v="1"/>
    <x v="1"/>
    <m/>
    <m/>
    <m/>
    <m/>
    <x v="1"/>
    <x v="1"/>
  </r>
  <r>
    <x v="76"/>
    <n v="786"/>
    <x v="1"/>
    <x v="1"/>
    <m/>
    <m/>
    <m/>
    <m/>
    <x v="1"/>
    <x v="1"/>
  </r>
  <r>
    <x v="76"/>
    <n v="787"/>
    <x v="1"/>
    <x v="1"/>
    <m/>
    <m/>
    <m/>
    <m/>
    <x v="1"/>
    <x v="1"/>
  </r>
  <r>
    <x v="76"/>
    <n v="788"/>
    <x v="1"/>
    <x v="1"/>
    <m/>
    <m/>
    <m/>
    <m/>
    <x v="1"/>
    <x v="1"/>
  </r>
  <r>
    <x v="76"/>
    <n v="789"/>
    <x v="1"/>
    <x v="1"/>
    <m/>
    <m/>
    <m/>
    <m/>
    <x v="1"/>
    <x v="1"/>
  </r>
  <r>
    <x v="76"/>
    <n v="790"/>
    <x v="1"/>
    <x v="1"/>
    <m/>
    <m/>
    <m/>
    <m/>
    <x v="1"/>
    <x v="1"/>
  </r>
  <r>
    <x v="76"/>
    <n v="791"/>
    <x v="1"/>
    <x v="1"/>
    <m/>
    <m/>
    <m/>
    <m/>
    <x v="1"/>
    <x v="1"/>
  </r>
  <r>
    <x v="76"/>
    <n v="792"/>
    <x v="1"/>
    <x v="13"/>
    <m/>
    <m/>
    <m/>
    <m/>
    <x v="13"/>
    <x v="13"/>
  </r>
  <r>
    <x v="76"/>
    <n v="793"/>
    <x v="1"/>
    <x v="13"/>
    <m/>
    <m/>
    <m/>
    <m/>
    <x v="13"/>
    <x v="13"/>
  </r>
  <r>
    <x v="77"/>
    <n v="794"/>
    <x v="2"/>
    <x v="2"/>
    <m/>
    <m/>
    <m/>
    <m/>
    <x v="2"/>
    <x v="2"/>
  </r>
  <r>
    <x v="77"/>
    <n v="795"/>
    <x v="2"/>
    <x v="2"/>
    <m/>
    <m/>
    <m/>
    <m/>
    <x v="2"/>
    <x v="2"/>
  </r>
  <r>
    <x v="77"/>
    <n v="796"/>
    <x v="1"/>
    <x v="1"/>
    <m/>
    <m/>
    <m/>
    <m/>
    <x v="1"/>
    <x v="1"/>
  </r>
  <r>
    <x v="77"/>
    <n v="797"/>
    <x v="1"/>
    <x v="1"/>
    <m/>
    <m/>
    <m/>
    <m/>
    <x v="1"/>
    <x v="1"/>
  </r>
  <r>
    <x v="77"/>
    <n v="798"/>
    <x v="1"/>
    <x v="1"/>
    <m/>
    <m/>
    <m/>
    <m/>
    <x v="1"/>
    <x v="1"/>
  </r>
  <r>
    <x v="77"/>
    <n v="799"/>
    <x v="1"/>
    <x v="1"/>
    <m/>
    <m/>
    <m/>
    <m/>
    <x v="1"/>
    <x v="1"/>
  </r>
  <r>
    <x v="77"/>
    <n v="800"/>
    <x v="1"/>
    <x v="1"/>
    <m/>
    <m/>
    <m/>
    <m/>
    <x v="1"/>
    <x v="1"/>
  </r>
  <r>
    <x v="77"/>
    <n v="801"/>
    <x v="1"/>
    <x v="1"/>
    <m/>
    <m/>
    <m/>
    <m/>
    <x v="1"/>
    <x v="1"/>
  </r>
  <r>
    <x v="77"/>
    <n v="802"/>
    <x v="11"/>
    <x v="20"/>
    <m/>
    <m/>
    <m/>
    <m/>
    <x v="20"/>
    <x v="19"/>
  </r>
  <r>
    <x v="78"/>
    <n v="803"/>
    <x v="7"/>
    <x v="7"/>
    <m/>
    <m/>
    <m/>
    <m/>
    <x v="7"/>
    <x v="7"/>
  </r>
  <r>
    <x v="78"/>
    <n v="804"/>
    <x v="9"/>
    <x v="12"/>
    <m/>
    <m/>
    <m/>
    <m/>
    <x v="12"/>
    <x v="12"/>
  </r>
  <r>
    <x v="78"/>
    <n v="805"/>
    <x v="10"/>
    <x v="14"/>
    <m/>
    <m/>
    <m/>
    <m/>
    <x v="14"/>
    <x v="14"/>
  </r>
  <r>
    <x v="78"/>
    <n v="806"/>
    <x v="10"/>
    <x v="14"/>
    <m/>
    <m/>
    <m/>
    <m/>
    <x v="14"/>
    <x v="14"/>
  </r>
  <r>
    <x v="78"/>
    <n v="807"/>
    <x v="13"/>
    <x v="25"/>
    <m/>
    <m/>
    <m/>
    <m/>
    <x v="25"/>
    <x v="24"/>
  </r>
  <r>
    <x v="78"/>
    <n v="808"/>
    <x v="2"/>
    <x v="2"/>
    <m/>
    <m/>
    <m/>
    <m/>
    <x v="2"/>
    <x v="2"/>
  </r>
  <r>
    <x v="78"/>
    <n v="809"/>
    <x v="1"/>
    <x v="1"/>
    <m/>
    <m/>
    <m/>
    <m/>
    <x v="1"/>
    <x v="1"/>
  </r>
  <r>
    <x v="78"/>
    <n v="810"/>
    <x v="1"/>
    <x v="1"/>
    <m/>
    <m/>
    <m/>
    <m/>
    <x v="1"/>
    <x v="1"/>
  </r>
  <r>
    <x v="78"/>
    <n v="811"/>
    <x v="1"/>
    <x v="1"/>
    <m/>
    <m/>
    <m/>
    <m/>
    <x v="1"/>
    <x v="1"/>
  </r>
  <r>
    <x v="78"/>
    <n v="812"/>
    <x v="1"/>
    <x v="1"/>
    <m/>
    <m/>
    <m/>
    <m/>
    <x v="1"/>
    <x v="1"/>
  </r>
  <r>
    <x v="78"/>
    <n v="813"/>
    <x v="1"/>
    <x v="1"/>
    <m/>
    <m/>
    <m/>
    <m/>
    <x v="1"/>
    <x v="1"/>
  </r>
  <r>
    <x v="78"/>
    <n v="814"/>
    <x v="1"/>
    <x v="1"/>
    <m/>
    <m/>
    <m/>
    <m/>
    <x v="1"/>
    <x v="1"/>
  </r>
  <r>
    <x v="78"/>
    <n v="815"/>
    <x v="1"/>
    <x v="1"/>
    <m/>
    <m/>
    <m/>
    <m/>
    <x v="1"/>
    <x v="1"/>
  </r>
  <r>
    <x v="78"/>
    <n v="816"/>
    <x v="1"/>
    <x v="1"/>
    <m/>
    <m/>
    <m/>
    <m/>
    <x v="1"/>
    <x v="1"/>
  </r>
  <r>
    <x v="78"/>
    <n v="817"/>
    <x v="1"/>
    <x v="1"/>
    <m/>
    <m/>
    <m/>
    <m/>
    <x v="1"/>
    <x v="1"/>
  </r>
  <r>
    <x v="79"/>
    <n v="818"/>
    <x v="4"/>
    <x v="38"/>
    <m/>
    <m/>
    <m/>
    <m/>
    <x v="38"/>
    <x v="37"/>
  </r>
  <r>
    <x v="79"/>
    <n v="819"/>
    <x v="4"/>
    <x v="38"/>
    <m/>
    <m/>
    <m/>
    <m/>
    <x v="38"/>
    <x v="37"/>
  </r>
  <r>
    <x v="79"/>
    <n v="820"/>
    <x v="2"/>
    <x v="2"/>
    <m/>
    <m/>
    <m/>
    <m/>
    <x v="2"/>
    <x v="2"/>
  </r>
  <r>
    <x v="79"/>
    <n v="821"/>
    <x v="2"/>
    <x v="2"/>
    <m/>
    <m/>
    <m/>
    <m/>
    <x v="2"/>
    <x v="2"/>
  </r>
  <r>
    <x v="79"/>
    <n v="822"/>
    <x v="2"/>
    <x v="2"/>
    <m/>
    <m/>
    <m/>
    <m/>
    <x v="2"/>
    <x v="2"/>
  </r>
  <r>
    <x v="79"/>
    <n v="823"/>
    <x v="2"/>
    <x v="2"/>
    <m/>
    <m/>
    <m/>
    <m/>
    <x v="2"/>
    <x v="2"/>
  </r>
  <r>
    <x v="79"/>
    <n v="824"/>
    <x v="2"/>
    <x v="2"/>
    <m/>
    <m/>
    <m/>
    <m/>
    <x v="2"/>
    <x v="2"/>
  </r>
  <r>
    <x v="79"/>
    <n v="825"/>
    <x v="8"/>
    <x v="39"/>
    <m/>
    <m/>
    <m/>
    <m/>
    <x v="39"/>
    <x v="38"/>
  </r>
  <r>
    <x v="79"/>
    <n v="826"/>
    <x v="1"/>
    <x v="31"/>
    <m/>
    <m/>
    <m/>
    <m/>
    <x v="31"/>
    <x v="30"/>
  </r>
  <r>
    <x v="79"/>
    <n v="827"/>
    <x v="1"/>
    <x v="1"/>
    <m/>
    <m/>
    <m/>
    <m/>
    <x v="1"/>
    <x v="1"/>
  </r>
  <r>
    <x v="79"/>
    <n v="828"/>
    <x v="1"/>
    <x v="1"/>
    <m/>
    <m/>
    <m/>
    <m/>
    <x v="1"/>
    <x v="1"/>
  </r>
  <r>
    <x v="79"/>
    <n v="829"/>
    <x v="1"/>
    <x v="1"/>
    <m/>
    <m/>
    <m/>
    <m/>
    <x v="1"/>
    <x v="1"/>
  </r>
  <r>
    <x v="79"/>
    <n v="830"/>
    <x v="1"/>
    <x v="1"/>
    <m/>
    <m/>
    <m/>
    <m/>
    <x v="1"/>
    <x v="1"/>
  </r>
  <r>
    <x v="79"/>
    <n v="831"/>
    <x v="1"/>
    <x v="1"/>
    <m/>
    <m/>
    <m/>
    <m/>
    <x v="1"/>
    <x v="1"/>
  </r>
  <r>
    <x v="79"/>
    <n v="832"/>
    <x v="1"/>
    <x v="1"/>
    <m/>
    <m/>
    <m/>
    <m/>
    <x v="1"/>
    <x v="1"/>
  </r>
  <r>
    <x v="79"/>
    <n v="833"/>
    <x v="1"/>
    <x v="1"/>
    <m/>
    <m/>
    <m/>
    <m/>
    <x v="1"/>
    <x v="1"/>
  </r>
  <r>
    <x v="79"/>
    <n v="834"/>
    <x v="1"/>
    <x v="1"/>
    <m/>
    <m/>
    <m/>
    <m/>
    <x v="1"/>
    <x v="1"/>
  </r>
  <r>
    <x v="79"/>
    <n v="835"/>
    <x v="1"/>
    <x v="1"/>
    <m/>
    <m/>
    <m/>
    <m/>
    <x v="1"/>
    <x v="1"/>
  </r>
  <r>
    <x v="79"/>
    <n v="836"/>
    <x v="1"/>
    <x v="1"/>
    <m/>
    <m/>
    <m/>
    <m/>
    <x v="1"/>
    <x v="1"/>
  </r>
  <r>
    <x v="79"/>
    <n v="837"/>
    <x v="1"/>
    <x v="1"/>
    <m/>
    <m/>
    <m/>
    <m/>
    <x v="1"/>
    <x v="1"/>
  </r>
  <r>
    <x v="79"/>
    <n v="838"/>
    <x v="1"/>
    <x v="13"/>
    <m/>
    <m/>
    <m/>
    <m/>
    <x v="13"/>
    <x v="13"/>
  </r>
  <r>
    <x v="80"/>
    <n v="839"/>
    <x v="1"/>
    <x v="1"/>
    <m/>
    <m/>
    <m/>
    <m/>
    <x v="1"/>
    <x v="1"/>
  </r>
  <r>
    <x v="80"/>
    <n v="840"/>
    <x v="1"/>
    <x v="1"/>
    <m/>
    <m/>
    <m/>
    <m/>
    <x v="1"/>
    <x v="1"/>
  </r>
  <r>
    <x v="80"/>
    <n v="841"/>
    <x v="1"/>
    <x v="1"/>
    <m/>
    <m/>
    <m/>
    <m/>
    <x v="1"/>
    <x v="1"/>
  </r>
  <r>
    <x v="80"/>
    <n v="842"/>
    <x v="1"/>
    <x v="1"/>
    <m/>
    <m/>
    <m/>
    <m/>
    <x v="1"/>
    <x v="1"/>
  </r>
  <r>
    <x v="80"/>
    <n v="843"/>
    <x v="1"/>
    <x v="1"/>
    <m/>
    <m/>
    <m/>
    <m/>
    <x v="1"/>
    <x v="1"/>
  </r>
  <r>
    <x v="80"/>
    <n v="844"/>
    <x v="1"/>
    <x v="1"/>
    <m/>
    <m/>
    <m/>
    <m/>
    <x v="1"/>
    <x v="1"/>
  </r>
  <r>
    <x v="80"/>
    <n v="845"/>
    <x v="1"/>
    <x v="1"/>
    <m/>
    <m/>
    <m/>
    <m/>
    <x v="1"/>
    <x v="1"/>
  </r>
  <r>
    <x v="80"/>
    <n v="846"/>
    <x v="1"/>
    <x v="1"/>
    <m/>
    <m/>
    <m/>
    <m/>
    <x v="1"/>
    <x v="1"/>
  </r>
  <r>
    <x v="80"/>
    <n v="847"/>
    <x v="1"/>
    <x v="1"/>
    <m/>
    <m/>
    <m/>
    <m/>
    <x v="1"/>
    <x v="1"/>
  </r>
  <r>
    <x v="80"/>
    <n v="848"/>
    <x v="1"/>
    <x v="1"/>
    <m/>
    <m/>
    <m/>
    <m/>
    <x v="1"/>
    <x v="1"/>
  </r>
  <r>
    <x v="80"/>
    <n v="849"/>
    <x v="1"/>
    <x v="1"/>
    <m/>
    <m/>
    <m/>
    <m/>
    <x v="1"/>
    <x v="1"/>
  </r>
  <r>
    <x v="80"/>
    <n v="850"/>
    <x v="1"/>
    <x v="1"/>
    <m/>
    <m/>
    <m/>
    <m/>
    <x v="1"/>
    <x v="1"/>
  </r>
  <r>
    <x v="80"/>
    <n v="851"/>
    <x v="1"/>
    <x v="1"/>
    <m/>
    <m/>
    <m/>
    <m/>
    <x v="1"/>
    <x v="1"/>
  </r>
  <r>
    <x v="80"/>
    <n v="852"/>
    <x v="1"/>
    <x v="1"/>
    <m/>
    <m/>
    <m/>
    <m/>
    <x v="1"/>
    <x v="1"/>
  </r>
  <r>
    <x v="80"/>
    <n v="853"/>
    <x v="1"/>
    <x v="1"/>
    <m/>
    <m/>
    <m/>
    <m/>
    <x v="1"/>
    <x v="1"/>
  </r>
  <r>
    <x v="80"/>
    <n v="854"/>
    <x v="1"/>
    <x v="1"/>
    <m/>
    <m/>
    <m/>
    <m/>
    <x v="1"/>
    <x v="1"/>
  </r>
  <r>
    <x v="80"/>
    <n v="855"/>
    <x v="1"/>
    <x v="1"/>
    <m/>
    <m/>
    <m/>
    <m/>
    <x v="1"/>
    <x v="1"/>
  </r>
  <r>
    <x v="80"/>
    <n v="856"/>
    <x v="1"/>
    <x v="1"/>
    <m/>
    <m/>
    <m/>
    <m/>
    <x v="1"/>
    <x v="1"/>
  </r>
  <r>
    <x v="80"/>
    <n v="857"/>
    <x v="1"/>
    <x v="1"/>
    <m/>
    <m/>
    <m/>
    <m/>
    <x v="1"/>
    <x v="1"/>
  </r>
  <r>
    <x v="80"/>
    <n v="858"/>
    <x v="1"/>
    <x v="1"/>
    <m/>
    <m/>
    <m/>
    <m/>
    <x v="1"/>
    <x v="1"/>
  </r>
  <r>
    <x v="80"/>
    <n v="859"/>
    <x v="1"/>
    <x v="19"/>
    <m/>
    <m/>
    <m/>
    <m/>
    <x v="19"/>
    <x v="18"/>
  </r>
  <r>
    <x v="80"/>
    <n v="860"/>
    <x v="2"/>
    <x v="2"/>
    <m/>
    <m/>
    <m/>
    <m/>
    <x v="2"/>
    <x v="2"/>
  </r>
  <r>
    <x v="80"/>
    <n v="861"/>
    <x v="2"/>
    <x v="2"/>
    <m/>
    <m/>
    <m/>
    <m/>
    <x v="2"/>
    <x v="2"/>
  </r>
  <r>
    <x v="80"/>
    <n v="862"/>
    <x v="2"/>
    <x v="2"/>
    <m/>
    <m/>
    <m/>
    <m/>
    <x v="2"/>
    <x v="2"/>
  </r>
  <r>
    <x v="80"/>
    <n v="863"/>
    <x v="4"/>
    <x v="38"/>
    <m/>
    <m/>
    <m/>
    <m/>
    <x v="38"/>
    <x v="37"/>
  </r>
  <r>
    <x v="80"/>
    <n v="864"/>
    <x v="4"/>
    <x v="38"/>
    <m/>
    <m/>
    <m/>
    <m/>
    <x v="38"/>
    <x v="37"/>
  </r>
  <r>
    <x v="80"/>
    <n v="865"/>
    <x v="6"/>
    <x v="40"/>
    <m/>
    <m/>
    <m/>
    <m/>
    <x v="40"/>
    <x v="39"/>
  </r>
  <r>
    <x v="81"/>
    <n v="866"/>
    <x v="1"/>
    <x v="1"/>
    <m/>
    <m/>
    <m/>
    <m/>
    <x v="1"/>
    <x v="1"/>
  </r>
  <r>
    <x v="81"/>
    <n v="867"/>
    <x v="1"/>
    <x v="1"/>
    <m/>
    <m/>
    <m/>
    <m/>
    <x v="1"/>
    <x v="1"/>
  </r>
  <r>
    <x v="81"/>
    <n v="868"/>
    <x v="1"/>
    <x v="1"/>
    <m/>
    <m/>
    <m/>
    <m/>
    <x v="1"/>
    <x v="1"/>
  </r>
  <r>
    <x v="81"/>
    <n v="869"/>
    <x v="1"/>
    <x v="1"/>
    <m/>
    <m/>
    <m/>
    <m/>
    <x v="1"/>
    <x v="1"/>
  </r>
  <r>
    <x v="81"/>
    <n v="870"/>
    <x v="1"/>
    <x v="1"/>
    <m/>
    <m/>
    <m/>
    <m/>
    <x v="1"/>
    <x v="1"/>
  </r>
  <r>
    <x v="81"/>
    <n v="871"/>
    <x v="1"/>
    <x v="1"/>
    <m/>
    <m/>
    <m/>
    <m/>
    <x v="1"/>
    <x v="1"/>
  </r>
  <r>
    <x v="81"/>
    <n v="872"/>
    <x v="1"/>
    <x v="1"/>
    <m/>
    <m/>
    <m/>
    <m/>
    <x v="1"/>
    <x v="1"/>
  </r>
  <r>
    <x v="81"/>
    <n v="873"/>
    <x v="1"/>
    <x v="1"/>
    <m/>
    <m/>
    <m/>
    <m/>
    <x v="1"/>
    <x v="1"/>
  </r>
  <r>
    <x v="81"/>
    <n v="874"/>
    <x v="1"/>
    <x v="1"/>
    <m/>
    <m/>
    <m/>
    <m/>
    <x v="1"/>
    <x v="1"/>
  </r>
  <r>
    <x v="81"/>
    <n v="875"/>
    <x v="1"/>
    <x v="1"/>
    <m/>
    <m/>
    <m/>
    <m/>
    <x v="1"/>
    <x v="1"/>
  </r>
  <r>
    <x v="81"/>
    <n v="876"/>
    <x v="1"/>
    <x v="1"/>
    <m/>
    <m/>
    <m/>
    <m/>
    <x v="1"/>
    <x v="1"/>
  </r>
  <r>
    <x v="81"/>
    <n v="877"/>
    <x v="1"/>
    <x v="1"/>
    <m/>
    <m/>
    <m/>
    <m/>
    <x v="1"/>
    <x v="1"/>
  </r>
  <r>
    <x v="81"/>
    <n v="878"/>
    <x v="1"/>
    <x v="1"/>
    <m/>
    <m/>
    <m/>
    <m/>
    <x v="1"/>
    <x v="1"/>
  </r>
  <r>
    <x v="81"/>
    <n v="879"/>
    <x v="1"/>
    <x v="22"/>
    <m/>
    <m/>
    <m/>
    <m/>
    <x v="22"/>
    <x v="21"/>
  </r>
  <r>
    <x v="81"/>
    <n v="880"/>
    <x v="1"/>
    <x v="13"/>
    <m/>
    <m/>
    <m/>
    <m/>
    <x v="13"/>
    <x v="13"/>
  </r>
  <r>
    <x v="81"/>
    <n v="881"/>
    <x v="1"/>
    <x v="13"/>
    <m/>
    <m/>
    <m/>
    <m/>
    <x v="13"/>
    <x v="13"/>
  </r>
  <r>
    <x v="81"/>
    <n v="882"/>
    <x v="2"/>
    <x v="2"/>
    <m/>
    <m/>
    <m/>
    <m/>
    <x v="2"/>
    <x v="2"/>
  </r>
  <r>
    <x v="81"/>
    <n v="883"/>
    <x v="2"/>
    <x v="2"/>
    <m/>
    <m/>
    <m/>
    <m/>
    <x v="2"/>
    <x v="2"/>
  </r>
  <r>
    <x v="81"/>
    <n v="884"/>
    <x v="7"/>
    <x v="7"/>
    <m/>
    <m/>
    <m/>
    <m/>
    <x v="7"/>
    <x v="7"/>
  </r>
  <r>
    <x v="81"/>
    <n v="885"/>
    <x v="0"/>
    <x v="0"/>
    <m/>
    <m/>
    <m/>
    <m/>
    <x v="0"/>
    <x v="0"/>
  </r>
  <r>
    <x v="82"/>
    <n v="886"/>
    <x v="1"/>
    <x v="1"/>
    <m/>
    <m/>
    <m/>
    <m/>
    <x v="1"/>
    <x v="1"/>
  </r>
  <r>
    <x v="82"/>
    <n v="887"/>
    <x v="1"/>
    <x v="1"/>
    <m/>
    <m/>
    <m/>
    <m/>
    <x v="1"/>
    <x v="1"/>
  </r>
  <r>
    <x v="82"/>
    <n v="888"/>
    <x v="1"/>
    <x v="1"/>
    <m/>
    <m/>
    <m/>
    <m/>
    <x v="1"/>
    <x v="1"/>
  </r>
  <r>
    <x v="82"/>
    <n v="889"/>
    <x v="1"/>
    <x v="1"/>
    <m/>
    <m/>
    <m/>
    <m/>
    <x v="1"/>
    <x v="1"/>
  </r>
  <r>
    <x v="82"/>
    <n v="890"/>
    <x v="1"/>
    <x v="1"/>
    <m/>
    <m/>
    <m/>
    <m/>
    <x v="1"/>
    <x v="1"/>
  </r>
  <r>
    <x v="82"/>
    <n v="891"/>
    <x v="1"/>
    <x v="1"/>
    <m/>
    <m/>
    <m/>
    <m/>
    <x v="1"/>
    <x v="1"/>
  </r>
  <r>
    <x v="82"/>
    <n v="892"/>
    <x v="1"/>
    <x v="1"/>
    <m/>
    <m/>
    <m/>
    <m/>
    <x v="1"/>
    <x v="1"/>
  </r>
  <r>
    <x v="82"/>
    <n v="893"/>
    <x v="1"/>
    <x v="1"/>
    <m/>
    <m/>
    <m/>
    <m/>
    <x v="1"/>
    <x v="1"/>
  </r>
  <r>
    <x v="82"/>
    <n v="894"/>
    <x v="1"/>
    <x v="1"/>
    <m/>
    <m/>
    <m/>
    <m/>
    <x v="1"/>
    <x v="1"/>
  </r>
  <r>
    <x v="82"/>
    <n v="895"/>
    <x v="1"/>
    <x v="1"/>
    <m/>
    <m/>
    <m/>
    <m/>
    <x v="1"/>
    <x v="1"/>
  </r>
  <r>
    <x v="82"/>
    <n v="896"/>
    <x v="1"/>
    <x v="1"/>
    <m/>
    <m/>
    <m/>
    <m/>
    <x v="1"/>
    <x v="1"/>
  </r>
  <r>
    <x v="82"/>
    <n v="897"/>
    <x v="1"/>
    <x v="1"/>
    <m/>
    <m/>
    <m/>
    <m/>
    <x v="1"/>
    <x v="1"/>
  </r>
  <r>
    <x v="82"/>
    <n v="898"/>
    <x v="7"/>
    <x v="7"/>
    <m/>
    <m/>
    <m/>
    <m/>
    <x v="7"/>
    <x v="7"/>
  </r>
  <r>
    <x v="82"/>
    <n v="899"/>
    <x v="2"/>
    <x v="2"/>
    <m/>
    <m/>
    <m/>
    <m/>
    <x v="2"/>
    <x v="2"/>
  </r>
  <r>
    <x v="82"/>
    <n v="900"/>
    <x v="2"/>
    <x v="2"/>
    <m/>
    <m/>
    <m/>
    <m/>
    <x v="2"/>
    <x v="2"/>
  </r>
  <r>
    <x v="82"/>
    <n v="901"/>
    <x v="10"/>
    <x v="14"/>
    <m/>
    <m/>
    <m/>
    <m/>
    <x v="14"/>
    <x v="14"/>
  </r>
  <r>
    <x v="82"/>
    <n v="902"/>
    <x v="9"/>
    <x v="12"/>
    <m/>
    <m/>
    <m/>
    <m/>
    <x v="12"/>
    <x v="12"/>
  </r>
  <r>
    <x v="82"/>
    <n v="903"/>
    <x v="4"/>
    <x v="38"/>
    <m/>
    <m/>
    <m/>
    <m/>
    <x v="38"/>
    <x v="37"/>
  </r>
  <r>
    <x v="82"/>
    <n v="904"/>
    <x v="4"/>
    <x v="4"/>
    <m/>
    <m/>
    <m/>
    <m/>
    <x v="4"/>
    <x v="4"/>
  </r>
  <r>
    <x v="82"/>
    <n v="905"/>
    <x v="4"/>
    <x v="35"/>
    <m/>
    <m/>
    <m/>
    <m/>
    <x v="35"/>
    <x v="34"/>
  </r>
  <r>
    <x v="83"/>
    <n v="906"/>
    <x v="1"/>
    <x v="1"/>
    <m/>
    <m/>
    <m/>
    <m/>
    <x v="1"/>
    <x v="1"/>
  </r>
  <r>
    <x v="83"/>
    <n v="907"/>
    <x v="1"/>
    <x v="1"/>
    <m/>
    <m/>
    <m/>
    <m/>
    <x v="1"/>
    <x v="1"/>
  </r>
  <r>
    <x v="83"/>
    <n v="908"/>
    <x v="1"/>
    <x v="1"/>
    <m/>
    <m/>
    <m/>
    <m/>
    <x v="1"/>
    <x v="1"/>
  </r>
  <r>
    <x v="83"/>
    <n v="909"/>
    <x v="1"/>
    <x v="1"/>
    <m/>
    <m/>
    <m/>
    <m/>
    <x v="1"/>
    <x v="1"/>
  </r>
  <r>
    <x v="83"/>
    <n v="910"/>
    <x v="1"/>
    <x v="1"/>
    <m/>
    <m/>
    <m/>
    <m/>
    <x v="1"/>
    <x v="1"/>
  </r>
  <r>
    <x v="83"/>
    <n v="911"/>
    <x v="1"/>
    <x v="1"/>
    <m/>
    <m/>
    <m/>
    <m/>
    <x v="1"/>
    <x v="1"/>
  </r>
  <r>
    <x v="83"/>
    <n v="912"/>
    <x v="1"/>
    <x v="1"/>
    <m/>
    <m/>
    <m/>
    <m/>
    <x v="1"/>
    <x v="1"/>
  </r>
  <r>
    <x v="83"/>
    <n v="913"/>
    <x v="1"/>
    <x v="1"/>
    <m/>
    <m/>
    <m/>
    <m/>
    <x v="1"/>
    <x v="1"/>
  </r>
  <r>
    <x v="83"/>
    <n v="914"/>
    <x v="1"/>
    <x v="1"/>
    <m/>
    <m/>
    <m/>
    <m/>
    <x v="1"/>
    <x v="1"/>
  </r>
  <r>
    <x v="83"/>
    <n v="915"/>
    <x v="1"/>
    <x v="1"/>
    <m/>
    <m/>
    <m/>
    <m/>
    <x v="1"/>
    <x v="1"/>
  </r>
  <r>
    <x v="83"/>
    <n v="916"/>
    <x v="1"/>
    <x v="1"/>
    <m/>
    <m/>
    <m/>
    <m/>
    <x v="1"/>
    <x v="1"/>
  </r>
  <r>
    <x v="83"/>
    <n v="917"/>
    <x v="1"/>
    <x v="1"/>
    <m/>
    <m/>
    <m/>
    <m/>
    <x v="1"/>
    <x v="1"/>
  </r>
  <r>
    <x v="83"/>
    <n v="918"/>
    <x v="1"/>
    <x v="1"/>
    <m/>
    <m/>
    <m/>
    <m/>
    <x v="1"/>
    <x v="1"/>
  </r>
  <r>
    <x v="83"/>
    <n v="919"/>
    <x v="1"/>
    <x v="1"/>
    <m/>
    <m/>
    <m/>
    <m/>
    <x v="1"/>
    <x v="1"/>
  </r>
  <r>
    <x v="83"/>
    <n v="920"/>
    <x v="1"/>
    <x v="1"/>
    <m/>
    <m/>
    <m/>
    <m/>
    <x v="1"/>
    <x v="1"/>
  </r>
  <r>
    <x v="83"/>
    <n v="921"/>
    <x v="1"/>
    <x v="1"/>
    <m/>
    <m/>
    <m/>
    <m/>
    <x v="1"/>
    <x v="1"/>
  </r>
  <r>
    <x v="83"/>
    <n v="922"/>
    <x v="1"/>
    <x v="1"/>
    <m/>
    <m/>
    <m/>
    <m/>
    <x v="1"/>
    <x v="1"/>
  </r>
  <r>
    <x v="83"/>
    <n v="923"/>
    <x v="1"/>
    <x v="1"/>
    <m/>
    <m/>
    <m/>
    <m/>
    <x v="1"/>
    <x v="1"/>
  </r>
  <r>
    <x v="83"/>
    <n v="924"/>
    <x v="1"/>
    <x v="1"/>
    <m/>
    <m/>
    <m/>
    <m/>
    <x v="1"/>
    <x v="1"/>
  </r>
  <r>
    <x v="83"/>
    <n v="925"/>
    <x v="1"/>
    <x v="1"/>
    <m/>
    <m/>
    <m/>
    <m/>
    <x v="1"/>
    <x v="1"/>
  </r>
  <r>
    <x v="83"/>
    <n v="926"/>
    <x v="1"/>
    <x v="1"/>
    <m/>
    <m/>
    <m/>
    <m/>
    <x v="1"/>
    <x v="1"/>
  </r>
  <r>
    <x v="83"/>
    <n v="927"/>
    <x v="1"/>
    <x v="1"/>
    <m/>
    <m/>
    <m/>
    <m/>
    <x v="1"/>
    <x v="1"/>
  </r>
  <r>
    <x v="83"/>
    <n v="928"/>
    <x v="1"/>
    <x v="1"/>
    <m/>
    <m/>
    <m/>
    <m/>
    <x v="1"/>
    <x v="1"/>
  </r>
  <r>
    <x v="83"/>
    <n v="929"/>
    <x v="1"/>
    <x v="1"/>
    <m/>
    <m/>
    <m/>
    <m/>
    <x v="1"/>
    <x v="1"/>
  </r>
  <r>
    <x v="83"/>
    <n v="930"/>
    <x v="1"/>
    <x v="1"/>
    <m/>
    <m/>
    <m/>
    <m/>
    <x v="1"/>
    <x v="1"/>
  </r>
  <r>
    <x v="83"/>
    <n v="931"/>
    <x v="1"/>
    <x v="1"/>
    <m/>
    <m/>
    <m/>
    <m/>
    <x v="1"/>
    <x v="1"/>
  </r>
  <r>
    <x v="83"/>
    <n v="932"/>
    <x v="1"/>
    <x v="1"/>
    <m/>
    <m/>
    <m/>
    <m/>
    <x v="1"/>
    <x v="1"/>
  </r>
  <r>
    <x v="83"/>
    <n v="933"/>
    <x v="1"/>
    <x v="1"/>
    <m/>
    <m/>
    <m/>
    <m/>
    <x v="1"/>
    <x v="1"/>
  </r>
  <r>
    <x v="83"/>
    <n v="934"/>
    <x v="1"/>
    <x v="1"/>
    <m/>
    <m/>
    <m/>
    <m/>
    <x v="1"/>
    <x v="1"/>
  </r>
  <r>
    <x v="83"/>
    <n v="935"/>
    <x v="1"/>
    <x v="1"/>
    <m/>
    <m/>
    <m/>
    <m/>
    <x v="1"/>
    <x v="1"/>
  </r>
  <r>
    <x v="83"/>
    <n v="936"/>
    <x v="1"/>
    <x v="1"/>
    <m/>
    <m/>
    <m/>
    <m/>
    <x v="1"/>
    <x v="1"/>
  </r>
  <r>
    <x v="83"/>
    <n v="937"/>
    <x v="1"/>
    <x v="1"/>
    <m/>
    <m/>
    <m/>
    <m/>
    <x v="1"/>
    <x v="1"/>
  </r>
  <r>
    <x v="83"/>
    <n v="938"/>
    <x v="1"/>
    <x v="1"/>
    <m/>
    <m/>
    <m/>
    <m/>
    <x v="1"/>
    <x v="1"/>
  </r>
  <r>
    <x v="83"/>
    <n v="939"/>
    <x v="1"/>
    <x v="1"/>
    <m/>
    <m/>
    <m/>
    <m/>
    <x v="1"/>
    <x v="1"/>
  </r>
  <r>
    <x v="83"/>
    <n v="940"/>
    <x v="1"/>
    <x v="1"/>
    <m/>
    <m/>
    <m/>
    <m/>
    <x v="1"/>
    <x v="1"/>
  </r>
  <r>
    <x v="83"/>
    <n v="941"/>
    <x v="1"/>
    <x v="1"/>
    <m/>
    <m/>
    <m/>
    <m/>
    <x v="1"/>
    <x v="1"/>
  </r>
  <r>
    <x v="83"/>
    <n v="942"/>
    <x v="1"/>
    <x v="1"/>
    <m/>
    <m/>
    <m/>
    <m/>
    <x v="1"/>
    <x v="1"/>
  </r>
  <r>
    <x v="83"/>
    <n v="943"/>
    <x v="1"/>
    <x v="1"/>
    <m/>
    <m/>
    <m/>
    <m/>
    <x v="1"/>
    <x v="1"/>
  </r>
  <r>
    <x v="83"/>
    <n v="944"/>
    <x v="1"/>
    <x v="1"/>
    <m/>
    <m/>
    <m/>
    <m/>
    <x v="1"/>
    <x v="1"/>
  </r>
  <r>
    <x v="83"/>
    <n v="945"/>
    <x v="1"/>
    <x v="1"/>
    <m/>
    <m/>
    <m/>
    <m/>
    <x v="1"/>
    <x v="1"/>
  </r>
  <r>
    <x v="83"/>
    <n v="946"/>
    <x v="1"/>
    <x v="1"/>
    <m/>
    <m/>
    <m/>
    <m/>
    <x v="1"/>
    <x v="1"/>
  </r>
  <r>
    <x v="83"/>
    <n v="947"/>
    <x v="1"/>
    <x v="1"/>
    <m/>
    <m/>
    <m/>
    <m/>
    <x v="1"/>
    <x v="1"/>
  </r>
  <r>
    <x v="83"/>
    <n v="948"/>
    <x v="1"/>
    <x v="1"/>
    <m/>
    <m/>
    <m/>
    <m/>
    <x v="1"/>
    <x v="1"/>
  </r>
  <r>
    <x v="83"/>
    <n v="949"/>
    <x v="1"/>
    <x v="1"/>
    <m/>
    <m/>
    <m/>
    <m/>
    <x v="1"/>
    <x v="1"/>
  </r>
  <r>
    <x v="83"/>
    <n v="950"/>
    <x v="1"/>
    <x v="13"/>
    <m/>
    <m/>
    <m/>
    <m/>
    <x v="13"/>
    <x v="13"/>
  </r>
  <r>
    <x v="83"/>
    <n v="951"/>
    <x v="1"/>
    <x v="13"/>
    <m/>
    <m/>
    <m/>
    <m/>
    <x v="13"/>
    <x v="13"/>
  </r>
  <r>
    <x v="83"/>
    <n v="952"/>
    <x v="1"/>
    <x v="41"/>
    <m/>
    <m/>
    <m/>
    <m/>
    <x v="41"/>
    <x v="40"/>
  </r>
  <r>
    <x v="83"/>
    <n v="953"/>
    <x v="1"/>
    <x v="41"/>
    <m/>
    <m/>
    <m/>
    <m/>
    <x v="41"/>
    <x v="40"/>
  </r>
  <r>
    <x v="83"/>
    <n v="954"/>
    <x v="1"/>
    <x v="22"/>
    <m/>
    <m/>
    <m/>
    <m/>
    <x v="22"/>
    <x v="21"/>
  </r>
  <r>
    <x v="83"/>
    <n v="955"/>
    <x v="2"/>
    <x v="2"/>
    <m/>
    <m/>
    <m/>
    <m/>
    <x v="2"/>
    <x v="2"/>
  </r>
  <r>
    <x v="83"/>
    <n v="956"/>
    <x v="2"/>
    <x v="2"/>
    <m/>
    <m/>
    <m/>
    <m/>
    <x v="2"/>
    <x v="2"/>
  </r>
  <r>
    <x v="83"/>
    <n v="957"/>
    <x v="2"/>
    <x v="2"/>
    <m/>
    <m/>
    <m/>
    <m/>
    <x v="2"/>
    <x v="2"/>
  </r>
  <r>
    <x v="83"/>
    <n v="958"/>
    <x v="2"/>
    <x v="2"/>
    <m/>
    <m/>
    <m/>
    <m/>
    <x v="2"/>
    <x v="2"/>
  </r>
  <r>
    <x v="83"/>
    <n v="959"/>
    <x v="2"/>
    <x v="2"/>
    <m/>
    <m/>
    <m/>
    <m/>
    <x v="2"/>
    <x v="2"/>
  </r>
  <r>
    <x v="83"/>
    <n v="960"/>
    <x v="2"/>
    <x v="2"/>
    <m/>
    <m/>
    <m/>
    <m/>
    <x v="2"/>
    <x v="2"/>
  </r>
  <r>
    <x v="83"/>
    <n v="961"/>
    <x v="2"/>
    <x v="2"/>
    <m/>
    <m/>
    <m/>
    <m/>
    <x v="2"/>
    <x v="2"/>
  </r>
  <r>
    <x v="83"/>
    <n v="962"/>
    <x v="2"/>
    <x v="2"/>
    <m/>
    <m/>
    <m/>
    <m/>
    <x v="2"/>
    <x v="2"/>
  </r>
  <r>
    <x v="83"/>
    <n v="963"/>
    <x v="6"/>
    <x v="6"/>
    <m/>
    <m/>
    <m/>
    <m/>
    <x v="6"/>
    <x v="6"/>
  </r>
  <r>
    <x v="83"/>
    <n v="964"/>
    <x v="6"/>
    <x v="6"/>
    <m/>
    <m/>
    <m/>
    <m/>
    <x v="6"/>
    <x v="6"/>
  </r>
  <r>
    <x v="83"/>
    <n v="965"/>
    <x v="6"/>
    <x v="6"/>
    <m/>
    <m/>
    <m/>
    <m/>
    <x v="6"/>
    <x v="6"/>
  </r>
  <r>
    <x v="83"/>
    <n v="966"/>
    <x v="9"/>
    <x v="12"/>
    <s v="adulto joven"/>
    <s v="Hombre"/>
    <s v="vuelo de repatriación"/>
    <m/>
    <x v="12"/>
    <x v="12"/>
  </r>
  <r>
    <x v="83"/>
    <n v="967"/>
    <x v="9"/>
    <x v="12"/>
    <s v="adulto joven"/>
    <s v="Hombre"/>
    <s v="vuelo de repatriación"/>
    <m/>
    <x v="12"/>
    <x v="12"/>
  </r>
  <r>
    <x v="83"/>
    <n v="968"/>
    <x v="9"/>
    <x v="12"/>
    <s v="adulto joven"/>
    <s v="Hombre"/>
    <s v="vuelo de repatriación"/>
    <m/>
    <x v="12"/>
    <x v="12"/>
  </r>
  <r>
    <x v="83"/>
    <n v="969"/>
    <x v="4"/>
    <x v="8"/>
    <s v="adulta mayor"/>
    <s v="Mujer"/>
    <s v="ESTRECHO"/>
    <m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M20" firstHeaderRow="1" firstDataRow="3" firstDataCol="1"/>
  <pivotFields count="11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5">
        <item x="7"/>
        <item x="9"/>
        <item x="4"/>
        <item x="10"/>
        <item x="13"/>
        <item x="0"/>
        <item x="2"/>
        <item x="8"/>
        <item x="5"/>
        <item x="6"/>
        <item x="1"/>
        <item x="11"/>
        <item x="1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10"/>
    <field x="0"/>
  </colFields>
  <colItems count="12">
    <i>
      <x v="3"/>
    </i>
    <i>
      <x v="4"/>
    </i>
    <i>
      <x v="5"/>
    </i>
    <i>
      <x v="6"/>
    </i>
    <i>
      <x v="7"/>
    </i>
    <i>
      <x v="8"/>
      <x v="214"/>
    </i>
    <i r="1">
      <x v="215"/>
    </i>
    <i r="1">
      <x v="216"/>
    </i>
    <i r="1">
      <x v="217"/>
    </i>
    <i r="1">
      <x v="218"/>
    </i>
    <i r="1">
      <x v="219"/>
    </i>
    <i t="grand">
      <x/>
    </i>
  </colItems>
  <dataFields count="1">
    <dataField name="Cuenta de ncaso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J48" firstHeaderRow="1" firstDataRow="3" firstDataCol="4"/>
  <pivotFields count="11">
    <pivotField axis="axisCol"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7"/>
        <item x="9"/>
        <item x="4"/>
        <item x="10"/>
        <item x="13"/>
        <item x="0"/>
        <item x="2"/>
        <item x="8"/>
        <item x="5"/>
        <item x="6"/>
        <item x="1"/>
        <item x="11"/>
        <item x="1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26"/>
        <item x="35"/>
        <item x="34"/>
        <item x="30"/>
        <item x="39"/>
        <item x="31"/>
        <item x="14"/>
        <item x="7"/>
        <item x="28"/>
        <item x="22"/>
        <item x="33"/>
        <item x="29"/>
        <item x="37"/>
        <item x="21"/>
        <item x="20"/>
        <item x="12"/>
        <item x="23"/>
        <item x="4"/>
        <item x="40"/>
        <item x="18"/>
        <item x="25"/>
        <item x="38"/>
        <item x="0"/>
        <item x="2"/>
        <item x="9"/>
        <item x="5"/>
        <item x="11"/>
        <item x="6"/>
        <item x="19"/>
        <item x="1"/>
        <item x="36"/>
        <item x="13"/>
        <item x="10"/>
        <item x="15"/>
        <item x="16"/>
        <item x="27"/>
        <item x="41"/>
        <item x="24"/>
        <item x="17"/>
        <item x="32"/>
        <item x="8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5"/>
        <item x="14"/>
        <item x="16"/>
        <item x="37"/>
        <item x="18"/>
        <item x="25"/>
        <item x="17"/>
        <item x="29"/>
        <item x="12"/>
        <item x="26"/>
        <item x="31"/>
        <item x="1"/>
        <item x="22"/>
        <item x="13"/>
        <item x="19"/>
        <item x="33"/>
        <item x="41"/>
        <item x="3"/>
        <item x="35"/>
        <item x="34"/>
        <item x="27"/>
        <item x="23"/>
        <item x="8"/>
        <item x="40"/>
        <item x="4"/>
        <item x="32"/>
        <item x="21"/>
        <item x="38"/>
        <item x="10"/>
        <item x="7"/>
        <item x="30"/>
        <item x="28"/>
        <item x="6"/>
        <item x="15"/>
        <item x="20"/>
        <item x="24"/>
        <item x="2"/>
        <item x="11"/>
        <item x="36"/>
        <item x="0"/>
        <item x="9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">
        <item x="8"/>
        <item x="16"/>
        <item x="17"/>
        <item x="14"/>
        <item x="36"/>
        <item x="12"/>
        <item x="28"/>
        <item x="7"/>
        <item x="10"/>
        <item x="19"/>
        <item x="31"/>
        <item x="27"/>
        <item x="15"/>
        <item x="2"/>
        <item x="20"/>
        <item x="24"/>
        <item x="35"/>
        <item x="11"/>
        <item x="3"/>
        <item x="9"/>
        <item x="0"/>
        <item x="25"/>
        <item x="5"/>
        <item x="6"/>
        <item x="39"/>
        <item x="40"/>
        <item x="30"/>
        <item x="26"/>
        <item x="23"/>
        <item x="29"/>
        <item x="37"/>
        <item x="22"/>
        <item x="21"/>
        <item x="13"/>
        <item x="4"/>
        <item x="18"/>
        <item x="1"/>
        <item x="32"/>
        <item x="33"/>
        <item x="34"/>
        <item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8"/>
    <field x="9"/>
  </rowFields>
  <rowItems count="43">
    <i>
      <x/>
      <x v="7"/>
      <x v="29"/>
      <x v="7"/>
    </i>
    <i r="1">
      <x v="13"/>
      <x v="26"/>
      <x v="14"/>
    </i>
    <i r="1">
      <x v="32"/>
      <x v="28"/>
      <x v="8"/>
    </i>
    <i r="1">
      <x v="39"/>
      <x v="25"/>
      <x v="10"/>
    </i>
    <i>
      <x v="1"/>
      <x v="15"/>
      <x v="8"/>
      <x v="5"/>
    </i>
    <i>
      <x v="2"/>
      <x v="1"/>
      <x v="18"/>
      <x v="39"/>
    </i>
    <i r="1">
      <x v="2"/>
      <x v="19"/>
      <x v="38"/>
    </i>
    <i r="1">
      <x v="10"/>
      <x v="15"/>
      <x v="37"/>
    </i>
    <i r="1">
      <x v="17"/>
      <x v="24"/>
      <x v="34"/>
    </i>
    <i r="1">
      <x v="21"/>
      <x v="27"/>
      <x v="30"/>
    </i>
    <i r="1">
      <x v="40"/>
      <x v="22"/>
      <x/>
    </i>
    <i>
      <x v="3"/>
      <x v="6"/>
      <x v="1"/>
      <x v="3"/>
    </i>
    <i r="1">
      <x v="11"/>
      <x v="7"/>
      <x v="6"/>
    </i>
    <i r="1">
      <x v="12"/>
      <x v="3"/>
      <x v="4"/>
    </i>
    <i r="1">
      <x v="19"/>
      <x v="6"/>
      <x v="1"/>
    </i>
    <i r="1">
      <x v="34"/>
      <x v="2"/>
      <x v="1"/>
    </i>
    <i r="2">
      <x v="4"/>
      <x v="2"/>
    </i>
    <i r="1">
      <x v="38"/>
      <x v="2"/>
      <x v="1"/>
    </i>
    <i>
      <x v="4"/>
      <x v="20"/>
      <x v="5"/>
      <x v="15"/>
    </i>
    <i>
      <x v="5"/>
      <x v="22"/>
      <x v="39"/>
      <x v="20"/>
    </i>
    <i>
      <x v="6"/>
      <x v="23"/>
      <x v="36"/>
      <x v="13"/>
    </i>
    <i r="1">
      <x v="26"/>
      <x v="37"/>
      <x v="17"/>
    </i>
    <i r="1">
      <x v="30"/>
      <x v="38"/>
      <x v="16"/>
    </i>
    <i>
      <x v="7"/>
      <x v="4"/>
      <x v="41"/>
      <x v="40"/>
    </i>
    <i r="1">
      <x v="24"/>
      <x v="40"/>
      <x v="19"/>
    </i>
    <i>
      <x v="8"/>
      <x/>
      <x v="9"/>
      <x v="21"/>
    </i>
    <i r="1">
      <x v="25"/>
      <x/>
      <x v="22"/>
    </i>
    <i>
      <x v="9"/>
      <x v="3"/>
      <x v="30"/>
      <x v="29"/>
    </i>
    <i r="1">
      <x v="18"/>
      <x v="23"/>
      <x v="24"/>
    </i>
    <i r="1">
      <x v="27"/>
      <x v="32"/>
      <x v="23"/>
    </i>
    <i>
      <x v="10"/>
      <x v="5"/>
      <x v="10"/>
      <x v="26"/>
    </i>
    <i r="1">
      <x v="9"/>
      <x v="12"/>
      <x v="32"/>
    </i>
    <i r="1">
      <x v="16"/>
      <x v="21"/>
      <x v="31"/>
    </i>
    <i r="1">
      <x v="28"/>
      <x v="14"/>
      <x v="35"/>
    </i>
    <i r="1">
      <x v="29"/>
      <x v="11"/>
      <x v="36"/>
    </i>
    <i r="1">
      <x v="31"/>
      <x v="13"/>
      <x v="33"/>
    </i>
    <i r="1">
      <x v="35"/>
      <x v="20"/>
      <x v="27"/>
    </i>
    <i r="1">
      <x v="36"/>
      <x v="16"/>
      <x v="25"/>
    </i>
    <i>
      <x v="11"/>
      <x v="8"/>
      <x v="31"/>
      <x v="11"/>
    </i>
    <i r="1">
      <x v="14"/>
      <x v="34"/>
      <x v="9"/>
    </i>
    <i r="1">
      <x v="33"/>
      <x v="33"/>
      <x v="12"/>
    </i>
    <i>
      <x v="12"/>
      <x v="37"/>
      <x v="35"/>
      <x v="28"/>
    </i>
    <i>
      <x v="13"/>
      <x v="41"/>
      <x v="17"/>
      <x v="18"/>
    </i>
  </rowItems>
  <colFields count="2">
    <field x="10"/>
    <field x="0"/>
  </colFields>
  <colItems count="6">
    <i>
      <x v="3"/>
    </i>
    <i>
      <x v="4"/>
    </i>
    <i>
      <x v="5"/>
    </i>
    <i>
      <x v="6"/>
    </i>
    <i>
      <x v="7"/>
    </i>
    <i>
      <x v="8"/>
    </i>
  </colItems>
  <dataFields count="1">
    <dataField name="Cuenta de ncaso" fld="1" subtotal="count" baseField="9" baseItem="7"/>
  </dataFields>
  <formats count="5">
    <format dxfId="4">
      <pivotArea outline="0" collapsedLevelsAreSubtotals="1" fieldPosition="0"/>
    </format>
    <format dxfId="3">
      <pivotArea field="10" type="button" dataOnly="0" labelOnly="1" outline="0" axis="axisCol" fieldPosition="0"/>
    </format>
    <format dxfId="2">
      <pivotArea field="0" type="button" dataOnly="0" labelOnly="1" outline="0" axis="axisCol" fieldPosition="1"/>
    </format>
    <format dxfId="1">
      <pivotArea type="topRight" dataOnly="0" labelOnly="1" outline="0" fieldPosition="0"/>
    </format>
    <format dxfId="0">
      <pivotArea dataOnly="0" labelOnly="1" outline="0" fieldPosition="0">
        <references count="1">
          <reference field="10" count="6"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0"/>
  <sheetViews>
    <sheetView zoomScale="70" zoomScaleNormal="70" workbookViewId="0">
      <pane ySplit="1" topLeftCell="A964" activePane="bottomLeft" state="frozen"/>
      <selection pane="bottomLeft" activeCell="D966" sqref="D966"/>
    </sheetView>
  </sheetViews>
  <sheetFormatPr baseColWidth="10" defaultRowHeight="15" x14ac:dyDescent="0.25"/>
  <cols>
    <col min="1" max="1" width="11.42578125" style="2"/>
    <col min="2" max="2" width="11.42578125" style="4"/>
    <col min="3" max="3" width="18" bestFit="1" customWidth="1"/>
    <col min="4" max="4" width="24.5703125" bestFit="1" customWidth="1"/>
    <col min="5" max="8" width="2.140625" customWidth="1"/>
    <col min="9" max="10" width="19.42578125" style="1" bestFit="1" customWidth="1"/>
  </cols>
  <sheetData>
    <row r="1" spans="1:10" x14ac:dyDescent="0.25">
      <c r="A1" s="60" t="s">
        <v>0</v>
      </c>
      <c r="B1" s="90" t="s">
        <v>1</v>
      </c>
      <c r="C1" s="91" t="s">
        <v>2</v>
      </c>
      <c r="D1" s="91" t="s">
        <v>3</v>
      </c>
      <c r="E1" s="91" t="s">
        <v>4</v>
      </c>
      <c r="F1" s="91" t="s">
        <v>5</v>
      </c>
      <c r="G1" s="91" t="s">
        <v>6</v>
      </c>
      <c r="H1" s="91" t="s">
        <v>7</v>
      </c>
      <c r="I1" s="92" t="s">
        <v>8</v>
      </c>
      <c r="J1" s="92" t="s">
        <v>9</v>
      </c>
    </row>
    <row r="2" spans="1:10" x14ac:dyDescent="0.25">
      <c r="A2" s="93">
        <v>43903</v>
      </c>
      <c r="B2" s="90">
        <v>1</v>
      </c>
      <c r="C2" s="91" t="s">
        <v>10</v>
      </c>
      <c r="D2" s="91" t="s">
        <v>10</v>
      </c>
      <c r="E2" s="91"/>
      <c r="F2" s="91"/>
      <c r="G2" s="91"/>
      <c r="H2" s="91"/>
      <c r="I2" s="92" t="s">
        <v>36</v>
      </c>
      <c r="J2" s="92" t="s">
        <v>46</v>
      </c>
    </row>
    <row r="3" spans="1:10" x14ac:dyDescent="0.25">
      <c r="A3" s="94">
        <v>43907</v>
      </c>
      <c r="B3" s="90">
        <f t="shared" ref="B3:B66" si="0">B2+1</f>
        <v>2</v>
      </c>
      <c r="C3" s="95" t="s">
        <v>11</v>
      </c>
      <c r="D3" s="95" t="s">
        <v>11</v>
      </c>
      <c r="E3" s="91"/>
      <c r="F3" s="91"/>
      <c r="G3" s="91"/>
      <c r="H3" s="91"/>
      <c r="I3" s="92" t="s">
        <v>37</v>
      </c>
      <c r="J3" s="92" t="s">
        <v>47</v>
      </c>
    </row>
    <row r="4" spans="1:10" x14ac:dyDescent="0.25">
      <c r="A4" s="93">
        <v>43910</v>
      </c>
      <c r="B4" s="90">
        <f t="shared" si="0"/>
        <v>3</v>
      </c>
      <c r="C4" s="91" t="s">
        <v>10</v>
      </c>
      <c r="D4" s="91" t="s">
        <v>10</v>
      </c>
      <c r="E4" s="91"/>
      <c r="F4" s="91"/>
      <c r="G4" s="91"/>
      <c r="H4" s="91"/>
      <c r="I4" s="92" t="s">
        <v>36</v>
      </c>
      <c r="J4" s="92" t="s">
        <v>46</v>
      </c>
    </row>
    <row r="5" spans="1:10" x14ac:dyDescent="0.25">
      <c r="A5" s="96">
        <v>43910</v>
      </c>
      <c r="B5" s="90">
        <f t="shared" si="0"/>
        <v>4</v>
      </c>
      <c r="C5" s="91" t="s">
        <v>12</v>
      </c>
      <c r="D5" s="91" t="s">
        <v>12</v>
      </c>
      <c r="E5" s="91"/>
      <c r="F5" s="91"/>
      <c r="G5" s="91"/>
      <c r="H5" s="91"/>
      <c r="I5" s="92" t="s">
        <v>38</v>
      </c>
      <c r="J5" s="92" t="s">
        <v>48</v>
      </c>
    </row>
    <row r="6" spans="1:10" x14ac:dyDescent="0.25">
      <c r="A6" s="96">
        <v>43915</v>
      </c>
      <c r="B6" s="90">
        <f t="shared" si="0"/>
        <v>5</v>
      </c>
      <c r="C6" s="91" t="s">
        <v>11</v>
      </c>
      <c r="D6" s="91" t="s">
        <v>11</v>
      </c>
      <c r="E6" s="91" t="s">
        <v>14</v>
      </c>
      <c r="F6" s="91" t="s">
        <v>13</v>
      </c>
      <c r="G6" s="91" t="s">
        <v>15</v>
      </c>
      <c r="H6" s="91"/>
      <c r="I6" s="92" t="s">
        <v>37</v>
      </c>
      <c r="J6" s="92" t="s">
        <v>47</v>
      </c>
    </row>
    <row r="7" spans="1:10" x14ac:dyDescent="0.25">
      <c r="A7" s="96">
        <v>43915</v>
      </c>
      <c r="B7" s="90">
        <f t="shared" si="0"/>
        <v>6</v>
      </c>
      <c r="C7" s="91" t="s">
        <v>16</v>
      </c>
      <c r="D7" s="91" t="s">
        <v>16</v>
      </c>
      <c r="E7" s="91"/>
      <c r="F7" s="91"/>
      <c r="G7" s="91"/>
      <c r="H7" s="91"/>
      <c r="I7" s="92" t="s">
        <v>39</v>
      </c>
      <c r="J7" s="92" t="s">
        <v>49</v>
      </c>
    </row>
    <row r="8" spans="1:10" x14ac:dyDescent="0.25">
      <c r="A8" s="96">
        <v>43916</v>
      </c>
      <c r="B8" s="90">
        <f t="shared" si="0"/>
        <v>7</v>
      </c>
      <c r="C8" s="91" t="s">
        <v>21</v>
      </c>
      <c r="D8" s="91" t="s">
        <v>21</v>
      </c>
      <c r="E8" s="91"/>
      <c r="F8" s="91" t="s">
        <v>23</v>
      </c>
      <c r="G8" s="91" t="s">
        <v>19</v>
      </c>
      <c r="H8" s="91"/>
      <c r="I8" s="92" t="s">
        <v>42</v>
      </c>
      <c r="J8" s="92" t="s">
        <v>52</v>
      </c>
    </row>
    <row r="9" spans="1:10" x14ac:dyDescent="0.25">
      <c r="A9" s="96">
        <v>43916</v>
      </c>
      <c r="B9" s="90">
        <f t="shared" si="0"/>
        <v>8</v>
      </c>
      <c r="C9" s="91" t="s">
        <v>17</v>
      </c>
      <c r="D9" s="91" t="s">
        <v>17</v>
      </c>
      <c r="E9" s="91" t="s">
        <v>18</v>
      </c>
      <c r="F9" s="91" t="s">
        <v>13</v>
      </c>
      <c r="G9" s="91" t="s">
        <v>19</v>
      </c>
      <c r="H9" s="91"/>
      <c r="I9" s="92" t="s">
        <v>40</v>
      </c>
      <c r="J9" s="92" t="s">
        <v>50</v>
      </c>
    </row>
    <row r="10" spans="1:10" x14ac:dyDescent="0.25">
      <c r="A10" s="96">
        <v>43916</v>
      </c>
      <c r="B10" s="90">
        <f t="shared" si="0"/>
        <v>9</v>
      </c>
      <c r="C10" s="91" t="s">
        <v>20</v>
      </c>
      <c r="D10" s="91" t="s">
        <v>20</v>
      </c>
      <c r="E10" s="91"/>
      <c r="F10" s="91"/>
      <c r="G10" s="91"/>
      <c r="H10" s="91"/>
      <c r="I10" s="92" t="s">
        <v>41</v>
      </c>
      <c r="J10" s="92" t="s">
        <v>51</v>
      </c>
    </row>
    <row r="11" spans="1:10" x14ac:dyDescent="0.25">
      <c r="A11" s="96">
        <v>43920</v>
      </c>
      <c r="B11" s="90">
        <f t="shared" si="0"/>
        <v>10</v>
      </c>
      <c r="C11" s="91" t="s">
        <v>24</v>
      </c>
      <c r="D11" s="91" t="s">
        <v>24</v>
      </c>
      <c r="E11" s="91" t="s">
        <v>25</v>
      </c>
      <c r="F11" s="91" t="s">
        <v>23</v>
      </c>
      <c r="G11" s="91" t="s">
        <v>19</v>
      </c>
      <c r="H11" s="91"/>
      <c r="I11" s="92" t="s">
        <v>43</v>
      </c>
      <c r="J11" s="92" t="s">
        <v>53</v>
      </c>
    </row>
    <row r="12" spans="1:10" x14ac:dyDescent="0.25">
      <c r="A12" s="96">
        <v>43920</v>
      </c>
      <c r="B12" s="90">
        <f t="shared" si="0"/>
        <v>11</v>
      </c>
      <c r="C12" s="91" t="s">
        <v>12</v>
      </c>
      <c r="D12" s="91" t="s">
        <v>12</v>
      </c>
      <c r="E12" s="91" t="s">
        <v>25</v>
      </c>
      <c r="F12" s="91" t="s">
        <v>23</v>
      </c>
      <c r="G12" s="91" t="s">
        <v>19</v>
      </c>
      <c r="H12" s="91"/>
      <c r="I12" s="92" t="s">
        <v>38</v>
      </c>
      <c r="J12" s="92" t="s">
        <v>48</v>
      </c>
    </row>
    <row r="13" spans="1:10" x14ac:dyDescent="0.25">
      <c r="A13" s="96">
        <v>43923</v>
      </c>
      <c r="B13" s="90">
        <f t="shared" si="0"/>
        <v>12</v>
      </c>
      <c r="C13" s="91" t="s">
        <v>12</v>
      </c>
      <c r="D13" s="91" t="s">
        <v>12</v>
      </c>
      <c r="E13" s="91"/>
      <c r="F13" s="91"/>
      <c r="G13" s="91"/>
      <c r="H13" s="91"/>
      <c r="I13" s="92" t="s">
        <v>38</v>
      </c>
      <c r="J13" s="92" t="s">
        <v>48</v>
      </c>
    </row>
    <row r="14" spans="1:10" x14ac:dyDescent="0.25">
      <c r="A14" s="96">
        <v>43923</v>
      </c>
      <c r="B14" s="90">
        <f t="shared" si="0"/>
        <v>13</v>
      </c>
      <c r="C14" s="91" t="s">
        <v>11</v>
      </c>
      <c r="D14" s="91" t="s">
        <v>11</v>
      </c>
      <c r="E14" s="91"/>
      <c r="F14" s="91"/>
      <c r="G14" s="91"/>
      <c r="H14" s="91"/>
      <c r="I14" s="92" t="s">
        <v>37</v>
      </c>
      <c r="J14" s="92" t="s">
        <v>47</v>
      </c>
    </row>
    <row r="15" spans="1:10" x14ac:dyDescent="0.25">
      <c r="A15" s="96">
        <v>43924</v>
      </c>
      <c r="B15" s="90">
        <f t="shared" si="0"/>
        <v>14</v>
      </c>
      <c r="C15" s="91" t="s">
        <v>12</v>
      </c>
      <c r="D15" s="91" t="s">
        <v>12</v>
      </c>
      <c r="E15" s="91"/>
      <c r="F15" s="91"/>
      <c r="G15" s="91"/>
      <c r="H15" s="91"/>
      <c r="I15" s="92" t="s">
        <v>38</v>
      </c>
      <c r="J15" s="92" t="s">
        <v>48</v>
      </c>
    </row>
    <row r="16" spans="1:10" x14ac:dyDescent="0.25">
      <c r="A16" s="96">
        <v>43924</v>
      </c>
      <c r="B16" s="90">
        <f t="shared" si="0"/>
        <v>15</v>
      </c>
      <c r="C16" s="91" t="s">
        <v>11</v>
      </c>
      <c r="D16" s="91" t="s">
        <v>11</v>
      </c>
      <c r="E16" s="91"/>
      <c r="F16" s="91"/>
      <c r="G16" s="91"/>
      <c r="H16" s="91"/>
      <c r="I16" s="92" t="s">
        <v>37</v>
      </c>
      <c r="J16" s="92" t="s">
        <v>47</v>
      </c>
    </row>
    <row r="17" spans="1:10" x14ac:dyDescent="0.25">
      <c r="A17" s="96">
        <v>43926</v>
      </c>
      <c r="B17" s="90">
        <f t="shared" si="0"/>
        <v>16</v>
      </c>
      <c r="C17" s="91" t="s">
        <v>11</v>
      </c>
      <c r="D17" s="91" t="s">
        <v>11</v>
      </c>
      <c r="E17" s="91"/>
      <c r="F17" s="91"/>
      <c r="G17" s="91"/>
      <c r="H17" s="91"/>
      <c r="I17" s="92" t="s">
        <v>37</v>
      </c>
      <c r="J17" s="92" t="s">
        <v>47</v>
      </c>
    </row>
    <row r="18" spans="1:10" x14ac:dyDescent="0.25">
      <c r="A18" s="96">
        <v>43929</v>
      </c>
      <c r="B18" s="90">
        <f t="shared" si="0"/>
        <v>17</v>
      </c>
      <c r="C18" s="91" t="s">
        <v>21</v>
      </c>
      <c r="D18" s="91" t="s">
        <v>22</v>
      </c>
      <c r="E18" s="91" t="s">
        <v>14</v>
      </c>
      <c r="F18" s="91" t="s">
        <v>13</v>
      </c>
      <c r="G18" s="91" t="s">
        <v>15</v>
      </c>
      <c r="H18" s="91"/>
      <c r="I18" s="92" t="s">
        <v>159</v>
      </c>
      <c r="J18" s="92" t="s">
        <v>160</v>
      </c>
    </row>
    <row r="19" spans="1:10" x14ac:dyDescent="0.25">
      <c r="A19" s="96">
        <v>43930</v>
      </c>
      <c r="B19" s="90">
        <f t="shared" si="0"/>
        <v>18</v>
      </c>
      <c r="C19" s="91" t="s">
        <v>26</v>
      </c>
      <c r="D19" s="91" t="s">
        <v>115</v>
      </c>
      <c r="E19" s="91" t="s">
        <v>27</v>
      </c>
      <c r="F19" s="91" t="s">
        <v>23</v>
      </c>
      <c r="G19" s="91" t="s">
        <v>28</v>
      </c>
      <c r="H19" s="91" t="s">
        <v>29</v>
      </c>
      <c r="I19" s="92" t="s">
        <v>114</v>
      </c>
      <c r="J19" s="92" t="s">
        <v>116</v>
      </c>
    </row>
    <row r="20" spans="1:10" x14ac:dyDescent="0.25">
      <c r="A20" s="96">
        <v>43936</v>
      </c>
      <c r="B20" s="90">
        <f t="shared" si="0"/>
        <v>19</v>
      </c>
      <c r="C20" s="91" t="s">
        <v>24</v>
      </c>
      <c r="D20" s="91" t="s">
        <v>30</v>
      </c>
      <c r="E20" s="91"/>
      <c r="F20" s="91"/>
      <c r="G20" s="91"/>
      <c r="H20" s="91"/>
      <c r="I20" s="92" t="s">
        <v>44</v>
      </c>
      <c r="J20" s="92" t="s">
        <v>54</v>
      </c>
    </row>
    <row r="21" spans="1:10" x14ac:dyDescent="0.25">
      <c r="A21" s="96">
        <v>43948</v>
      </c>
      <c r="B21" s="90">
        <f t="shared" si="0"/>
        <v>20</v>
      </c>
      <c r="C21" s="91" t="s">
        <v>11</v>
      </c>
      <c r="D21" s="91" t="s">
        <v>11</v>
      </c>
      <c r="E21" s="91" t="s">
        <v>27</v>
      </c>
      <c r="F21" s="91" t="s">
        <v>23</v>
      </c>
      <c r="G21" s="91" t="s">
        <v>19</v>
      </c>
      <c r="H21" s="91"/>
      <c r="I21" s="92" t="s">
        <v>37</v>
      </c>
      <c r="J21" s="92" t="s">
        <v>47</v>
      </c>
    </row>
    <row r="22" spans="1:10" ht="16.5" customHeight="1" x14ac:dyDescent="0.25">
      <c r="A22" s="96">
        <v>43951</v>
      </c>
      <c r="B22" s="90">
        <f t="shared" si="0"/>
        <v>21</v>
      </c>
      <c r="C22" s="91" t="s">
        <v>12</v>
      </c>
      <c r="D22" s="91" t="s">
        <v>12</v>
      </c>
      <c r="E22" s="91"/>
      <c r="F22" s="91"/>
      <c r="G22" s="91"/>
      <c r="H22" s="91"/>
      <c r="I22" s="92" t="s">
        <v>38</v>
      </c>
      <c r="J22" s="92" t="s">
        <v>48</v>
      </c>
    </row>
    <row r="23" spans="1:10" x14ac:dyDescent="0.25">
      <c r="A23" s="96">
        <v>43951</v>
      </c>
      <c r="B23" s="90">
        <f t="shared" si="0"/>
        <v>22</v>
      </c>
      <c r="C23" s="91" t="s">
        <v>16</v>
      </c>
      <c r="D23" s="91" t="s">
        <v>16</v>
      </c>
      <c r="E23" s="91"/>
      <c r="F23" s="91"/>
      <c r="G23" s="91"/>
      <c r="H23" s="91"/>
      <c r="I23" s="92" t="s">
        <v>39</v>
      </c>
      <c r="J23" s="92" t="s">
        <v>49</v>
      </c>
    </row>
    <row r="24" spans="1:10" x14ac:dyDescent="0.25">
      <c r="A24" s="96">
        <v>43953</v>
      </c>
      <c r="B24" s="90">
        <f t="shared" si="0"/>
        <v>23</v>
      </c>
      <c r="C24" s="91" t="s">
        <v>12</v>
      </c>
      <c r="D24" s="91" t="s">
        <v>12</v>
      </c>
      <c r="E24" s="91"/>
      <c r="F24" s="91"/>
      <c r="G24" s="91"/>
      <c r="H24" s="91"/>
      <c r="I24" s="92" t="s">
        <v>38</v>
      </c>
      <c r="J24" s="92" t="s">
        <v>48</v>
      </c>
    </row>
    <row r="25" spans="1:10" x14ac:dyDescent="0.25">
      <c r="A25" s="96">
        <v>43953</v>
      </c>
      <c r="B25" s="90">
        <f t="shared" si="0"/>
        <v>24</v>
      </c>
      <c r="C25" s="91" t="s">
        <v>12</v>
      </c>
      <c r="D25" s="91" t="s">
        <v>31</v>
      </c>
      <c r="E25" s="91"/>
      <c r="F25" s="91"/>
      <c r="G25" s="91"/>
      <c r="H25" s="91"/>
      <c r="I25" s="92" t="s">
        <v>45</v>
      </c>
      <c r="J25" s="92" t="s">
        <v>55</v>
      </c>
    </row>
    <row r="26" spans="1:10" x14ac:dyDescent="0.25">
      <c r="A26" s="96">
        <v>43956</v>
      </c>
      <c r="B26" s="90">
        <f t="shared" si="0"/>
        <v>25</v>
      </c>
      <c r="C26" s="91" t="s">
        <v>12</v>
      </c>
      <c r="D26" s="91" t="s">
        <v>12</v>
      </c>
      <c r="E26" s="91" t="s">
        <v>32</v>
      </c>
      <c r="F26" s="91" t="s">
        <v>13</v>
      </c>
      <c r="G26" s="91" t="s">
        <v>35</v>
      </c>
      <c r="H26" s="91"/>
      <c r="I26" s="92" t="s">
        <v>38</v>
      </c>
      <c r="J26" s="92" t="s">
        <v>48</v>
      </c>
    </row>
    <row r="27" spans="1:10" x14ac:dyDescent="0.25">
      <c r="A27" s="96">
        <v>43956</v>
      </c>
      <c r="B27" s="90">
        <f t="shared" si="0"/>
        <v>26</v>
      </c>
      <c r="C27" s="91" t="s">
        <v>12</v>
      </c>
      <c r="D27" s="91" t="s">
        <v>31</v>
      </c>
      <c r="E27" s="91" t="s">
        <v>33</v>
      </c>
      <c r="F27" s="91" t="s">
        <v>23</v>
      </c>
      <c r="G27" s="91" t="s">
        <v>34</v>
      </c>
      <c r="H27" s="91"/>
      <c r="I27" s="92" t="s">
        <v>45</v>
      </c>
      <c r="J27" s="92" t="s">
        <v>55</v>
      </c>
    </row>
    <row r="28" spans="1:10" x14ac:dyDescent="0.25">
      <c r="A28" s="96">
        <v>43963</v>
      </c>
      <c r="B28" s="90">
        <f t="shared" si="0"/>
        <v>27</v>
      </c>
      <c r="C28" s="91" t="s">
        <v>56</v>
      </c>
      <c r="D28" s="91" t="s">
        <v>56</v>
      </c>
      <c r="E28" s="91" t="s">
        <v>25</v>
      </c>
      <c r="F28" s="91" t="s">
        <v>23</v>
      </c>
      <c r="G28" s="91" t="s">
        <v>57</v>
      </c>
      <c r="H28" s="91"/>
      <c r="I28" s="92" t="s">
        <v>58</v>
      </c>
      <c r="J28" s="92" t="s">
        <v>59</v>
      </c>
    </row>
    <row r="29" spans="1:10" x14ac:dyDescent="0.25">
      <c r="A29" s="96">
        <v>43979</v>
      </c>
      <c r="B29" s="90">
        <f t="shared" si="0"/>
        <v>28</v>
      </c>
      <c r="C29" s="91" t="s">
        <v>11</v>
      </c>
      <c r="D29" s="91" t="s">
        <v>68</v>
      </c>
      <c r="E29" s="91"/>
      <c r="F29" s="91"/>
      <c r="G29" s="91"/>
      <c r="H29" s="91"/>
      <c r="I29" s="97" t="s">
        <v>69</v>
      </c>
      <c r="J29" s="92" t="s">
        <v>70</v>
      </c>
    </row>
    <row r="30" spans="1:10" x14ac:dyDescent="0.25">
      <c r="A30" s="96">
        <v>43981</v>
      </c>
      <c r="B30" s="90">
        <f t="shared" si="0"/>
        <v>29</v>
      </c>
      <c r="C30" s="91" t="s">
        <v>56</v>
      </c>
      <c r="D30" s="91" t="s">
        <v>56</v>
      </c>
      <c r="E30" s="91" t="s">
        <v>25</v>
      </c>
      <c r="F30" s="91" t="s">
        <v>23</v>
      </c>
      <c r="G30" s="91" t="s">
        <v>57</v>
      </c>
      <c r="H30" s="91"/>
      <c r="I30" s="92" t="s">
        <v>58</v>
      </c>
      <c r="J30" s="92" t="s">
        <v>59</v>
      </c>
    </row>
    <row r="31" spans="1:10" x14ac:dyDescent="0.25">
      <c r="A31" s="96">
        <v>43981</v>
      </c>
      <c r="B31" s="90">
        <f t="shared" si="0"/>
        <v>30</v>
      </c>
      <c r="C31" s="91" t="s">
        <v>61</v>
      </c>
      <c r="D31" s="91" t="s">
        <v>60</v>
      </c>
      <c r="E31" s="91"/>
      <c r="F31" s="91"/>
      <c r="G31" s="91"/>
      <c r="H31" s="91"/>
      <c r="I31" s="97" t="s">
        <v>62</v>
      </c>
      <c r="J31" s="97" t="s">
        <v>63</v>
      </c>
    </row>
    <row r="32" spans="1:10" x14ac:dyDescent="0.25">
      <c r="A32" s="96">
        <v>43983</v>
      </c>
      <c r="B32" s="90">
        <f t="shared" si="0"/>
        <v>31</v>
      </c>
      <c r="C32" s="91" t="s">
        <v>61</v>
      </c>
      <c r="D32" s="91" t="s">
        <v>60</v>
      </c>
      <c r="E32" s="91"/>
      <c r="F32" s="91"/>
      <c r="G32" s="91"/>
      <c r="H32" s="91"/>
      <c r="I32" s="97" t="s">
        <v>62</v>
      </c>
      <c r="J32" s="97" t="s">
        <v>63</v>
      </c>
    </row>
    <row r="33" spans="1:10" x14ac:dyDescent="0.25">
      <c r="A33" s="96">
        <v>43983</v>
      </c>
      <c r="B33" s="90">
        <f t="shared" si="0"/>
        <v>32</v>
      </c>
      <c r="C33" s="91" t="s">
        <v>64</v>
      </c>
      <c r="D33" s="91" t="s">
        <v>65</v>
      </c>
      <c r="E33" s="91"/>
      <c r="F33" s="91"/>
      <c r="G33" s="91"/>
      <c r="H33" s="91"/>
      <c r="I33" s="97" t="s">
        <v>66</v>
      </c>
      <c r="J33" s="97" t="s">
        <v>67</v>
      </c>
    </row>
    <row r="34" spans="1:10" x14ac:dyDescent="0.25">
      <c r="A34" s="96">
        <v>43985</v>
      </c>
      <c r="B34" s="90">
        <f t="shared" si="0"/>
        <v>33</v>
      </c>
      <c r="C34" s="91" t="s">
        <v>64</v>
      </c>
      <c r="D34" s="91" t="s">
        <v>65</v>
      </c>
      <c r="E34" s="91"/>
      <c r="F34" s="91"/>
      <c r="G34" s="91"/>
      <c r="H34" s="91"/>
      <c r="I34" s="97" t="s">
        <v>66</v>
      </c>
      <c r="J34" s="97" t="s">
        <v>67</v>
      </c>
    </row>
    <row r="35" spans="1:10" x14ac:dyDescent="0.25">
      <c r="A35" s="96">
        <v>43985</v>
      </c>
      <c r="B35" s="90">
        <f t="shared" si="0"/>
        <v>34</v>
      </c>
      <c r="C35" s="91" t="s">
        <v>64</v>
      </c>
      <c r="D35" s="91" t="s">
        <v>65</v>
      </c>
      <c r="E35" s="91"/>
      <c r="F35" s="91"/>
      <c r="G35" s="91"/>
      <c r="H35" s="91"/>
      <c r="I35" s="97" t="s">
        <v>66</v>
      </c>
      <c r="J35" s="97" t="s">
        <v>67</v>
      </c>
    </row>
    <row r="36" spans="1:10" x14ac:dyDescent="0.25">
      <c r="A36" s="96">
        <v>43986</v>
      </c>
      <c r="B36" s="90">
        <f t="shared" si="0"/>
        <v>35</v>
      </c>
      <c r="C36" s="91" t="s">
        <v>24</v>
      </c>
      <c r="D36" s="91" t="s">
        <v>24</v>
      </c>
      <c r="E36" s="91"/>
      <c r="F36" s="91"/>
      <c r="G36" s="91"/>
      <c r="H36" s="91"/>
      <c r="I36" s="92" t="s">
        <v>43</v>
      </c>
      <c r="J36" s="92" t="s">
        <v>53</v>
      </c>
    </row>
    <row r="37" spans="1:10" x14ac:dyDescent="0.25">
      <c r="A37" s="96">
        <v>43986</v>
      </c>
      <c r="B37" s="90">
        <f t="shared" si="0"/>
        <v>36</v>
      </c>
      <c r="C37" s="91" t="s">
        <v>24</v>
      </c>
      <c r="D37" s="91" t="s">
        <v>24</v>
      </c>
      <c r="E37" s="91"/>
      <c r="F37" s="91"/>
      <c r="G37" s="91"/>
      <c r="H37" s="91"/>
      <c r="I37" s="92" t="s">
        <v>43</v>
      </c>
      <c r="J37" s="92" t="s">
        <v>53</v>
      </c>
    </row>
    <row r="38" spans="1:10" x14ac:dyDescent="0.25">
      <c r="A38" s="96">
        <v>43986</v>
      </c>
      <c r="B38" s="90">
        <f t="shared" si="0"/>
        <v>37</v>
      </c>
      <c r="C38" s="91" t="s">
        <v>24</v>
      </c>
      <c r="D38" s="91" t="s">
        <v>24</v>
      </c>
      <c r="E38" s="91"/>
      <c r="F38" s="91"/>
      <c r="G38" s="91"/>
      <c r="H38" s="91"/>
      <c r="I38" s="92" t="s">
        <v>43</v>
      </c>
      <c r="J38" s="92" t="s">
        <v>53</v>
      </c>
    </row>
    <row r="39" spans="1:10" x14ac:dyDescent="0.25">
      <c r="A39" s="96">
        <v>43986</v>
      </c>
      <c r="B39" s="90">
        <f t="shared" si="0"/>
        <v>38</v>
      </c>
      <c r="C39" s="91" t="s">
        <v>24</v>
      </c>
      <c r="D39" s="91" t="s">
        <v>24</v>
      </c>
      <c r="E39" s="91"/>
      <c r="F39" s="91"/>
      <c r="G39" s="91"/>
      <c r="H39" s="91"/>
      <c r="I39" s="92" t="s">
        <v>43</v>
      </c>
      <c r="J39" s="92" t="s">
        <v>53</v>
      </c>
    </row>
    <row r="40" spans="1:10" x14ac:dyDescent="0.25">
      <c r="A40" s="96">
        <v>43987</v>
      </c>
      <c r="B40" s="90">
        <f t="shared" si="0"/>
        <v>39</v>
      </c>
      <c r="C40" s="91" t="s">
        <v>24</v>
      </c>
      <c r="D40" s="91" t="s">
        <v>24</v>
      </c>
      <c r="E40" s="91"/>
      <c r="F40" s="91"/>
      <c r="G40" s="91"/>
      <c r="H40" s="91"/>
      <c r="I40" s="92" t="s">
        <v>43</v>
      </c>
      <c r="J40" s="92" t="s">
        <v>53</v>
      </c>
    </row>
    <row r="41" spans="1:10" x14ac:dyDescent="0.25">
      <c r="A41" s="96">
        <v>43987</v>
      </c>
      <c r="B41" s="90">
        <f t="shared" si="0"/>
        <v>40</v>
      </c>
      <c r="C41" s="91" t="s">
        <v>24</v>
      </c>
      <c r="D41" s="91" t="s">
        <v>24</v>
      </c>
      <c r="E41" s="91"/>
      <c r="F41" s="91"/>
      <c r="G41" s="91"/>
      <c r="H41" s="91"/>
      <c r="I41" s="92" t="s">
        <v>43</v>
      </c>
      <c r="J41" s="92" t="s">
        <v>53</v>
      </c>
    </row>
    <row r="42" spans="1:10" x14ac:dyDescent="0.25">
      <c r="A42" s="96">
        <v>43987</v>
      </c>
      <c r="B42" s="90">
        <f t="shared" si="0"/>
        <v>41</v>
      </c>
      <c r="C42" s="91" t="s">
        <v>24</v>
      </c>
      <c r="D42" s="91" t="s">
        <v>24</v>
      </c>
      <c r="E42" s="91"/>
      <c r="F42" s="91"/>
      <c r="G42" s="91"/>
      <c r="H42" s="91"/>
      <c r="I42" s="92" t="s">
        <v>43</v>
      </c>
      <c r="J42" s="92" t="s">
        <v>53</v>
      </c>
    </row>
    <row r="43" spans="1:10" x14ac:dyDescent="0.25">
      <c r="A43" s="96">
        <v>43987</v>
      </c>
      <c r="B43" s="90">
        <f t="shared" si="0"/>
        <v>42</v>
      </c>
      <c r="C43" s="91" t="s">
        <v>24</v>
      </c>
      <c r="D43" s="91" t="s">
        <v>24</v>
      </c>
      <c r="E43" s="91"/>
      <c r="F43" s="91"/>
      <c r="G43" s="91"/>
      <c r="H43" s="91"/>
      <c r="I43" s="92" t="s">
        <v>43</v>
      </c>
      <c r="J43" s="92" t="s">
        <v>53</v>
      </c>
    </row>
    <row r="44" spans="1:10" x14ac:dyDescent="0.25">
      <c r="A44" s="96">
        <v>43987</v>
      </c>
      <c r="B44" s="90">
        <f t="shared" si="0"/>
        <v>43</v>
      </c>
      <c r="C44" s="91" t="s">
        <v>24</v>
      </c>
      <c r="D44" s="91" t="s">
        <v>24</v>
      </c>
      <c r="E44" s="91"/>
      <c r="F44" s="91"/>
      <c r="G44" s="91"/>
      <c r="H44" s="91"/>
      <c r="I44" s="92" t="s">
        <v>43</v>
      </c>
      <c r="J44" s="92" t="s">
        <v>53</v>
      </c>
    </row>
    <row r="45" spans="1:10" x14ac:dyDescent="0.25">
      <c r="A45" s="96">
        <v>43987</v>
      </c>
      <c r="B45" s="90">
        <f t="shared" si="0"/>
        <v>44</v>
      </c>
      <c r="C45" s="91" t="s">
        <v>24</v>
      </c>
      <c r="D45" s="91" t="s">
        <v>24</v>
      </c>
      <c r="E45" s="91"/>
      <c r="F45" s="91"/>
      <c r="G45" s="91"/>
      <c r="H45" s="91"/>
      <c r="I45" s="92" t="s">
        <v>43</v>
      </c>
      <c r="J45" s="92" t="s">
        <v>53</v>
      </c>
    </row>
    <row r="46" spans="1:10" x14ac:dyDescent="0.25">
      <c r="A46" s="96">
        <v>43987</v>
      </c>
      <c r="B46" s="90">
        <f t="shared" si="0"/>
        <v>45</v>
      </c>
      <c r="C46" s="91" t="s">
        <v>24</v>
      </c>
      <c r="D46" s="91" t="s">
        <v>24</v>
      </c>
      <c r="E46" s="91"/>
      <c r="F46" s="91"/>
      <c r="G46" s="91"/>
      <c r="H46" s="91"/>
      <c r="I46" s="92" t="s">
        <v>43</v>
      </c>
      <c r="J46" s="92" t="s">
        <v>53</v>
      </c>
    </row>
    <row r="47" spans="1:10" x14ac:dyDescent="0.25">
      <c r="A47" s="96">
        <v>43988</v>
      </c>
      <c r="B47" s="90">
        <f t="shared" si="0"/>
        <v>46</v>
      </c>
      <c r="C47" s="91" t="s">
        <v>24</v>
      </c>
      <c r="D47" s="91" t="s">
        <v>24</v>
      </c>
      <c r="E47" s="91"/>
      <c r="F47" s="91"/>
      <c r="G47" s="91"/>
      <c r="H47" s="91"/>
      <c r="I47" s="92" t="s">
        <v>43</v>
      </c>
      <c r="J47" s="92" t="s">
        <v>53</v>
      </c>
    </row>
    <row r="48" spans="1:10" x14ac:dyDescent="0.25">
      <c r="A48" s="96">
        <v>43988</v>
      </c>
      <c r="B48" s="90">
        <f t="shared" si="0"/>
        <v>47</v>
      </c>
      <c r="C48" s="91" t="s">
        <v>24</v>
      </c>
      <c r="D48" s="91" t="s">
        <v>24</v>
      </c>
      <c r="E48" s="91"/>
      <c r="F48" s="91"/>
      <c r="G48" s="91"/>
      <c r="H48" s="91"/>
      <c r="I48" s="92" t="s">
        <v>43</v>
      </c>
      <c r="J48" s="92" t="s">
        <v>53</v>
      </c>
    </row>
    <row r="49" spans="1:10" x14ac:dyDescent="0.25">
      <c r="A49" s="96">
        <v>43988</v>
      </c>
      <c r="B49" s="90">
        <f t="shared" si="0"/>
        <v>48</v>
      </c>
      <c r="C49" s="91" t="s">
        <v>24</v>
      </c>
      <c r="D49" s="91" t="s">
        <v>24</v>
      </c>
      <c r="E49" s="91"/>
      <c r="F49" s="91"/>
      <c r="G49" s="91"/>
      <c r="H49" s="91"/>
      <c r="I49" s="92" t="s">
        <v>43</v>
      </c>
      <c r="J49" s="92" t="s">
        <v>53</v>
      </c>
    </row>
    <row r="50" spans="1:10" x14ac:dyDescent="0.25">
      <c r="A50" s="96">
        <v>43988</v>
      </c>
      <c r="B50" s="90">
        <f t="shared" si="0"/>
        <v>49</v>
      </c>
      <c r="C50" s="91" t="s">
        <v>24</v>
      </c>
      <c r="D50" s="91" t="s">
        <v>24</v>
      </c>
      <c r="E50" s="91"/>
      <c r="F50" s="91"/>
      <c r="G50" s="91"/>
      <c r="H50" s="91"/>
      <c r="I50" s="92" t="s">
        <v>43</v>
      </c>
      <c r="J50" s="92" t="s">
        <v>53</v>
      </c>
    </row>
    <row r="51" spans="1:10" x14ac:dyDescent="0.25">
      <c r="A51" s="96">
        <v>43988</v>
      </c>
      <c r="B51" s="90">
        <f t="shared" si="0"/>
        <v>50</v>
      </c>
      <c r="C51" s="91" t="s">
        <v>12</v>
      </c>
      <c r="D51" s="91" t="s">
        <v>12</v>
      </c>
      <c r="E51" s="91"/>
      <c r="F51" s="91"/>
      <c r="G51" s="91"/>
      <c r="H51" s="91"/>
      <c r="I51" s="92" t="s">
        <v>38</v>
      </c>
      <c r="J51" s="92" t="s">
        <v>48</v>
      </c>
    </row>
    <row r="52" spans="1:10" x14ac:dyDescent="0.25">
      <c r="A52" s="96">
        <v>43989</v>
      </c>
      <c r="B52" s="90">
        <f t="shared" si="0"/>
        <v>51</v>
      </c>
      <c r="C52" s="91" t="s">
        <v>12</v>
      </c>
      <c r="D52" s="91" t="s">
        <v>12</v>
      </c>
      <c r="E52" s="91"/>
      <c r="F52" s="91"/>
      <c r="G52" s="91"/>
      <c r="H52" s="91"/>
      <c r="I52" s="92" t="s">
        <v>38</v>
      </c>
      <c r="J52" s="92" t="s">
        <v>48</v>
      </c>
    </row>
    <row r="53" spans="1:10" x14ac:dyDescent="0.25">
      <c r="A53" s="96">
        <v>43989</v>
      </c>
      <c r="B53" s="90">
        <f t="shared" si="0"/>
        <v>52</v>
      </c>
      <c r="C53" s="91" t="s">
        <v>12</v>
      </c>
      <c r="D53" s="91" t="s">
        <v>12</v>
      </c>
      <c r="E53" s="91"/>
      <c r="F53" s="91"/>
      <c r="G53" s="91"/>
      <c r="H53" s="91"/>
      <c r="I53" s="92" t="s">
        <v>38</v>
      </c>
      <c r="J53" s="92" t="s">
        <v>48</v>
      </c>
    </row>
    <row r="54" spans="1:10" x14ac:dyDescent="0.25">
      <c r="A54" s="96">
        <v>43990</v>
      </c>
      <c r="B54" s="90">
        <f t="shared" si="0"/>
        <v>53</v>
      </c>
      <c r="C54" s="91" t="s">
        <v>24</v>
      </c>
      <c r="D54" s="91" t="s">
        <v>30</v>
      </c>
      <c r="E54" s="91"/>
      <c r="F54" s="91"/>
      <c r="G54" s="91"/>
      <c r="H54" s="91"/>
      <c r="I54" s="92" t="s">
        <v>44</v>
      </c>
      <c r="J54" s="92" t="s">
        <v>54</v>
      </c>
    </row>
    <row r="55" spans="1:10" x14ac:dyDescent="0.25">
      <c r="A55" s="96">
        <v>43990</v>
      </c>
      <c r="B55" s="90">
        <f t="shared" si="0"/>
        <v>54</v>
      </c>
      <c r="C55" s="91" t="s">
        <v>24</v>
      </c>
      <c r="D55" s="91" t="s">
        <v>30</v>
      </c>
      <c r="E55" s="91"/>
      <c r="F55" s="91"/>
      <c r="G55" s="91"/>
      <c r="H55" s="91"/>
      <c r="I55" s="92" t="s">
        <v>44</v>
      </c>
      <c r="J55" s="92" t="s">
        <v>54</v>
      </c>
    </row>
    <row r="56" spans="1:10" x14ac:dyDescent="0.25">
      <c r="A56" s="96">
        <v>43991</v>
      </c>
      <c r="B56" s="90">
        <f t="shared" si="0"/>
        <v>55</v>
      </c>
      <c r="C56" s="91" t="s">
        <v>12</v>
      </c>
      <c r="D56" s="91" t="s">
        <v>12</v>
      </c>
      <c r="E56" s="91"/>
      <c r="F56" s="91"/>
      <c r="G56" s="91"/>
      <c r="H56" s="91"/>
      <c r="I56" s="92" t="s">
        <v>38</v>
      </c>
      <c r="J56" s="92" t="s">
        <v>48</v>
      </c>
    </row>
    <row r="57" spans="1:10" x14ac:dyDescent="0.25">
      <c r="A57" s="96">
        <v>43991</v>
      </c>
      <c r="B57" s="90">
        <f t="shared" si="0"/>
        <v>56</v>
      </c>
      <c r="C57" s="91" t="s">
        <v>12</v>
      </c>
      <c r="D57" s="91" t="s">
        <v>12</v>
      </c>
      <c r="E57" s="91"/>
      <c r="F57" s="91"/>
      <c r="G57" s="91"/>
      <c r="H57" s="91"/>
      <c r="I57" s="92" t="s">
        <v>38</v>
      </c>
      <c r="J57" s="92" t="s">
        <v>48</v>
      </c>
    </row>
    <row r="58" spans="1:10" x14ac:dyDescent="0.25">
      <c r="A58" s="96">
        <v>43991</v>
      </c>
      <c r="B58" s="90">
        <f t="shared" si="0"/>
        <v>57</v>
      </c>
      <c r="C58" s="91" t="s">
        <v>12</v>
      </c>
      <c r="D58" s="91" t="s">
        <v>12</v>
      </c>
      <c r="E58" s="91"/>
      <c r="F58" s="91"/>
      <c r="G58" s="91"/>
      <c r="H58" s="91"/>
      <c r="I58" s="92" t="s">
        <v>38</v>
      </c>
      <c r="J58" s="92" t="s">
        <v>48</v>
      </c>
    </row>
    <row r="59" spans="1:10" x14ac:dyDescent="0.25">
      <c r="A59" s="96">
        <v>43992</v>
      </c>
      <c r="B59" s="90">
        <f t="shared" si="0"/>
        <v>58</v>
      </c>
      <c r="C59" s="91" t="s">
        <v>24</v>
      </c>
      <c r="D59" s="91" t="s">
        <v>30</v>
      </c>
      <c r="E59" s="91"/>
      <c r="F59" s="91"/>
      <c r="G59" s="91"/>
      <c r="H59" s="91"/>
      <c r="I59" s="92" t="s">
        <v>44</v>
      </c>
      <c r="J59" s="92" t="s">
        <v>54</v>
      </c>
    </row>
    <row r="60" spans="1:10" x14ac:dyDescent="0.25">
      <c r="A60" s="96">
        <v>43992</v>
      </c>
      <c r="B60" s="90">
        <f t="shared" si="0"/>
        <v>59</v>
      </c>
      <c r="C60" s="91" t="s">
        <v>24</v>
      </c>
      <c r="D60" s="91" t="s">
        <v>30</v>
      </c>
      <c r="E60" s="91"/>
      <c r="F60" s="91"/>
      <c r="G60" s="91"/>
      <c r="H60" s="91"/>
      <c r="I60" s="92" t="s">
        <v>44</v>
      </c>
      <c r="J60" s="92" t="s">
        <v>54</v>
      </c>
    </row>
    <row r="61" spans="1:10" x14ac:dyDescent="0.25">
      <c r="A61" s="96">
        <v>43992</v>
      </c>
      <c r="B61" s="90">
        <f t="shared" si="0"/>
        <v>60</v>
      </c>
      <c r="C61" s="91" t="s">
        <v>61</v>
      </c>
      <c r="D61" s="91" t="s">
        <v>60</v>
      </c>
      <c r="E61" s="91"/>
      <c r="F61" s="91"/>
      <c r="G61" s="91"/>
      <c r="H61" s="91"/>
      <c r="I61" s="97" t="s">
        <v>62</v>
      </c>
      <c r="J61" s="97" t="s">
        <v>63</v>
      </c>
    </row>
    <row r="62" spans="1:10" x14ac:dyDescent="0.25">
      <c r="A62" s="96">
        <v>43992</v>
      </c>
      <c r="B62" s="90">
        <f t="shared" si="0"/>
        <v>61</v>
      </c>
      <c r="C62" s="91" t="s">
        <v>61</v>
      </c>
      <c r="D62" s="91" t="s">
        <v>75</v>
      </c>
      <c r="E62" s="91"/>
      <c r="F62" s="91"/>
      <c r="G62" s="91"/>
      <c r="H62" s="91"/>
      <c r="I62" s="92" t="s">
        <v>71</v>
      </c>
      <c r="J62" s="92" t="s">
        <v>72</v>
      </c>
    </row>
    <row r="63" spans="1:10" x14ac:dyDescent="0.25">
      <c r="A63" s="96">
        <v>43992</v>
      </c>
      <c r="B63" s="90">
        <f t="shared" si="0"/>
        <v>62</v>
      </c>
      <c r="C63" s="91" t="s">
        <v>61</v>
      </c>
      <c r="D63" s="91" t="s">
        <v>73</v>
      </c>
      <c r="E63" s="91"/>
      <c r="F63" s="91"/>
      <c r="G63" s="91"/>
      <c r="H63" s="91"/>
      <c r="I63" s="92" t="s">
        <v>71</v>
      </c>
      <c r="J63" s="92" t="s">
        <v>72</v>
      </c>
    </row>
    <row r="64" spans="1:10" x14ac:dyDescent="0.25">
      <c r="A64" s="96">
        <v>43992</v>
      </c>
      <c r="B64" s="90">
        <f t="shared" si="0"/>
        <v>63</v>
      </c>
      <c r="C64" s="91" t="s">
        <v>12</v>
      </c>
      <c r="D64" s="91" t="s">
        <v>31</v>
      </c>
      <c r="E64" s="91"/>
      <c r="F64" s="91"/>
      <c r="G64" s="91"/>
      <c r="H64" s="91"/>
      <c r="I64" s="92" t="s">
        <v>45</v>
      </c>
      <c r="J64" s="92" t="s">
        <v>55</v>
      </c>
    </row>
    <row r="65" spans="1:10" x14ac:dyDescent="0.25">
      <c r="A65" s="96">
        <v>43993</v>
      </c>
      <c r="B65" s="90">
        <f t="shared" si="0"/>
        <v>64</v>
      </c>
      <c r="C65" s="91" t="s">
        <v>24</v>
      </c>
      <c r="D65" s="91" t="s">
        <v>24</v>
      </c>
      <c r="E65" s="91"/>
      <c r="F65" s="91"/>
      <c r="G65" s="91"/>
      <c r="H65" s="91"/>
      <c r="I65" s="92" t="s">
        <v>43</v>
      </c>
      <c r="J65" s="92" t="s">
        <v>53</v>
      </c>
    </row>
    <row r="66" spans="1:10" x14ac:dyDescent="0.25">
      <c r="A66" s="96">
        <v>43993</v>
      </c>
      <c r="B66" s="90">
        <f t="shared" si="0"/>
        <v>65</v>
      </c>
      <c r="C66" s="91" t="s">
        <v>61</v>
      </c>
      <c r="D66" s="91" t="s">
        <v>61</v>
      </c>
      <c r="E66" s="91"/>
      <c r="F66" s="91"/>
      <c r="G66" s="91"/>
      <c r="H66" s="91"/>
      <c r="I66" s="97" t="s">
        <v>74</v>
      </c>
      <c r="J66" s="92" t="s">
        <v>72</v>
      </c>
    </row>
    <row r="67" spans="1:10" x14ac:dyDescent="0.25">
      <c r="A67" s="96">
        <v>43993</v>
      </c>
      <c r="B67" s="90">
        <f t="shared" ref="B67:B130" si="1">B66+1</f>
        <v>66</v>
      </c>
      <c r="C67" s="91" t="s">
        <v>12</v>
      </c>
      <c r="D67" s="91" t="s">
        <v>12</v>
      </c>
      <c r="E67" s="91"/>
      <c r="F67" s="91"/>
      <c r="G67" s="91"/>
      <c r="H67" s="91"/>
      <c r="I67" s="92" t="s">
        <v>38</v>
      </c>
      <c r="J67" s="92" t="s">
        <v>48</v>
      </c>
    </row>
    <row r="68" spans="1:10" x14ac:dyDescent="0.25">
      <c r="A68" s="96">
        <v>43993</v>
      </c>
      <c r="B68" s="90">
        <f t="shared" si="1"/>
        <v>67</v>
      </c>
      <c r="C68" s="91" t="s">
        <v>12</v>
      </c>
      <c r="D68" s="91" t="s">
        <v>12</v>
      </c>
      <c r="E68" s="91"/>
      <c r="F68" s="91"/>
      <c r="G68" s="91"/>
      <c r="H68" s="91"/>
      <c r="I68" s="92" t="s">
        <v>38</v>
      </c>
      <c r="J68" s="92" t="s">
        <v>48</v>
      </c>
    </row>
    <row r="69" spans="1:10" x14ac:dyDescent="0.25">
      <c r="A69" s="96">
        <v>43993</v>
      </c>
      <c r="B69" s="90">
        <f t="shared" si="1"/>
        <v>68</v>
      </c>
      <c r="C69" s="91" t="s">
        <v>12</v>
      </c>
      <c r="D69" s="91" t="s">
        <v>12</v>
      </c>
      <c r="E69" s="91"/>
      <c r="F69" s="91"/>
      <c r="G69" s="91"/>
      <c r="H69" s="91"/>
      <c r="I69" s="92" t="s">
        <v>38</v>
      </c>
      <c r="J69" s="92" t="s">
        <v>48</v>
      </c>
    </row>
    <row r="70" spans="1:10" x14ac:dyDescent="0.25">
      <c r="A70" s="96">
        <v>43993</v>
      </c>
      <c r="B70" s="90">
        <f t="shared" si="1"/>
        <v>69</v>
      </c>
      <c r="C70" s="91" t="s">
        <v>12</v>
      </c>
      <c r="D70" s="91" t="s">
        <v>12</v>
      </c>
      <c r="E70" s="91"/>
      <c r="F70" s="91"/>
      <c r="G70" s="91"/>
      <c r="H70" s="91"/>
      <c r="I70" s="92" t="s">
        <v>38</v>
      </c>
      <c r="J70" s="92" t="s">
        <v>48</v>
      </c>
    </row>
    <row r="71" spans="1:10" x14ac:dyDescent="0.25">
      <c r="A71" s="96">
        <v>43993</v>
      </c>
      <c r="B71" s="90">
        <f t="shared" si="1"/>
        <v>70</v>
      </c>
      <c r="C71" s="91" t="s">
        <v>26</v>
      </c>
      <c r="D71" s="91" t="s">
        <v>115</v>
      </c>
      <c r="E71" s="91"/>
      <c r="F71" s="91"/>
      <c r="G71" s="91"/>
      <c r="H71" s="91"/>
      <c r="I71" s="92" t="s">
        <v>114</v>
      </c>
      <c r="J71" s="92" t="s">
        <v>116</v>
      </c>
    </row>
    <row r="72" spans="1:10" x14ac:dyDescent="0.25">
      <c r="A72" s="96">
        <v>43993</v>
      </c>
      <c r="B72" s="90">
        <f t="shared" si="1"/>
        <v>71</v>
      </c>
      <c r="C72" s="91" t="s">
        <v>64</v>
      </c>
      <c r="D72" s="91" t="s">
        <v>65</v>
      </c>
      <c r="E72" s="91"/>
      <c r="F72" s="91"/>
      <c r="G72" s="91"/>
      <c r="H72" s="91"/>
      <c r="I72" s="97" t="s">
        <v>66</v>
      </c>
      <c r="J72" s="97" t="s">
        <v>67</v>
      </c>
    </row>
    <row r="73" spans="1:10" x14ac:dyDescent="0.25">
      <c r="A73" s="96">
        <v>43994</v>
      </c>
      <c r="B73" s="90">
        <f t="shared" si="1"/>
        <v>72</v>
      </c>
      <c r="C73" s="91" t="s">
        <v>61</v>
      </c>
      <c r="D73" s="91" t="s">
        <v>73</v>
      </c>
      <c r="E73" s="91"/>
      <c r="F73" s="91"/>
      <c r="G73" s="91"/>
      <c r="H73" s="91"/>
      <c r="I73" s="92" t="s">
        <v>71</v>
      </c>
      <c r="J73" s="92" t="s">
        <v>72</v>
      </c>
    </row>
    <row r="74" spans="1:10" x14ac:dyDescent="0.25">
      <c r="A74" s="96">
        <v>43994</v>
      </c>
      <c r="B74" s="90">
        <f t="shared" si="1"/>
        <v>73</v>
      </c>
      <c r="C74" s="91" t="s">
        <v>61</v>
      </c>
      <c r="D74" s="91" t="s">
        <v>73</v>
      </c>
      <c r="E74" s="91"/>
      <c r="F74" s="91"/>
      <c r="G74" s="91"/>
      <c r="H74" s="91"/>
      <c r="I74" s="92" t="s">
        <v>71</v>
      </c>
      <c r="J74" s="92" t="s">
        <v>72</v>
      </c>
    </row>
    <row r="75" spans="1:10" x14ac:dyDescent="0.25">
      <c r="A75" s="96">
        <v>43994</v>
      </c>
      <c r="B75" s="90">
        <f t="shared" si="1"/>
        <v>74</v>
      </c>
      <c r="C75" s="91" t="s">
        <v>11</v>
      </c>
      <c r="D75" s="91" t="s">
        <v>11</v>
      </c>
      <c r="E75" s="91"/>
      <c r="F75" s="91"/>
      <c r="G75" s="91"/>
      <c r="H75" s="91"/>
      <c r="I75" s="92" t="s">
        <v>37</v>
      </c>
      <c r="J75" s="92" t="s">
        <v>47</v>
      </c>
    </row>
    <row r="76" spans="1:10" x14ac:dyDescent="0.25">
      <c r="A76" s="96">
        <v>43995</v>
      </c>
      <c r="B76" s="90">
        <f t="shared" si="1"/>
        <v>75</v>
      </c>
      <c r="C76" s="91" t="s">
        <v>24</v>
      </c>
      <c r="D76" s="91" t="s">
        <v>24</v>
      </c>
      <c r="E76" s="91"/>
      <c r="F76" s="91"/>
      <c r="G76" s="91"/>
      <c r="H76" s="91"/>
      <c r="I76" s="92" t="s">
        <v>43</v>
      </c>
      <c r="J76" s="92" t="s">
        <v>53</v>
      </c>
    </row>
    <row r="77" spans="1:10" x14ac:dyDescent="0.25">
      <c r="A77" s="96">
        <v>43995</v>
      </c>
      <c r="B77" s="90">
        <f t="shared" si="1"/>
        <v>76</v>
      </c>
      <c r="C77" s="91" t="s">
        <v>24</v>
      </c>
      <c r="D77" s="91" t="s">
        <v>30</v>
      </c>
      <c r="E77" s="91"/>
      <c r="F77" s="91"/>
      <c r="G77" s="91"/>
      <c r="H77" s="91"/>
      <c r="I77" s="92" t="s">
        <v>44</v>
      </c>
      <c r="J77" s="92" t="s">
        <v>54</v>
      </c>
    </row>
    <row r="78" spans="1:10" x14ac:dyDescent="0.25">
      <c r="A78" s="96">
        <v>43995</v>
      </c>
      <c r="B78" s="90">
        <f t="shared" si="1"/>
        <v>77</v>
      </c>
      <c r="C78" s="91" t="s">
        <v>56</v>
      </c>
      <c r="D78" s="91" t="s">
        <v>56</v>
      </c>
      <c r="E78" s="91"/>
      <c r="F78" s="91"/>
      <c r="G78" s="91"/>
      <c r="H78" s="91"/>
      <c r="I78" s="92" t="s">
        <v>58</v>
      </c>
      <c r="J78" s="92" t="s">
        <v>59</v>
      </c>
    </row>
    <row r="79" spans="1:10" x14ac:dyDescent="0.25">
      <c r="A79" s="96">
        <v>43995</v>
      </c>
      <c r="B79" s="90">
        <f t="shared" si="1"/>
        <v>78</v>
      </c>
      <c r="C79" s="91" t="s">
        <v>61</v>
      </c>
      <c r="D79" s="91" t="s">
        <v>60</v>
      </c>
      <c r="E79" s="91"/>
      <c r="F79" s="91"/>
      <c r="G79" s="91"/>
      <c r="H79" s="91"/>
      <c r="I79" s="97" t="s">
        <v>62</v>
      </c>
      <c r="J79" s="97" t="s">
        <v>63</v>
      </c>
    </row>
    <row r="80" spans="1:10" x14ac:dyDescent="0.25">
      <c r="A80" s="96">
        <v>43995</v>
      </c>
      <c r="B80" s="90">
        <f t="shared" si="1"/>
        <v>79</v>
      </c>
      <c r="C80" s="91" t="s">
        <v>26</v>
      </c>
      <c r="D80" s="91" t="s">
        <v>115</v>
      </c>
      <c r="E80" s="91"/>
      <c r="F80" s="91"/>
      <c r="G80" s="91"/>
      <c r="H80" s="91"/>
      <c r="I80" s="92" t="s">
        <v>114</v>
      </c>
      <c r="J80" s="92" t="s">
        <v>116</v>
      </c>
    </row>
    <row r="81" spans="1:10" x14ac:dyDescent="0.25">
      <c r="A81" s="96">
        <v>43995</v>
      </c>
      <c r="B81" s="90">
        <f t="shared" si="1"/>
        <v>80</v>
      </c>
      <c r="C81" s="91" t="s">
        <v>26</v>
      </c>
      <c r="D81" s="91" t="s">
        <v>115</v>
      </c>
      <c r="E81" s="91"/>
      <c r="F81" s="91"/>
      <c r="G81" s="91"/>
      <c r="H81" s="91"/>
      <c r="I81" s="92" t="s">
        <v>114</v>
      </c>
      <c r="J81" s="92" t="s">
        <v>116</v>
      </c>
    </row>
    <row r="82" spans="1:10" x14ac:dyDescent="0.25">
      <c r="A82" s="96">
        <v>43995</v>
      </c>
      <c r="B82" s="90">
        <f t="shared" si="1"/>
        <v>81</v>
      </c>
      <c r="C82" s="91" t="s">
        <v>26</v>
      </c>
      <c r="D82" s="91" t="s">
        <v>115</v>
      </c>
      <c r="E82" s="91"/>
      <c r="F82" s="91"/>
      <c r="G82" s="91"/>
      <c r="H82" s="91"/>
      <c r="I82" s="92" t="s">
        <v>114</v>
      </c>
      <c r="J82" s="92" t="s">
        <v>116</v>
      </c>
    </row>
    <row r="83" spans="1:10" x14ac:dyDescent="0.25">
      <c r="A83" s="96">
        <v>43995</v>
      </c>
      <c r="B83" s="90">
        <f t="shared" si="1"/>
        <v>82</v>
      </c>
      <c r="C83" s="91" t="s">
        <v>26</v>
      </c>
      <c r="D83" s="91" t="s">
        <v>115</v>
      </c>
      <c r="E83" s="91"/>
      <c r="F83" s="91"/>
      <c r="G83" s="91"/>
      <c r="H83" s="91"/>
      <c r="I83" s="92" t="s">
        <v>114</v>
      </c>
      <c r="J83" s="92" t="s">
        <v>116</v>
      </c>
    </row>
    <row r="84" spans="1:10" x14ac:dyDescent="0.25">
      <c r="A84" s="96">
        <v>43995</v>
      </c>
      <c r="B84" s="90">
        <f t="shared" si="1"/>
        <v>83</v>
      </c>
      <c r="C84" s="91" t="s">
        <v>26</v>
      </c>
      <c r="D84" s="91" t="s">
        <v>115</v>
      </c>
      <c r="E84" s="91"/>
      <c r="F84" s="91"/>
      <c r="G84" s="91"/>
      <c r="H84" s="91"/>
      <c r="I84" s="92" t="s">
        <v>114</v>
      </c>
      <c r="J84" s="92" t="s">
        <v>116</v>
      </c>
    </row>
    <row r="85" spans="1:10" x14ac:dyDescent="0.25">
      <c r="A85" s="96">
        <v>43995</v>
      </c>
      <c r="B85" s="90">
        <f t="shared" si="1"/>
        <v>84</v>
      </c>
      <c r="C85" s="91" t="s">
        <v>26</v>
      </c>
      <c r="D85" s="91" t="s">
        <v>115</v>
      </c>
      <c r="E85" s="91"/>
      <c r="F85" s="91"/>
      <c r="G85" s="91"/>
      <c r="H85" s="91"/>
      <c r="I85" s="92" t="s">
        <v>114</v>
      </c>
      <c r="J85" s="92" t="s">
        <v>116</v>
      </c>
    </row>
    <row r="86" spans="1:10" x14ac:dyDescent="0.25">
      <c r="A86" s="96">
        <v>43995</v>
      </c>
      <c r="B86" s="90">
        <f t="shared" si="1"/>
        <v>85</v>
      </c>
      <c r="C86" s="91" t="s">
        <v>26</v>
      </c>
      <c r="D86" s="91" t="s">
        <v>115</v>
      </c>
      <c r="E86" s="91"/>
      <c r="F86" s="91"/>
      <c r="G86" s="91"/>
      <c r="H86" s="91"/>
      <c r="I86" s="92" t="s">
        <v>114</v>
      </c>
      <c r="J86" s="92" t="s">
        <v>116</v>
      </c>
    </row>
    <row r="87" spans="1:10" x14ac:dyDescent="0.25">
      <c r="A87" s="96">
        <v>43995</v>
      </c>
      <c r="B87" s="90">
        <f t="shared" si="1"/>
        <v>86</v>
      </c>
      <c r="C87" s="91" t="s">
        <v>26</v>
      </c>
      <c r="D87" s="91" t="s">
        <v>115</v>
      </c>
      <c r="E87" s="91"/>
      <c r="F87" s="91"/>
      <c r="G87" s="91"/>
      <c r="H87" s="91"/>
      <c r="I87" s="92" t="s">
        <v>114</v>
      </c>
      <c r="J87" s="92" t="s">
        <v>116</v>
      </c>
    </row>
    <row r="88" spans="1:10" x14ac:dyDescent="0.25">
      <c r="A88" s="96">
        <v>43995</v>
      </c>
      <c r="B88" s="90">
        <f t="shared" si="1"/>
        <v>87</v>
      </c>
      <c r="C88" s="91" t="s">
        <v>26</v>
      </c>
      <c r="D88" s="91" t="s">
        <v>115</v>
      </c>
      <c r="E88" s="91"/>
      <c r="F88" s="91"/>
      <c r="G88" s="91"/>
      <c r="H88" s="91"/>
      <c r="I88" s="92" t="s">
        <v>114</v>
      </c>
      <c r="J88" s="92" t="s">
        <v>116</v>
      </c>
    </row>
    <row r="89" spans="1:10" x14ac:dyDescent="0.25">
      <c r="A89" s="96">
        <v>43995</v>
      </c>
      <c r="B89" s="90">
        <f t="shared" si="1"/>
        <v>88</v>
      </c>
      <c r="C89" s="91" t="s">
        <v>26</v>
      </c>
      <c r="D89" s="91" t="s">
        <v>115</v>
      </c>
      <c r="E89" s="91"/>
      <c r="F89" s="91"/>
      <c r="G89" s="91"/>
      <c r="H89" s="91"/>
      <c r="I89" s="92" t="s">
        <v>114</v>
      </c>
      <c r="J89" s="92" t="s">
        <v>116</v>
      </c>
    </row>
    <row r="90" spans="1:10" x14ac:dyDescent="0.25">
      <c r="A90" s="96">
        <v>43995</v>
      </c>
      <c r="B90" s="90">
        <f t="shared" si="1"/>
        <v>89</v>
      </c>
      <c r="C90" s="91" t="s">
        <v>26</v>
      </c>
      <c r="D90" s="91" t="s">
        <v>115</v>
      </c>
      <c r="E90" s="91"/>
      <c r="F90" s="91"/>
      <c r="G90" s="91"/>
      <c r="H90" s="91"/>
      <c r="I90" s="92" t="s">
        <v>114</v>
      </c>
      <c r="J90" s="92" t="s">
        <v>116</v>
      </c>
    </row>
    <row r="91" spans="1:10" x14ac:dyDescent="0.25">
      <c r="A91" s="96">
        <v>43995</v>
      </c>
      <c r="B91" s="90">
        <f t="shared" si="1"/>
        <v>90</v>
      </c>
      <c r="C91" s="91" t="s">
        <v>26</v>
      </c>
      <c r="D91" s="91" t="s">
        <v>115</v>
      </c>
      <c r="E91" s="91"/>
      <c r="F91" s="91"/>
      <c r="G91" s="91"/>
      <c r="H91" s="91"/>
      <c r="I91" s="92" t="s">
        <v>114</v>
      </c>
      <c r="J91" s="92" t="s">
        <v>116</v>
      </c>
    </row>
    <row r="92" spans="1:10" x14ac:dyDescent="0.25">
      <c r="A92" s="96">
        <v>43995</v>
      </c>
      <c r="B92" s="90">
        <f t="shared" si="1"/>
        <v>91</v>
      </c>
      <c r="C92" s="91" t="s">
        <v>26</v>
      </c>
      <c r="D92" s="91" t="s">
        <v>115</v>
      </c>
      <c r="E92" s="91"/>
      <c r="F92" s="91"/>
      <c r="G92" s="91"/>
      <c r="H92" s="91"/>
      <c r="I92" s="92" t="s">
        <v>114</v>
      </c>
      <c r="J92" s="92" t="s">
        <v>116</v>
      </c>
    </row>
    <row r="93" spans="1:10" x14ac:dyDescent="0.25">
      <c r="A93" s="96">
        <v>43995</v>
      </c>
      <c r="B93" s="90">
        <f t="shared" si="1"/>
        <v>92</v>
      </c>
      <c r="C93" s="91" t="s">
        <v>26</v>
      </c>
      <c r="D93" s="91" t="s">
        <v>115</v>
      </c>
      <c r="E93" s="91"/>
      <c r="F93" s="91"/>
      <c r="G93" s="91"/>
      <c r="H93" s="91"/>
      <c r="I93" s="92" t="s">
        <v>114</v>
      </c>
      <c r="J93" s="92" t="s">
        <v>116</v>
      </c>
    </row>
    <row r="94" spans="1:10" x14ac:dyDescent="0.25">
      <c r="A94" s="96">
        <v>43996</v>
      </c>
      <c r="B94" s="90">
        <f t="shared" si="1"/>
        <v>93</v>
      </c>
      <c r="C94" s="91" t="s">
        <v>26</v>
      </c>
      <c r="D94" s="91" t="s">
        <v>115</v>
      </c>
      <c r="E94" s="91"/>
      <c r="F94" s="91"/>
      <c r="G94" s="91"/>
      <c r="H94" s="91"/>
      <c r="I94" s="92" t="s">
        <v>114</v>
      </c>
      <c r="J94" s="92" t="s">
        <v>116</v>
      </c>
    </row>
    <row r="95" spans="1:10" x14ac:dyDescent="0.25">
      <c r="A95" s="96">
        <v>43998</v>
      </c>
      <c r="B95" s="90">
        <f t="shared" si="1"/>
        <v>94</v>
      </c>
      <c r="C95" s="91" t="s">
        <v>24</v>
      </c>
      <c r="D95" s="91" t="s">
        <v>24</v>
      </c>
      <c r="E95" s="91"/>
      <c r="F95" s="91"/>
      <c r="G95" s="91"/>
      <c r="H95" s="91"/>
      <c r="I95" s="92" t="s">
        <v>43</v>
      </c>
      <c r="J95" s="92" t="s">
        <v>53</v>
      </c>
    </row>
    <row r="96" spans="1:10" x14ac:dyDescent="0.25">
      <c r="A96" s="96">
        <v>43998</v>
      </c>
      <c r="B96" s="90">
        <f t="shared" si="1"/>
        <v>95</v>
      </c>
      <c r="C96" s="91" t="s">
        <v>24</v>
      </c>
      <c r="D96" s="91" t="s">
        <v>24</v>
      </c>
      <c r="E96" s="91"/>
      <c r="F96" s="91"/>
      <c r="G96" s="91"/>
      <c r="H96" s="91"/>
      <c r="I96" s="92" t="s">
        <v>43</v>
      </c>
      <c r="J96" s="92" t="s">
        <v>53</v>
      </c>
    </row>
    <row r="97" spans="1:10" x14ac:dyDescent="0.25">
      <c r="A97" s="96">
        <v>43998</v>
      </c>
      <c r="B97" s="90">
        <f t="shared" si="1"/>
        <v>96</v>
      </c>
      <c r="C97" s="91" t="s">
        <v>24</v>
      </c>
      <c r="D97" s="91" t="s">
        <v>24</v>
      </c>
      <c r="E97" s="91"/>
      <c r="F97" s="91"/>
      <c r="G97" s="91"/>
      <c r="H97" s="91"/>
      <c r="I97" s="92" t="s">
        <v>43</v>
      </c>
      <c r="J97" s="92" t="s">
        <v>53</v>
      </c>
    </row>
    <row r="98" spans="1:10" x14ac:dyDescent="0.25">
      <c r="A98" s="96">
        <v>43998</v>
      </c>
      <c r="B98" s="90">
        <f t="shared" si="1"/>
        <v>97</v>
      </c>
      <c r="C98" s="91" t="s">
        <v>24</v>
      </c>
      <c r="D98" s="91" t="s">
        <v>24</v>
      </c>
      <c r="E98" s="91"/>
      <c r="F98" s="91"/>
      <c r="G98" s="91"/>
      <c r="H98" s="91"/>
      <c r="I98" s="92" t="s">
        <v>43</v>
      </c>
      <c r="J98" s="92" t="s">
        <v>53</v>
      </c>
    </row>
    <row r="99" spans="1:10" x14ac:dyDescent="0.25">
      <c r="A99" s="96">
        <v>43998</v>
      </c>
      <c r="B99" s="90">
        <f t="shared" si="1"/>
        <v>98</v>
      </c>
      <c r="C99" s="91" t="s">
        <v>24</v>
      </c>
      <c r="D99" s="91" t="s">
        <v>24</v>
      </c>
      <c r="E99" s="91"/>
      <c r="F99" s="91"/>
      <c r="G99" s="91"/>
      <c r="H99" s="91"/>
      <c r="I99" s="92" t="s">
        <v>43</v>
      </c>
      <c r="J99" s="92" t="s">
        <v>53</v>
      </c>
    </row>
    <row r="100" spans="1:10" x14ac:dyDescent="0.25">
      <c r="A100" s="96">
        <v>43998</v>
      </c>
      <c r="B100" s="90">
        <f t="shared" si="1"/>
        <v>99</v>
      </c>
      <c r="C100" s="91" t="s">
        <v>24</v>
      </c>
      <c r="D100" s="91" t="s">
        <v>24</v>
      </c>
      <c r="E100" s="91"/>
      <c r="F100" s="91"/>
      <c r="G100" s="91"/>
      <c r="H100" s="91"/>
      <c r="I100" s="92" t="s">
        <v>43</v>
      </c>
      <c r="J100" s="92" t="s">
        <v>53</v>
      </c>
    </row>
    <row r="101" spans="1:10" x14ac:dyDescent="0.25">
      <c r="A101" s="96">
        <v>43998</v>
      </c>
      <c r="B101" s="90">
        <f t="shared" si="1"/>
        <v>100</v>
      </c>
      <c r="C101" s="91" t="s">
        <v>26</v>
      </c>
      <c r="D101" s="91" t="s">
        <v>115</v>
      </c>
      <c r="E101" s="91"/>
      <c r="F101" s="91"/>
      <c r="G101" s="91"/>
      <c r="H101" s="91"/>
      <c r="I101" s="92" t="s">
        <v>114</v>
      </c>
      <c r="J101" s="92" t="s">
        <v>116</v>
      </c>
    </row>
    <row r="102" spans="1:10" x14ac:dyDescent="0.25">
      <c r="A102" s="96">
        <v>43998</v>
      </c>
      <c r="B102" s="90">
        <f t="shared" si="1"/>
        <v>101</v>
      </c>
      <c r="C102" s="91" t="s">
        <v>26</v>
      </c>
      <c r="D102" s="91" t="s">
        <v>115</v>
      </c>
      <c r="E102" s="91"/>
      <c r="F102" s="91"/>
      <c r="G102" s="91"/>
      <c r="H102" s="91"/>
      <c r="I102" s="92" t="s">
        <v>114</v>
      </c>
      <c r="J102" s="92" t="s">
        <v>116</v>
      </c>
    </row>
    <row r="103" spans="1:10" x14ac:dyDescent="0.25">
      <c r="A103" s="96">
        <v>43998</v>
      </c>
      <c r="B103" s="90">
        <f t="shared" si="1"/>
        <v>102</v>
      </c>
      <c r="C103" s="91" t="s">
        <v>26</v>
      </c>
      <c r="D103" s="91" t="s">
        <v>115</v>
      </c>
      <c r="E103" s="91"/>
      <c r="F103" s="91"/>
      <c r="G103" s="91"/>
      <c r="H103" s="91"/>
      <c r="I103" s="92" t="s">
        <v>114</v>
      </c>
      <c r="J103" s="92" t="s">
        <v>116</v>
      </c>
    </row>
    <row r="104" spans="1:10" x14ac:dyDescent="0.25">
      <c r="A104" s="96">
        <v>43998</v>
      </c>
      <c r="B104" s="90">
        <f t="shared" si="1"/>
        <v>103</v>
      </c>
      <c r="C104" s="91" t="s">
        <v>26</v>
      </c>
      <c r="D104" s="91" t="s">
        <v>115</v>
      </c>
      <c r="E104" s="91"/>
      <c r="F104" s="91"/>
      <c r="G104" s="91"/>
      <c r="H104" s="91"/>
      <c r="I104" s="92" t="s">
        <v>114</v>
      </c>
      <c r="J104" s="92" t="s">
        <v>116</v>
      </c>
    </row>
    <row r="105" spans="1:10" x14ac:dyDescent="0.25">
      <c r="A105" s="96">
        <v>43998</v>
      </c>
      <c r="B105" s="90">
        <f t="shared" si="1"/>
        <v>104</v>
      </c>
      <c r="C105" s="91" t="s">
        <v>26</v>
      </c>
      <c r="D105" s="91" t="s">
        <v>115</v>
      </c>
      <c r="E105" s="91"/>
      <c r="F105" s="91"/>
      <c r="G105" s="91"/>
      <c r="H105" s="91"/>
      <c r="I105" s="92" t="s">
        <v>114</v>
      </c>
      <c r="J105" s="92" t="s">
        <v>116</v>
      </c>
    </row>
    <row r="106" spans="1:10" x14ac:dyDescent="0.25">
      <c r="A106" s="96">
        <v>43998</v>
      </c>
      <c r="B106" s="90">
        <f t="shared" si="1"/>
        <v>105</v>
      </c>
      <c r="C106" s="91" t="s">
        <v>26</v>
      </c>
      <c r="D106" s="91" t="s">
        <v>115</v>
      </c>
      <c r="E106" s="91"/>
      <c r="F106" s="91"/>
      <c r="G106" s="91"/>
      <c r="H106" s="91"/>
      <c r="I106" s="92" t="s">
        <v>114</v>
      </c>
      <c r="J106" s="92" t="s">
        <v>116</v>
      </c>
    </row>
    <row r="107" spans="1:10" x14ac:dyDescent="0.25">
      <c r="A107" s="96">
        <v>43998</v>
      </c>
      <c r="B107" s="90">
        <f t="shared" si="1"/>
        <v>106</v>
      </c>
      <c r="C107" s="91" t="s">
        <v>26</v>
      </c>
      <c r="D107" s="91" t="s">
        <v>115</v>
      </c>
      <c r="E107" s="91"/>
      <c r="F107" s="91"/>
      <c r="G107" s="91"/>
      <c r="H107" s="91"/>
      <c r="I107" s="92" t="s">
        <v>114</v>
      </c>
      <c r="J107" s="92" t="s">
        <v>116</v>
      </c>
    </row>
    <row r="108" spans="1:10" x14ac:dyDescent="0.25">
      <c r="A108" s="96">
        <v>43998</v>
      </c>
      <c r="B108" s="90">
        <f t="shared" si="1"/>
        <v>107</v>
      </c>
      <c r="C108" s="91" t="s">
        <v>26</v>
      </c>
      <c r="D108" s="91" t="s">
        <v>115</v>
      </c>
      <c r="E108" s="91"/>
      <c r="F108" s="91"/>
      <c r="G108" s="91"/>
      <c r="H108" s="91"/>
      <c r="I108" s="92" t="s">
        <v>114</v>
      </c>
      <c r="J108" s="92" t="s">
        <v>116</v>
      </c>
    </row>
    <row r="109" spans="1:10" x14ac:dyDescent="0.25">
      <c r="A109" s="96">
        <v>43999</v>
      </c>
      <c r="B109" s="90">
        <f t="shared" si="1"/>
        <v>108</v>
      </c>
      <c r="C109" s="91" t="s">
        <v>61</v>
      </c>
      <c r="D109" s="91" t="s">
        <v>75</v>
      </c>
      <c r="E109" s="91"/>
      <c r="F109" s="91"/>
      <c r="G109" s="91"/>
      <c r="H109" s="91"/>
      <c r="I109" s="97" t="s">
        <v>76</v>
      </c>
      <c r="J109" s="97" t="s">
        <v>77</v>
      </c>
    </row>
    <row r="110" spans="1:10" x14ac:dyDescent="0.25">
      <c r="A110" s="96">
        <v>43999</v>
      </c>
      <c r="B110" s="90">
        <f t="shared" si="1"/>
        <v>109</v>
      </c>
      <c r="C110" s="91" t="s">
        <v>26</v>
      </c>
      <c r="D110" s="91" t="s">
        <v>115</v>
      </c>
      <c r="E110" s="91"/>
      <c r="F110" s="91"/>
      <c r="G110" s="91"/>
      <c r="H110" s="91"/>
      <c r="I110" s="92" t="s">
        <v>114</v>
      </c>
      <c r="J110" s="92" t="s">
        <v>116</v>
      </c>
    </row>
    <row r="111" spans="1:10" x14ac:dyDescent="0.25">
      <c r="A111" s="96">
        <v>43999</v>
      </c>
      <c r="B111" s="90">
        <f t="shared" si="1"/>
        <v>110</v>
      </c>
      <c r="C111" s="91" t="s">
        <v>26</v>
      </c>
      <c r="D111" s="91" t="s">
        <v>115</v>
      </c>
      <c r="E111" s="91"/>
      <c r="F111" s="91"/>
      <c r="G111" s="91"/>
      <c r="H111" s="91"/>
      <c r="I111" s="92" t="s">
        <v>114</v>
      </c>
      <c r="J111" s="92" t="s">
        <v>116</v>
      </c>
    </row>
    <row r="112" spans="1:10" x14ac:dyDescent="0.25">
      <c r="A112" s="96">
        <v>43999</v>
      </c>
      <c r="B112" s="90">
        <f t="shared" si="1"/>
        <v>111</v>
      </c>
      <c r="C112" s="91" t="s">
        <v>26</v>
      </c>
      <c r="D112" s="91" t="s">
        <v>115</v>
      </c>
      <c r="E112" s="91"/>
      <c r="F112" s="91"/>
      <c r="G112" s="91"/>
      <c r="H112" s="91"/>
      <c r="I112" s="92" t="s">
        <v>114</v>
      </c>
      <c r="J112" s="92" t="s">
        <v>116</v>
      </c>
    </row>
    <row r="113" spans="1:10" x14ac:dyDescent="0.25">
      <c r="A113" s="96">
        <v>43999</v>
      </c>
      <c r="B113" s="90">
        <f t="shared" si="1"/>
        <v>112</v>
      </c>
      <c r="C113" s="91" t="s">
        <v>26</v>
      </c>
      <c r="D113" s="91" t="s">
        <v>115</v>
      </c>
      <c r="E113" s="91"/>
      <c r="F113" s="91"/>
      <c r="G113" s="91"/>
      <c r="H113" s="91"/>
      <c r="I113" s="92" t="s">
        <v>114</v>
      </c>
      <c r="J113" s="92" t="s">
        <v>116</v>
      </c>
    </row>
    <row r="114" spans="1:10" x14ac:dyDescent="0.25">
      <c r="A114" s="96">
        <v>44000</v>
      </c>
      <c r="B114" s="90">
        <f t="shared" si="1"/>
        <v>113</v>
      </c>
      <c r="C114" s="91" t="s">
        <v>26</v>
      </c>
      <c r="D114" s="91" t="s">
        <v>115</v>
      </c>
      <c r="E114" s="91"/>
      <c r="F114" s="91"/>
      <c r="G114" s="91"/>
      <c r="H114" s="91"/>
      <c r="I114" s="92" t="s">
        <v>114</v>
      </c>
      <c r="J114" s="92" t="s">
        <v>116</v>
      </c>
    </row>
    <row r="115" spans="1:10" x14ac:dyDescent="0.25">
      <c r="A115" s="96">
        <v>44000</v>
      </c>
      <c r="B115" s="90">
        <f t="shared" si="1"/>
        <v>114</v>
      </c>
      <c r="C115" s="91" t="s">
        <v>11</v>
      </c>
      <c r="D115" s="91" t="s">
        <v>78</v>
      </c>
      <c r="E115" s="91"/>
      <c r="F115" s="91"/>
      <c r="G115" s="91"/>
      <c r="H115" s="91"/>
      <c r="I115" s="97" t="s">
        <v>79</v>
      </c>
      <c r="J115" s="92" t="s">
        <v>80</v>
      </c>
    </row>
    <row r="116" spans="1:10" x14ac:dyDescent="0.25">
      <c r="A116" s="96">
        <v>44001</v>
      </c>
      <c r="B116" s="90">
        <f t="shared" si="1"/>
        <v>115</v>
      </c>
      <c r="C116" s="91" t="s">
        <v>61</v>
      </c>
      <c r="D116" s="91" t="s">
        <v>75</v>
      </c>
      <c r="E116" s="91"/>
      <c r="F116" s="91"/>
      <c r="G116" s="91"/>
      <c r="H116" s="91"/>
      <c r="I116" s="92" t="s">
        <v>71</v>
      </c>
      <c r="J116" s="92" t="s">
        <v>72</v>
      </c>
    </row>
    <row r="117" spans="1:10" x14ac:dyDescent="0.25">
      <c r="A117" s="96">
        <v>44001</v>
      </c>
      <c r="B117" s="90">
        <f t="shared" si="1"/>
        <v>116</v>
      </c>
      <c r="C117" s="91" t="s">
        <v>11</v>
      </c>
      <c r="D117" s="91" t="s">
        <v>11</v>
      </c>
      <c r="E117" s="91"/>
      <c r="F117" s="91"/>
      <c r="G117" s="91"/>
      <c r="H117" s="91"/>
      <c r="I117" s="92" t="s">
        <v>37</v>
      </c>
      <c r="J117" s="92" t="s">
        <v>47</v>
      </c>
    </row>
    <row r="118" spans="1:10" x14ac:dyDescent="0.25">
      <c r="A118" s="96">
        <v>44001</v>
      </c>
      <c r="B118" s="90">
        <f t="shared" si="1"/>
        <v>117</v>
      </c>
      <c r="C118" s="91" t="s">
        <v>11</v>
      </c>
      <c r="D118" s="91" t="s">
        <v>11</v>
      </c>
      <c r="E118" s="91"/>
      <c r="F118" s="91"/>
      <c r="G118" s="91"/>
      <c r="H118" s="91"/>
      <c r="I118" s="92" t="s">
        <v>37</v>
      </c>
      <c r="J118" s="92" t="s">
        <v>47</v>
      </c>
    </row>
    <row r="119" spans="1:10" x14ac:dyDescent="0.25">
      <c r="A119" s="96">
        <v>44002</v>
      </c>
      <c r="B119" s="90">
        <f t="shared" si="1"/>
        <v>118</v>
      </c>
      <c r="C119" s="91" t="s">
        <v>61</v>
      </c>
      <c r="D119" s="91" t="s">
        <v>75</v>
      </c>
      <c r="E119" s="91"/>
      <c r="F119" s="91"/>
      <c r="G119" s="91"/>
      <c r="H119" s="91"/>
      <c r="I119" s="97" t="s">
        <v>76</v>
      </c>
      <c r="J119" s="97" t="s">
        <v>77</v>
      </c>
    </row>
    <row r="120" spans="1:10" x14ac:dyDescent="0.25">
      <c r="A120" s="96">
        <v>44002</v>
      </c>
      <c r="B120" s="90">
        <f t="shared" si="1"/>
        <v>119</v>
      </c>
      <c r="C120" s="91" t="s">
        <v>12</v>
      </c>
      <c r="D120" s="91" t="s">
        <v>12</v>
      </c>
      <c r="E120" s="91"/>
      <c r="F120" s="91"/>
      <c r="G120" s="91"/>
      <c r="H120" s="91"/>
      <c r="I120" s="92" t="s">
        <v>38</v>
      </c>
      <c r="J120" s="92" t="s">
        <v>48</v>
      </c>
    </row>
    <row r="121" spans="1:10" x14ac:dyDescent="0.25">
      <c r="A121" s="96">
        <v>44002</v>
      </c>
      <c r="B121" s="90">
        <f t="shared" si="1"/>
        <v>120</v>
      </c>
      <c r="C121" s="91" t="s">
        <v>26</v>
      </c>
      <c r="D121" s="91" t="s">
        <v>115</v>
      </c>
      <c r="E121" s="91"/>
      <c r="F121" s="91"/>
      <c r="G121" s="91"/>
      <c r="H121" s="91"/>
      <c r="I121" s="92" t="s">
        <v>114</v>
      </c>
      <c r="J121" s="92" t="s">
        <v>116</v>
      </c>
    </row>
    <row r="122" spans="1:10" x14ac:dyDescent="0.25">
      <c r="A122" s="96">
        <v>44002</v>
      </c>
      <c r="B122" s="90">
        <f t="shared" si="1"/>
        <v>121</v>
      </c>
      <c r="C122" s="91" t="s">
        <v>26</v>
      </c>
      <c r="D122" s="91" t="s">
        <v>115</v>
      </c>
      <c r="E122" s="91"/>
      <c r="F122" s="91"/>
      <c r="G122" s="91"/>
      <c r="H122" s="91"/>
      <c r="I122" s="92" t="s">
        <v>114</v>
      </c>
      <c r="J122" s="92" t="s">
        <v>116</v>
      </c>
    </row>
    <row r="123" spans="1:10" x14ac:dyDescent="0.25">
      <c r="A123" s="96">
        <v>44002</v>
      </c>
      <c r="B123" s="90">
        <f t="shared" si="1"/>
        <v>122</v>
      </c>
      <c r="C123" s="91" t="s">
        <v>26</v>
      </c>
      <c r="D123" s="91" t="s">
        <v>115</v>
      </c>
      <c r="E123" s="91"/>
      <c r="F123" s="91"/>
      <c r="G123" s="91"/>
      <c r="H123" s="91"/>
      <c r="I123" s="92" t="s">
        <v>114</v>
      </c>
      <c r="J123" s="92" t="s">
        <v>116</v>
      </c>
    </row>
    <row r="124" spans="1:10" x14ac:dyDescent="0.25">
      <c r="A124" s="96">
        <v>44002</v>
      </c>
      <c r="B124" s="90">
        <f t="shared" si="1"/>
        <v>123</v>
      </c>
      <c r="C124" s="91" t="s">
        <v>26</v>
      </c>
      <c r="D124" s="91" t="s">
        <v>115</v>
      </c>
      <c r="E124" s="91"/>
      <c r="F124" s="91"/>
      <c r="G124" s="91"/>
      <c r="H124" s="91"/>
      <c r="I124" s="92" t="s">
        <v>114</v>
      </c>
      <c r="J124" s="92" t="s">
        <v>116</v>
      </c>
    </row>
    <row r="125" spans="1:10" x14ac:dyDescent="0.25">
      <c r="A125" s="96">
        <v>44002</v>
      </c>
      <c r="B125" s="90">
        <f t="shared" si="1"/>
        <v>124</v>
      </c>
      <c r="C125" s="91" t="s">
        <v>26</v>
      </c>
      <c r="D125" s="91" t="s">
        <v>115</v>
      </c>
      <c r="E125" s="91"/>
      <c r="F125" s="91"/>
      <c r="G125" s="91"/>
      <c r="H125" s="91"/>
      <c r="I125" s="92" t="s">
        <v>114</v>
      </c>
      <c r="J125" s="92" t="s">
        <v>116</v>
      </c>
    </row>
    <row r="126" spans="1:10" x14ac:dyDescent="0.25">
      <c r="A126" s="96">
        <v>44002</v>
      </c>
      <c r="B126" s="90">
        <f t="shared" si="1"/>
        <v>125</v>
      </c>
      <c r="C126" s="91" t="s">
        <v>26</v>
      </c>
      <c r="D126" s="91" t="s">
        <v>115</v>
      </c>
      <c r="E126" s="91"/>
      <c r="F126" s="91"/>
      <c r="G126" s="91"/>
      <c r="H126" s="91"/>
      <c r="I126" s="92" t="s">
        <v>114</v>
      </c>
      <c r="J126" s="92" t="s">
        <v>116</v>
      </c>
    </row>
    <row r="127" spans="1:10" x14ac:dyDescent="0.25">
      <c r="A127" s="96">
        <v>44002</v>
      </c>
      <c r="B127" s="90">
        <f t="shared" si="1"/>
        <v>126</v>
      </c>
      <c r="C127" s="91" t="s">
        <v>26</v>
      </c>
      <c r="D127" s="91" t="s">
        <v>115</v>
      </c>
      <c r="E127" s="91"/>
      <c r="F127" s="91"/>
      <c r="G127" s="91"/>
      <c r="H127" s="91"/>
      <c r="I127" s="92" t="s">
        <v>114</v>
      </c>
      <c r="J127" s="92" t="s">
        <v>116</v>
      </c>
    </row>
    <row r="128" spans="1:10" x14ac:dyDescent="0.25">
      <c r="A128" s="96">
        <v>44002</v>
      </c>
      <c r="B128" s="90">
        <f t="shared" si="1"/>
        <v>127</v>
      </c>
      <c r="C128" s="91" t="s">
        <v>11</v>
      </c>
      <c r="D128" s="91" t="s">
        <v>11</v>
      </c>
      <c r="E128" s="91"/>
      <c r="F128" s="91"/>
      <c r="G128" s="91"/>
      <c r="H128" s="91"/>
      <c r="I128" s="92" t="s">
        <v>37</v>
      </c>
      <c r="J128" s="92" t="s">
        <v>47</v>
      </c>
    </row>
    <row r="129" spans="1:10" x14ac:dyDescent="0.25">
      <c r="A129" s="96">
        <v>44002</v>
      </c>
      <c r="B129" s="90">
        <f t="shared" si="1"/>
        <v>128</v>
      </c>
      <c r="C129" s="91" t="s">
        <v>11</v>
      </c>
      <c r="D129" s="91" t="s">
        <v>11</v>
      </c>
      <c r="E129" s="91"/>
      <c r="F129" s="91"/>
      <c r="G129" s="91"/>
      <c r="H129" s="91"/>
      <c r="I129" s="92" t="s">
        <v>37</v>
      </c>
      <c r="J129" s="92" t="s">
        <v>47</v>
      </c>
    </row>
    <row r="130" spans="1:10" x14ac:dyDescent="0.25">
      <c r="A130" s="96">
        <v>44002</v>
      </c>
      <c r="B130" s="90">
        <f t="shared" si="1"/>
        <v>129</v>
      </c>
      <c r="C130" s="91" t="s">
        <v>11</v>
      </c>
      <c r="D130" s="91" t="s">
        <v>11</v>
      </c>
      <c r="E130" s="91"/>
      <c r="F130" s="91"/>
      <c r="G130" s="91"/>
      <c r="H130" s="91"/>
      <c r="I130" s="92" t="s">
        <v>37</v>
      </c>
      <c r="J130" s="92" t="s">
        <v>47</v>
      </c>
    </row>
    <row r="131" spans="1:10" x14ac:dyDescent="0.25">
      <c r="A131" s="96">
        <v>44002</v>
      </c>
      <c r="B131" s="90">
        <f t="shared" ref="B131:B194" si="2">B130+1</f>
        <v>130</v>
      </c>
      <c r="C131" s="91" t="s">
        <v>11</v>
      </c>
      <c r="D131" s="91" t="s">
        <v>11</v>
      </c>
      <c r="E131" s="91"/>
      <c r="F131" s="91"/>
      <c r="G131" s="91"/>
      <c r="H131" s="91"/>
      <c r="I131" s="92" t="s">
        <v>37</v>
      </c>
      <c r="J131" s="92" t="s">
        <v>47</v>
      </c>
    </row>
    <row r="132" spans="1:10" x14ac:dyDescent="0.25">
      <c r="A132" s="96">
        <v>44002</v>
      </c>
      <c r="B132" s="90">
        <f t="shared" si="2"/>
        <v>131</v>
      </c>
      <c r="C132" s="91" t="s">
        <v>11</v>
      </c>
      <c r="D132" s="91" t="s">
        <v>11</v>
      </c>
      <c r="E132" s="91"/>
      <c r="F132" s="91"/>
      <c r="G132" s="91"/>
      <c r="H132" s="91"/>
      <c r="I132" s="92" t="s">
        <v>37</v>
      </c>
      <c r="J132" s="92" t="s">
        <v>47</v>
      </c>
    </row>
    <row r="133" spans="1:10" x14ac:dyDescent="0.25">
      <c r="A133" s="96">
        <v>44002</v>
      </c>
      <c r="B133" s="90">
        <f t="shared" si="2"/>
        <v>132</v>
      </c>
      <c r="C133" s="91" t="s">
        <v>11</v>
      </c>
      <c r="D133" s="91" t="s">
        <v>11</v>
      </c>
      <c r="E133" s="91"/>
      <c r="F133" s="91"/>
      <c r="G133" s="91"/>
      <c r="H133" s="91"/>
      <c r="I133" s="92" t="s">
        <v>37</v>
      </c>
      <c r="J133" s="92" t="s">
        <v>47</v>
      </c>
    </row>
    <row r="134" spans="1:10" x14ac:dyDescent="0.25">
      <c r="A134" s="96">
        <v>44002</v>
      </c>
      <c r="B134" s="90">
        <f t="shared" si="2"/>
        <v>133</v>
      </c>
      <c r="C134" s="91" t="s">
        <v>11</v>
      </c>
      <c r="D134" s="91" t="s">
        <v>11</v>
      </c>
      <c r="E134" s="91"/>
      <c r="F134" s="91"/>
      <c r="G134" s="91"/>
      <c r="H134" s="91"/>
      <c r="I134" s="92" t="s">
        <v>37</v>
      </c>
      <c r="J134" s="92" t="s">
        <v>47</v>
      </c>
    </row>
    <row r="135" spans="1:10" x14ac:dyDescent="0.25">
      <c r="A135" s="96">
        <v>44002</v>
      </c>
      <c r="B135" s="90">
        <f t="shared" si="2"/>
        <v>134</v>
      </c>
      <c r="C135" s="91" t="s">
        <v>11</v>
      </c>
      <c r="D135" s="91" t="s">
        <v>11</v>
      </c>
      <c r="E135" s="91"/>
      <c r="F135" s="91"/>
      <c r="G135" s="91"/>
      <c r="H135" s="91"/>
      <c r="I135" s="92" t="s">
        <v>37</v>
      </c>
      <c r="J135" s="92" t="s">
        <v>47</v>
      </c>
    </row>
    <row r="136" spans="1:10" x14ac:dyDescent="0.25">
      <c r="A136" s="96">
        <v>44002</v>
      </c>
      <c r="B136" s="90">
        <f t="shared" si="2"/>
        <v>135</v>
      </c>
      <c r="C136" s="91" t="s">
        <v>11</v>
      </c>
      <c r="D136" s="91" t="s">
        <v>11</v>
      </c>
      <c r="E136" s="91"/>
      <c r="F136" s="91"/>
      <c r="G136" s="91"/>
      <c r="H136" s="91"/>
      <c r="I136" s="92" t="s">
        <v>37</v>
      </c>
      <c r="J136" s="92" t="s">
        <v>47</v>
      </c>
    </row>
    <row r="137" spans="1:10" x14ac:dyDescent="0.25">
      <c r="A137" s="96">
        <v>44003</v>
      </c>
      <c r="B137" s="90">
        <f t="shared" si="2"/>
        <v>136</v>
      </c>
      <c r="C137" s="91" t="s">
        <v>61</v>
      </c>
      <c r="D137" s="91" t="s">
        <v>75</v>
      </c>
      <c r="E137" s="91"/>
      <c r="F137" s="91"/>
      <c r="G137" s="91"/>
      <c r="H137" s="91"/>
      <c r="I137" s="97" t="s">
        <v>76</v>
      </c>
      <c r="J137" s="97" t="s">
        <v>77</v>
      </c>
    </row>
    <row r="138" spans="1:10" x14ac:dyDescent="0.25">
      <c r="A138" s="96">
        <v>44003</v>
      </c>
      <c r="B138" s="90">
        <f t="shared" si="2"/>
        <v>137</v>
      </c>
      <c r="C138" s="91" t="s">
        <v>11</v>
      </c>
      <c r="D138" s="91" t="s">
        <v>11</v>
      </c>
      <c r="E138" s="91"/>
      <c r="F138" s="91"/>
      <c r="G138" s="91"/>
      <c r="H138" s="91"/>
      <c r="I138" s="92" t="s">
        <v>37</v>
      </c>
      <c r="J138" s="92" t="s">
        <v>47</v>
      </c>
    </row>
    <row r="139" spans="1:10" x14ac:dyDescent="0.25">
      <c r="A139" s="96">
        <v>44003</v>
      </c>
      <c r="B139" s="90">
        <f t="shared" si="2"/>
        <v>138</v>
      </c>
      <c r="C139" s="91" t="s">
        <v>11</v>
      </c>
      <c r="D139" s="91" t="s">
        <v>11</v>
      </c>
      <c r="E139" s="91"/>
      <c r="F139" s="91"/>
      <c r="G139" s="91"/>
      <c r="H139" s="91"/>
      <c r="I139" s="92" t="s">
        <v>37</v>
      </c>
      <c r="J139" s="92" t="s">
        <v>47</v>
      </c>
    </row>
    <row r="140" spans="1:10" x14ac:dyDescent="0.25">
      <c r="A140" s="96">
        <v>44003</v>
      </c>
      <c r="B140" s="90">
        <f t="shared" si="2"/>
        <v>139</v>
      </c>
      <c r="C140" s="91" t="s">
        <v>11</v>
      </c>
      <c r="D140" s="91" t="s">
        <v>11</v>
      </c>
      <c r="E140" s="91"/>
      <c r="F140" s="91"/>
      <c r="G140" s="91"/>
      <c r="H140" s="91"/>
      <c r="I140" s="92" t="s">
        <v>37</v>
      </c>
      <c r="J140" s="92" t="s">
        <v>47</v>
      </c>
    </row>
    <row r="141" spans="1:10" x14ac:dyDescent="0.25">
      <c r="A141" s="96">
        <v>44003</v>
      </c>
      <c r="B141" s="90">
        <f t="shared" si="2"/>
        <v>140</v>
      </c>
      <c r="C141" s="91" t="s">
        <v>11</v>
      </c>
      <c r="D141" s="91" t="s">
        <v>11</v>
      </c>
      <c r="E141" s="91"/>
      <c r="F141" s="91"/>
      <c r="G141" s="91"/>
      <c r="H141" s="91"/>
      <c r="I141" s="92" t="s">
        <v>37</v>
      </c>
      <c r="J141" s="92" t="s">
        <v>47</v>
      </c>
    </row>
    <row r="142" spans="1:10" x14ac:dyDescent="0.25">
      <c r="A142" s="96">
        <v>44003</v>
      </c>
      <c r="B142" s="90">
        <f t="shared" si="2"/>
        <v>141</v>
      </c>
      <c r="C142" s="91" t="s">
        <v>11</v>
      </c>
      <c r="D142" s="91" t="s">
        <v>11</v>
      </c>
      <c r="E142" s="91"/>
      <c r="F142" s="91"/>
      <c r="G142" s="91"/>
      <c r="H142" s="91"/>
      <c r="I142" s="92" t="s">
        <v>37</v>
      </c>
      <c r="J142" s="92" t="s">
        <v>47</v>
      </c>
    </row>
    <row r="143" spans="1:10" x14ac:dyDescent="0.25">
      <c r="A143" s="96">
        <v>44003</v>
      </c>
      <c r="B143" s="90">
        <f t="shared" si="2"/>
        <v>142</v>
      </c>
      <c r="C143" s="91" t="s">
        <v>11</v>
      </c>
      <c r="D143" s="91" t="s">
        <v>11</v>
      </c>
      <c r="E143" s="91"/>
      <c r="F143" s="91"/>
      <c r="G143" s="91"/>
      <c r="H143" s="91"/>
      <c r="I143" s="92" t="s">
        <v>37</v>
      </c>
      <c r="J143" s="92" t="s">
        <v>47</v>
      </c>
    </row>
    <row r="144" spans="1:10" x14ac:dyDescent="0.25">
      <c r="A144" s="96">
        <v>44003</v>
      </c>
      <c r="B144" s="90">
        <f t="shared" si="2"/>
        <v>143</v>
      </c>
      <c r="C144" s="91" t="s">
        <v>11</v>
      </c>
      <c r="D144" s="91" t="s">
        <v>11</v>
      </c>
      <c r="E144" s="91"/>
      <c r="F144" s="91"/>
      <c r="G144" s="91"/>
      <c r="H144" s="91"/>
      <c r="I144" s="92" t="s">
        <v>37</v>
      </c>
      <c r="J144" s="92" t="s">
        <v>47</v>
      </c>
    </row>
    <row r="145" spans="1:10" x14ac:dyDescent="0.25">
      <c r="A145" s="96">
        <v>44003</v>
      </c>
      <c r="B145" s="90">
        <f t="shared" si="2"/>
        <v>144</v>
      </c>
      <c r="C145" s="91" t="s">
        <v>11</v>
      </c>
      <c r="D145" s="91" t="s">
        <v>11</v>
      </c>
      <c r="E145" s="91"/>
      <c r="F145" s="91"/>
      <c r="G145" s="91"/>
      <c r="H145" s="91"/>
      <c r="I145" s="92" t="s">
        <v>37</v>
      </c>
      <c r="J145" s="92" t="s">
        <v>47</v>
      </c>
    </row>
    <row r="146" spans="1:10" x14ac:dyDescent="0.25">
      <c r="A146" s="96">
        <v>44003</v>
      </c>
      <c r="B146" s="90">
        <f t="shared" si="2"/>
        <v>145</v>
      </c>
      <c r="C146" s="91" t="s">
        <v>11</v>
      </c>
      <c r="D146" s="91" t="s">
        <v>11</v>
      </c>
      <c r="E146" s="91"/>
      <c r="F146" s="91"/>
      <c r="G146" s="91"/>
      <c r="H146" s="91"/>
      <c r="I146" s="92" t="s">
        <v>37</v>
      </c>
      <c r="J146" s="92" t="s">
        <v>47</v>
      </c>
    </row>
    <row r="147" spans="1:10" x14ac:dyDescent="0.25">
      <c r="A147" s="96">
        <v>44004</v>
      </c>
      <c r="B147" s="90">
        <f t="shared" si="2"/>
        <v>146</v>
      </c>
      <c r="C147" s="91" t="s">
        <v>61</v>
      </c>
      <c r="D147" s="91" t="s">
        <v>75</v>
      </c>
      <c r="E147" s="91"/>
      <c r="F147" s="91"/>
      <c r="G147" s="91"/>
      <c r="H147" s="91"/>
      <c r="I147" s="97" t="s">
        <v>76</v>
      </c>
      <c r="J147" s="97" t="s">
        <v>77</v>
      </c>
    </row>
    <row r="148" spans="1:10" x14ac:dyDescent="0.25">
      <c r="A148" s="96">
        <v>44004</v>
      </c>
      <c r="B148" s="90">
        <f t="shared" si="2"/>
        <v>147</v>
      </c>
      <c r="C148" s="91" t="s">
        <v>61</v>
      </c>
      <c r="D148" s="91" t="s">
        <v>75</v>
      </c>
      <c r="E148" s="91"/>
      <c r="F148" s="91"/>
      <c r="G148" s="91"/>
      <c r="H148" s="91"/>
      <c r="I148" s="97" t="s">
        <v>76</v>
      </c>
      <c r="J148" s="97" t="s">
        <v>77</v>
      </c>
    </row>
    <row r="149" spans="1:10" x14ac:dyDescent="0.25">
      <c r="A149" s="96">
        <v>44004</v>
      </c>
      <c r="B149" s="90">
        <f t="shared" si="2"/>
        <v>148</v>
      </c>
      <c r="C149" s="91" t="s">
        <v>61</v>
      </c>
      <c r="D149" s="91" t="s">
        <v>75</v>
      </c>
      <c r="E149" s="91"/>
      <c r="F149" s="91"/>
      <c r="G149" s="91"/>
      <c r="H149" s="91"/>
      <c r="I149" s="97" t="s">
        <v>76</v>
      </c>
      <c r="J149" s="97" t="s">
        <v>77</v>
      </c>
    </row>
    <row r="150" spans="1:10" x14ac:dyDescent="0.25">
      <c r="A150" s="96">
        <v>44004</v>
      </c>
      <c r="B150" s="90">
        <f t="shared" si="2"/>
        <v>149</v>
      </c>
      <c r="C150" s="91" t="s">
        <v>61</v>
      </c>
      <c r="D150" s="91" t="s">
        <v>75</v>
      </c>
      <c r="E150" s="91"/>
      <c r="F150" s="91"/>
      <c r="G150" s="91"/>
      <c r="H150" s="91"/>
      <c r="I150" s="97" t="s">
        <v>76</v>
      </c>
      <c r="J150" s="97" t="s">
        <v>77</v>
      </c>
    </row>
    <row r="151" spans="1:10" x14ac:dyDescent="0.25">
      <c r="A151" s="96">
        <v>44004</v>
      </c>
      <c r="B151" s="90">
        <f t="shared" si="2"/>
        <v>150</v>
      </c>
      <c r="C151" s="91" t="s">
        <v>61</v>
      </c>
      <c r="D151" s="91" t="s">
        <v>75</v>
      </c>
      <c r="E151" s="91"/>
      <c r="F151" s="91"/>
      <c r="G151" s="91"/>
      <c r="H151" s="91"/>
      <c r="I151" s="97" t="s">
        <v>76</v>
      </c>
      <c r="J151" s="97" t="s">
        <v>77</v>
      </c>
    </row>
    <row r="152" spans="1:10" x14ac:dyDescent="0.25">
      <c r="A152" s="96">
        <v>44004</v>
      </c>
      <c r="B152" s="90">
        <f t="shared" si="2"/>
        <v>151</v>
      </c>
      <c r="C152" s="91" t="s">
        <v>12</v>
      </c>
      <c r="D152" s="91" t="s">
        <v>12</v>
      </c>
      <c r="E152" s="91"/>
      <c r="F152" s="91"/>
      <c r="G152" s="91"/>
      <c r="H152" s="91"/>
      <c r="I152" s="92" t="s">
        <v>38</v>
      </c>
      <c r="J152" s="92" t="s">
        <v>48</v>
      </c>
    </row>
    <row r="153" spans="1:10" x14ac:dyDescent="0.25">
      <c r="A153" s="96">
        <v>44004</v>
      </c>
      <c r="B153" s="90">
        <f t="shared" si="2"/>
        <v>152</v>
      </c>
      <c r="C153" s="91" t="s">
        <v>11</v>
      </c>
      <c r="D153" s="91" t="s">
        <v>11</v>
      </c>
      <c r="E153" s="91"/>
      <c r="F153" s="91"/>
      <c r="G153" s="91"/>
      <c r="H153" s="91"/>
      <c r="I153" s="92" t="s">
        <v>37</v>
      </c>
      <c r="J153" s="92" t="s">
        <v>47</v>
      </c>
    </row>
    <row r="154" spans="1:10" x14ac:dyDescent="0.25">
      <c r="A154" s="96">
        <v>44004</v>
      </c>
      <c r="B154" s="90">
        <f t="shared" si="2"/>
        <v>153</v>
      </c>
      <c r="C154" s="91" t="s">
        <v>11</v>
      </c>
      <c r="D154" s="91" t="s">
        <v>11</v>
      </c>
      <c r="E154" s="91"/>
      <c r="F154" s="91"/>
      <c r="G154" s="91"/>
      <c r="H154" s="91"/>
      <c r="I154" s="92" t="s">
        <v>37</v>
      </c>
      <c r="J154" s="92" t="s">
        <v>47</v>
      </c>
    </row>
    <row r="155" spans="1:10" x14ac:dyDescent="0.25">
      <c r="A155" s="96">
        <v>44004</v>
      </c>
      <c r="B155" s="90">
        <f t="shared" si="2"/>
        <v>154</v>
      </c>
      <c r="C155" s="91" t="s">
        <v>11</v>
      </c>
      <c r="D155" s="91" t="s">
        <v>11</v>
      </c>
      <c r="E155" s="91"/>
      <c r="F155" s="91"/>
      <c r="G155" s="91"/>
      <c r="H155" s="91"/>
      <c r="I155" s="92" t="s">
        <v>37</v>
      </c>
      <c r="J155" s="92" t="s">
        <v>47</v>
      </c>
    </row>
    <row r="156" spans="1:10" x14ac:dyDescent="0.25">
      <c r="A156" s="96">
        <v>44004</v>
      </c>
      <c r="B156" s="90">
        <f t="shared" si="2"/>
        <v>155</v>
      </c>
      <c r="C156" s="91" t="s">
        <v>11</v>
      </c>
      <c r="D156" s="91" t="s">
        <v>11</v>
      </c>
      <c r="E156" s="91"/>
      <c r="F156" s="91"/>
      <c r="G156" s="91"/>
      <c r="H156" s="91"/>
      <c r="I156" s="92" t="s">
        <v>37</v>
      </c>
      <c r="J156" s="92" t="s">
        <v>47</v>
      </c>
    </row>
    <row r="157" spans="1:10" x14ac:dyDescent="0.25">
      <c r="A157" s="96">
        <v>44004</v>
      </c>
      <c r="B157" s="90">
        <f t="shared" si="2"/>
        <v>156</v>
      </c>
      <c r="C157" s="91" t="s">
        <v>11</v>
      </c>
      <c r="D157" s="91" t="s">
        <v>11</v>
      </c>
      <c r="E157" s="91"/>
      <c r="F157" s="91"/>
      <c r="G157" s="91"/>
      <c r="H157" s="91"/>
      <c r="I157" s="92" t="s">
        <v>37</v>
      </c>
      <c r="J157" s="92" t="s">
        <v>47</v>
      </c>
    </row>
    <row r="158" spans="1:10" x14ac:dyDescent="0.25">
      <c r="A158" s="96">
        <v>44004</v>
      </c>
      <c r="B158" s="90">
        <f t="shared" si="2"/>
        <v>157</v>
      </c>
      <c r="C158" s="91" t="s">
        <v>11</v>
      </c>
      <c r="D158" s="91" t="s">
        <v>11</v>
      </c>
      <c r="E158" s="91"/>
      <c r="F158" s="91"/>
      <c r="G158" s="91"/>
      <c r="H158" s="91"/>
      <c r="I158" s="92" t="s">
        <v>37</v>
      </c>
      <c r="J158" s="92" t="s">
        <v>47</v>
      </c>
    </row>
    <row r="159" spans="1:10" x14ac:dyDescent="0.25">
      <c r="A159" s="96">
        <v>44004</v>
      </c>
      <c r="B159" s="90">
        <f t="shared" si="2"/>
        <v>158</v>
      </c>
      <c r="C159" s="91" t="s">
        <v>11</v>
      </c>
      <c r="D159" s="91" t="s">
        <v>11</v>
      </c>
      <c r="E159" s="91"/>
      <c r="F159" s="91"/>
      <c r="G159" s="91"/>
      <c r="H159" s="91"/>
      <c r="I159" s="92" t="s">
        <v>37</v>
      </c>
      <c r="J159" s="92" t="s">
        <v>47</v>
      </c>
    </row>
    <row r="160" spans="1:10" x14ac:dyDescent="0.25">
      <c r="A160" s="96">
        <v>44004</v>
      </c>
      <c r="B160" s="90">
        <f t="shared" si="2"/>
        <v>159</v>
      </c>
      <c r="C160" s="91" t="s">
        <v>11</v>
      </c>
      <c r="D160" s="91" t="s">
        <v>11</v>
      </c>
      <c r="E160" s="91"/>
      <c r="F160" s="91"/>
      <c r="G160" s="91"/>
      <c r="H160" s="91"/>
      <c r="I160" s="92" t="s">
        <v>37</v>
      </c>
      <c r="J160" s="92" t="s">
        <v>47</v>
      </c>
    </row>
    <row r="161" spans="1:10" x14ac:dyDescent="0.25">
      <c r="A161" s="96">
        <v>44004</v>
      </c>
      <c r="B161" s="90">
        <f t="shared" si="2"/>
        <v>160</v>
      </c>
      <c r="C161" s="91" t="s">
        <v>11</v>
      </c>
      <c r="D161" s="91" t="s">
        <v>11</v>
      </c>
      <c r="E161" s="91"/>
      <c r="F161" s="91"/>
      <c r="G161" s="91"/>
      <c r="H161" s="91"/>
      <c r="I161" s="92" t="s">
        <v>37</v>
      </c>
      <c r="J161" s="92" t="s">
        <v>47</v>
      </c>
    </row>
    <row r="162" spans="1:10" x14ac:dyDescent="0.25">
      <c r="A162" s="96">
        <v>44004</v>
      </c>
      <c r="B162" s="90">
        <f t="shared" si="2"/>
        <v>161</v>
      </c>
      <c r="C162" s="91" t="s">
        <v>11</v>
      </c>
      <c r="D162" s="91" t="s">
        <v>11</v>
      </c>
      <c r="E162" s="91"/>
      <c r="F162" s="91"/>
      <c r="G162" s="91"/>
      <c r="H162" s="91"/>
      <c r="I162" s="92" t="s">
        <v>37</v>
      </c>
      <c r="J162" s="92" t="s">
        <v>47</v>
      </c>
    </row>
    <row r="163" spans="1:10" x14ac:dyDescent="0.25">
      <c r="A163" s="96">
        <v>44005</v>
      </c>
      <c r="B163" s="90">
        <f t="shared" si="2"/>
        <v>162</v>
      </c>
      <c r="C163" s="91" t="s">
        <v>61</v>
      </c>
      <c r="D163" s="91" t="s">
        <v>75</v>
      </c>
      <c r="E163" s="91"/>
      <c r="F163" s="91"/>
      <c r="G163" s="91"/>
      <c r="H163" s="91"/>
      <c r="I163" s="97" t="s">
        <v>76</v>
      </c>
      <c r="J163" s="97" t="s">
        <v>77</v>
      </c>
    </row>
    <row r="164" spans="1:10" x14ac:dyDescent="0.25">
      <c r="A164" s="96">
        <v>44005</v>
      </c>
      <c r="B164" s="90">
        <f t="shared" si="2"/>
        <v>163</v>
      </c>
      <c r="C164" s="91" t="s">
        <v>61</v>
      </c>
      <c r="D164" s="91" t="s">
        <v>75</v>
      </c>
      <c r="E164" s="91"/>
      <c r="F164" s="91"/>
      <c r="G164" s="91"/>
      <c r="H164" s="91"/>
      <c r="I164" s="97" t="s">
        <v>76</v>
      </c>
      <c r="J164" s="97" t="s">
        <v>77</v>
      </c>
    </row>
    <row r="165" spans="1:10" x14ac:dyDescent="0.25">
      <c r="A165" s="96">
        <v>44005</v>
      </c>
      <c r="B165" s="90">
        <f t="shared" si="2"/>
        <v>164</v>
      </c>
      <c r="C165" s="91" t="s">
        <v>61</v>
      </c>
      <c r="D165" s="91" t="s">
        <v>75</v>
      </c>
      <c r="E165" s="91"/>
      <c r="F165" s="91"/>
      <c r="G165" s="91"/>
      <c r="H165" s="91"/>
      <c r="I165" s="97" t="s">
        <v>76</v>
      </c>
      <c r="J165" s="97" t="s">
        <v>77</v>
      </c>
    </row>
    <row r="166" spans="1:10" x14ac:dyDescent="0.25">
      <c r="A166" s="96">
        <v>44005</v>
      </c>
      <c r="B166" s="90">
        <f t="shared" si="2"/>
        <v>165</v>
      </c>
      <c r="C166" s="91" t="s">
        <v>61</v>
      </c>
      <c r="D166" s="91" t="s">
        <v>75</v>
      </c>
      <c r="E166" s="91"/>
      <c r="F166" s="91"/>
      <c r="G166" s="91"/>
      <c r="H166" s="91"/>
      <c r="I166" s="97" t="s">
        <v>76</v>
      </c>
      <c r="J166" s="97" t="s">
        <v>77</v>
      </c>
    </row>
    <row r="167" spans="1:10" x14ac:dyDescent="0.25">
      <c r="A167" s="96">
        <v>44005</v>
      </c>
      <c r="B167" s="90">
        <f t="shared" si="2"/>
        <v>166</v>
      </c>
      <c r="C167" s="91" t="s">
        <v>11</v>
      </c>
      <c r="D167" s="91" t="s">
        <v>11</v>
      </c>
      <c r="E167" s="91"/>
      <c r="F167" s="91"/>
      <c r="G167" s="91"/>
      <c r="H167" s="91"/>
      <c r="I167" s="92" t="s">
        <v>37</v>
      </c>
      <c r="J167" s="92" t="s">
        <v>47</v>
      </c>
    </row>
    <row r="168" spans="1:10" x14ac:dyDescent="0.25">
      <c r="A168" s="96">
        <v>44005</v>
      </c>
      <c r="B168" s="90">
        <f t="shared" si="2"/>
        <v>167</v>
      </c>
      <c r="C168" s="91" t="s">
        <v>11</v>
      </c>
      <c r="D168" s="91" t="s">
        <v>11</v>
      </c>
      <c r="E168" s="91"/>
      <c r="F168" s="91"/>
      <c r="G168" s="91"/>
      <c r="H168" s="91"/>
      <c r="I168" s="92" t="s">
        <v>37</v>
      </c>
      <c r="J168" s="92" t="s">
        <v>47</v>
      </c>
    </row>
    <row r="169" spans="1:10" x14ac:dyDescent="0.25">
      <c r="A169" s="96">
        <v>44005</v>
      </c>
      <c r="B169" s="90">
        <f t="shared" si="2"/>
        <v>168</v>
      </c>
      <c r="C169" s="91" t="s">
        <v>11</v>
      </c>
      <c r="D169" s="91" t="s">
        <v>11</v>
      </c>
      <c r="E169" s="91"/>
      <c r="F169" s="91"/>
      <c r="G169" s="91"/>
      <c r="H169" s="91"/>
      <c r="I169" s="92" t="s">
        <v>37</v>
      </c>
      <c r="J169" s="92" t="s">
        <v>47</v>
      </c>
    </row>
    <row r="170" spans="1:10" x14ac:dyDescent="0.25">
      <c r="A170" s="96">
        <v>44005</v>
      </c>
      <c r="B170" s="90">
        <f t="shared" si="2"/>
        <v>169</v>
      </c>
      <c r="C170" s="91" t="s">
        <v>11</v>
      </c>
      <c r="D170" s="91" t="s">
        <v>11</v>
      </c>
      <c r="E170" s="91"/>
      <c r="F170" s="91"/>
      <c r="G170" s="91"/>
      <c r="H170" s="91"/>
      <c r="I170" s="92" t="s">
        <v>37</v>
      </c>
      <c r="J170" s="92" t="s">
        <v>47</v>
      </c>
    </row>
    <row r="171" spans="1:10" x14ac:dyDescent="0.25">
      <c r="A171" s="96">
        <v>44005</v>
      </c>
      <c r="B171" s="90">
        <f t="shared" si="2"/>
        <v>170</v>
      </c>
      <c r="C171" s="91" t="s">
        <v>11</v>
      </c>
      <c r="D171" s="91" t="s">
        <v>11</v>
      </c>
      <c r="E171" s="91"/>
      <c r="F171" s="91"/>
      <c r="G171" s="91"/>
      <c r="H171" s="91"/>
      <c r="I171" s="92" t="s">
        <v>37</v>
      </c>
      <c r="J171" s="92" t="s">
        <v>47</v>
      </c>
    </row>
    <row r="172" spans="1:10" x14ac:dyDescent="0.25">
      <c r="A172" s="96">
        <v>44005</v>
      </c>
      <c r="B172" s="90">
        <f t="shared" si="2"/>
        <v>171</v>
      </c>
      <c r="C172" s="91" t="s">
        <v>11</v>
      </c>
      <c r="D172" s="91" t="s">
        <v>11</v>
      </c>
      <c r="E172" s="91"/>
      <c r="F172" s="91"/>
      <c r="G172" s="91"/>
      <c r="H172" s="91"/>
      <c r="I172" s="92" t="s">
        <v>37</v>
      </c>
      <c r="J172" s="92" t="s">
        <v>47</v>
      </c>
    </row>
    <row r="173" spans="1:10" x14ac:dyDescent="0.25">
      <c r="A173" s="96">
        <v>44005</v>
      </c>
      <c r="B173" s="90">
        <f t="shared" si="2"/>
        <v>172</v>
      </c>
      <c r="C173" s="91" t="s">
        <v>11</v>
      </c>
      <c r="D173" s="91" t="s">
        <v>11</v>
      </c>
      <c r="E173" s="91"/>
      <c r="F173" s="91"/>
      <c r="G173" s="91"/>
      <c r="H173" s="91"/>
      <c r="I173" s="92" t="s">
        <v>37</v>
      </c>
      <c r="J173" s="92" t="s">
        <v>47</v>
      </c>
    </row>
    <row r="174" spans="1:10" x14ac:dyDescent="0.25">
      <c r="A174" s="96">
        <v>44005</v>
      </c>
      <c r="B174" s="90">
        <f t="shared" si="2"/>
        <v>173</v>
      </c>
      <c r="C174" s="91" t="s">
        <v>11</v>
      </c>
      <c r="D174" s="91" t="s">
        <v>11</v>
      </c>
      <c r="E174" s="91"/>
      <c r="F174" s="91"/>
      <c r="G174" s="91"/>
      <c r="H174" s="91"/>
      <c r="I174" s="92" t="s">
        <v>37</v>
      </c>
      <c r="J174" s="92" t="s">
        <v>47</v>
      </c>
    </row>
    <row r="175" spans="1:10" x14ac:dyDescent="0.25">
      <c r="A175" s="96">
        <v>44005</v>
      </c>
      <c r="B175" s="90">
        <f t="shared" si="2"/>
        <v>174</v>
      </c>
      <c r="C175" s="91" t="s">
        <v>11</v>
      </c>
      <c r="D175" s="91" t="s">
        <v>11</v>
      </c>
      <c r="E175" s="91"/>
      <c r="F175" s="91"/>
      <c r="G175" s="91"/>
      <c r="H175" s="91"/>
      <c r="I175" s="92" t="s">
        <v>37</v>
      </c>
      <c r="J175" s="92" t="s">
        <v>47</v>
      </c>
    </row>
    <row r="176" spans="1:10" x14ac:dyDescent="0.25">
      <c r="A176" s="96">
        <v>44005</v>
      </c>
      <c r="B176" s="90">
        <f t="shared" si="2"/>
        <v>175</v>
      </c>
      <c r="C176" s="91" t="s">
        <v>11</v>
      </c>
      <c r="D176" s="91" t="s">
        <v>11</v>
      </c>
      <c r="E176" s="91"/>
      <c r="F176" s="91"/>
      <c r="G176" s="91"/>
      <c r="H176" s="91"/>
      <c r="I176" s="92" t="s">
        <v>37</v>
      </c>
      <c r="J176" s="92" t="s">
        <v>47</v>
      </c>
    </row>
    <row r="177" spans="1:10" x14ac:dyDescent="0.25">
      <c r="A177" s="96">
        <v>44005</v>
      </c>
      <c r="B177" s="90">
        <f t="shared" si="2"/>
        <v>176</v>
      </c>
      <c r="C177" s="91" t="s">
        <v>11</v>
      </c>
      <c r="D177" s="91" t="s">
        <v>11</v>
      </c>
      <c r="E177" s="91"/>
      <c r="F177" s="91"/>
      <c r="G177" s="91"/>
      <c r="H177" s="91"/>
      <c r="I177" s="92" t="s">
        <v>37</v>
      </c>
      <c r="J177" s="92" t="s">
        <v>47</v>
      </c>
    </row>
    <row r="178" spans="1:10" x14ac:dyDescent="0.25">
      <c r="A178" s="96">
        <v>44005</v>
      </c>
      <c r="B178" s="90">
        <f t="shared" si="2"/>
        <v>177</v>
      </c>
      <c r="C178" s="91" t="s">
        <v>11</v>
      </c>
      <c r="D178" s="91" t="s">
        <v>11</v>
      </c>
      <c r="E178" s="91"/>
      <c r="F178" s="91"/>
      <c r="G178" s="91"/>
      <c r="H178" s="91"/>
      <c r="I178" s="92" t="s">
        <v>37</v>
      </c>
      <c r="J178" s="92" t="s">
        <v>47</v>
      </c>
    </row>
    <row r="179" spans="1:10" x14ac:dyDescent="0.25">
      <c r="A179" s="96">
        <v>44005</v>
      </c>
      <c r="B179" s="90">
        <f t="shared" si="2"/>
        <v>178</v>
      </c>
      <c r="C179" s="91" t="s">
        <v>11</v>
      </c>
      <c r="D179" s="91" t="s">
        <v>11</v>
      </c>
      <c r="E179" s="91"/>
      <c r="F179" s="91"/>
      <c r="G179" s="91"/>
      <c r="H179" s="91"/>
      <c r="I179" s="92" t="s">
        <v>37</v>
      </c>
      <c r="J179" s="92" t="s">
        <v>47</v>
      </c>
    </row>
    <row r="180" spans="1:10" x14ac:dyDescent="0.25">
      <c r="A180" s="96">
        <v>44005</v>
      </c>
      <c r="B180" s="90">
        <f t="shared" si="2"/>
        <v>179</v>
      </c>
      <c r="C180" s="91" t="s">
        <v>64</v>
      </c>
      <c r="D180" s="91" t="s">
        <v>82</v>
      </c>
      <c r="E180" s="91"/>
      <c r="F180" s="91"/>
      <c r="G180" s="91"/>
      <c r="H180" s="91"/>
      <c r="I180" s="92" t="s">
        <v>83</v>
      </c>
      <c r="J180" s="92" t="s">
        <v>84</v>
      </c>
    </row>
    <row r="181" spans="1:10" x14ac:dyDescent="0.25">
      <c r="A181" s="96">
        <v>44006</v>
      </c>
      <c r="B181" s="90">
        <f t="shared" si="2"/>
        <v>180</v>
      </c>
      <c r="C181" s="91" t="s">
        <v>61</v>
      </c>
      <c r="D181" s="91" t="s">
        <v>75</v>
      </c>
      <c r="E181" s="91"/>
      <c r="F181" s="91"/>
      <c r="G181" s="91"/>
      <c r="H181" s="91"/>
      <c r="I181" s="97" t="s">
        <v>76</v>
      </c>
      <c r="J181" s="97" t="s">
        <v>77</v>
      </c>
    </row>
    <row r="182" spans="1:10" x14ac:dyDescent="0.25">
      <c r="A182" s="96">
        <v>44006</v>
      </c>
      <c r="B182" s="90">
        <f t="shared" si="2"/>
        <v>181</v>
      </c>
      <c r="C182" s="91" t="s">
        <v>61</v>
      </c>
      <c r="D182" s="91" t="s">
        <v>75</v>
      </c>
      <c r="E182" s="91"/>
      <c r="F182" s="91"/>
      <c r="G182" s="91"/>
      <c r="H182" s="91"/>
      <c r="I182" s="97" t="s">
        <v>76</v>
      </c>
      <c r="J182" s="97" t="s">
        <v>77</v>
      </c>
    </row>
    <row r="183" spans="1:10" x14ac:dyDescent="0.25">
      <c r="A183" s="96">
        <v>44006</v>
      </c>
      <c r="B183" s="90">
        <f t="shared" si="2"/>
        <v>182</v>
      </c>
      <c r="C183" s="91" t="s">
        <v>61</v>
      </c>
      <c r="D183" s="91" t="s">
        <v>75</v>
      </c>
      <c r="E183" s="91"/>
      <c r="F183" s="91"/>
      <c r="G183" s="91"/>
      <c r="H183" s="91"/>
      <c r="I183" s="97" t="s">
        <v>76</v>
      </c>
      <c r="J183" s="97" t="s">
        <v>77</v>
      </c>
    </row>
    <row r="184" spans="1:10" x14ac:dyDescent="0.25">
      <c r="A184" s="96">
        <v>44006</v>
      </c>
      <c r="B184" s="90">
        <f t="shared" si="2"/>
        <v>183</v>
      </c>
      <c r="C184" s="91" t="s">
        <v>61</v>
      </c>
      <c r="D184" s="91" t="s">
        <v>75</v>
      </c>
      <c r="E184" s="91"/>
      <c r="F184" s="91"/>
      <c r="G184" s="91"/>
      <c r="H184" s="91"/>
      <c r="I184" s="97" t="s">
        <v>76</v>
      </c>
      <c r="J184" s="97" t="s">
        <v>77</v>
      </c>
    </row>
    <row r="185" spans="1:10" x14ac:dyDescent="0.25">
      <c r="A185" s="96">
        <v>44006</v>
      </c>
      <c r="B185" s="90">
        <f t="shared" si="2"/>
        <v>184</v>
      </c>
      <c r="C185" s="91" t="s">
        <v>61</v>
      </c>
      <c r="D185" s="91" t="s">
        <v>75</v>
      </c>
      <c r="E185" s="91"/>
      <c r="F185" s="91"/>
      <c r="G185" s="91"/>
      <c r="H185" s="91"/>
      <c r="I185" s="97" t="s">
        <v>76</v>
      </c>
      <c r="J185" s="97" t="s">
        <v>77</v>
      </c>
    </row>
    <row r="186" spans="1:10" x14ac:dyDescent="0.25">
      <c r="A186" s="96">
        <v>44006</v>
      </c>
      <c r="B186" s="90">
        <f t="shared" si="2"/>
        <v>185</v>
      </c>
      <c r="C186" s="91" t="s">
        <v>61</v>
      </c>
      <c r="D186" s="91" t="s">
        <v>75</v>
      </c>
      <c r="E186" s="91"/>
      <c r="F186" s="91"/>
      <c r="G186" s="91"/>
      <c r="H186" s="91"/>
      <c r="I186" s="97" t="s">
        <v>76</v>
      </c>
      <c r="J186" s="97" t="s">
        <v>77</v>
      </c>
    </row>
    <row r="187" spans="1:10" x14ac:dyDescent="0.25">
      <c r="A187" s="96">
        <v>44006</v>
      </c>
      <c r="B187" s="90">
        <f t="shared" si="2"/>
        <v>186</v>
      </c>
      <c r="C187" s="91" t="s">
        <v>61</v>
      </c>
      <c r="D187" s="91" t="s">
        <v>75</v>
      </c>
      <c r="E187" s="91"/>
      <c r="F187" s="91"/>
      <c r="G187" s="91"/>
      <c r="H187" s="91"/>
      <c r="I187" s="97" t="s">
        <v>76</v>
      </c>
      <c r="J187" s="97" t="s">
        <v>77</v>
      </c>
    </row>
    <row r="188" spans="1:10" x14ac:dyDescent="0.25">
      <c r="A188" s="96">
        <v>44006</v>
      </c>
      <c r="B188" s="90">
        <f t="shared" si="2"/>
        <v>187</v>
      </c>
      <c r="C188" s="91" t="s">
        <v>26</v>
      </c>
      <c r="D188" s="91" t="s">
        <v>115</v>
      </c>
      <c r="E188" s="91"/>
      <c r="F188" s="91"/>
      <c r="G188" s="91"/>
      <c r="H188" s="91"/>
      <c r="I188" s="92" t="s">
        <v>114</v>
      </c>
      <c r="J188" s="92" t="s">
        <v>116</v>
      </c>
    </row>
    <row r="189" spans="1:10" x14ac:dyDescent="0.25">
      <c r="A189" s="96">
        <v>44006</v>
      </c>
      <c r="B189" s="90">
        <f t="shared" si="2"/>
        <v>188</v>
      </c>
      <c r="C189" s="91" t="s">
        <v>26</v>
      </c>
      <c r="D189" s="91" t="s">
        <v>115</v>
      </c>
      <c r="E189" s="91"/>
      <c r="F189" s="91"/>
      <c r="G189" s="91"/>
      <c r="H189" s="91"/>
      <c r="I189" s="92" t="s">
        <v>114</v>
      </c>
      <c r="J189" s="92" t="s">
        <v>116</v>
      </c>
    </row>
    <row r="190" spans="1:10" x14ac:dyDescent="0.25">
      <c r="A190" s="96">
        <v>44006</v>
      </c>
      <c r="B190" s="90">
        <f t="shared" si="2"/>
        <v>189</v>
      </c>
      <c r="C190" s="91" t="s">
        <v>11</v>
      </c>
      <c r="D190" s="91" t="s">
        <v>11</v>
      </c>
      <c r="E190" s="91"/>
      <c r="F190" s="91"/>
      <c r="G190" s="91"/>
      <c r="H190" s="91"/>
      <c r="I190" s="92" t="s">
        <v>37</v>
      </c>
      <c r="J190" s="92" t="s">
        <v>47</v>
      </c>
    </row>
    <row r="191" spans="1:10" x14ac:dyDescent="0.25">
      <c r="A191" s="96">
        <v>44006</v>
      </c>
      <c r="B191" s="90">
        <f t="shared" si="2"/>
        <v>190</v>
      </c>
      <c r="C191" s="91" t="s">
        <v>11</v>
      </c>
      <c r="D191" s="91" t="s">
        <v>11</v>
      </c>
      <c r="E191" s="91"/>
      <c r="F191" s="91"/>
      <c r="G191" s="91"/>
      <c r="H191" s="91"/>
      <c r="I191" s="92" t="s">
        <v>37</v>
      </c>
      <c r="J191" s="92" t="s">
        <v>47</v>
      </c>
    </row>
    <row r="192" spans="1:10" x14ac:dyDescent="0.25">
      <c r="A192" s="96">
        <v>44006</v>
      </c>
      <c r="B192" s="90">
        <f t="shared" si="2"/>
        <v>191</v>
      </c>
      <c r="C192" s="91" t="s">
        <v>11</v>
      </c>
      <c r="D192" s="91" t="s">
        <v>11</v>
      </c>
      <c r="E192" s="91"/>
      <c r="F192" s="91"/>
      <c r="G192" s="91"/>
      <c r="H192" s="91"/>
      <c r="I192" s="92" t="s">
        <v>37</v>
      </c>
      <c r="J192" s="92" t="s">
        <v>47</v>
      </c>
    </row>
    <row r="193" spans="1:10" x14ac:dyDescent="0.25">
      <c r="A193" s="96">
        <v>44006</v>
      </c>
      <c r="B193" s="90">
        <f t="shared" si="2"/>
        <v>192</v>
      </c>
      <c r="C193" s="91" t="s">
        <v>11</v>
      </c>
      <c r="D193" s="91" t="s">
        <v>11</v>
      </c>
      <c r="E193" s="91"/>
      <c r="F193" s="91"/>
      <c r="G193" s="91"/>
      <c r="H193" s="91"/>
      <c r="I193" s="92" t="s">
        <v>37</v>
      </c>
      <c r="J193" s="92" t="s">
        <v>47</v>
      </c>
    </row>
    <row r="194" spans="1:10" x14ac:dyDescent="0.25">
      <c r="A194" s="96">
        <v>44006</v>
      </c>
      <c r="B194" s="90">
        <f t="shared" si="2"/>
        <v>193</v>
      </c>
      <c r="C194" s="91" t="s">
        <v>11</v>
      </c>
      <c r="D194" s="91" t="s">
        <v>11</v>
      </c>
      <c r="E194" s="91"/>
      <c r="F194" s="91"/>
      <c r="G194" s="91"/>
      <c r="H194" s="91"/>
      <c r="I194" s="92" t="s">
        <v>37</v>
      </c>
      <c r="J194" s="92" t="s">
        <v>47</v>
      </c>
    </row>
    <row r="195" spans="1:10" x14ac:dyDescent="0.25">
      <c r="A195" s="96">
        <v>44006</v>
      </c>
      <c r="B195" s="90">
        <f t="shared" ref="B195:B258" si="3">B194+1</f>
        <v>194</v>
      </c>
      <c r="C195" s="91" t="s">
        <v>11</v>
      </c>
      <c r="D195" s="91" t="s">
        <v>11</v>
      </c>
      <c r="E195" s="91"/>
      <c r="F195" s="91"/>
      <c r="G195" s="91"/>
      <c r="H195" s="91"/>
      <c r="I195" s="92" t="s">
        <v>37</v>
      </c>
      <c r="J195" s="92" t="s">
        <v>47</v>
      </c>
    </row>
    <row r="196" spans="1:10" x14ac:dyDescent="0.25">
      <c r="A196" s="96">
        <v>44006</v>
      </c>
      <c r="B196" s="90">
        <f t="shared" si="3"/>
        <v>195</v>
      </c>
      <c r="C196" s="91" t="s">
        <v>11</v>
      </c>
      <c r="D196" s="91" t="s">
        <v>11</v>
      </c>
      <c r="E196" s="91"/>
      <c r="F196" s="91"/>
      <c r="G196" s="91"/>
      <c r="H196" s="91"/>
      <c r="I196" s="92" t="s">
        <v>37</v>
      </c>
      <c r="J196" s="92" t="s">
        <v>47</v>
      </c>
    </row>
    <row r="197" spans="1:10" x14ac:dyDescent="0.25">
      <c r="A197" s="96">
        <v>44006</v>
      </c>
      <c r="B197" s="90">
        <f t="shared" si="3"/>
        <v>196</v>
      </c>
      <c r="C197" s="91" t="s">
        <v>11</v>
      </c>
      <c r="D197" s="91" t="s">
        <v>11</v>
      </c>
      <c r="E197" s="91"/>
      <c r="F197" s="91"/>
      <c r="G197" s="91"/>
      <c r="H197" s="91"/>
      <c r="I197" s="92" t="s">
        <v>37</v>
      </c>
      <c r="J197" s="92" t="s">
        <v>47</v>
      </c>
    </row>
    <row r="198" spans="1:10" x14ac:dyDescent="0.25">
      <c r="A198" s="96">
        <v>44006</v>
      </c>
      <c r="B198" s="90">
        <f t="shared" si="3"/>
        <v>197</v>
      </c>
      <c r="C198" s="91" t="s">
        <v>11</v>
      </c>
      <c r="D198" s="91" t="s">
        <v>11</v>
      </c>
      <c r="E198" s="91"/>
      <c r="F198" s="91"/>
      <c r="G198" s="91"/>
      <c r="H198" s="91"/>
      <c r="I198" s="92" t="s">
        <v>37</v>
      </c>
      <c r="J198" s="92" t="s">
        <v>47</v>
      </c>
    </row>
    <row r="199" spans="1:10" x14ac:dyDescent="0.25">
      <c r="A199" s="96">
        <v>44006</v>
      </c>
      <c r="B199" s="90">
        <f t="shared" si="3"/>
        <v>198</v>
      </c>
      <c r="C199" s="91" t="s">
        <v>11</v>
      </c>
      <c r="D199" s="91" t="s">
        <v>11</v>
      </c>
      <c r="E199" s="91"/>
      <c r="F199" s="91"/>
      <c r="G199" s="91"/>
      <c r="H199" s="91"/>
      <c r="I199" s="92" t="s">
        <v>37</v>
      </c>
      <c r="J199" s="92" t="s">
        <v>47</v>
      </c>
    </row>
    <row r="200" spans="1:10" x14ac:dyDescent="0.25">
      <c r="A200" s="96">
        <v>44006</v>
      </c>
      <c r="B200" s="90">
        <f t="shared" si="3"/>
        <v>199</v>
      </c>
      <c r="C200" s="91" t="s">
        <v>11</v>
      </c>
      <c r="D200" s="91" t="s">
        <v>11</v>
      </c>
      <c r="E200" s="91"/>
      <c r="F200" s="91"/>
      <c r="G200" s="91"/>
      <c r="H200" s="91"/>
      <c r="I200" s="92" t="s">
        <v>37</v>
      </c>
      <c r="J200" s="92" t="s">
        <v>47</v>
      </c>
    </row>
    <row r="201" spans="1:10" x14ac:dyDescent="0.25">
      <c r="A201" s="96">
        <v>44007</v>
      </c>
      <c r="B201" s="90">
        <f t="shared" si="3"/>
        <v>200</v>
      </c>
      <c r="C201" s="91" t="s">
        <v>61</v>
      </c>
      <c r="D201" s="91" t="s">
        <v>75</v>
      </c>
      <c r="E201" s="91"/>
      <c r="F201" s="91"/>
      <c r="G201" s="91"/>
      <c r="H201" s="91"/>
      <c r="I201" s="97" t="s">
        <v>76</v>
      </c>
      <c r="J201" s="97" t="s">
        <v>77</v>
      </c>
    </row>
    <row r="202" spans="1:10" x14ac:dyDescent="0.25">
      <c r="A202" s="96">
        <v>44007</v>
      </c>
      <c r="B202" s="90">
        <f t="shared" si="3"/>
        <v>201</v>
      </c>
      <c r="C202" s="91" t="s">
        <v>61</v>
      </c>
      <c r="D202" s="91" t="s">
        <v>75</v>
      </c>
      <c r="E202" s="91"/>
      <c r="F202" s="91"/>
      <c r="G202" s="91"/>
      <c r="H202" s="91"/>
      <c r="I202" s="97" t="s">
        <v>76</v>
      </c>
      <c r="J202" s="97" t="s">
        <v>77</v>
      </c>
    </row>
    <row r="203" spans="1:10" x14ac:dyDescent="0.25">
      <c r="A203" s="96">
        <v>44007</v>
      </c>
      <c r="B203" s="90">
        <f t="shared" si="3"/>
        <v>202</v>
      </c>
      <c r="C203" s="91" t="s">
        <v>61</v>
      </c>
      <c r="D203" s="91" t="s">
        <v>75</v>
      </c>
      <c r="E203" s="91"/>
      <c r="F203" s="91"/>
      <c r="G203" s="91"/>
      <c r="H203" s="91"/>
      <c r="I203" s="97" t="s">
        <v>76</v>
      </c>
      <c r="J203" s="97" t="s">
        <v>77</v>
      </c>
    </row>
    <row r="204" spans="1:10" x14ac:dyDescent="0.25">
      <c r="A204" s="96">
        <v>44007</v>
      </c>
      <c r="B204" s="90">
        <f t="shared" si="3"/>
        <v>203</v>
      </c>
      <c r="C204" s="91" t="s">
        <v>61</v>
      </c>
      <c r="D204" s="91" t="s">
        <v>75</v>
      </c>
      <c r="E204" s="91"/>
      <c r="F204" s="91"/>
      <c r="G204" s="91"/>
      <c r="H204" s="91"/>
      <c r="I204" s="97" t="s">
        <v>76</v>
      </c>
      <c r="J204" s="97" t="s">
        <v>77</v>
      </c>
    </row>
    <row r="205" spans="1:10" x14ac:dyDescent="0.25">
      <c r="A205" s="96">
        <v>44007</v>
      </c>
      <c r="B205" s="90">
        <f t="shared" si="3"/>
        <v>204</v>
      </c>
      <c r="C205" s="91" t="s">
        <v>26</v>
      </c>
      <c r="D205" s="91" t="s">
        <v>115</v>
      </c>
      <c r="E205" s="91"/>
      <c r="F205" s="91"/>
      <c r="G205" s="91"/>
      <c r="H205" s="91"/>
      <c r="I205" s="92" t="s">
        <v>114</v>
      </c>
      <c r="J205" s="92" t="s">
        <v>116</v>
      </c>
    </row>
    <row r="206" spans="1:10" x14ac:dyDescent="0.25">
      <c r="A206" s="96">
        <v>44007</v>
      </c>
      <c r="B206" s="90">
        <f t="shared" si="3"/>
        <v>205</v>
      </c>
      <c r="C206" s="91" t="s">
        <v>26</v>
      </c>
      <c r="D206" s="91" t="s">
        <v>115</v>
      </c>
      <c r="E206" s="91"/>
      <c r="F206" s="91"/>
      <c r="G206" s="91"/>
      <c r="H206" s="91"/>
      <c r="I206" s="92" t="s">
        <v>114</v>
      </c>
      <c r="J206" s="92" t="s">
        <v>116</v>
      </c>
    </row>
    <row r="207" spans="1:10" x14ac:dyDescent="0.25">
      <c r="A207" s="96">
        <v>44007</v>
      </c>
      <c r="B207" s="90">
        <f t="shared" si="3"/>
        <v>206</v>
      </c>
      <c r="C207" s="91" t="s">
        <v>26</v>
      </c>
      <c r="D207" s="91" t="s">
        <v>115</v>
      </c>
      <c r="E207" s="91"/>
      <c r="F207" s="91"/>
      <c r="G207" s="91"/>
      <c r="H207" s="91"/>
      <c r="I207" s="92" t="s">
        <v>114</v>
      </c>
      <c r="J207" s="92" t="s">
        <v>116</v>
      </c>
    </row>
    <row r="208" spans="1:10" x14ac:dyDescent="0.25">
      <c r="A208" s="96">
        <v>44007</v>
      </c>
      <c r="B208" s="90">
        <f t="shared" si="3"/>
        <v>207</v>
      </c>
      <c r="C208" s="91" t="s">
        <v>11</v>
      </c>
      <c r="D208" s="91" t="s">
        <v>11</v>
      </c>
      <c r="E208" s="91"/>
      <c r="F208" s="91"/>
      <c r="G208" s="91"/>
      <c r="H208" s="91"/>
      <c r="I208" s="92" t="s">
        <v>37</v>
      </c>
      <c r="J208" s="92" t="s">
        <v>47</v>
      </c>
    </row>
    <row r="209" spans="1:10" x14ac:dyDescent="0.25">
      <c r="A209" s="96">
        <v>44007</v>
      </c>
      <c r="B209" s="90">
        <f t="shared" si="3"/>
        <v>208</v>
      </c>
      <c r="C209" s="91" t="s">
        <v>11</v>
      </c>
      <c r="D209" s="91" t="s">
        <v>11</v>
      </c>
      <c r="E209" s="91"/>
      <c r="F209" s="91"/>
      <c r="G209" s="91"/>
      <c r="H209" s="91"/>
      <c r="I209" s="92" t="s">
        <v>37</v>
      </c>
      <c r="J209" s="92" t="s">
        <v>47</v>
      </c>
    </row>
    <row r="210" spans="1:10" x14ac:dyDescent="0.25">
      <c r="A210" s="96">
        <v>44007</v>
      </c>
      <c r="B210" s="90">
        <f t="shared" si="3"/>
        <v>209</v>
      </c>
      <c r="C210" s="91" t="s">
        <v>11</v>
      </c>
      <c r="D210" s="91" t="s">
        <v>11</v>
      </c>
      <c r="E210" s="91"/>
      <c r="F210" s="91"/>
      <c r="G210" s="91"/>
      <c r="H210" s="91"/>
      <c r="I210" s="92" t="s">
        <v>37</v>
      </c>
      <c r="J210" s="92" t="s">
        <v>47</v>
      </c>
    </row>
    <row r="211" spans="1:10" x14ac:dyDescent="0.25">
      <c r="A211" s="96">
        <v>44007</v>
      </c>
      <c r="B211" s="90">
        <f t="shared" si="3"/>
        <v>210</v>
      </c>
      <c r="C211" s="91" t="s">
        <v>11</v>
      </c>
      <c r="D211" s="91" t="s">
        <v>11</v>
      </c>
      <c r="E211" s="91"/>
      <c r="F211" s="91"/>
      <c r="G211" s="91"/>
      <c r="H211" s="91"/>
      <c r="I211" s="92" t="s">
        <v>37</v>
      </c>
      <c r="J211" s="92" t="s">
        <v>47</v>
      </c>
    </row>
    <row r="212" spans="1:10" x14ac:dyDescent="0.25">
      <c r="A212" s="96">
        <v>44007</v>
      </c>
      <c r="B212" s="90">
        <f t="shared" si="3"/>
        <v>211</v>
      </c>
      <c r="C212" s="91" t="s">
        <v>11</v>
      </c>
      <c r="D212" s="91" t="s">
        <v>11</v>
      </c>
      <c r="E212" s="91"/>
      <c r="F212" s="91"/>
      <c r="G212" s="91"/>
      <c r="H212" s="91"/>
      <c r="I212" s="92" t="s">
        <v>37</v>
      </c>
      <c r="J212" s="92" t="s">
        <v>47</v>
      </c>
    </row>
    <row r="213" spans="1:10" x14ac:dyDescent="0.25">
      <c r="A213" s="96">
        <v>44007</v>
      </c>
      <c r="B213" s="90">
        <f t="shared" si="3"/>
        <v>212</v>
      </c>
      <c r="C213" s="91" t="s">
        <v>11</v>
      </c>
      <c r="D213" s="91" t="s">
        <v>11</v>
      </c>
      <c r="E213" s="91"/>
      <c r="F213" s="91"/>
      <c r="G213" s="91"/>
      <c r="H213" s="91"/>
      <c r="I213" s="92" t="s">
        <v>37</v>
      </c>
      <c r="J213" s="92" t="s">
        <v>47</v>
      </c>
    </row>
    <row r="214" spans="1:10" x14ac:dyDescent="0.25">
      <c r="A214" s="96">
        <v>44007</v>
      </c>
      <c r="B214" s="90">
        <f t="shared" si="3"/>
        <v>213</v>
      </c>
      <c r="C214" s="91" t="s">
        <v>11</v>
      </c>
      <c r="D214" s="91" t="s">
        <v>11</v>
      </c>
      <c r="E214" s="91"/>
      <c r="F214" s="91"/>
      <c r="G214" s="91"/>
      <c r="H214" s="91"/>
      <c r="I214" s="92" t="s">
        <v>37</v>
      </c>
      <c r="J214" s="92" t="s">
        <v>47</v>
      </c>
    </row>
    <row r="215" spans="1:10" x14ac:dyDescent="0.25">
      <c r="A215" s="96">
        <v>44007</v>
      </c>
      <c r="B215" s="90">
        <f t="shared" si="3"/>
        <v>214</v>
      </c>
      <c r="C215" s="91" t="s">
        <v>11</v>
      </c>
      <c r="D215" s="91" t="s">
        <v>11</v>
      </c>
      <c r="E215" s="91"/>
      <c r="F215" s="91"/>
      <c r="G215" s="91"/>
      <c r="H215" s="91"/>
      <c r="I215" s="92" t="s">
        <v>37</v>
      </c>
      <c r="J215" s="92" t="s">
        <v>47</v>
      </c>
    </row>
    <row r="216" spans="1:10" x14ac:dyDescent="0.25">
      <c r="A216" s="96">
        <v>44007</v>
      </c>
      <c r="B216" s="90">
        <f t="shared" si="3"/>
        <v>215</v>
      </c>
      <c r="C216" s="91" t="s">
        <v>11</v>
      </c>
      <c r="D216" s="91" t="s">
        <v>11</v>
      </c>
      <c r="E216" s="91"/>
      <c r="F216" s="91"/>
      <c r="G216" s="91"/>
      <c r="H216" s="91"/>
      <c r="I216" s="92" t="s">
        <v>37</v>
      </c>
      <c r="J216" s="92" t="s">
        <v>47</v>
      </c>
    </row>
    <row r="217" spans="1:10" x14ac:dyDescent="0.25">
      <c r="A217" s="96">
        <v>44007</v>
      </c>
      <c r="B217" s="90">
        <f t="shared" si="3"/>
        <v>216</v>
      </c>
      <c r="C217" s="91" t="s">
        <v>11</v>
      </c>
      <c r="D217" s="91" t="s">
        <v>11</v>
      </c>
      <c r="E217" s="91"/>
      <c r="F217" s="91"/>
      <c r="G217" s="91"/>
      <c r="H217" s="91"/>
      <c r="I217" s="92" t="s">
        <v>37</v>
      </c>
      <c r="J217" s="92" t="s">
        <v>47</v>
      </c>
    </row>
    <row r="218" spans="1:10" x14ac:dyDescent="0.25">
      <c r="A218" s="96">
        <v>44008</v>
      </c>
      <c r="B218" s="90">
        <f t="shared" si="3"/>
        <v>217</v>
      </c>
      <c r="C218" s="91" t="s">
        <v>61</v>
      </c>
      <c r="D218" s="91" t="s">
        <v>75</v>
      </c>
      <c r="E218" s="91"/>
      <c r="F218" s="91"/>
      <c r="G218" s="91"/>
      <c r="H218" s="91"/>
      <c r="I218" s="97" t="s">
        <v>76</v>
      </c>
      <c r="J218" s="97" t="s">
        <v>77</v>
      </c>
    </row>
    <row r="219" spans="1:10" x14ac:dyDescent="0.25">
      <c r="A219" s="96">
        <v>44008</v>
      </c>
      <c r="B219" s="90">
        <f t="shared" si="3"/>
        <v>218</v>
      </c>
      <c r="C219" s="91" t="s">
        <v>61</v>
      </c>
      <c r="D219" s="91" t="s">
        <v>75</v>
      </c>
      <c r="E219" s="91"/>
      <c r="F219" s="91"/>
      <c r="G219" s="91"/>
      <c r="H219" s="91"/>
      <c r="I219" s="97" t="s">
        <v>76</v>
      </c>
      <c r="J219" s="97" t="s">
        <v>77</v>
      </c>
    </row>
    <row r="220" spans="1:10" x14ac:dyDescent="0.25">
      <c r="A220" s="96">
        <v>44008</v>
      </c>
      <c r="B220" s="90">
        <f t="shared" si="3"/>
        <v>219</v>
      </c>
      <c r="C220" s="91" t="s">
        <v>61</v>
      </c>
      <c r="D220" s="91" t="s">
        <v>75</v>
      </c>
      <c r="E220" s="91"/>
      <c r="F220" s="91"/>
      <c r="G220" s="91"/>
      <c r="H220" s="91"/>
      <c r="I220" s="97" t="s">
        <v>76</v>
      </c>
      <c r="J220" s="97" t="s">
        <v>77</v>
      </c>
    </row>
    <row r="221" spans="1:10" x14ac:dyDescent="0.25">
      <c r="A221" s="96">
        <v>44008</v>
      </c>
      <c r="B221" s="90">
        <f t="shared" si="3"/>
        <v>220</v>
      </c>
      <c r="C221" s="91" t="s">
        <v>61</v>
      </c>
      <c r="D221" s="91" t="s">
        <v>75</v>
      </c>
      <c r="E221" s="91"/>
      <c r="F221" s="91"/>
      <c r="G221" s="91"/>
      <c r="H221" s="91"/>
      <c r="I221" s="97" t="s">
        <v>76</v>
      </c>
      <c r="J221" s="97" t="s">
        <v>77</v>
      </c>
    </row>
    <row r="222" spans="1:10" x14ac:dyDescent="0.25">
      <c r="A222" s="96">
        <v>44008</v>
      </c>
      <c r="B222" s="90">
        <f t="shared" si="3"/>
        <v>221</v>
      </c>
      <c r="C222" s="91" t="s">
        <v>61</v>
      </c>
      <c r="D222" s="91" t="s">
        <v>75</v>
      </c>
      <c r="E222" s="91"/>
      <c r="F222" s="91"/>
      <c r="G222" s="91"/>
      <c r="H222" s="91"/>
      <c r="I222" s="97" t="s">
        <v>76</v>
      </c>
      <c r="J222" s="97" t="s">
        <v>77</v>
      </c>
    </row>
    <row r="223" spans="1:10" x14ac:dyDescent="0.25">
      <c r="A223" s="96">
        <v>44008</v>
      </c>
      <c r="B223" s="90">
        <f t="shared" si="3"/>
        <v>222</v>
      </c>
      <c r="C223" s="91" t="s">
        <v>61</v>
      </c>
      <c r="D223" s="91" t="s">
        <v>75</v>
      </c>
      <c r="E223" s="91"/>
      <c r="F223" s="91"/>
      <c r="G223" s="91"/>
      <c r="H223" s="91"/>
      <c r="I223" s="97" t="s">
        <v>76</v>
      </c>
      <c r="J223" s="97" t="s">
        <v>77</v>
      </c>
    </row>
    <row r="224" spans="1:10" x14ac:dyDescent="0.25">
      <c r="A224" s="96">
        <v>44008</v>
      </c>
      <c r="B224" s="90">
        <f t="shared" si="3"/>
        <v>223</v>
      </c>
      <c r="C224" s="91" t="s">
        <v>61</v>
      </c>
      <c r="D224" s="91" t="s">
        <v>75</v>
      </c>
      <c r="E224" s="91"/>
      <c r="F224" s="91"/>
      <c r="G224" s="91"/>
      <c r="H224" s="91"/>
      <c r="I224" s="97" t="s">
        <v>76</v>
      </c>
      <c r="J224" s="97" t="s">
        <v>77</v>
      </c>
    </row>
    <row r="225" spans="1:10" x14ac:dyDescent="0.25">
      <c r="A225" s="96">
        <v>44008</v>
      </c>
      <c r="B225" s="90">
        <f t="shared" si="3"/>
        <v>224</v>
      </c>
      <c r="C225" s="91" t="s">
        <v>61</v>
      </c>
      <c r="D225" s="91" t="s">
        <v>75</v>
      </c>
      <c r="E225" s="91"/>
      <c r="F225" s="91"/>
      <c r="G225" s="91"/>
      <c r="H225" s="91"/>
      <c r="I225" s="97" t="s">
        <v>76</v>
      </c>
      <c r="J225" s="97" t="s">
        <v>77</v>
      </c>
    </row>
    <row r="226" spans="1:10" x14ac:dyDescent="0.25">
      <c r="A226" s="96">
        <v>44008</v>
      </c>
      <c r="B226" s="90">
        <f t="shared" si="3"/>
        <v>225</v>
      </c>
      <c r="C226" s="91" t="s">
        <v>61</v>
      </c>
      <c r="D226" s="91" t="s">
        <v>75</v>
      </c>
      <c r="E226" s="91"/>
      <c r="F226" s="91"/>
      <c r="G226" s="91"/>
      <c r="H226" s="91"/>
      <c r="I226" s="97" t="s">
        <v>76</v>
      </c>
      <c r="J226" s="97" t="s">
        <v>77</v>
      </c>
    </row>
    <row r="227" spans="1:10" x14ac:dyDescent="0.25">
      <c r="A227" s="96">
        <v>44008</v>
      </c>
      <c r="B227" s="90">
        <f t="shared" si="3"/>
        <v>226</v>
      </c>
      <c r="C227" s="91" t="s">
        <v>61</v>
      </c>
      <c r="D227" s="91" t="s">
        <v>75</v>
      </c>
      <c r="E227" s="91"/>
      <c r="F227" s="91"/>
      <c r="G227" s="91"/>
      <c r="H227" s="91"/>
      <c r="I227" s="97" t="s">
        <v>76</v>
      </c>
      <c r="J227" s="97" t="s">
        <v>77</v>
      </c>
    </row>
    <row r="228" spans="1:10" x14ac:dyDescent="0.25">
      <c r="A228" s="96">
        <v>44008</v>
      </c>
      <c r="B228" s="90">
        <f t="shared" si="3"/>
        <v>227</v>
      </c>
      <c r="C228" s="91" t="s">
        <v>61</v>
      </c>
      <c r="D228" s="91" t="s">
        <v>75</v>
      </c>
      <c r="E228" s="91"/>
      <c r="F228" s="91"/>
      <c r="G228" s="91"/>
      <c r="H228" s="91"/>
      <c r="I228" s="97" t="s">
        <v>76</v>
      </c>
      <c r="J228" s="97" t="s">
        <v>77</v>
      </c>
    </row>
    <row r="229" spans="1:10" x14ac:dyDescent="0.25">
      <c r="A229" s="96">
        <v>44008</v>
      </c>
      <c r="B229" s="90">
        <f t="shared" si="3"/>
        <v>228</v>
      </c>
      <c r="C229" s="91" t="s">
        <v>61</v>
      </c>
      <c r="D229" s="91" t="s">
        <v>75</v>
      </c>
      <c r="E229" s="91"/>
      <c r="F229" s="91"/>
      <c r="G229" s="91"/>
      <c r="H229" s="91"/>
      <c r="I229" s="97" t="s">
        <v>76</v>
      </c>
      <c r="J229" s="97" t="s">
        <v>77</v>
      </c>
    </row>
    <row r="230" spans="1:10" x14ac:dyDescent="0.25">
      <c r="A230" s="96">
        <v>44008</v>
      </c>
      <c r="B230" s="90">
        <f t="shared" si="3"/>
        <v>229</v>
      </c>
      <c r="C230" s="91" t="s">
        <v>11</v>
      </c>
      <c r="D230" s="91" t="s">
        <v>11</v>
      </c>
      <c r="E230" s="91"/>
      <c r="F230" s="91"/>
      <c r="G230" s="91"/>
      <c r="H230" s="91"/>
      <c r="I230" s="92" t="s">
        <v>37</v>
      </c>
      <c r="J230" s="92" t="s">
        <v>47</v>
      </c>
    </row>
    <row r="231" spans="1:10" x14ac:dyDescent="0.25">
      <c r="A231" s="96">
        <v>44008</v>
      </c>
      <c r="B231" s="90">
        <f t="shared" si="3"/>
        <v>230</v>
      </c>
      <c r="C231" s="91" t="s">
        <v>11</v>
      </c>
      <c r="D231" s="91" t="s">
        <v>11</v>
      </c>
      <c r="E231" s="91"/>
      <c r="F231" s="91"/>
      <c r="G231" s="91"/>
      <c r="H231" s="91"/>
      <c r="I231" s="92" t="s">
        <v>37</v>
      </c>
      <c r="J231" s="92" t="s">
        <v>47</v>
      </c>
    </row>
    <row r="232" spans="1:10" x14ac:dyDescent="0.25">
      <c r="A232" s="96">
        <v>44008</v>
      </c>
      <c r="B232" s="90">
        <f t="shared" si="3"/>
        <v>231</v>
      </c>
      <c r="C232" s="91" t="s">
        <v>11</v>
      </c>
      <c r="D232" s="91" t="s">
        <v>11</v>
      </c>
      <c r="E232" s="91"/>
      <c r="F232" s="91"/>
      <c r="G232" s="91"/>
      <c r="H232" s="91"/>
      <c r="I232" s="92" t="s">
        <v>37</v>
      </c>
      <c r="J232" s="92" t="s">
        <v>47</v>
      </c>
    </row>
    <row r="233" spans="1:10" x14ac:dyDescent="0.25">
      <c r="A233" s="96">
        <v>44008</v>
      </c>
      <c r="B233" s="90">
        <f t="shared" si="3"/>
        <v>232</v>
      </c>
      <c r="C233" s="91" t="s">
        <v>11</v>
      </c>
      <c r="D233" s="91" t="s">
        <v>11</v>
      </c>
      <c r="E233" s="91"/>
      <c r="F233" s="91"/>
      <c r="G233" s="91"/>
      <c r="H233" s="91"/>
      <c r="I233" s="92" t="s">
        <v>37</v>
      </c>
      <c r="J233" s="92" t="s">
        <v>47</v>
      </c>
    </row>
    <row r="234" spans="1:10" x14ac:dyDescent="0.25">
      <c r="A234" s="96">
        <v>44008</v>
      </c>
      <c r="B234" s="90">
        <f t="shared" si="3"/>
        <v>233</v>
      </c>
      <c r="C234" s="91" t="s">
        <v>11</v>
      </c>
      <c r="D234" s="91" t="s">
        <v>11</v>
      </c>
      <c r="E234" s="91"/>
      <c r="F234" s="91"/>
      <c r="G234" s="91"/>
      <c r="H234" s="91"/>
      <c r="I234" s="92" t="s">
        <v>37</v>
      </c>
      <c r="J234" s="92" t="s">
        <v>47</v>
      </c>
    </row>
    <row r="235" spans="1:10" x14ac:dyDescent="0.25">
      <c r="A235" s="96">
        <v>44008</v>
      </c>
      <c r="B235" s="90">
        <f t="shared" si="3"/>
        <v>234</v>
      </c>
      <c r="C235" s="91" t="s">
        <v>11</v>
      </c>
      <c r="D235" s="91" t="s">
        <v>11</v>
      </c>
      <c r="E235" s="91"/>
      <c r="F235" s="91"/>
      <c r="G235" s="91"/>
      <c r="H235" s="91"/>
      <c r="I235" s="92" t="s">
        <v>37</v>
      </c>
      <c r="J235" s="92" t="s">
        <v>47</v>
      </c>
    </row>
    <row r="236" spans="1:10" x14ac:dyDescent="0.25">
      <c r="A236" s="96">
        <v>44008</v>
      </c>
      <c r="B236" s="90">
        <f t="shared" si="3"/>
        <v>235</v>
      </c>
      <c r="C236" s="91" t="s">
        <v>11</v>
      </c>
      <c r="D236" s="91" t="s">
        <v>11</v>
      </c>
      <c r="E236" s="91"/>
      <c r="F236" s="91"/>
      <c r="G236" s="91"/>
      <c r="H236" s="91"/>
      <c r="I236" s="92" t="s">
        <v>37</v>
      </c>
      <c r="J236" s="92" t="s">
        <v>47</v>
      </c>
    </row>
    <row r="237" spans="1:10" x14ac:dyDescent="0.25">
      <c r="A237" s="96">
        <v>44008</v>
      </c>
      <c r="B237" s="90">
        <f t="shared" si="3"/>
        <v>236</v>
      </c>
      <c r="C237" s="91" t="s">
        <v>11</v>
      </c>
      <c r="D237" s="91" t="s">
        <v>11</v>
      </c>
      <c r="E237" s="91"/>
      <c r="F237" s="91"/>
      <c r="G237" s="91"/>
      <c r="H237" s="91"/>
      <c r="I237" s="92" t="s">
        <v>37</v>
      </c>
      <c r="J237" s="92" t="s">
        <v>47</v>
      </c>
    </row>
    <row r="238" spans="1:10" x14ac:dyDescent="0.25">
      <c r="A238" s="96">
        <v>44009</v>
      </c>
      <c r="B238" s="90">
        <f t="shared" si="3"/>
        <v>237</v>
      </c>
      <c r="C238" s="91" t="s">
        <v>61</v>
      </c>
      <c r="D238" s="91" t="s">
        <v>75</v>
      </c>
      <c r="E238" s="91"/>
      <c r="F238" s="91"/>
      <c r="G238" s="91"/>
      <c r="H238" s="91"/>
      <c r="I238" s="97" t="s">
        <v>76</v>
      </c>
      <c r="J238" s="97" t="s">
        <v>77</v>
      </c>
    </row>
    <row r="239" spans="1:10" x14ac:dyDescent="0.25">
      <c r="A239" s="96">
        <v>44009</v>
      </c>
      <c r="B239" s="90">
        <f t="shared" si="3"/>
        <v>238</v>
      </c>
      <c r="C239" s="91" t="s">
        <v>12</v>
      </c>
      <c r="D239" s="91" t="s">
        <v>12</v>
      </c>
      <c r="E239" s="91"/>
      <c r="F239" s="91"/>
      <c r="G239" s="91"/>
      <c r="H239" s="91"/>
      <c r="I239" s="92" t="s">
        <v>38</v>
      </c>
      <c r="J239" s="92" t="s">
        <v>48</v>
      </c>
    </row>
    <row r="240" spans="1:10" x14ac:dyDescent="0.25">
      <c r="A240" s="96">
        <v>44009</v>
      </c>
      <c r="B240" s="90">
        <f t="shared" si="3"/>
        <v>239</v>
      </c>
      <c r="C240" s="91" t="s">
        <v>12</v>
      </c>
      <c r="D240" s="91" t="s">
        <v>12</v>
      </c>
      <c r="E240" s="91"/>
      <c r="F240" s="91"/>
      <c r="G240" s="91"/>
      <c r="H240" s="91"/>
      <c r="I240" s="92" t="s">
        <v>38</v>
      </c>
      <c r="J240" s="92" t="s">
        <v>48</v>
      </c>
    </row>
    <row r="241" spans="1:10" x14ac:dyDescent="0.25">
      <c r="A241" s="96">
        <v>44009</v>
      </c>
      <c r="B241" s="90">
        <f t="shared" si="3"/>
        <v>240</v>
      </c>
      <c r="C241" s="91" t="s">
        <v>11</v>
      </c>
      <c r="D241" s="91" t="s">
        <v>11</v>
      </c>
      <c r="E241" s="91"/>
      <c r="F241" s="91"/>
      <c r="G241" s="91"/>
      <c r="H241" s="91"/>
      <c r="I241" s="92" t="s">
        <v>37</v>
      </c>
      <c r="J241" s="92" t="s">
        <v>47</v>
      </c>
    </row>
    <row r="242" spans="1:10" x14ac:dyDescent="0.25">
      <c r="A242" s="96">
        <v>44009</v>
      </c>
      <c r="B242" s="90">
        <f t="shared" si="3"/>
        <v>241</v>
      </c>
      <c r="C242" s="91" t="s">
        <v>11</v>
      </c>
      <c r="D242" s="91" t="s">
        <v>11</v>
      </c>
      <c r="E242" s="91"/>
      <c r="F242" s="91"/>
      <c r="G242" s="91"/>
      <c r="H242" s="91"/>
      <c r="I242" s="92" t="s">
        <v>37</v>
      </c>
      <c r="J242" s="92" t="s">
        <v>47</v>
      </c>
    </row>
    <row r="243" spans="1:10" x14ac:dyDescent="0.25">
      <c r="A243" s="96">
        <v>44009</v>
      </c>
      <c r="B243" s="90">
        <f t="shared" si="3"/>
        <v>242</v>
      </c>
      <c r="C243" s="91" t="s">
        <v>11</v>
      </c>
      <c r="D243" s="91" t="s">
        <v>11</v>
      </c>
      <c r="E243" s="91"/>
      <c r="F243" s="91"/>
      <c r="G243" s="91"/>
      <c r="H243" s="91"/>
      <c r="I243" s="92" t="s">
        <v>37</v>
      </c>
      <c r="J243" s="92" t="s">
        <v>47</v>
      </c>
    </row>
    <row r="244" spans="1:10" x14ac:dyDescent="0.25">
      <c r="A244" s="96">
        <v>44009</v>
      </c>
      <c r="B244" s="90">
        <f t="shared" si="3"/>
        <v>243</v>
      </c>
      <c r="C244" s="91" t="s">
        <v>11</v>
      </c>
      <c r="D244" s="91" t="s">
        <v>11</v>
      </c>
      <c r="E244" s="91"/>
      <c r="F244" s="91"/>
      <c r="G244" s="91"/>
      <c r="H244" s="91"/>
      <c r="I244" s="92" t="s">
        <v>37</v>
      </c>
      <c r="J244" s="92" t="s">
        <v>47</v>
      </c>
    </row>
    <row r="245" spans="1:10" x14ac:dyDescent="0.25">
      <c r="A245" s="96">
        <v>44009</v>
      </c>
      <c r="B245" s="90">
        <f t="shared" si="3"/>
        <v>244</v>
      </c>
      <c r="C245" s="91" t="s">
        <v>11</v>
      </c>
      <c r="D245" s="91" t="s">
        <v>11</v>
      </c>
      <c r="E245" s="91"/>
      <c r="F245" s="91"/>
      <c r="G245" s="91"/>
      <c r="H245" s="91"/>
      <c r="I245" s="92" t="s">
        <v>37</v>
      </c>
      <c r="J245" s="92" t="s">
        <v>47</v>
      </c>
    </row>
    <row r="246" spans="1:10" x14ac:dyDescent="0.25">
      <c r="A246" s="96">
        <v>44009</v>
      </c>
      <c r="B246" s="90">
        <f t="shared" si="3"/>
        <v>245</v>
      </c>
      <c r="C246" s="91" t="s">
        <v>11</v>
      </c>
      <c r="D246" s="91" t="s">
        <v>11</v>
      </c>
      <c r="E246" s="91"/>
      <c r="F246" s="91"/>
      <c r="G246" s="91"/>
      <c r="H246" s="91"/>
      <c r="I246" s="92" t="s">
        <v>37</v>
      </c>
      <c r="J246" s="92" t="s">
        <v>47</v>
      </c>
    </row>
    <row r="247" spans="1:10" x14ac:dyDescent="0.25">
      <c r="A247" s="96">
        <v>44009</v>
      </c>
      <c r="B247" s="90">
        <f t="shared" si="3"/>
        <v>246</v>
      </c>
      <c r="C247" s="91" t="s">
        <v>11</v>
      </c>
      <c r="D247" s="91" t="s">
        <v>11</v>
      </c>
      <c r="E247" s="91"/>
      <c r="F247" s="91"/>
      <c r="G247" s="91"/>
      <c r="H247" s="91"/>
      <c r="I247" s="92" t="s">
        <v>37</v>
      </c>
      <c r="J247" s="92" t="s">
        <v>47</v>
      </c>
    </row>
    <row r="248" spans="1:10" x14ac:dyDescent="0.25">
      <c r="A248" s="96">
        <v>44010</v>
      </c>
      <c r="B248" s="90">
        <f t="shared" si="3"/>
        <v>247</v>
      </c>
      <c r="C248" s="91" t="s">
        <v>24</v>
      </c>
      <c r="D248" s="91" t="s">
        <v>110</v>
      </c>
      <c r="E248" s="91"/>
      <c r="F248" s="91"/>
      <c r="G248" s="91"/>
      <c r="H248" s="91"/>
      <c r="I248" s="92" t="s">
        <v>108</v>
      </c>
      <c r="J248" s="92" t="s">
        <v>109</v>
      </c>
    </row>
    <row r="249" spans="1:10" x14ac:dyDescent="0.25">
      <c r="A249" s="96">
        <v>44010</v>
      </c>
      <c r="B249" s="90">
        <f t="shared" si="3"/>
        <v>248</v>
      </c>
      <c r="C249" s="91" t="s">
        <v>61</v>
      </c>
      <c r="D249" s="91" t="s">
        <v>75</v>
      </c>
      <c r="E249" s="91"/>
      <c r="F249" s="91"/>
      <c r="G249" s="91"/>
      <c r="H249" s="91"/>
      <c r="I249" s="97" t="s">
        <v>76</v>
      </c>
      <c r="J249" s="97" t="s">
        <v>77</v>
      </c>
    </row>
    <row r="250" spans="1:10" x14ac:dyDescent="0.25">
      <c r="A250" s="96">
        <v>44010</v>
      </c>
      <c r="B250" s="90">
        <f t="shared" si="3"/>
        <v>249</v>
      </c>
      <c r="C250" s="91" t="s">
        <v>61</v>
      </c>
      <c r="D250" s="91" t="s">
        <v>75</v>
      </c>
      <c r="E250" s="91"/>
      <c r="F250" s="91"/>
      <c r="G250" s="91"/>
      <c r="H250" s="91"/>
      <c r="I250" s="97" t="s">
        <v>76</v>
      </c>
      <c r="J250" s="97" t="s">
        <v>77</v>
      </c>
    </row>
    <row r="251" spans="1:10" x14ac:dyDescent="0.25">
      <c r="A251" s="96">
        <v>44010</v>
      </c>
      <c r="B251" s="90">
        <f t="shared" si="3"/>
        <v>250</v>
      </c>
      <c r="C251" s="91" t="s">
        <v>61</v>
      </c>
      <c r="D251" s="91" t="s">
        <v>75</v>
      </c>
      <c r="E251" s="91"/>
      <c r="F251" s="91"/>
      <c r="G251" s="91"/>
      <c r="H251" s="91"/>
      <c r="I251" s="97" t="s">
        <v>76</v>
      </c>
      <c r="J251" s="97" t="s">
        <v>77</v>
      </c>
    </row>
    <row r="252" spans="1:10" x14ac:dyDescent="0.25">
      <c r="A252" s="96">
        <v>44010</v>
      </c>
      <c r="B252" s="90">
        <f t="shared" si="3"/>
        <v>251</v>
      </c>
      <c r="C252" s="91" t="s">
        <v>61</v>
      </c>
      <c r="D252" s="91" t="s">
        <v>75</v>
      </c>
      <c r="E252" s="91"/>
      <c r="F252" s="91"/>
      <c r="G252" s="91"/>
      <c r="H252" s="91"/>
      <c r="I252" s="97" t="s">
        <v>76</v>
      </c>
      <c r="J252" s="97" t="s">
        <v>77</v>
      </c>
    </row>
    <row r="253" spans="1:10" x14ac:dyDescent="0.25">
      <c r="A253" s="96">
        <v>44010</v>
      </c>
      <c r="B253" s="90">
        <f t="shared" si="3"/>
        <v>252</v>
      </c>
      <c r="C253" s="91" t="s">
        <v>61</v>
      </c>
      <c r="D253" s="91" t="s">
        <v>75</v>
      </c>
      <c r="E253" s="91"/>
      <c r="F253" s="91"/>
      <c r="G253" s="91"/>
      <c r="H253" s="91"/>
      <c r="I253" s="97" t="s">
        <v>76</v>
      </c>
      <c r="J253" s="97" t="s">
        <v>77</v>
      </c>
    </row>
    <row r="254" spans="1:10" x14ac:dyDescent="0.25">
      <c r="A254" s="96">
        <v>44010</v>
      </c>
      <c r="B254" s="90">
        <f t="shared" si="3"/>
        <v>253</v>
      </c>
      <c r="C254" s="91" t="s">
        <v>61</v>
      </c>
      <c r="D254" s="91" t="s">
        <v>75</v>
      </c>
      <c r="E254" s="91"/>
      <c r="F254" s="91"/>
      <c r="G254" s="91"/>
      <c r="H254" s="91"/>
      <c r="I254" s="97" t="s">
        <v>76</v>
      </c>
      <c r="J254" s="97" t="s">
        <v>77</v>
      </c>
    </row>
    <row r="255" spans="1:10" x14ac:dyDescent="0.25">
      <c r="A255" s="96">
        <v>44010</v>
      </c>
      <c r="B255" s="90">
        <f t="shared" si="3"/>
        <v>254</v>
      </c>
      <c r="C255" s="91" t="s">
        <v>61</v>
      </c>
      <c r="D255" s="91" t="s">
        <v>75</v>
      </c>
      <c r="E255" s="91"/>
      <c r="F255" s="91"/>
      <c r="G255" s="91"/>
      <c r="H255" s="91"/>
      <c r="I255" s="97" t="s">
        <v>76</v>
      </c>
      <c r="J255" s="97" t="s">
        <v>77</v>
      </c>
    </row>
    <row r="256" spans="1:10" x14ac:dyDescent="0.25">
      <c r="A256" s="96">
        <v>44010</v>
      </c>
      <c r="B256" s="90">
        <f t="shared" si="3"/>
        <v>255</v>
      </c>
      <c r="C256" s="91" t="s">
        <v>61</v>
      </c>
      <c r="D256" s="91" t="s">
        <v>75</v>
      </c>
      <c r="E256" s="91"/>
      <c r="F256" s="91"/>
      <c r="G256" s="91"/>
      <c r="H256" s="91"/>
      <c r="I256" s="97" t="s">
        <v>76</v>
      </c>
      <c r="J256" s="97" t="s">
        <v>77</v>
      </c>
    </row>
    <row r="257" spans="1:10" x14ac:dyDescent="0.25">
      <c r="A257" s="96">
        <v>44010</v>
      </c>
      <c r="B257" s="90">
        <f t="shared" si="3"/>
        <v>256</v>
      </c>
      <c r="C257" s="91" t="s">
        <v>61</v>
      </c>
      <c r="D257" s="91" t="s">
        <v>75</v>
      </c>
      <c r="E257" s="91"/>
      <c r="F257" s="91"/>
      <c r="G257" s="91"/>
      <c r="H257" s="91"/>
      <c r="I257" s="97" t="s">
        <v>76</v>
      </c>
      <c r="J257" s="97" t="s">
        <v>77</v>
      </c>
    </row>
    <row r="258" spans="1:10" x14ac:dyDescent="0.25">
      <c r="A258" s="96">
        <v>44010</v>
      </c>
      <c r="B258" s="90">
        <f t="shared" si="3"/>
        <v>257</v>
      </c>
      <c r="C258" s="91" t="s">
        <v>61</v>
      </c>
      <c r="D258" s="91" t="s">
        <v>75</v>
      </c>
      <c r="E258" s="91"/>
      <c r="F258" s="91"/>
      <c r="G258" s="91"/>
      <c r="H258" s="91"/>
      <c r="I258" s="97" t="s">
        <v>76</v>
      </c>
      <c r="J258" s="97" t="s">
        <v>77</v>
      </c>
    </row>
    <row r="259" spans="1:10" x14ac:dyDescent="0.25">
      <c r="A259" s="96">
        <v>44010</v>
      </c>
      <c r="B259" s="90">
        <f t="shared" ref="B259:B322" si="4">B258+1</f>
        <v>258</v>
      </c>
      <c r="C259" s="91" t="s">
        <v>61</v>
      </c>
      <c r="D259" s="91" t="s">
        <v>75</v>
      </c>
      <c r="E259" s="91"/>
      <c r="F259" s="91"/>
      <c r="G259" s="91"/>
      <c r="H259" s="91"/>
      <c r="I259" s="97" t="s">
        <v>76</v>
      </c>
      <c r="J259" s="97" t="s">
        <v>77</v>
      </c>
    </row>
    <row r="260" spans="1:10" x14ac:dyDescent="0.25">
      <c r="A260" s="96">
        <v>44010</v>
      </c>
      <c r="B260" s="90">
        <f t="shared" si="4"/>
        <v>259</v>
      </c>
      <c r="C260" s="91" t="s">
        <v>61</v>
      </c>
      <c r="D260" s="91" t="s">
        <v>75</v>
      </c>
      <c r="E260" s="91"/>
      <c r="F260" s="91"/>
      <c r="G260" s="91"/>
      <c r="H260" s="91"/>
      <c r="I260" s="97" t="s">
        <v>76</v>
      </c>
      <c r="J260" s="97" t="s">
        <v>77</v>
      </c>
    </row>
    <row r="261" spans="1:10" x14ac:dyDescent="0.25">
      <c r="A261" s="96">
        <v>44010</v>
      </c>
      <c r="B261" s="90">
        <f t="shared" si="4"/>
        <v>260</v>
      </c>
      <c r="C261" s="91" t="s">
        <v>61</v>
      </c>
      <c r="D261" s="91" t="s">
        <v>75</v>
      </c>
      <c r="E261" s="91"/>
      <c r="F261" s="91"/>
      <c r="G261" s="91"/>
      <c r="H261" s="91"/>
      <c r="I261" s="97" t="s">
        <v>76</v>
      </c>
      <c r="J261" s="97" t="s">
        <v>77</v>
      </c>
    </row>
    <row r="262" spans="1:10" x14ac:dyDescent="0.25">
      <c r="A262" s="96">
        <v>44010</v>
      </c>
      <c r="B262" s="90">
        <f t="shared" si="4"/>
        <v>261</v>
      </c>
      <c r="C262" s="91" t="s">
        <v>12</v>
      </c>
      <c r="D262" s="91" t="s">
        <v>12</v>
      </c>
      <c r="E262" s="91"/>
      <c r="F262" s="91"/>
      <c r="G262" s="91"/>
      <c r="H262" s="91"/>
      <c r="I262" s="92" t="s">
        <v>38</v>
      </c>
      <c r="J262" s="92" t="s">
        <v>48</v>
      </c>
    </row>
    <row r="263" spans="1:10" x14ac:dyDescent="0.25">
      <c r="A263" s="96">
        <v>44010</v>
      </c>
      <c r="B263" s="90">
        <f t="shared" si="4"/>
        <v>262</v>
      </c>
      <c r="C263" s="91" t="s">
        <v>12</v>
      </c>
      <c r="D263" s="91" t="s">
        <v>12</v>
      </c>
      <c r="E263" s="91"/>
      <c r="F263" s="91"/>
      <c r="G263" s="91"/>
      <c r="H263" s="91"/>
      <c r="I263" s="92" t="s">
        <v>38</v>
      </c>
      <c r="J263" s="92" t="s">
        <v>48</v>
      </c>
    </row>
    <row r="264" spans="1:10" x14ac:dyDescent="0.25">
      <c r="A264" s="96">
        <v>44010</v>
      </c>
      <c r="B264" s="90">
        <f t="shared" si="4"/>
        <v>263</v>
      </c>
      <c r="C264" s="91" t="s">
        <v>12</v>
      </c>
      <c r="D264" s="91" t="s">
        <v>12</v>
      </c>
      <c r="E264" s="91"/>
      <c r="F264" s="91"/>
      <c r="G264" s="91"/>
      <c r="H264" s="91"/>
      <c r="I264" s="92" t="s">
        <v>38</v>
      </c>
      <c r="J264" s="92" t="s">
        <v>48</v>
      </c>
    </row>
    <row r="265" spans="1:10" x14ac:dyDescent="0.25">
      <c r="A265" s="96">
        <v>44010</v>
      </c>
      <c r="B265" s="90">
        <f t="shared" si="4"/>
        <v>264</v>
      </c>
      <c r="C265" s="91" t="s">
        <v>11</v>
      </c>
      <c r="D265" s="91" t="s">
        <v>11</v>
      </c>
      <c r="E265" s="91"/>
      <c r="F265" s="91"/>
      <c r="G265" s="91"/>
      <c r="H265" s="91"/>
      <c r="I265" s="92" t="s">
        <v>37</v>
      </c>
      <c r="J265" s="92" t="s">
        <v>47</v>
      </c>
    </row>
    <row r="266" spans="1:10" x14ac:dyDescent="0.25">
      <c r="A266" s="96">
        <v>44010</v>
      </c>
      <c r="B266" s="90">
        <f t="shared" si="4"/>
        <v>265</v>
      </c>
      <c r="C266" s="91" t="s">
        <v>11</v>
      </c>
      <c r="D266" s="91" t="s">
        <v>11</v>
      </c>
      <c r="E266" s="91"/>
      <c r="F266" s="91"/>
      <c r="G266" s="91"/>
      <c r="H266" s="91"/>
      <c r="I266" s="92" t="s">
        <v>37</v>
      </c>
      <c r="J266" s="92" t="s">
        <v>47</v>
      </c>
    </row>
    <row r="267" spans="1:10" x14ac:dyDescent="0.25">
      <c r="A267" s="96">
        <v>44010</v>
      </c>
      <c r="B267" s="90">
        <f t="shared" si="4"/>
        <v>266</v>
      </c>
      <c r="C267" s="91" t="s">
        <v>11</v>
      </c>
      <c r="D267" s="91" t="s">
        <v>11</v>
      </c>
      <c r="E267" s="91"/>
      <c r="F267" s="91"/>
      <c r="G267" s="91"/>
      <c r="H267" s="91"/>
      <c r="I267" s="92" t="s">
        <v>37</v>
      </c>
      <c r="J267" s="92" t="s">
        <v>47</v>
      </c>
    </row>
    <row r="268" spans="1:10" x14ac:dyDescent="0.25">
      <c r="A268" s="96">
        <v>44010</v>
      </c>
      <c r="B268" s="90">
        <f t="shared" si="4"/>
        <v>267</v>
      </c>
      <c r="C268" s="91" t="s">
        <v>11</v>
      </c>
      <c r="D268" s="91" t="s">
        <v>11</v>
      </c>
      <c r="E268" s="91"/>
      <c r="F268" s="91"/>
      <c r="G268" s="91"/>
      <c r="H268" s="91"/>
      <c r="I268" s="92" t="s">
        <v>37</v>
      </c>
      <c r="J268" s="92" t="s">
        <v>47</v>
      </c>
    </row>
    <row r="269" spans="1:10" x14ac:dyDescent="0.25">
      <c r="A269" s="96">
        <v>44010</v>
      </c>
      <c r="B269" s="90">
        <f t="shared" si="4"/>
        <v>268</v>
      </c>
      <c r="C269" s="91" t="s">
        <v>11</v>
      </c>
      <c r="D269" s="91" t="s">
        <v>11</v>
      </c>
      <c r="E269" s="91"/>
      <c r="F269" s="91"/>
      <c r="G269" s="91"/>
      <c r="H269" s="91"/>
      <c r="I269" s="92" t="s">
        <v>37</v>
      </c>
      <c r="J269" s="92" t="s">
        <v>47</v>
      </c>
    </row>
    <row r="270" spans="1:10" x14ac:dyDescent="0.25">
      <c r="A270" s="96">
        <v>44010</v>
      </c>
      <c r="B270" s="90">
        <f t="shared" si="4"/>
        <v>269</v>
      </c>
      <c r="C270" s="91" t="s">
        <v>11</v>
      </c>
      <c r="D270" s="91" t="s">
        <v>11</v>
      </c>
      <c r="E270" s="91"/>
      <c r="F270" s="91"/>
      <c r="G270" s="91"/>
      <c r="H270" s="91"/>
      <c r="I270" s="92" t="s">
        <v>37</v>
      </c>
      <c r="J270" s="92" t="s">
        <v>47</v>
      </c>
    </row>
    <row r="271" spans="1:10" x14ac:dyDescent="0.25">
      <c r="A271" s="96">
        <v>44010</v>
      </c>
      <c r="B271" s="90">
        <f t="shared" si="4"/>
        <v>270</v>
      </c>
      <c r="C271" s="91" t="s">
        <v>11</v>
      </c>
      <c r="D271" s="91" t="s">
        <v>11</v>
      </c>
      <c r="E271" s="91"/>
      <c r="F271" s="91"/>
      <c r="G271" s="91"/>
      <c r="H271" s="91"/>
      <c r="I271" s="92" t="s">
        <v>37</v>
      </c>
      <c r="J271" s="92" t="s">
        <v>47</v>
      </c>
    </row>
    <row r="272" spans="1:10" x14ac:dyDescent="0.25">
      <c r="A272" s="96">
        <v>44010</v>
      </c>
      <c r="B272" s="90">
        <f t="shared" si="4"/>
        <v>271</v>
      </c>
      <c r="C272" s="91" t="s">
        <v>11</v>
      </c>
      <c r="D272" s="91" t="s">
        <v>11</v>
      </c>
      <c r="E272" s="91"/>
      <c r="F272" s="91"/>
      <c r="G272" s="91"/>
      <c r="H272" s="91"/>
      <c r="I272" s="92" t="s">
        <v>37</v>
      </c>
      <c r="J272" s="92" t="s">
        <v>47</v>
      </c>
    </row>
    <row r="273" spans="1:10" x14ac:dyDescent="0.25">
      <c r="A273" s="96">
        <v>44011</v>
      </c>
      <c r="B273" s="90">
        <f t="shared" si="4"/>
        <v>272</v>
      </c>
      <c r="C273" s="91" t="s">
        <v>11</v>
      </c>
      <c r="D273" s="91" t="s">
        <v>105</v>
      </c>
      <c r="E273" s="91"/>
      <c r="F273" s="91"/>
      <c r="G273" s="91"/>
      <c r="H273" s="91"/>
      <c r="I273" s="92" t="s">
        <v>106</v>
      </c>
      <c r="J273" s="92" t="s">
        <v>107</v>
      </c>
    </row>
    <row r="274" spans="1:10" x14ac:dyDescent="0.25">
      <c r="A274" s="96">
        <v>44011</v>
      </c>
      <c r="B274" s="90">
        <f t="shared" si="4"/>
        <v>273</v>
      </c>
      <c r="C274" s="91" t="s">
        <v>11</v>
      </c>
      <c r="D274" s="91" t="s">
        <v>11</v>
      </c>
      <c r="E274" s="91"/>
      <c r="F274" s="91"/>
      <c r="G274" s="91"/>
      <c r="H274" s="91"/>
      <c r="I274" s="92" t="s">
        <v>37</v>
      </c>
      <c r="J274" s="92" t="s">
        <v>47</v>
      </c>
    </row>
    <row r="275" spans="1:10" x14ac:dyDescent="0.25">
      <c r="A275" s="96">
        <v>44011</v>
      </c>
      <c r="B275" s="90">
        <f t="shared" si="4"/>
        <v>274</v>
      </c>
      <c r="C275" s="91" t="s">
        <v>11</v>
      </c>
      <c r="D275" s="91" t="s">
        <v>11</v>
      </c>
      <c r="E275" s="91"/>
      <c r="F275" s="91"/>
      <c r="G275" s="91"/>
      <c r="H275" s="91"/>
      <c r="I275" s="92" t="s">
        <v>37</v>
      </c>
      <c r="J275" s="92" t="s">
        <v>47</v>
      </c>
    </row>
    <row r="276" spans="1:10" x14ac:dyDescent="0.25">
      <c r="A276" s="96">
        <v>44011</v>
      </c>
      <c r="B276" s="90">
        <f t="shared" si="4"/>
        <v>275</v>
      </c>
      <c r="C276" s="91" t="s">
        <v>11</v>
      </c>
      <c r="D276" s="91" t="s">
        <v>11</v>
      </c>
      <c r="E276" s="91"/>
      <c r="F276" s="91"/>
      <c r="G276" s="91"/>
      <c r="H276" s="91"/>
      <c r="I276" s="92" t="s">
        <v>37</v>
      </c>
      <c r="J276" s="92" t="s">
        <v>47</v>
      </c>
    </row>
    <row r="277" spans="1:10" x14ac:dyDescent="0.25">
      <c r="A277" s="96">
        <v>44011</v>
      </c>
      <c r="B277" s="90">
        <f t="shared" si="4"/>
        <v>276</v>
      </c>
      <c r="C277" s="91" t="s">
        <v>11</v>
      </c>
      <c r="D277" s="91" t="s">
        <v>11</v>
      </c>
      <c r="E277" s="91"/>
      <c r="F277" s="91"/>
      <c r="G277" s="91"/>
      <c r="H277" s="91"/>
      <c r="I277" s="92" t="s">
        <v>37</v>
      </c>
      <c r="J277" s="92" t="s">
        <v>47</v>
      </c>
    </row>
    <row r="278" spans="1:10" x14ac:dyDescent="0.25">
      <c r="A278" s="96">
        <v>44012</v>
      </c>
      <c r="B278" s="90">
        <f t="shared" si="4"/>
        <v>277</v>
      </c>
      <c r="C278" s="91" t="s">
        <v>24</v>
      </c>
      <c r="D278" s="91" t="s">
        <v>110</v>
      </c>
      <c r="E278" s="91"/>
      <c r="F278" s="91"/>
      <c r="G278" s="91"/>
      <c r="H278" s="91"/>
      <c r="I278" s="92" t="s">
        <v>108</v>
      </c>
      <c r="J278" s="92" t="s">
        <v>109</v>
      </c>
    </row>
    <row r="279" spans="1:10" x14ac:dyDescent="0.25">
      <c r="A279" s="96">
        <v>44012</v>
      </c>
      <c r="B279" s="90">
        <f t="shared" si="4"/>
        <v>278</v>
      </c>
      <c r="C279" s="91" t="s">
        <v>24</v>
      </c>
      <c r="D279" s="91" t="s">
        <v>110</v>
      </c>
      <c r="E279" s="91"/>
      <c r="F279" s="91"/>
      <c r="G279" s="91"/>
      <c r="H279" s="91"/>
      <c r="I279" s="92" t="s">
        <v>108</v>
      </c>
      <c r="J279" s="92" t="s">
        <v>109</v>
      </c>
    </row>
    <row r="280" spans="1:10" x14ac:dyDescent="0.25">
      <c r="A280" s="96">
        <v>44012</v>
      </c>
      <c r="B280" s="90">
        <f t="shared" si="4"/>
        <v>279</v>
      </c>
      <c r="C280" s="91" t="s">
        <v>11</v>
      </c>
      <c r="D280" s="91" t="s">
        <v>11</v>
      </c>
      <c r="E280" s="91"/>
      <c r="F280" s="91"/>
      <c r="G280" s="91"/>
      <c r="H280" s="91"/>
      <c r="I280" s="92" t="s">
        <v>37</v>
      </c>
      <c r="J280" s="92" t="s">
        <v>47</v>
      </c>
    </row>
    <row r="281" spans="1:10" x14ac:dyDescent="0.25">
      <c r="A281" s="96">
        <v>44012</v>
      </c>
      <c r="B281" s="90">
        <f t="shared" si="4"/>
        <v>280</v>
      </c>
      <c r="C281" s="91" t="s">
        <v>11</v>
      </c>
      <c r="D281" s="91" t="s">
        <v>11</v>
      </c>
      <c r="E281" s="91"/>
      <c r="F281" s="91"/>
      <c r="G281" s="91"/>
      <c r="H281" s="91"/>
      <c r="I281" s="92" t="s">
        <v>37</v>
      </c>
      <c r="J281" s="92" t="s">
        <v>47</v>
      </c>
    </row>
    <row r="282" spans="1:10" x14ac:dyDescent="0.25">
      <c r="A282" s="96">
        <v>44012</v>
      </c>
      <c r="B282" s="90">
        <f t="shared" si="4"/>
        <v>281</v>
      </c>
      <c r="C282" s="91" t="s">
        <v>11</v>
      </c>
      <c r="D282" s="91" t="s">
        <v>11</v>
      </c>
      <c r="E282" s="91"/>
      <c r="F282" s="91"/>
      <c r="G282" s="91"/>
      <c r="H282" s="91"/>
      <c r="I282" s="92" t="s">
        <v>37</v>
      </c>
      <c r="J282" s="92" t="s">
        <v>47</v>
      </c>
    </row>
    <row r="283" spans="1:10" x14ac:dyDescent="0.25">
      <c r="A283" s="96">
        <v>44012</v>
      </c>
      <c r="B283" s="90">
        <f t="shared" si="4"/>
        <v>282</v>
      </c>
      <c r="C283" s="91" t="s">
        <v>11</v>
      </c>
      <c r="D283" s="91" t="s">
        <v>11</v>
      </c>
      <c r="E283" s="91"/>
      <c r="F283" s="91"/>
      <c r="G283" s="91"/>
      <c r="H283" s="91"/>
      <c r="I283" s="92" t="s">
        <v>37</v>
      </c>
      <c r="J283" s="92" t="s">
        <v>47</v>
      </c>
    </row>
    <row r="284" spans="1:10" x14ac:dyDescent="0.25">
      <c r="A284" s="96">
        <v>44012</v>
      </c>
      <c r="B284" s="90">
        <f t="shared" si="4"/>
        <v>283</v>
      </c>
      <c r="C284" s="91" t="s">
        <v>11</v>
      </c>
      <c r="D284" s="91" t="s">
        <v>11</v>
      </c>
      <c r="E284" s="91"/>
      <c r="F284" s="91"/>
      <c r="G284" s="91"/>
      <c r="H284" s="91"/>
      <c r="I284" s="92" t="s">
        <v>37</v>
      </c>
      <c r="J284" s="92" t="s">
        <v>47</v>
      </c>
    </row>
    <row r="285" spans="1:10" x14ac:dyDescent="0.25">
      <c r="A285" s="96">
        <v>44013</v>
      </c>
      <c r="B285" s="90">
        <f t="shared" si="4"/>
        <v>284</v>
      </c>
      <c r="C285" s="91" t="s">
        <v>24</v>
      </c>
      <c r="D285" s="91" t="s">
        <v>110</v>
      </c>
      <c r="E285" s="91"/>
      <c r="F285" s="91"/>
      <c r="G285" s="91"/>
      <c r="H285" s="91"/>
      <c r="I285" s="92" t="s">
        <v>108</v>
      </c>
      <c r="J285" s="92" t="s">
        <v>109</v>
      </c>
    </row>
    <row r="286" spans="1:10" x14ac:dyDescent="0.25">
      <c r="A286" s="96">
        <v>44013</v>
      </c>
      <c r="B286" s="90">
        <f t="shared" si="4"/>
        <v>285</v>
      </c>
      <c r="C286" s="91" t="s">
        <v>11</v>
      </c>
      <c r="D286" s="91" t="s">
        <v>113</v>
      </c>
      <c r="E286" s="91"/>
      <c r="F286" s="91"/>
      <c r="G286" s="91"/>
      <c r="H286" s="91"/>
      <c r="I286" s="92" t="s">
        <v>112</v>
      </c>
      <c r="J286" s="92" t="s">
        <v>111</v>
      </c>
    </row>
    <row r="287" spans="1:10" x14ac:dyDescent="0.25">
      <c r="A287" s="96">
        <v>44013</v>
      </c>
      <c r="B287" s="90">
        <f t="shared" si="4"/>
        <v>286</v>
      </c>
      <c r="C287" s="91" t="s">
        <v>11</v>
      </c>
      <c r="D287" s="91" t="s">
        <v>11</v>
      </c>
      <c r="E287" s="91"/>
      <c r="F287" s="91"/>
      <c r="G287" s="91"/>
      <c r="H287" s="91"/>
      <c r="I287" s="92" t="s">
        <v>37</v>
      </c>
      <c r="J287" s="92" t="s">
        <v>47</v>
      </c>
    </row>
    <row r="288" spans="1:10" x14ac:dyDescent="0.25">
      <c r="A288" s="96">
        <v>44013</v>
      </c>
      <c r="B288" s="90">
        <f t="shared" si="4"/>
        <v>287</v>
      </c>
      <c r="C288" s="91" t="s">
        <v>11</v>
      </c>
      <c r="D288" s="91" t="s">
        <v>11</v>
      </c>
      <c r="E288" s="91"/>
      <c r="F288" s="91"/>
      <c r="G288" s="91"/>
      <c r="H288" s="91"/>
      <c r="I288" s="92" t="s">
        <v>37</v>
      </c>
      <c r="J288" s="92" t="s">
        <v>47</v>
      </c>
    </row>
    <row r="289" spans="1:10" x14ac:dyDescent="0.25">
      <c r="A289" s="96">
        <v>44013</v>
      </c>
      <c r="B289" s="90">
        <f t="shared" si="4"/>
        <v>288</v>
      </c>
      <c r="C289" s="91" t="s">
        <v>11</v>
      </c>
      <c r="D289" s="91" t="s">
        <v>11</v>
      </c>
      <c r="E289" s="91"/>
      <c r="F289" s="91"/>
      <c r="G289" s="91"/>
      <c r="H289" s="91"/>
      <c r="I289" s="92" t="s">
        <v>37</v>
      </c>
      <c r="J289" s="92" t="s">
        <v>47</v>
      </c>
    </row>
    <row r="290" spans="1:10" x14ac:dyDescent="0.25">
      <c r="A290" s="96">
        <v>44013</v>
      </c>
      <c r="B290" s="90">
        <f t="shared" si="4"/>
        <v>289</v>
      </c>
      <c r="C290" s="91" t="s">
        <v>11</v>
      </c>
      <c r="D290" s="91" t="s">
        <v>11</v>
      </c>
      <c r="E290" s="91"/>
      <c r="F290" s="91"/>
      <c r="G290" s="91"/>
      <c r="H290" s="91"/>
      <c r="I290" s="92" t="s">
        <v>37</v>
      </c>
      <c r="J290" s="92" t="s">
        <v>47</v>
      </c>
    </row>
    <row r="291" spans="1:10" x14ac:dyDescent="0.25">
      <c r="A291" s="96">
        <v>44013</v>
      </c>
      <c r="B291" s="90">
        <f t="shared" si="4"/>
        <v>290</v>
      </c>
      <c r="C291" s="91" t="s">
        <v>11</v>
      </c>
      <c r="D291" s="91" t="s">
        <v>11</v>
      </c>
      <c r="E291" s="91"/>
      <c r="F291" s="91"/>
      <c r="G291" s="91"/>
      <c r="H291" s="91"/>
      <c r="I291" s="92" t="s">
        <v>37</v>
      </c>
      <c r="J291" s="92" t="s">
        <v>47</v>
      </c>
    </row>
    <row r="292" spans="1:10" x14ac:dyDescent="0.25">
      <c r="A292" s="96">
        <v>44013</v>
      </c>
      <c r="B292" s="90">
        <f t="shared" si="4"/>
        <v>291</v>
      </c>
      <c r="C292" s="91" t="s">
        <v>11</v>
      </c>
      <c r="D292" s="91" t="s">
        <v>11</v>
      </c>
      <c r="E292" s="91"/>
      <c r="F292" s="91"/>
      <c r="G292" s="91"/>
      <c r="H292" s="91"/>
      <c r="I292" s="92" t="s">
        <v>37</v>
      </c>
      <c r="J292" s="92" t="s">
        <v>47</v>
      </c>
    </row>
    <row r="293" spans="1:10" x14ac:dyDescent="0.25">
      <c r="A293" s="96">
        <v>44013</v>
      </c>
      <c r="B293" s="90">
        <f t="shared" si="4"/>
        <v>292</v>
      </c>
      <c r="C293" s="91" t="s">
        <v>11</v>
      </c>
      <c r="D293" s="91" t="s">
        <v>11</v>
      </c>
      <c r="E293" s="91"/>
      <c r="F293" s="91"/>
      <c r="G293" s="91"/>
      <c r="H293" s="91"/>
      <c r="I293" s="92" t="s">
        <v>37</v>
      </c>
      <c r="J293" s="92" t="s">
        <v>47</v>
      </c>
    </row>
    <row r="294" spans="1:10" x14ac:dyDescent="0.25">
      <c r="A294" s="96">
        <v>44013</v>
      </c>
      <c r="B294" s="90">
        <f t="shared" si="4"/>
        <v>293</v>
      </c>
      <c r="C294" s="91" t="s">
        <v>11</v>
      </c>
      <c r="D294" s="91" t="s">
        <v>11</v>
      </c>
      <c r="E294" s="91"/>
      <c r="F294" s="91"/>
      <c r="G294" s="91"/>
      <c r="H294" s="91"/>
      <c r="I294" s="92" t="s">
        <v>37</v>
      </c>
      <c r="J294" s="92" t="s">
        <v>47</v>
      </c>
    </row>
    <row r="295" spans="1:10" x14ac:dyDescent="0.25">
      <c r="A295" s="96">
        <v>44014</v>
      </c>
      <c r="B295" s="90">
        <f t="shared" si="4"/>
        <v>294</v>
      </c>
      <c r="C295" s="91" t="s">
        <v>24</v>
      </c>
      <c r="D295" s="91" t="s">
        <v>110</v>
      </c>
      <c r="E295" s="91"/>
      <c r="F295" s="91"/>
      <c r="G295" s="91"/>
      <c r="H295" s="91"/>
      <c r="I295" s="92" t="s">
        <v>108</v>
      </c>
      <c r="J295" s="92" t="s">
        <v>109</v>
      </c>
    </row>
    <row r="296" spans="1:10" x14ac:dyDescent="0.25">
      <c r="A296" s="96">
        <v>44014</v>
      </c>
      <c r="B296" s="90">
        <f t="shared" si="4"/>
        <v>295</v>
      </c>
      <c r="C296" s="91" t="s">
        <v>24</v>
      </c>
      <c r="D296" s="91" t="s">
        <v>110</v>
      </c>
      <c r="E296" s="91"/>
      <c r="F296" s="91"/>
      <c r="G296" s="91"/>
      <c r="H296" s="91"/>
      <c r="I296" s="92" t="s">
        <v>108</v>
      </c>
      <c r="J296" s="92" t="s">
        <v>109</v>
      </c>
    </row>
    <row r="297" spans="1:10" x14ac:dyDescent="0.25">
      <c r="A297" s="96">
        <v>44014</v>
      </c>
      <c r="B297" s="90">
        <f t="shared" si="4"/>
        <v>296</v>
      </c>
      <c r="C297" s="91" t="s">
        <v>24</v>
      </c>
      <c r="D297" s="91" t="s">
        <v>110</v>
      </c>
      <c r="E297" s="91"/>
      <c r="F297" s="91"/>
      <c r="G297" s="91"/>
      <c r="H297" s="91"/>
      <c r="I297" s="92" t="s">
        <v>108</v>
      </c>
      <c r="J297" s="92" t="s">
        <v>109</v>
      </c>
    </row>
    <row r="298" spans="1:10" x14ac:dyDescent="0.25">
      <c r="A298" s="96">
        <v>44014</v>
      </c>
      <c r="B298" s="90">
        <f t="shared" si="4"/>
        <v>297</v>
      </c>
      <c r="C298" s="91" t="s">
        <v>24</v>
      </c>
      <c r="D298" s="91" t="s">
        <v>110</v>
      </c>
      <c r="E298" s="91"/>
      <c r="F298" s="91"/>
      <c r="G298" s="91"/>
      <c r="H298" s="91"/>
      <c r="I298" s="92" t="s">
        <v>108</v>
      </c>
      <c r="J298" s="92" t="s">
        <v>109</v>
      </c>
    </row>
    <row r="299" spans="1:10" x14ac:dyDescent="0.25">
      <c r="A299" s="96">
        <v>44014</v>
      </c>
      <c r="B299" s="90">
        <f t="shared" si="4"/>
        <v>298</v>
      </c>
      <c r="C299" s="91" t="s">
        <v>24</v>
      </c>
      <c r="D299" s="91" t="s">
        <v>110</v>
      </c>
      <c r="E299" s="91"/>
      <c r="F299" s="91"/>
      <c r="G299" s="91"/>
      <c r="H299" s="91"/>
      <c r="I299" s="92" t="s">
        <v>108</v>
      </c>
      <c r="J299" s="92" t="s">
        <v>109</v>
      </c>
    </row>
    <row r="300" spans="1:10" x14ac:dyDescent="0.25">
      <c r="A300" s="96">
        <v>44014</v>
      </c>
      <c r="B300" s="90">
        <f t="shared" si="4"/>
        <v>299</v>
      </c>
      <c r="C300" s="91" t="s">
        <v>61</v>
      </c>
      <c r="D300" s="91" t="s">
        <v>60</v>
      </c>
      <c r="E300" s="91"/>
      <c r="F300" s="91"/>
      <c r="G300" s="91"/>
      <c r="H300" s="91"/>
      <c r="I300" s="97" t="s">
        <v>62</v>
      </c>
      <c r="J300" s="97" t="s">
        <v>63</v>
      </c>
    </row>
    <row r="301" spans="1:10" x14ac:dyDescent="0.25">
      <c r="A301" s="96">
        <v>44014</v>
      </c>
      <c r="B301" s="90">
        <f t="shared" si="4"/>
        <v>300</v>
      </c>
      <c r="C301" s="91" t="s">
        <v>61</v>
      </c>
      <c r="D301" s="91" t="s">
        <v>75</v>
      </c>
      <c r="E301" s="91"/>
      <c r="F301" s="91"/>
      <c r="G301" s="91"/>
      <c r="H301" s="91"/>
      <c r="I301" s="97" t="s">
        <v>76</v>
      </c>
      <c r="J301" s="97" t="s">
        <v>77</v>
      </c>
    </row>
    <row r="302" spans="1:10" x14ac:dyDescent="0.25">
      <c r="A302" s="96">
        <v>44014</v>
      </c>
      <c r="B302" s="90">
        <f t="shared" si="4"/>
        <v>301</v>
      </c>
      <c r="C302" s="91" t="s">
        <v>61</v>
      </c>
      <c r="D302" s="91" t="s">
        <v>75</v>
      </c>
      <c r="E302" s="91"/>
      <c r="F302" s="91"/>
      <c r="G302" s="91"/>
      <c r="H302" s="91"/>
      <c r="I302" s="97" t="s">
        <v>76</v>
      </c>
      <c r="J302" s="97" t="s">
        <v>77</v>
      </c>
    </row>
    <row r="303" spans="1:10" x14ac:dyDescent="0.25">
      <c r="A303" s="96">
        <v>44014</v>
      </c>
      <c r="B303" s="90">
        <f t="shared" si="4"/>
        <v>302</v>
      </c>
      <c r="C303" s="91" t="s">
        <v>61</v>
      </c>
      <c r="D303" s="91" t="s">
        <v>75</v>
      </c>
      <c r="E303" s="91"/>
      <c r="F303" s="91"/>
      <c r="G303" s="91"/>
      <c r="H303" s="91"/>
      <c r="I303" s="97" t="s">
        <v>76</v>
      </c>
      <c r="J303" s="97" t="s">
        <v>77</v>
      </c>
    </row>
    <row r="304" spans="1:10" x14ac:dyDescent="0.25">
      <c r="A304" s="96">
        <v>44014</v>
      </c>
      <c r="B304" s="90">
        <f t="shared" si="4"/>
        <v>303</v>
      </c>
      <c r="C304" s="91" t="s">
        <v>61</v>
      </c>
      <c r="D304" s="91" t="s">
        <v>75</v>
      </c>
      <c r="E304" s="91"/>
      <c r="F304" s="91"/>
      <c r="G304" s="91"/>
      <c r="H304" s="91"/>
      <c r="I304" s="97" t="s">
        <v>76</v>
      </c>
      <c r="J304" s="97" t="s">
        <v>77</v>
      </c>
    </row>
    <row r="305" spans="1:10" x14ac:dyDescent="0.25">
      <c r="A305" s="96">
        <v>44014</v>
      </c>
      <c r="B305" s="90">
        <f t="shared" si="4"/>
        <v>304</v>
      </c>
      <c r="C305" s="91" t="s">
        <v>61</v>
      </c>
      <c r="D305" s="91" t="s">
        <v>75</v>
      </c>
      <c r="E305" s="91"/>
      <c r="F305" s="91"/>
      <c r="G305" s="91"/>
      <c r="H305" s="91"/>
      <c r="I305" s="97" t="s">
        <v>76</v>
      </c>
      <c r="J305" s="97" t="s">
        <v>77</v>
      </c>
    </row>
    <row r="306" spans="1:10" x14ac:dyDescent="0.25">
      <c r="A306" s="96">
        <v>44014</v>
      </c>
      <c r="B306" s="90">
        <f t="shared" si="4"/>
        <v>305</v>
      </c>
      <c r="C306" s="91" t="s">
        <v>61</v>
      </c>
      <c r="D306" s="91" t="s">
        <v>75</v>
      </c>
      <c r="E306" s="91"/>
      <c r="F306" s="91"/>
      <c r="G306" s="91"/>
      <c r="H306" s="91"/>
      <c r="I306" s="97" t="s">
        <v>76</v>
      </c>
      <c r="J306" s="97" t="s">
        <v>77</v>
      </c>
    </row>
    <row r="307" spans="1:10" x14ac:dyDescent="0.25">
      <c r="A307" s="96">
        <v>44014</v>
      </c>
      <c r="B307" s="90">
        <f t="shared" si="4"/>
        <v>306</v>
      </c>
      <c r="C307" s="91" t="s">
        <v>61</v>
      </c>
      <c r="D307" s="91" t="s">
        <v>75</v>
      </c>
      <c r="E307" s="91"/>
      <c r="F307" s="91"/>
      <c r="G307" s="91"/>
      <c r="H307" s="91"/>
      <c r="I307" s="97" t="s">
        <v>76</v>
      </c>
      <c r="J307" s="97" t="s">
        <v>77</v>
      </c>
    </row>
    <row r="308" spans="1:10" x14ac:dyDescent="0.25">
      <c r="A308" s="96">
        <v>44014</v>
      </c>
      <c r="B308" s="90">
        <f t="shared" si="4"/>
        <v>307</v>
      </c>
      <c r="C308" s="91" t="s">
        <v>61</v>
      </c>
      <c r="D308" s="91" t="s">
        <v>75</v>
      </c>
      <c r="E308" s="91"/>
      <c r="F308" s="91"/>
      <c r="G308" s="91"/>
      <c r="H308" s="91"/>
      <c r="I308" s="97" t="s">
        <v>76</v>
      </c>
      <c r="J308" s="97" t="s">
        <v>77</v>
      </c>
    </row>
    <row r="309" spans="1:10" x14ac:dyDescent="0.25">
      <c r="A309" s="96">
        <v>44014</v>
      </c>
      <c r="B309" s="90">
        <f t="shared" si="4"/>
        <v>308</v>
      </c>
      <c r="C309" s="91" t="s">
        <v>61</v>
      </c>
      <c r="D309" s="91" t="s">
        <v>75</v>
      </c>
      <c r="E309" s="91"/>
      <c r="F309" s="91"/>
      <c r="G309" s="91"/>
      <c r="H309" s="91"/>
      <c r="I309" s="97" t="s">
        <v>76</v>
      </c>
      <c r="J309" s="97" t="s">
        <v>77</v>
      </c>
    </row>
    <row r="310" spans="1:10" x14ac:dyDescent="0.25">
      <c r="A310" s="96">
        <v>44014</v>
      </c>
      <c r="B310" s="90">
        <f t="shared" si="4"/>
        <v>309</v>
      </c>
      <c r="C310" s="91" t="s">
        <v>11</v>
      </c>
      <c r="D310" s="91" t="s">
        <v>11</v>
      </c>
      <c r="E310" s="91"/>
      <c r="F310" s="91"/>
      <c r="G310" s="91"/>
      <c r="H310" s="91"/>
      <c r="I310" s="92" t="s">
        <v>37</v>
      </c>
      <c r="J310" s="92" t="s">
        <v>47</v>
      </c>
    </row>
    <row r="311" spans="1:10" x14ac:dyDescent="0.25">
      <c r="A311" s="96">
        <v>44014</v>
      </c>
      <c r="B311" s="90">
        <f t="shared" si="4"/>
        <v>310</v>
      </c>
      <c r="C311" s="91" t="s">
        <v>11</v>
      </c>
      <c r="D311" s="91" t="s">
        <v>11</v>
      </c>
      <c r="E311" s="91"/>
      <c r="F311" s="91"/>
      <c r="G311" s="91"/>
      <c r="H311" s="91"/>
      <c r="I311" s="92" t="s">
        <v>37</v>
      </c>
      <c r="J311" s="92" t="s">
        <v>47</v>
      </c>
    </row>
    <row r="312" spans="1:10" x14ac:dyDescent="0.25">
      <c r="A312" s="96">
        <v>44015</v>
      </c>
      <c r="B312" s="90">
        <f t="shared" si="4"/>
        <v>311</v>
      </c>
      <c r="C312" s="91" t="s">
        <v>61</v>
      </c>
      <c r="D312" s="91" t="s">
        <v>75</v>
      </c>
      <c r="E312" s="91"/>
      <c r="F312" s="91"/>
      <c r="G312" s="91"/>
      <c r="H312" s="91"/>
      <c r="I312" s="97" t="s">
        <v>76</v>
      </c>
      <c r="J312" s="97" t="s">
        <v>77</v>
      </c>
    </row>
    <row r="313" spans="1:10" x14ac:dyDescent="0.25">
      <c r="A313" s="96">
        <v>44015</v>
      </c>
      <c r="B313" s="90">
        <f t="shared" si="4"/>
        <v>312</v>
      </c>
      <c r="C313" s="91" t="s">
        <v>11</v>
      </c>
      <c r="D313" s="91" t="s">
        <v>11</v>
      </c>
      <c r="E313" s="91"/>
      <c r="F313" s="91"/>
      <c r="G313" s="91"/>
      <c r="H313" s="91"/>
      <c r="I313" s="92" t="s">
        <v>37</v>
      </c>
      <c r="J313" s="92" t="s">
        <v>47</v>
      </c>
    </row>
    <row r="314" spans="1:10" x14ac:dyDescent="0.25">
      <c r="A314" s="96">
        <v>44015</v>
      </c>
      <c r="B314" s="90">
        <f t="shared" si="4"/>
        <v>313</v>
      </c>
      <c r="C314" s="91" t="s">
        <v>11</v>
      </c>
      <c r="D314" s="91" t="s">
        <v>11</v>
      </c>
      <c r="E314" s="91"/>
      <c r="F314" s="91"/>
      <c r="G314" s="91"/>
      <c r="H314" s="91"/>
      <c r="I314" s="92" t="s">
        <v>37</v>
      </c>
      <c r="J314" s="92" t="s">
        <v>47</v>
      </c>
    </row>
    <row r="315" spans="1:10" x14ac:dyDescent="0.25">
      <c r="A315" s="96">
        <v>44015</v>
      </c>
      <c r="B315" s="90">
        <f t="shared" si="4"/>
        <v>314</v>
      </c>
      <c r="C315" s="91" t="s">
        <v>11</v>
      </c>
      <c r="D315" s="91" t="s">
        <v>11</v>
      </c>
      <c r="E315" s="91"/>
      <c r="F315" s="91"/>
      <c r="G315" s="91"/>
      <c r="H315" s="91"/>
      <c r="I315" s="92" t="s">
        <v>37</v>
      </c>
      <c r="J315" s="92" t="s">
        <v>47</v>
      </c>
    </row>
    <row r="316" spans="1:10" x14ac:dyDescent="0.25">
      <c r="A316" s="96">
        <v>44015</v>
      </c>
      <c r="B316" s="90">
        <f t="shared" si="4"/>
        <v>315</v>
      </c>
      <c r="C316" s="91" t="s">
        <v>11</v>
      </c>
      <c r="D316" s="91" t="s">
        <v>11</v>
      </c>
      <c r="E316" s="91"/>
      <c r="F316" s="91"/>
      <c r="G316" s="91"/>
      <c r="H316" s="91"/>
      <c r="I316" s="92" t="s">
        <v>37</v>
      </c>
      <c r="J316" s="92" t="s">
        <v>47</v>
      </c>
    </row>
    <row r="317" spans="1:10" x14ac:dyDescent="0.25">
      <c r="A317" s="96">
        <v>44015</v>
      </c>
      <c r="B317" s="90">
        <f t="shared" si="4"/>
        <v>316</v>
      </c>
      <c r="C317" s="91" t="s">
        <v>11</v>
      </c>
      <c r="D317" s="91" t="s">
        <v>11</v>
      </c>
      <c r="E317" s="91"/>
      <c r="F317" s="91"/>
      <c r="G317" s="91"/>
      <c r="H317" s="91"/>
      <c r="I317" s="92" t="s">
        <v>37</v>
      </c>
      <c r="J317" s="92" t="s">
        <v>47</v>
      </c>
    </row>
    <row r="318" spans="1:10" x14ac:dyDescent="0.25">
      <c r="A318" s="96">
        <v>44015</v>
      </c>
      <c r="B318" s="90">
        <f t="shared" si="4"/>
        <v>317</v>
      </c>
      <c r="C318" s="91" t="s">
        <v>11</v>
      </c>
      <c r="D318" s="91" t="s">
        <v>11</v>
      </c>
      <c r="E318" s="91"/>
      <c r="F318" s="91"/>
      <c r="G318" s="91"/>
      <c r="H318" s="91"/>
      <c r="I318" s="92" t="s">
        <v>37</v>
      </c>
      <c r="J318" s="92" t="s">
        <v>47</v>
      </c>
    </row>
    <row r="319" spans="1:10" x14ac:dyDescent="0.25">
      <c r="A319" s="96">
        <v>44015</v>
      </c>
      <c r="B319" s="90">
        <f t="shared" si="4"/>
        <v>318</v>
      </c>
      <c r="C319" s="91" t="s">
        <v>11</v>
      </c>
      <c r="D319" s="91" t="s">
        <v>11</v>
      </c>
      <c r="E319" s="91"/>
      <c r="F319" s="91"/>
      <c r="G319" s="91"/>
      <c r="H319" s="91"/>
      <c r="I319" s="92" t="s">
        <v>37</v>
      </c>
      <c r="J319" s="92" t="s">
        <v>47</v>
      </c>
    </row>
    <row r="320" spans="1:10" x14ac:dyDescent="0.25">
      <c r="A320" s="96">
        <v>44015</v>
      </c>
      <c r="B320" s="90">
        <f t="shared" si="4"/>
        <v>319</v>
      </c>
      <c r="C320" s="91" t="s">
        <v>11</v>
      </c>
      <c r="D320" s="91" t="s">
        <v>11</v>
      </c>
      <c r="E320" s="91"/>
      <c r="F320" s="91"/>
      <c r="G320" s="91"/>
      <c r="H320" s="91"/>
      <c r="I320" s="92" t="s">
        <v>37</v>
      </c>
      <c r="J320" s="92" t="s">
        <v>47</v>
      </c>
    </row>
    <row r="321" spans="1:10" x14ac:dyDescent="0.25">
      <c r="A321" s="96">
        <v>44015</v>
      </c>
      <c r="B321" s="90">
        <f t="shared" si="4"/>
        <v>320</v>
      </c>
      <c r="C321" s="91" t="s">
        <v>11</v>
      </c>
      <c r="D321" s="91" t="s">
        <v>11</v>
      </c>
      <c r="E321" s="91"/>
      <c r="F321" s="91"/>
      <c r="G321" s="91"/>
      <c r="H321" s="91"/>
      <c r="I321" s="92" t="s">
        <v>37</v>
      </c>
      <c r="J321" s="92" t="s">
        <v>47</v>
      </c>
    </row>
    <row r="322" spans="1:10" x14ac:dyDescent="0.25">
      <c r="A322" s="96">
        <v>44016</v>
      </c>
      <c r="B322" s="90">
        <f t="shared" si="4"/>
        <v>321</v>
      </c>
      <c r="C322" s="91" t="s">
        <v>61</v>
      </c>
      <c r="D322" s="91" t="s">
        <v>75</v>
      </c>
      <c r="E322" s="91"/>
      <c r="F322" s="91"/>
      <c r="G322" s="91"/>
      <c r="H322" s="91"/>
      <c r="I322" s="97" t="s">
        <v>76</v>
      </c>
      <c r="J322" s="97" t="s">
        <v>77</v>
      </c>
    </row>
    <row r="323" spans="1:10" x14ac:dyDescent="0.25">
      <c r="A323" s="96">
        <v>44016</v>
      </c>
      <c r="B323" s="90">
        <f t="shared" ref="B323:B386" si="5">B322+1</f>
        <v>322</v>
      </c>
      <c r="C323" s="91" t="s">
        <v>61</v>
      </c>
      <c r="D323" s="91" t="s">
        <v>75</v>
      </c>
      <c r="E323" s="91"/>
      <c r="F323" s="91"/>
      <c r="G323" s="91"/>
      <c r="H323" s="91"/>
      <c r="I323" s="97" t="s">
        <v>76</v>
      </c>
      <c r="J323" s="97" t="s">
        <v>77</v>
      </c>
    </row>
    <row r="324" spans="1:10" x14ac:dyDescent="0.25">
      <c r="A324" s="96">
        <v>44016</v>
      </c>
      <c r="B324" s="90">
        <f t="shared" si="5"/>
        <v>323</v>
      </c>
      <c r="C324" s="91" t="s">
        <v>61</v>
      </c>
      <c r="D324" s="91" t="s">
        <v>73</v>
      </c>
      <c r="E324" s="91"/>
      <c r="F324" s="91"/>
      <c r="G324" s="91"/>
      <c r="H324" s="91"/>
      <c r="I324" s="92" t="s">
        <v>71</v>
      </c>
      <c r="J324" s="92" t="s">
        <v>72</v>
      </c>
    </row>
    <row r="325" spans="1:10" x14ac:dyDescent="0.25">
      <c r="A325" s="96">
        <v>44016</v>
      </c>
      <c r="B325" s="90">
        <f t="shared" si="5"/>
        <v>324</v>
      </c>
      <c r="C325" s="91" t="s">
        <v>11</v>
      </c>
      <c r="D325" s="91" t="s">
        <v>11</v>
      </c>
      <c r="E325" s="91"/>
      <c r="F325" s="91"/>
      <c r="G325" s="91"/>
      <c r="H325" s="91"/>
      <c r="I325" s="92" t="s">
        <v>37</v>
      </c>
      <c r="J325" s="92" t="s">
        <v>47</v>
      </c>
    </row>
    <row r="326" spans="1:10" x14ac:dyDescent="0.25">
      <c r="A326" s="96">
        <v>44016</v>
      </c>
      <c r="B326" s="90">
        <f t="shared" si="5"/>
        <v>325</v>
      </c>
      <c r="C326" s="91" t="s">
        <v>11</v>
      </c>
      <c r="D326" s="91" t="s">
        <v>11</v>
      </c>
      <c r="E326" s="91"/>
      <c r="F326" s="91"/>
      <c r="G326" s="91"/>
      <c r="H326" s="91"/>
      <c r="I326" s="92" t="s">
        <v>37</v>
      </c>
      <c r="J326" s="92" t="s">
        <v>47</v>
      </c>
    </row>
    <row r="327" spans="1:10" x14ac:dyDescent="0.25">
      <c r="A327" s="96">
        <v>44017</v>
      </c>
      <c r="B327" s="90">
        <f t="shared" si="5"/>
        <v>326</v>
      </c>
      <c r="C327" s="91" t="s">
        <v>61</v>
      </c>
      <c r="D327" s="91" t="s">
        <v>60</v>
      </c>
      <c r="E327" s="91"/>
      <c r="F327" s="91"/>
      <c r="G327" s="91"/>
      <c r="H327" s="91"/>
      <c r="I327" s="97" t="s">
        <v>62</v>
      </c>
      <c r="J327" s="97" t="s">
        <v>63</v>
      </c>
    </row>
    <row r="328" spans="1:10" x14ac:dyDescent="0.25">
      <c r="A328" s="96">
        <v>44017</v>
      </c>
      <c r="B328" s="90">
        <f t="shared" si="5"/>
        <v>327</v>
      </c>
      <c r="C328" s="91" t="s">
        <v>61</v>
      </c>
      <c r="D328" s="91" t="s">
        <v>60</v>
      </c>
      <c r="E328" s="91"/>
      <c r="F328" s="91"/>
      <c r="G328" s="91"/>
      <c r="H328" s="91"/>
      <c r="I328" s="97" t="s">
        <v>62</v>
      </c>
      <c r="J328" s="97" t="s">
        <v>63</v>
      </c>
    </row>
    <row r="329" spans="1:10" x14ac:dyDescent="0.25">
      <c r="A329" s="96">
        <v>44017</v>
      </c>
      <c r="B329" s="90">
        <f t="shared" si="5"/>
        <v>328</v>
      </c>
      <c r="C329" s="91" t="s">
        <v>11</v>
      </c>
      <c r="D329" s="91" t="s">
        <v>11</v>
      </c>
      <c r="E329" s="91"/>
      <c r="F329" s="91"/>
      <c r="G329" s="91"/>
      <c r="H329" s="91"/>
      <c r="I329" s="92" t="s">
        <v>37</v>
      </c>
      <c r="J329" s="92" t="s">
        <v>47</v>
      </c>
    </row>
    <row r="330" spans="1:10" x14ac:dyDescent="0.25">
      <c r="A330" s="96">
        <v>44017</v>
      </c>
      <c r="B330" s="90">
        <f t="shared" si="5"/>
        <v>329</v>
      </c>
      <c r="C330" s="91" t="s">
        <v>11</v>
      </c>
      <c r="D330" s="91" t="s">
        <v>11</v>
      </c>
      <c r="E330" s="91"/>
      <c r="F330" s="91"/>
      <c r="G330" s="91"/>
      <c r="H330" s="91"/>
      <c r="I330" s="92" t="s">
        <v>37</v>
      </c>
      <c r="J330" s="92" t="s">
        <v>47</v>
      </c>
    </row>
    <row r="331" spans="1:10" x14ac:dyDescent="0.25">
      <c r="A331" s="96">
        <v>44017</v>
      </c>
      <c r="B331" s="90">
        <f t="shared" si="5"/>
        <v>330</v>
      </c>
      <c r="C331" s="91" t="s">
        <v>11</v>
      </c>
      <c r="D331" s="91" t="s">
        <v>11</v>
      </c>
      <c r="E331" s="91"/>
      <c r="F331" s="91"/>
      <c r="G331" s="91"/>
      <c r="H331" s="91"/>
      <c r="I331" s="92" t="s">
        <v>37</v>
      </c>
      <c r="J331" s="92" t="s">
        <v>47</v>
      </c>
    </row>
    <row r="332" spans="1:10" x14ac:dyDescent="0.25">
      <c r="A332" s="96">
        <v>44017</v>
      </c>
      <c r="B332" s="90">
        <f t="shared" si="5"/>
        <v>331</v>
      </c>
      <c r="C332" s="91" t="s">
        <v>11</v>
      </c>
      <c r="D332" s="91" t="s">
        <v>11</v>
      </c>
      <c r="E332" s="91"/>
      <c r="F332" s="91"/>
      <c r="G332" s="91"/>
      <c r="H332" s="91"/>
      <c r="I332" s="92" t="s">
        <v>37</v>
      </c>
      <c r="J332" s="92" t="s">
        <v>47</v>
      </c>
    </row>
    <row r="333" spans="1:10" x14ac:dyDescent="0.25">
      <c r="A333" s="96">
        <v>44018</v>
      </c>
      <c r="B333" s="90">
        <f t="shared" si="5"/>
        <v>332</v>
      </c>
      <c r="C333" s="91" t="s">
        <v>11</v>
      </c>
      <c r="D333" s="91" t="s">
        <v>11</v>
      </c>
      <c r="E333" s="91"/>
      <c r="F333" s="91"/>
      <c r="G333" s="91"/>
      <c r="H333" s="91"/>
      <c r="I333" s="92" t="s">
        <v>37</v>
      </c>
      <c r="J333" s="92" t="s">
        <v>47</v>
      </c>
    </row>
    <row r="334" spans="1:10" x14ac:dyDescent="0.25">
      <c r="A334" s="96">
        <v>44018</v>
      </c>
      <c r="B334" s="90">
        <f t="shared" si="5"/>
        <v>333</v>
      </c>
      <c r="C334" s="91" t="s">
        <v>11</v>
      </c>
      <c r="D334" s="91" t="s">
        <v>11</v>
      </c>
      <c r="E334" s="91"/>
      <c r="F334" s="91"/>
      <c r="G334" s="91"/>
      <c r="H334" s="91"/>
      <c r="I334" s="92" t="s">
        <v>37</v>
      </c>
      <c r="J334" s="92" t="s">
        <v>47</v>
      </c>
    </row>
    <row r="335" spans="1:10" x14ac:dyDescent="0.25">
      <c r="A335" s="96">
        <v>44018</v>
      </c>
      <c r="B335" s="90">
        <f t="shared" si="5"/>
        <v>334</v>
      </c>
      <c r="C335" s="91" t="s">
        <v>11</v>
      </c>
      <c r="D335" s="91" t="s">
        <v>11</v>
      </c>
      <c r="E335" s="91"/>
      <c r="F335" s="91"/>
      <c r="G335" s="91"/>
      <c r="H335" s="91"/>
      <c r="I335" s="92" t="s">
        <v>37</v>
      </c>
      <c r="J335" s="92" t="s">
        <v>47</v>
      </c>
    </row>
    <row r="336" spans="1:10" x14ac:dyDescent="0.25">
      <c r="A336" s="96">
        <v>44018</v>
      </c>
      <c r="B336" s="90">
        <f t="shared" si="5"/>
        <v>335</v>
      </c>
      <c r="C336" s="91" t="s">
        <v>11</v>
      </c>
      <c r="D336" s="91" t="s">
        <v>11</v>
      </c>
      <c r="E336" s="91"/>
      <c r="F336" s="91"/>
      <c r="G336" s="91"/>
      <c r="H336" s="91"/>
      <c r="I336" s="92" t="s">
        <v>37</v>
      </c>
      <c r="J336" s="92" t="s">
        <v>47</v>
      </c>
    </row>
    <row r="337" spans="1:10" x14ac:dyDescent="0.25">
      <c r="A337" s="96">
        <v>44018</v>
      </c>
      <c r="B337" s="90">
        <f t="shared" si="5"/>
        <v>336</v>
      </c>
      <c r="C337" s="91" t="s">
        <v>11</v>
      </c>
      <c r="D337" s="91" t="s">
        <v>11</v>
      </c>
      <c r="E337" s="91"/>
      <c r="F337" s="91"/>
      <c r="G337" s="91"/>
      <c r="H337" s="91"/>
      <c r="I337" s="92" t="s">
        <v>37</v>
      </c>
      <c r="J337" s="92" t="s">
        <v>47</v>
      </c>
    </row>
    <row r="338" spans="1:10" x14ac:dyDescent="0.25">
      <c r="A338" s="96">
        <v>44019</v>
      </c>
      <c r="B338" s="90">
        <f t="shared" si="5"/>
        <v>337</v>
      </c>
      <c r="C338" s="91" t="s">
        <v>61</v>
      </c>
      <c r="D338" s="91" t="s">
        <v>75</v>
      </c>
      <c r="E338" s="91"/>
      <c r="F338" s="91"/>
      <c r="G338" s="91"/>
      <c r="H338" s="91"/>
      <c r="I338" s="97" t="s">
        <v>76</v>
      </c>
      <c r="J338" s="97" t="s">
        <v>77</v>
      </c>
    </row>
    <row r="339" spans="1:10" x14ac:dyDescent="0.25">
      <c r="A339" s="96">
        <v>44019</v>
      </c>
      <c r="B339" s="90">
        <f t="shared" si="5"/>
        <v>338</v>
      </c>
      <c r="C339" s="91" t="s">
        <v>12</v>
      </c>
      <c r="D339" s="91" t="s">
        <v>12</v>
      </c>
      <c r="E339" s="91"/>
      <c r="F339" s="91"/>
      <c r="G339" s="91"/>
      <c r="H339" s="91"/>
      <c r="I339" s="92" t="s">
        <v>38</v>
      </c>
      <c r="J339" s="92" t="s">
        <v>48</v>
      </c>
    </row>
    <row r="340" spans="1:10" x14ac:dyDescent="0.25">
      <c r="A340" s="96">
        <v>44019</v>
      </c>
      <c r="B340" s="90">
        <f t="shared" si="5"/>
        <v>339</v>
      </c>
      <c r="C340" s="91" t="s">
        <v>11</v>
      </c>
      <c r="D340" s="91" t="s">
        <v>11</v>
      </c>
      <c r="E340" s="91"/>
      <c r="F340" s="91"/>
      <c r="G340" s="91"/>
      <c r="H340" s="91"/>
      <c r="I340" s="92" t="s">
        <v>37</v>
      </c>
      <c r="J340" s="92" t="s">
        <v>47</v>
      </c>
    </row>
    <row r="341" spans="1:10" x14ac:dyDescent="0.25">
      <c r="A341" s="96">
        <v>44019</v>
      </c>
      <c r="B341" s="90">
        <f t="shared" si="5"/>
        <v>340</v>
      </c>
      <c r="C341" s="91" t="s">
        <v>11</v>
      </c>
      <c r="D341" s="91" t="s">
        <v>11</v>
      </c>
      <c r="E341" s="91"/>
      <c r="F341" s="91"/>
      <c r="G341" s="91"/>
      <c r="H341" s="91"/>
      <c r="I341" s="92" t="s">
        <v>37</v>
      </c>
      <c r="J341" s="92" t="s">
        <v>47</v>
      </c>
    </row>
    <row r="342" spans="1:10" x14ac:dyDescent="0.25">
      <c r="A342" s="96">
        <v>44019</v>
      </c>
      <c r="B342" s="90">
        <f t="shared" si="5"/>
        <v>341</v>
      </c>
      <c r="C342" s="91" t="s">
        <v>11</v>
      </c>
      <c r="D342" s="91" t="s">
        <v>11</v>
      </c>
      <c r="E342" s="91"/>
      <c r="F342" s="91"/>
      <c r="G342" s="91"/>
      <c r="H342" s="91"/>
      <c r="I342" s="92" t="s">
        <v>37</v>
      </c>
      <c r="J342" s="92" t="s">
        <v>47</v>
      </c>
    </row>
    <row r="343" spans="1:10" x14ac:dyDescent="0.25">
      <c r="A343" s="96">
        <v>44019</v>
      </c>
      <c r="B343" s="90">
        <f t="shared" si="5"/>
        <v>342</v>
      </c>
      <c r="C343" s="91" t="s">
        <v>11</v>
      </c>
      <c r="D343" s="91" t="s">
        <v>11</v>
      </c>
      <c r="E343" s="91"/>
      <c r="F343" s="91"/>
      <c r="G343" s="91"/>
      <c r="H343" s="91"/>
      <c r="I343" s="92" t="s">
        <v>37</v>
      </c>
      <c r="J343" s="92" t="s">
        <v>47</v>
      </c>
    </row>
    <row r="344" spans="1:10" x14ac:dyDescent="0.25">
      <c r="A344" s="96">
        <v>44019</v>
      </c>
      <c r="B344" s="90">
        <f t="shared" si="5"/>
        <v>343</v>
      </c>
      <c r="C344" s="91" t="s">
        <v>11</v>
      </c>
      <c r="D344" s="91" t="s">
        <v>11</v>
      </c>
      <c r="E344" s="91"/>
      <c r="F344" s="91"/>
      <c r="G344" s="91"/>
      <c r="H344" s="91"/>
      <c r="I344" s="92" t="s">
        <v>37</v>
      </c>
      <c r="J344" s="92" t="s">
        <v>47</v>
      </c>
    </row>
    <row r="345" spans="1:10" x14ac:dyDescent="0.25">
      <c r="A345" s="96">
        <v>44019</v>
      </c>
      <c r="B345" s="90">
        <f t="shared" si="5"/>
        <v>344</v>
      </c>
      <c r="C345" s="91" t="s">
        <v>11</v>
      </c>
      <c r="D345" s="91" t="s">
        <v>11</v>
      </c>
      <c r="E345" s="91"/>
      <c r="F345" s="91"/>
      <c r="G345" s="91"/>
      <c r="H345" s="91"/>
      <c r="I345" s="92" t="s">
        <v>37</v>
      </c>
      <c r="J345" s="92" t="s">
        <v>47</v>
      </c>
    </row>
    <row r="346" spans="1:10" x14ac:dyDescent="0.25">
      <c r="A346" s="96">
        <v>44019</v>
      </c>
      <c r="B346" s="90">
        <f t="shared" si="5"/>
        <v>345</v>
      </c>
      <c r="C346" s="91" t="s">
        <v>11</v>
      </c>
      <c r="D346" s="91" t="s">
        <v>11</v>
      </c>
      <c r="E346" s="91"/>
      <c r="F346" s="91"/>
      <c r="G346" s="91"/>
      <c r="H346" s="91"/>
      <c r="I346" s="92" t="s">
        <v>37</v>
      </c>
      <c r="J346" s="92" t="s">
        <v>47</v>
      </c>
    </row>
    <row r="347" spans="1:10" x14ac:dyDescent="0.25">
      <c r="A347" s="96">
        <v>44020</v>
      </c>
      <c r="B347" s="90">
        <f t="shared" si="5"/>
        <v>346</v>
      </c>
      <c r="C347" s="91" t="s">
        <v>61</v>
      </c>
      <c r="D347" s="91" t="s">
        <v>60</v>
      </c>
      <c r="E347" s="91"/>
      <c r="F347" s="91"/>
      <c r="G347" s="91"/>
      <c r="H347" s="91"/>
      <c r="I347" s="97" t="s">
        <v>62</v>
      </c>
      <c r="J347" s="97" t="s">
        <v>63</v>
      </c>
    </row>
    <row r="348" spans="1:10" x14ac:dyDescent="0.25">
      <c r="A348" s="96">
        <v>44020</v>
      </c>
      <c r="B348" s="90">
        <f t="shared" si="5"/>
        <v>347</v>
      </c>
      <c r="C348" s="91" t="s">
        <v>61</v>
      </c>
      <c r="D348" s="91" t="s">
        <v>60</v>
      </c>
      <c r="E348" s="91"/>
      <c r="F348" s="91"/>
      <c r="G348" s="91"/>
      <c r="H348" s="91"/>
      <c r="I348" s="97" t="s">
        <v>62</v>
      </c>
      <c r="J348" s="97" t="s">
        <v>63</v>
      </c>
    </row>
    <row r="349" spans="1:10" x14ac:dyDescent="0.25">
      <c r="A349" s="96">
        <v>44020</v>
      </c>
      <c r="B349" s="90">
        <f t="shared" si="5"/>
        <v>348</v>
      </c>
      <c r="C349" s="91" t="s">
        <v>12</v>
      </c>
      <c r="D349" s="91" t="s">
        <v>12</v>
      </c>
      <c r="E349" s="91"/>
      <c r="F349" s="91"/>
      <c r="G349" s="91"/>
      <c r="H349" s="91"/>
      <c r="I349" s="92" t="s">
        <v>38</v>
      </c>
      <c r="J349" s="92" t="s">
        <v>48</v>
      </c>
    </row>
    <row r="350" spans="1:10" x14ac:dyDescent="0.25">
      <c r="A350" s="96">
        <v>44020</v>
      </c>
      <c r="B350" s="90">
        <f t="shared" si="5"/>
        <v>349</v>
      </c>
      <c r="C350" s="91" t="s">
        <v>26</v>
      </c>
      <c r="D350" s="91" t="s">
        <v>115</v>
      </c>
      <c r="E350" s="91"/>
      <c r="F350" s="91"/>
      <c r="G350" s="91"/>
      <c r="H350" s="91"/>
      <c r="I350" s="92" t="s">
        <v>114</v>
      </c>
      <c r="J350" s="92" t="s">
        <v>116</v>
      </c>
    </row>
    <row r="351" spans="1:10" x14ac:dyDescent="0.25">
      <c r="A351" s="96">
        <v>44020</v>
      </c>
      <c r="B351" s="90">
        <f t="shared" si="5"/>
        <v>350</v>
      </c>
      <c r="C351" s="91" t="s">
        <v>11</v>
      </c>
      <c r="D351" s="91" t="s">
        <v>11</v>
      </c>
      <c r="E351" s="91"/>
      <c r="F351" s="91"/>
      <c r="G351" s="91"/>
      <c r="H351" s="91"/>
      <c r="I351" s="92" t="s">
        <v>37</v>
      </c>
      <c r="J351" s="92" t="s">
        <v>47</v>
      </c>
    </row>
    <row r="352" spans="1:10" x14ac:dyDescent="0.25">
      <c r="A352" s="96">
        <v>44020</v>
      </c>
      <c r="B352" s="90">
        <f t="shared" si="5"/>
        <v>351</v>
      </c>
      <c r="C352" s="91" t="s">
        <v>11</v>
      </c>
      <c r="D352" s="91" t="s">
        <v>11</v>
      </c>
      <c r="E352" s="91"/>
      <c r="F352" s="91"/>
      <c r="G352" s="91"/>
      <c r="H352" s="91"/>
      <c r="I352" s="92" t="s">
        <v>37</v>
      </c>
      <c r="J352" s="92" t="s">
        <v>47</v>
      </c>
    </row>
    <row r="353" spans="1:10" x14ac:dyDescent="0.25">
      <c r="A353" s="96">
        <v>44020</v>
      </c>
      <c r="B353" s="90">
        <f t="shared" si="5"/>
        <v>352</v>
      </c>
      <c r="C353" s="91" t="s">
        <v>11</v>
      </c>
      <c r="D353" s="91" t="s">
        <v>11</v>
      </c>
      <c r="E353" s="91"/>
      <c r="F353" s="91"/>
      <c r="G353" s="91"/>
      <c r="H353" s="91"/>
      <c r="I353" s="92" t="s">
        <v>37</v>
      </c>
      <c r="J353" s="92" t="s">
        <v>47</v>
      </c>
    </row>
    <row r="354" spans="1:10" x14ac:dyDescent="0.25">
      <c r="A354" s="96">
        <v>44020</v>
      </c>
      <c r="B354" s="90">
        <f t="shared" si="5"/>
        <v>353</v>
      </c>
      <c r="C354" s="91" t="s">
        <v>11</v>
      </c>
      <c r="D354" s="91" t="s">
        <v>11</v>
      </c>
      <c r="E354" s="91"/>
      <c r="F354" s="91"/>
      <c r="G354" s="91"/>
      <c r="H354" s="91"/>
      <c r="I354" s="92" t="s">
        <v>37</v>
      </c>
      <c r="J354" s="92" t="s">
        <v>47</v>
      </c>
    </row>
    <row r="355" spans="1:10" x14ac:dyDescent="0.25">
      <c r="A355" s="96">
        <v>44020</v>
      </c>
      <c r="B355" s="90">
        <f t="shared" si="5"/>
        <v>354</v>
      </c>
      <c r="C355" s="91" t="s">
        <v>11</v>
      </c>
      <c r="D355" s="91" t="s">
        <v>11</v>
      </c>
      <c r="E355" s="91"/>
      <c r="F355" s="91"/>
      <c r="G355" s="91"/>
      <c r="H355" s="91"/>
      <c r="I355" s="92" t="s">
        <v>37</v>
      </c>
      <c r="J355" s="92" t="s">
        <v>47</v>
      </c>
    </row>
    <row r="356" spans="1:10" x14ac:dyDescent="0.25">
      <c r="A356" s="96">
        <v>44020</v>
      </c>
      <c r="B356" s="90">
        <f t="shared" si="5"/>
        <v>355</v>
      </c>
      <c r="C356" s="91" t="s">
        <v>11</v>
      </c>
      <c r="D356" s="91" t="s">
        <v>11</v>
      </c>
      <c r="E356" s="91"/>
      <c r="F356" s="91"/>
      <c r="G356" s="91"/>
      <c r="H356" s="91"/>
      <c r="I356" s="92" t="s">
        <v>37</v>
      </c>
      <c r="J356" s="92" t="s">
        <v>47</v>
      </c>
    </row>
    <row r="357" spans="1:10" x14ac:dyDescent="0.25">
      <c r="A357" s="96">
        <v>44021</v>
      </c>
      <c r="B357" s="90">
        <f t="shared" si="5"/>
        <v>356</v>
      </c>
      <c r="C357" s="91" t="s">
        <v>21</v>
      </c>
      <c r="D357" s="91" t="s">
        <v>21</v>
      </c>
      <c r="E357" s="91"/>
      <c r="F357" s="91"/>
      <c r="G357" s="91"/>
      <c r="H357" s="91"/>
      <c r="I357" s="92" t="s">
        <v>42</v>
      </c>
      <c r="J357" s="92" t="s">
        <v>52</v>
      </c>
    </row>
    <row r="358" spans="1:10" x14ac:dyDescent="0.25">
      <c r="A358" s="96">
        <v>44021</v>
      </c>
      <c r="B358" s="90">
        <f t="shared" si="5"/>
        <v>357</v>
      </c>
      <c r="C358" s="91" t="s">
        <v>61</v>
      </c>
      <c r="D358" s="91" t="s">
        <v>75</v>
      </c>
      <c r="E358" s="91"/>
      <c r="F358" s="91"/>
      <c r="G358" s="91"/>
      <c r="H358" s="91"/>
      <c r="I358" s="97" t="s">
        <v>76</v>
      </c>
      <c r="J358" s="97" t="s">
        <v>77</v>
      </c>
    </row>
    <row r="359" spans="1:10" x14ac:dyDescent="0.25">
      <c r="A359" s="96">
        <v>44021</v>
      </c>
      <c r="B359" s="90">
        <f t="shared" si="5"/>
        <v>358</v>
      </c>
      <c r="C359" s="91" t="s">
        <v>61</v>
      </c>
      <c r="D359" s="91" t="s">
        <v>73</v>
      </c>
      <c r="E359" s="91"/>
      <c r="F359" s="91"/>
      <c r="G359" s="91"/>
      <c r="H359" s="91"/>
      <c r="I359" s="92" t="s">
        <v>71</v>
      </c>
      <c r="J359" s="92" t="s">
        <v>72</v>
      </c>
    </row>
    <row r="360" spans="1:10" x14ac:dyDescent="0.25">
      <c r="A360" s="96">
        <v>44021</v>
      </c>
      <c r="B360" s="90">
        <f t="shared" si="5"/>
        <v>359</v>
      </c>
      <c r="C360" s="91" t="s">
        <v>12</v>
      </c>
      <c r="D360" s="91" t="s">
        <v>12</v>
      </c>
      <c r="E360" s="91"/>
      <c r="F360" s="91"/>
      <c r="G360" s="91"/>
      <c r="H360" s="91"/>
      <c r="I360" s="92" t="s">
        <v>38</v>
      </c>
      <c r="J360" s="92" t="s">
        <v>48</v>
      </c>
    </row>
    <row r="361" spans="1:10" x14ac:dyDescent="0.25">
      <c r="A361" s="96">
        <v>44021</v>
      </c>
      <c r="B361" s="90">
        <f t="shared" si="5"/>
        <v>360</v>
      </c>
      <c r="C361" s="91" t="s">
        <v>12</v>
      </c>
      <c r="D361" s="91" t="s">
        <v>12</v>
      </c>
      <c r="E361" s="91"/>
      <c r="F361" s="91" t="s">
        <v>142</v>
      </c>
      <c r="G361" s="91"/>
      <c r="H361" s="91"/>
      <c r="I361" s="92" t="s">
        <v>38</v>
      </c>
      <c r="J361" s="92" t="s">
        <v>48</v>
      </c>
    </row>
    <row r="362" spans="1:10" x14ac:dyDescent="0.25">
      <c r="A362" s="96">
        <v>44021</v>
      </c>
      <c r="B362" s="90">
        <f t="shared" si="5"/>
        <v>361</v>
      </c>
      <c r="C362" s="91" t="s">
        <v>12</v>
      </c>
      <c r="D362" s="91" t="s">
        <v>12</v>
      </c>
      <c r="E362" s="91"/>
      <c r="F362" s="91" t="s">
        <v>142</v>
      </c>
      <c r="G362" s="91"/>
      <c r="H362" s="91"/>
      <c r="I362" s="92" t="s">
        <v>38</v>
      </c>
      <c r="J362" s="92" t="s">
        <v>48</v>
      </c>
    </row>
    <row r="363" spans="1:10" x14ac:dyDescent="0.25">
      <c r="A363" s="96">
        <v>44021</v>
      </c>
      <c r="B363" s="90">
        <f t="shared" si="5"/>
        <v>362</v>
      </c>
      <c r="C363" s="91" t="s">
        <v>12</v>
      </c>
      <c r="D363" s="91" t="s">
        <v>12</v>
      </c>
      <c r="E363" s="91"/>
      <c r="F363" s="91" t="s">
        <v>142</v>
      </c>
      <c r="G363" s="91"/>
      <c r="H363" s="91"/>
      <c r="I363" s="92" t="s">
        <v>38</v>
      </c>
      <c r="J363" s="92" t="s">
        <v>48</v>
      </c>
    </row>
    <row r="364" spans="1:10" x14ac:dyDescent="0.25">
      <c r="A364" s="96">
        <v>44021</v>
      </c>
      <c r="B364" s="90">
        <f t="shared" si="5"/>
        <v>363</v>
      </c>
      <c r="C364" s="91" t="s">
        <v>12</v>
      </c>
      <c r="D364" s="91" t="s">
        <v>12</v>
      </c>
      <c r="E364" s="91"/>
      <c r="F364" s="91" t="s">
        <v>142</v>
      </c>
      <c r="G364" s="91"/>
      <c r="H364" s="91"/>
      <c r="I364" s="92" t="s">
        <v>38</v>
      </c>
      <c r="J364" s="92" t="s">
        <v>48</v>
      </c>
    </row>
    <row r="365" spans="1:10" x14ac:dyDescent="0.25">
      <c r="A365" s="96">
        <v>44021</v>
      </c>
      <c r="B365" s="90">
        <f t="shared" si="5"/>
        <v>364</v>
      </c>
      <c r="C365" s="91" t="s">
        <v>12</v>
      </c>
      <c r="D365" s="91" t="s">
        <v>12</v>
      </c>
      <c r="E365" s="91"/>
      <c r="F365" s="91" t="s">
        <v>142</v>
      </c>
      <c r="G365" s="91"/>
      <c r="H365" s="91"/>
      <c r="I365" s="92" t="s">
        <v>38</v>
      </c>
      <c r="J365" s="92" t="s">
        <v>48</v>
      </c>
    </row>
    <row r="366" spans="1:10" x14ac:dyDescent="0.25">
      <c r="A366" s="96">
        <v>44021</v>
      </c>
      <c r="B366" s="90">
        <f t="shared" si="5"/>
        <v>365</v>
      </c>
      <c r="C366" s="91" t="s">
        <v>12</v>
      </c>
      <c r="D366" s="91" t="s">
        <v>12</v>
      </c>
      <c r="E366" s="91"/>
      <c r="F366" s="91" t="s">
        <v>142</v>
      </c>
      <c r="G366" s="91"/>
      <c r="H366" s="91"/>
      <c r="I366" s="92" t="s">
        <v>38</v>
      </c>
      <c r="J366" s="92" t="s">
        <v>48</v>
      </c>
    </row>
    <row r="367" spans="1:10" x14ac:dyDescent="0.25">
      <c r="A367" s="96">
        <v>44021</v>
      </c>
      <c r="B367" s="90">
        <f t="shared" si="5"/>
        <v>366</v>
      </c>
      <c r="C367" s="91" t="s">
        <v>12</v>
      </c>
      <c r="D367" s="91" t="s">
        <v>12</v>
      </c>
      <c r="E367" s="91"/>
      <c r="F367" s="91" t="s">
        <v>142</v>
      </c>
      <c r="G367" s="91"/>
      <c r="H367" s="91"/>
      <c r="I367" s="92" t="s">
        <v>38</v>
      </c>
      <c r="J367" s="92" t="s">
        <v>48</v>
      </c>
    </row>
    <row r="368" spans="1:10" x14ac:dyDescent="0.25">
      <c r="A368" s="96">
        <v>44021</v>
      </c>
      <c r="B368" s="90">
        <f t="shared" si="5"/>
        <v>367</v>
      </c>
      <c r="C368" s="91" t="s">
        <v>12</v>
      </c>
      <c r="D368" s="91" t="s">
        <v>12</v>
      </c>
      <c r="E368" s="91"/>
      <c r="F368" s="91" t="s">
        <v>142</v>
      </c>
      <c r="G368" s="91"/>
      <c r="H368" s="91"/>
      <c r="I368" s="92" t="s">
        <v>38</v>
      </c>
      <c r="J368" s="92" t="s">
        <v>48</v>
      </c>
    </row>
    <row r="369" spans="1:10" x14ac:dyDescent="0.25">
      <c r="A369" s="96">
        <v>44021</v>
      </c>
      <c r="B369" s="90">
        <f t="shared" si="5"/>
        <v>368</v>
      </c>
      <c r="C369" s="91" t="s">
        <v>12</v>
      </c>
      <c r="D369" s="91" t="s">
        <v>12</v>
      </c>
      <c r="E369" s="91"/>
      <c r="F369" s="91" t="s">
        <v>142</v>
      </c>
      <c r="G369" s="91"/>
      <c r="H369" s="91"/>
      <c r="I369" s="92" t="s">
        <v>38</v>
      </c>
      <c r="J369" s="92" t="s">
        <v>48</v>
      </c>
    </row>
    <row r="370" spans="1:10" x14ac:dyDescent="0.25">
      <c r="A370" s="96">
        <v>44021</v>
      </c>
      <c r="B370" s="90">
        <f t="shared" si="5"/>
        <v>369</v>
      </c>
      <c r="C370" s="91" t="s">
        <v>12</v>
      </c>
      <c r="D370" s="91" t="s">
        <v>12</v>
      </c>
      <c r="E370" s="91"/>
      <c r="F370" s="91" t="s">
        <v>142</v>
      </c>
      <c r="G370" s="91"/>
      <c r="H370" s="91"/>
      <c r="I370" s="92" t="s">
        <v>38</v>
      </c>
      <c r="J370" s="92" t="s">
        <v>48</v>
      </c>
    </row>
    <row r="371" spans="1:10" x14ac:dyDescent="0.25">
      <c r="A371" s="96">
        <v>44021</v>
      </c>
      <c r="B371" s="90">
        <f t="shared" si="5"/>
        <v>370</v>
      </c>
      <c r="C371" s="91" t="s">
        <v>11</v>
      </c>
      <c r="D371" s="91" t="s">
        <v>11</v>
      </c>
      <c r="E371" s="91"/>
      <c r="F371" s="91"/>
      <c r="G371" s="91"/>
      <c r="H371" s="91"/>
      <c r="I371" s="92" t="s">
        <v>37</v>
      </c>
      <c r="J371" s="92" t="s">
        <v>47</v>
      </c>
    </row>
    <row r="372" spans="1:10" x14ac:dyDescent="0.25">
      <c r="A372" s="96">
        <v>44021</v>
      </c>
      <c r="B372" s="90">
        <f t="shared" si="5"/>
        <v>371</v>
      </c>
      <c r="C372" s="91" t="s">
        <v>11</v>
      </c>
      <c r="D372" s="91" t="s">
        <v>11</v>
      </c>
      <c r="E372" s="91"/>
      <c r="F372" s="91"/>
      <c r="G372" s="91"/>
      <c r="H372" s="91"/>
      <c r="I372" s="92" t="s">
        <v>37</v>
      </c>
      <c r="J372" s="92" t="s">
        <v>47</v>
      </c>
    </row>
    <row r="373" spans="1:10" x14ac:dyDescent="0.25">
      <c r="A373" s="96">
        <v>44021</v>
      </c>
      <c r="B373" s="90">
        <f t="shared" si="5"/>
        <v>372</v>
      </c>
      <c r="C373" s="91" t="s">
        <v>11</v>
      </c>
      <c r="D373" s="91" t="s">
        <v>11</v>
      </c>
      <c r="E373" s="91"/>
      <c r="F373" s="91"/>
      <c r="G373" s="91"/>
      <c r="H373" s="91"/>
      <c r="I373" s="92" t="s">
        <v>37</v>
      </c>
      <c r="J373" s="92" t="s">
        <v>47</v>
      </c>
    </row>
    <row r="374" spans="1:10" x14ac:dyDescent="0.25">
      <c r="A374" s="96">
        <v>44021</v>
      </c>
      <c r="B374" s="90">
        <f t="shared" si="5"/>
        <v>373</v>
      </c>
      <c r="C374" s="91" t="s">
        <v>11</v>
      </c>
      <c r="D374" s="91" t="s">
        <v>11</v>
      </c>
      <c r="E374" s="91"/>
      <c r="F374" s="91"/>
      <c r="G374" s="91"/>
      <c r="H374" s="91"/>
      <c r="I374" s="92" t="s">
        <v>37</v>
      </c>
      <c r="J374" s="92" t="s">
        <v>47</v>
      </c>
    </row>
    <row r="375" spans="1:10" x14ac:dyDescent="0.25">
      <c r="A375" s="96">
        <v>44021</v>
      </c>
      <c r="B375" s="90">
        <f t="shared" si="5"/>
        <v>374</v>
      </c>
      <c r="C375" s="91" t="s">
        <v>11</v>
      </c>
      <c r="D375" s="91" t="s">
        <v>11</v>
      </c>
      <c r="E375" s="91"/>
      <c r="F375" s="91"/>
      <c r="G375" s="91"/>
      <c r="H375" s="91"/>
      <c r="I375" s="92" t="s">
        <v>37</v>
      </c>
      <c r="J375" s="92" t="s">
        <v>47</v>
      </c>
    </row>
    <row r="376" spans="1:10" x14ac:dyDescent="0.25">
      <c r="A376" s="96">
        <v>44021</v>
      </c>
      <c r="B376" s="90">
        <f t="shared" si="5"/>
        <v>375</v>
      </c>
      <c r="C376" s="91" t="s">
        <v>64</v>
      </c>
      <c r="D376" s="91" t="s">
        <v>82</v>
      </c>
      <c r="E376" s="91"/>
      <c r="F376" s="91"/>
      <c r="G376" s="91"/>
      <c r="H376" s="91"/>
      <c r="I376" s="92" t="s">
        <v>83</v>
      </c>
      <c r="J376" s="92" t="s">
        <v>84</v>
      </c>
    </row>
    <row r="377" spans="1:10" x14ac:dyDescent="0.25">
      <c r="A377" s="96">
        <v>44022</v>
      </c>
      <c r="B377" s="90">
        <f t="shared" si="5"/>
        <v>376</v>
      </c>
      <c r="C377" s="91" t="s">
        <v>24</v>
      </c>
      <c r="D377" s="91" t="s">
        <v>110</v>
      </c>
      <c r="E377" s="91"/>
      <c r="F377" s="91"/>
      <c r="G377" s="91"/>
      <c r="H377" s="91"/>
      <c r="I377" s="92" t="s">
        <v>108</v>
      </c>
      <c r="J377" s="92" t="s">
        <v>109</v>
      </c>
    </row>
    <row r="378" spans="1:10" x14ac:dyDescent="0.25">
      <c r="A378" s="96">
        <v>44022</v>
      </c>
      <c r="B378" s="90">
        <f t="shared" si="5"/>
        <v>377</v>
      </c>
      <c r="C378" s="91" t="s">
        <v>21</v>
      </c>
      <c r="D378" s="91" t="s">
        <v>21</v>
      </c>
      <c r="E378" s="91"/>
      <c r="F378" s="91"/>
      <c r="G378" s="91"/>
      <c r="H378" s="91"/>
      <c r="I378" s="92" t="s">
        <v>42</v>
      </c>
      <c r="J378" s="92" t="s">
        <v>52</v>
      </c>
    </row>
    <row r="379" spans="1:10" x14ac:dyDescent="0.25">
      <c r="A379" s="96">
        <v>44022</v>
      </c>
      <c r="B379" s="90">
        <f t="shared" si="5"/>
        <v>378</v>
      </c>
      <c r="C379" s="91" t="s">
        <v>21</v>
      </c>
      <c r="D379" s="91" t="s">
        <v>21</v>
      </c>
      <c r="E379" s="91"/>
      <c r="F379" s="91"/>
      <c r="G379" s="91"/>
      <c r="H379" s="91"/>
      <c r="I379" s="92" t="s">
        <v>42</v>
      </c>
      <c r="J379" s="92" t="s">
        <v>52</v>
      </c>
    </row>
    <row r="380" spans="1:10" x14ac:dyDescent="0.25">
      <c r="A380" s="96">
        <v>44022</v>
      </c>
      <c r="B380" s="90">
        <f t="shared" si="5"/>
        <v>379</v>
      </c>
      <c r="C380" s="91" t="s">
        <v>61</v>
      </c>
      <c r="D380" s="91" t="s">
        <v>60</v>
      </c>
      <c r="E380" s="91"/>
      <c r="F380" s="91"/>
      <c r="G380" s="91"/>
      <c r="H380" s="91"/>
      <c r="I380" s="97" t="s">
        <v>62</v>
      </c>
      <c r="J380" s="97" t="s">
        <v>63</v>
      </c>
    </row>
    <row r="381" spans="1:10" x14ac:dyDescent="0.25">
      <c r="A381" s="96">
        <v>44022</v>
      </c>
      <c r="B381" s="90">
        <f t="shared" si="5"/>
        <v>380</v>
      </c>
      <c r="C381" s="91" t="s">
        <v>12</v>
      </c>
      <c r="D381" s="91" t="s">
        <v>12</v>
      </c>
      <c r="E381" s="91"/>
      <c r="F381" s="91" t="s">
        <v>142</v>
      </c>
      <c r="G381" s="91"/>
      <c r="H381" s="91"/>
      <c r="I381" s="92" t="s">
        <v>38</v>
      </c>
      <c r="J381" s="92" t="s">
        <v>48</v>
      </c>
    </row>
    <row r="382" spans="1:10" x14ac:dyDescent="0.25">
      <c r="A382" s="96">
        <v>44022</v>
      </c>
      <c r="B382" s="90">
        <f t="shared" si="5"/>
        <v>381</v>
      </c>
      <c r="C382" s="91" t="s">
        <v>12</v>
      </c>
      <c r="D382" s="91" t="s">
        <v>12</v>
      </c>
      <c r="E382" s="91"/>
      <c r="F382" s="91" t="s">
        <v>142</v>
      </c>
      <c r="G382" s="91"/>
      <c r="H382" s="91"/>
      <c r="I382" s="92" t="s">
        <v>38</v>
      </c>
      <c r="J382" s="92" t="s">
        <v>48</v>
      </c>
    </row>
    <row r="383" spans="1:10" x14ac:dyDescent="0.25">
      <c r="A383" s="96">
        <v>44022</v>
      </c>
      <c r="B383" s="90">
        <f t="shared" si="5"/>
        <v>382</v>
      </c>
      <c r="C383" s="91" t="s">
        <v>12</v>
      </c>
      <c r="D383" s="91" t="s">
        <v>12</v>
      </c>
      <c r="E383" s="91"/>
      <c r="F383" s="91" t="s">
        <v>142</v>
      </c>
      <c r="G383" s="91"/>
      <c r="H383" s="91"/>
      <c r="I383" s="92" t="s">
        <v>38</v>
      </c>
      <c r="J383" s="92" t="s">
        <v>48</v>
      </c>
    </row>
    <row r="384" spans="1:10" x14ac:dyDescent="0.25">
      <c r="A384" s="96">
        <v>44022</v>
      </c>
      <c r="B384" s="90">
        <f t="shared" si="5"/>
        <v>383</v>
      </c>
      <c r="C384" s="91" t="s">
        <v>12</v>
      </c>
      <c r="D384" s="91" t="s">
        <v>12</v>
      </c>
      <c r="E384" s="91"/>
      <c r="F384" s="91" t="s">
        <v>142</v>
      </c>
      <c r="G384" s="91"/>
      <c r="H384" s="91"/>
      <c r="I384" s="92" t="s">
        <v>38</v>
      </c>
      <c r="J384" s="92" t="s">
        <v>48</v>
      </c>
    </row>
    <row r="385" spans="1:10" x14ac:dyDescent="0.25">
      <c r="A385" s="96">
        <v>44022</v>
      </c>
      <c r="B385" s="90">
        <f t="shared" si="5"/>
        <v>384</v>
      </c>
      <c r="C385" s="91" t="s">
        <v>26</v>
      </c>
      <c r="D385" s="91" t="s">
        <v>115</v>
      </c>
      <c r="E385" s="91"/>
      <c r="F385" s="91"/>
      <c r="G385" s="91"/>
      <c r="H385" s="91"/>
      <c r="I385" s="92" t="s">
        <v>114</v>
      </c>
      <c r="J385" s="92" t="s">
        <v>116</v>
      </c>
    </row>
    <row r="386" spans="1:10" x14ac:dyDescent="0.25">
      <c r="A386" s="96">
        <v>44022</v>
      </c>
      <c r="B386" s="90">
        <f t="shared" si="5"/>
        <v>385</v>
      </c>
      <c r="C386" s="91" t="s">
        <v>11</v>
      </c>
      <c r="D386" s="91" t="s">
        <v>11</v>
      </c>
      <c r="E386" s="91"/>
      <c r="F386" s="91"/>
      <c r="G386" s="91"/>
      <c r="H386" s="91"/>
      <c r="I386" s="92" t="s">
        <v>37</v>
      </c>
      <c r="J386" s="92" t="s">
        <v>47</v>
      </c>
    </row>
    <row r="387" spans="1:10" x14ac:dyDescent="0.25">
      <c r="A387" s="96">
        <v>44022</v>
      </c>
      <c r="B387" s="90">
        <f t="shared" ref="B387:B450" si="6">B386+1</f>
        <v>386</v>
      </c>
      <c r="C387" s="91" t="s">
        <v>11</v>
      </c>
      <c r="D387" s="91" t="s">
        <v>11</v>
      </c>
      <c r="E387" s="91"/>
      <c r="F387" s="91"/>
      <c r="G387" s="91"/>
      <c r="H387" s="91"/>
      <c r="I387" s="92" t="s">
        <v>37</v>
      </c>
      <c r="J387" s="92" t="s">
        <v>47</v>
      </c>
    </row>
    <row r="388" spans="1:10" x14ac:dyDescent="0.25">
      <c r="A388" s="96">
        <v>44022</v>
      </c>
      <c r="B388" s="90">
        <f t="shared" si="6"/>
        <v>387</v>
      </c>
      <c r="C388" s="91" t="s">
        <v>11</v>
      </c>
      <c r="D388" s="91" t="s">
        <v>11</v>
      </c>
      <c r="E388" s="91"/>
      <c r="F388" s="91"/>
      <c r="G388" s="91"/>
      <c r="H388" s="91"/>
      <c r="I388" s="92" t="s">
        <v>37</v>
      </c>
      <c r="J388" s="92" t="s">
        <v>47</v>
      </c>
    </row>
    <row r="389" spans="1:10" x14ac:dyDescent="0.25">
      <c r="A389" s="96">
        <v>44022</v>
      </c>
      <c r="B389" s="90">
        <f t="shared" si="6"/>
        <v>388</v>
      </c>
      <c r="C389" s="91" t="s">
        <v>11</v>
      </c>
      <c r="D389" s="91" t="s">
        <v>11</v>
      </c>
      <c r="E389" s="91"/>
      <c r="F389" s="91"/>
      <c r="G389" s="91"/>
      <c r="H389" s="91"/>
      <c r="I389" s="92" t="s">
        <v>37</v>
      </c>
      <c r="J389" s="92" t="s">
        <v>47</v>
      </c>
    </row>
    <row r="390" spans="1:10" x14ac:dyDescent="0.25">
      <c r="A390" s="96">
        <v>44022</v>
      </c>
      <c r="B390" s="90">
        <f t="shared" si="6"/>
        <v>389</v>
      </c>
      <c r="C390" s="91" t="s">
        <v>11</v>
      </c>
      <c r="D390" s="91" t="s">
        <v>11</v>
      </c>
      <c r="E390" s="91"/>
      <c r="F390" s="91"/>
      <c r="G390" s="91"/>
      <c r="H390" s="91"/>
      <c r="I390" s="92" t="s">
        <v>37</v>
      </c>
      <c r="J390" s="92" t="s">
        <v>47</v>
      </c>
    </row>
    <row r="391" spans="1:10" x14ac:dyDescent="0.25">
      <c r="A391" s="96">
        <v>44022</v>
      </c>
      <c r="B391" s="90">
        <f t="shared" si="6"/>
        <v>390</v>
      </c>
      <c r="C391" s="91" t="s">
        <v>11</v>
      </c>
      <c r="D391" s="91" t="s">
        <v>11</v>
      </c>
      <c r="E391" s="91"/>
      <c r="F391" s="91"/>
      <c r="G391" s="91"/>
      <c r="H391" s="91"/>
      <c r="I391" s="92" t="s">
        <v>37</v>
      </c>
      <c r="J391" s="92" t="s">
        <v>47</v>
      </c>
    </row>
    <row r="392" spans="1:10" x14ac:dyDescent="0.25">
      <c r="A392" s="96">
        <v>44022</v>
      </c>
      <c r="B392" s="90">
        <f t="shared" si="6"/>
        <v>391</v>
      </c>
      <c r="C392" s="91" t="s">
        <v>11</v>
      </c>
      <c r="D392" s="91" t="s">
        <v>11</v>
      </c>
      <c r="E392" s="91"/>
      <c r="F392" s="91"/>
      <c r="G392" s="91"/>
      <c r="H392" s="91"/>
      <c r="I392" s="92" t="s">
        <v>37</v>
      </c>
      <c r="J392" s="92" t="s">
        <v>47</v>
      </c>
    </row>
    <row r="393" spans="1:10" x14ac:dyDescent="0.25">
      <c r="A393" s="96">
        <v>44022</v>
      </c>
      <c r="B393" s="90">
        <f t="shared" si="6"/>
        <v>392</v>
      </c>
      <c r="C393" s="91" t="s">
        <v>11</v>
      </c>
      <c r="D393" s="91" t="s">
        <v>11</v>
      </c>
      <c r="E393" s="91"/>
      <c r="F393" s="91"/>
      <c r="G393" s="91"/>
      <c r="H393" s="91"/>
      <c r="I393" s="92" t="s">
        <v>37</v>
      </c>
      <c r="J393" s="92" t="s">
        <v>47</v>
      </c>
    </row>
    <row r="394" spans="1:10" x14ac:dyDescent="0.25">
      <c r="A394" s="96">
        <v>44022</v>
      </c>
      <c r="B394" s="90">
        <f t="shared" si="6"/>
        <v>393</v>
      </c>
      <c r="C394" s="91" t="s">
        <v>11</v>
      </c>
      <c r="D394" s="91" t="s">
        <v>11</v>
      </c>
      <c r="E394" s="91"/>
      <c r="F394" s="91"/>
      <c r="G394" s="91"/>
      <c r="H394" s="91"/>
      <c r="I394" s="92" t="s">
        <v>37</v>
      </c>
      <c r="J394" s="92" t="s">
        <v>47</v>
      </c>
    </row>
    <row r="395" spans="1:10" x14ac:dyDescent="0.25">
      <c r="A395" s="96">
        <v>44022</v>
      </c>
      <c r="B395" s="90">
        <f t="shared" si="6"/>
        <v>394</v>
      </c>
      <c r="C395" s="91" t="s">
        <v>11</v>
      </c>
      <c r="D395" s="91" t="s">
        <v>11</v>
      </c>
      <c r="E395" s="91"/>
      <c r="F395" s="91"/>
      <c r="G395" s="91"/>
      <c r="H395" s="91"/>
      <c r="I395" s="92" t="s">
        <v>37</v>
      </c>
      <c r="J395" s="92" t="s">
        <v>47</v>
      </c>
    </row>
    <row r="396" spans="1:10" x14ac:dyDescent="0.25">
      <c r="A396" s="96">
        <v>44022</v>
      </c>
      <c r="B396" s="90">
        <f t="shared" si="6"/>
        <v>395</v>
      </c>
      <c r="C396" s="91" t="s">
        <v>11</v>
      </c>
      <c r="D396" s="91" t="s">
        <v>11</v>
      </c>
      <c r="E396" s="91"/>
      <c r="F396" s="91"/>
      <c r="G396" s="91"/>
      <c r="H396" s="91"/>
      <c r="I396" s="92" t="s">
        <v>37</v>
      </c>
      <c r="J396" s="92" t="s">
        <v>47</v>
      </c>
    </row>
    <row r="397" spans="1:10" x14ac:dyDescent="0.25">
      <c r="A397" s="96">
        <v>44022</v>
      </c>
      <c r="B397" s="90">
        <f t="shared" si="6"/>
        <v>396</v>
      </c>
      <c r="C397" s="91" t="s">
        <v>11</v>
      </c>
      <c r="D397" s="91" t="s">
        <v>11</v>
      </c>
      <c r="E397" s="91"/>
      <c r="F397" s="91"/>
      <c r="G397" s="91"/>
      <c r="H397" s="91"/>
      <c r="I397" s="92" t="s">
        <v>37</v>
      </c>
      <c r="J397" s="92" t="s">
        <v>47</v>
      </c>
    </row>
    <row r="398" spans="1:10" x14ac:dyDescent="0.25">
      <c r="A398" s="96">
        <v>44022</v>
      </c>
      <c r="B398" s="90">
        <f t="shared" si="6"/>
        <v>397</v>
      </c>
      <c r="C398" s="91" t="s">
        <v>90</v>
      </c>
      <c r="D398" s="91" t="s">
        <v>90</v>
      </c>
      <c r="E398" s="91"/>
      <c r="F398" s="91"/>
      <c r="G398" s="91"/>
      <c r="H398" s="91"/>
      <c r="I398" s="92" t="s">
        <v>143</v>
      </c>
      <c r="J398" s="92" t="s">
        <v>144</v>
      </c>
    </row>
    <row r="399" spans="1:10" x14ac:dyDescent="0.25">
      <c r="A399" s="96">
        <v>44023</v>
      </c>
      <c r="B399" s="90">
        <f t="shared" si="6"/>
        <v>398</v>
      </c>
      <c r="C399" s="91" t="s">
        <v>21</v>
      </c>
      <c r="D399" s="91" t="s">
        <v>21</v>
      </c>
      <c r="E399" s="91"/>
      <c r="F399" s="91"/>
      <c r="G399" s="91"/>
      <c r="H399" s="91"/>
      <c r="I399" s="92" t="s">
        <v>42</v>
      </c>
      <c r="J399" s="92" t="s">
        <v>52</v>
      </c>
    </row>
    <row r="400" spans="1:10" x14ac:dyDescent="0.25">
      <c r="A400" s="96">
        <v>44023</v>
      </c>
      <c r="B400" s="90">
        <f t="shared" si="6"/>
        <v>399</v>
      </c>
      <c r="C400" s="91" t="s">
        <v>61</v>
      </c>
      <c r="D400" s="91" t="s">
        <v>61</v>
      </c>
      <c r="E400" s="91"/>
      <c r="F400" s="91"/>
      <c r="G400" s="91"/>
      <c r="H400" s="91"/>
      <c r="I400" s="97" t="s">
        <v>74</v>
      </c>
      <c r="J400" s="92" t="s">
        <v>72</v>
      </c>
    </row>
    <row r="401" spans="1:10" x14ac:dyDescent="0.25">
      <c r="A401" s="96">
        <v>44023</v>
      </c>
      <c r="B401" s="90">
        <f t="shared" si="6"/>
        <v>400</v>
      </c>
      <c r="C401" s="91" t="s">
        <v>61</v>
      </c>
      <c r="D401" s="91" t="s">
        <v>73</v>
      </c>
      <c r="E401" s="91"/>
      <c r="F401" s="91"/>
      <c r="G401" s="91"/>
      <c r="H401" s="91"/>
      <c r="I401" s="92" t="s">
        <v>71</v>
      </c>
      <c r="J401" s="92" t="s">
        <v>72</v>
      </c>
    </row>
    <row r="402" spans="1:10" x14ac:dyDescent="0.25">
      <c r="A402" s="96">
        <v>44023</v>
      </c>
      <c r="B402" s="90">
        <f t="shared" si="6"/>
        <v>401</v>
      </c>
      <c r="C402" s="91" t="s">
        <v>12</v>
      </c>
      <c r="D402" s="91" t="s">
        <v>12</v>
      </c>
      <c r="E402" s="91"/>
      <c r="F402" s="91" t="s">
        <v>142</v>
      </c>
      <c r="G402" s="91"/>
      <c r="H402" s="91"/>
      <c r="I402" s="92" t="s">
        <v>38</v>
      </c>
      <c r="J402" s="92" t="s">
        <v>48</v>
      </c>
    </row>
    <row r="403" spans="1:10" x14ac:dyDescent="0.25">
      <c r="A403" s="96">
        <v>44023</v>
      </c>
      <c r="B403" s="90">
        <f t="shared" si="6"/>
        <v>402</v>
      </c>
      <c r="C403" s="91" t="s">
        <v>12</v>
      </c>
      <c r="D403" s="91" t="s">
        <v>12</v>
      </c>
      <c r="E403" s="91"/>
      <c r="F403" s="91" t="s">
        <v>142</v>
      </c>
      <c r="G403" s="91"/>
      <c r="H403" s="91"/>
      <c r="I403" s="92" t="s">
        <v>38</v>
      </c>
      <c r="J403" s="92" t="s">
        <v>48</v>
      </c>
    </row>
    <row r="404" spans="1:10" x14ac:dyDescent="0.25">
      <c r="A404" s="96">
        <v>44023</v>
      </c>
      <c r="B404" s="90">
        <f t="shared" si="6"/>
        <v>403</v>
      </c>
      <c r="C404" s="91" t="s">
        <v>12</v>
      </c>
      <c r="D404" s="91" t="s">
        <v>12</v>
      </c>
      <c r="E404" s="91"/>
      <c r="F404" s="91" t="s">
        <v>142</v>
      </c>
      <c r="G404" s="91"/>
      <c r="H404" s="91"/>
      <c r="I404" s="92" t="s">
        <v>38</v>
      </c>
      <c r="J404" s="92" t="s">
        <v>48</v>
      </c>
    </row>
    <row r="405" spans="1:10" x14ac:dyDescent="0.25">
      <c r="A405" s="96">
        <v>44023</v>
      </c>
      <c r="B405" s="90">
        <f t="shared" si="6"/>
        <v>404</v>
      </c>
      <c r="C405" s="91" t="s">
        <v>12</v>
      </c>
      <c r="D405" s="91" t="s">
        <v>12</v>
      </c>
      <c r="E405" s="91"/>
      <c r="F405" s="91" t="s">
        <v>142</v>
      </c>
      <c r="G405" s="91"/>
      <c r="H405" s="91"/>
      <c r="I405" s="92" t="s">
        <v>38</v>
      </c>
      <c r="J405" s="92" t="s">
        <v>48</v>
      </c>
    </row>
    <row r="406" spans="1:10" x14ac:dyDescent="0.25">
      <c r="A406" s="96">
        <v>44023</v>
      </c>
      <c r="B406" s="90">
        <f t="shared" si="6"/>
        <v>405</v>
      </c>
      <c r="C406" s="91" t="s">
        <v>12</v>
      </c>
      <c r="D406" s="91" t="s">
        <v>12</v>
      </c>
      <c r="E406" s="91"/>
      <c r="F406" s="91" t="s">
        <v>142</v>
      </c>
      <c r="G406" s="91"/>
      <c r="H406" s="91"/>
      <c r="I406" s="92" t="s">
        <v>38</v>
      </c>
      <c r="J406" s="92" t="s">
        <v>48</v>
      </c>
    </row>
    <row r="407" spans="1:10" x14ac:dyDescent="0.25">
      <c r="A407" s="96">
        <v>44023</v>
      </c>
      <c r="B407" s="90">
        <f t="shared" si="6"/>
        <v>406</v>
      </c>
      <c r="C407" s="91" t="s">
        <v>12</v>
      </c>
      <c r="D407" s="91" t="s">
        <v>12</v>
      </c>
      <c r="E407" s="91"/>
      <c r="F407" s="91" t="s">
        <v>142</v>
      </c>
      <c r="G407" s="91"/>
      <c r="H407" s="91"/>
      <c r="I407" s="92" t="s">
        <v>38</v>
      </c>
      <c r="J407" s="92" t="s">
        <v>48</v>
      </c>
    </row>
    <row r="408" spans="1:10" x14ac:dyDescent="0.25">
      <c r="A408" s="96">
        <v>44023</v>
      </c>
      <c r="B408" s="90">
        <f t="shared" si="6"/>
        <v>407</v>
      </c>
      <c r="C408" s="91" t="s">
        <v>11</v>
      </c>
      <c r="D408" s="91" t="s">
        <v>11</v>
      </c>
      <c r="E408" s="91"/>
      <c r="F408" s="91"/>
      <c r="G408" s="91"/>
      <c r="H408" s="91"/>
      <c r="I408" s="92" t="s">
        <v>37</v>
      </c>
      <c r="J408" s="92" t="s">
        <v>47</v>
      </c>
    </row>
    <row r="409" spans="1:10" x14ac:dyDescent="0.25">
      <c r="A409" s="96">
        <v>44023</v>
      </c>
      <c r="B409" s="90">
        <f t="shared" si="6"/>
        <v>408</v>
      </c>
      <c r="C409" s="91" t="s">
        <v>11</v>
      </c>
      <c r="D409" s="91" t="s">
        <v>11</v>
      </c>
      <c r="E409" s="91"/>
      <c r="F409" s="91"/>
      <c r="G409" s="91"/>
      <c r="H409" s="91"/>
      <c r="I409" s="92" t="s">
        <v>37</v>
      </c>
      <c r="J409" s="92" t="s">
        <v>47</v>
      </c>
    </row>
    <row r="410" spans="1:10" x14ac:dyDescent="0.25">
      <c r="A410" s="96">
        <v>44023</v>
      </c>
      <c r="B410" s="90">
        <f t="shared" si="6"/>
        <v>409</v>
      </c>
      <c r="C410" s="91" t="s">
        <v>11</v>
      </c>
      <c r="D410" s="91" t="s">
        <v>11</v>
      </c>
      <c r="E410" s="91"/>
      <c r="F410" s="91"/>
      <c r="G410" s="91"/>
      <c r="H410" s="91"/>
      <c r="I410" s="92" t="s">
        <v>37</v>
      </c>
      <c r="J410" s="92" t="s">
        <v>47</v>
      </c>
    </row>
    <row r="411" spans="1:10" x14ac:dyDescent="0.25">
      <c r="A411" s="96">
        <v>44023</v>
      </c>
      <c r="B411" s="90">
        <f t="shared" si="6"/>
        <v>410</v>
      </c>
      <c r="C411" s="91" t="s">
        <v>11</v>
      </c>
      <c r="D411" s="91" t="s">
        <v>11</v>
      </c>
      <c r="E411" s="91"/>
      <c r="F411" s="91"/>
      <c r="G411" s="91"/>
      <c r="H411" s="91"/>
      <c r="I411" s="92" t="s">
        <v>37</v>
      </c>
      <c r="J411" s="92" t="s">
        <v>47</v>
      </c>
    </row>
    <row r="412" spans="1:10" x14ac:dyDescent="0.25">
      <c r="A412" s="96">
        <v>44023</v>
      </c>
      <c r="B412" s="90">
        <f t="shared" si="6"/>
        <v>411</v>
      </c>
      <c r="C412" s="91" t="s">
        <v>11</v>
      </c>
      <c r="D412" s="91" t="s">
        <v>11</v>
      </c>
      <c r="E412" s="91"/>
      <c r="F412" s="91"/>
      <c r="G412" s="91"/>
      <c r="H412" s="91"/>
      <c r="I412" s="92" t="s">
        <v>37</v>
      </c>
      <c r="J412" s="92" t="s">
        <v>47</v>
      </c>
    </row>
    <row r="413" spans="1:10" x14ac:dyDescent="0.25">
      <c r="A413" s="96">
        <v>44023</v>
      </c>
      <c r="B413" s="90">
        <f t="shared" si="6"/>
        <v>412</v>
      </c>
      <c r="C413" s="91" t="s">
        <v>11</v>
      </c>
      <c r="D413" s="91" t="s">
        <v>11</v>
      </c>
      <c r="E413" s="91"/>
      <c r="F413" s="91"/>
      <c r="G413" s="91"/>
      <c r="H413" s="91"/>
      <c r="I413" s="92" t="s">
        <v>37</v>
      </c>
      <c r="J413" s="92" t="s">
        <v>47</v>
      </c>
    </row>
    <row r="414" spans="1:10" x14ac:dyDescent="0.25">
      <c r="A414" s="96">
        <v>44023</v>
      </c>
      <c r="B414" s="90">
        <f t="shared" si="6"/>
        <v>413</v>
      </c>
      <c r="C414" s="91" t="s">
        <v>11</v>
      </c>
      <c r="D414" s="91" t="s">
        <v>11</v>
      </c>
      <c r="E414" s="91"/>
      <c r="F414" s="91"/>
      <c r="G414" s="91"/>
      <c r="H414" s="91"/>
      <c r="I414" s="92" t="s">
        <v>37</v>
      </c>
      <c r="J414" s="92" t="s">
        <v>47</v>
      </c>
    </row>
    <row r="415" spans="1:10" x14ac:dyDescent="0.25">
      <c r="A415" s="96">
        <v>44023</v>
      </c>
      <c r="B415" s="90">
        <f t="shared" si="6"/>
        <v>414</v>
      </c>
      <c r="C415" s="91" t="s">
        <v>11</v>
      </c>
      <c r="D415" s="91" t="s">
        <v>11</v>
      </c>
      <c r="E415" s="91"/>
      <c r="F415" s="91"/>
      <c r="G415" s="91"/>
      <c r="H415" s="91"/>
      <c r="I415" s="92" t="s">
        <v>37</v>
      </c>
      <c r="J415" s="92" t="s">
        <v>47</v>
      </c>
    </row>
    <row r="416" spans="1:10" x14ac:dyDescent="0.25">
      <c r="A416" s="96">
        <v>44023</v>
      </c>
      <c r="B416" s="90">
        <f t="shared" si="6"/>
        <v>415</v>
      </c>
      <c r="C416" s="91" t="s">
        <v>11</v>
      </c>
      <c r="D416" s="91" t="s">
        <v>11</v>
      </c>
      <c r="E416" s="91"/>
      <c r="F416" s="91"/>
      <c r="G416" s="91"/>
      <c r="H416" s="91"/>
      <c r="I416" s="92" t="s">
        <v>37</v>
      </c>
      <c r="J416" s="92" t="s">
        <v>47</v>
      </c>
    </row>
    <row r="417" spans="1:10" x14ac:dyDescent="0.25">
      <c r="A417" s="96">
        <v>44023</v>
      </c>
      <c r="B417" s="90">
        <f t="shared" si="6"/>
        <v>416</v>
      </c>
      <c r="C417" s="91" t="s">
        <v>11</v>
      </c>
      <c r="D417" s="91" t="s">
        <v>11</v>
      </c>
      <c r="E417" s="91"/>
      <c r="F417" s="91"/>
      <c r="G417" s="91"/>
      <c r="H417" s="91"/>
      <c r="I417" s="92" t="s">
        <v>37</v>
      </c>
      <c r="J417" s="92" t="s">
        <v>47</v>
      </c>
    </row>
    <row r="418" spans="1:10" x14ac:dyDescent="0.25">
      <c r="A418" s="96">
        <v>44023</v>
      </c>
      <c r="B418" s="90">
        <f t="shared" si="6"/>
        <v>417</v>
      </c>
      <c r="C418" s="91" t="s">
        <v>11</v>
      </c>
      <c r="D418" s="91" t="s">
        <v>11</v>
      </c>
      <c r="E418" s="91"/>
      <c r="F418" s="91"/>
      <c r="G418" s="91"/>
      <c r="H418" s="91"/>
      <c r="I418" s="92" t="s">
        <v>37</v>
      </c>
      <c r="J418" s="92" t="s">
        <v>47</v>
      </c>
    </row>
    <row r="419" spans="1:10" x14ac:dyDescent="0.25">
      <c r="A419" s="96">
        <v>44023</v>
      </c>
      <c r="B419" s="90">
        <f t="shared" si="6"/>
        <v>418</v>
      </c>
      <c r="C419" s="91" t="s">
        <v>11</v>
      </c>
      <c r="D419" s="91" t="s">
        <v>11</v>
      </c>
      <c r="E419" s="91"/>
      <c r="F419" s="91"/>
      <c r="G419" s="91"/>
      <c r="H419" s="91"/>
      <c r="I419" s="92" t="s">
        <v>37</v>
      </c>
      <c r="J419" s="92" t="s">
        <v>47</v>
      </c>
    </row>
    <row r="420" spans="1:10" x14ac:dyDescent="0.25">
      <c r="A420" s="96">
        <v>44023</v>
      </c>
      <c r="B420" s="90">
        <f t="shared" si="6"/>
        <v>419</v>
      </c>
      <c r="C420" s="91" t="s">
        <v>11</v>
      </c>
      <c r="D420" s="91" t="s">
        <v>11</v>
      </c>
      <c r="E420" s="91"/>
      <c r="F420" s="91"/>
      <c r="G420" s="91"/>
      <c r="H420" s="91"/>
      <c r="I420" s="92" t="s">
        <v>37</v>
      </c>
      <c r="J420" s="92" t="s">
        <v>47</v>
      </c>
    </row>
    <row r="421" spans="1:10" x14ac:dyDescent="0.25">
      <c r="A421" s="96">
        <v>44023</v>
      </c>
      <c r="B421" s="90">
        <f t="shared" si="6"/>
        <v>420</v>
      </c>
      <c r="C421" s="91" t="s">
        <v>11</v>
      </c>
      <c r="D421" s="91" t="s">
        <v>11</v>
      </c>
      <c r="E421" s="91"/>
      <c r="F421" s="91"/>
      <c r="G421" s="91"/>
      <c r="H421" s="91"/>
      <c r="I421" s="92" t="s">
        <v>37</v>
      </c>
      <c r="J421" s="92" t="s">
        <v>47</v>
      </c>
    </row>
    <row r="422" spans="1:10" x14ac:dyDescent="0.25">
      <c r="A422" s="96">
        <v>44023</v>
      </c>
      <c r="B422" s="90">
        <f t="shared" si="6"/>
        <v>421</v>
      </c>
      <c r="C422" s="91" t="s">
        <v>11</v>
      </c>
      <c r="D422" s="91" t="s">
        <v>11</v>
      </c>
      <c r="E422" s="91"/>
      <c r="F422" s="91"/>
      <c r="G422" s="91"/>
      <c r="H422" s="91"/>
      <c r="I422" s="92" t="s">
        <v>37</v>
      </c>
      <c r="J422" s="92" t="s">
        <v>47</v>
      </c>
    </row>
    <row r="423" spans="1:10" x14ac:dyDescent="0.25">
      <c r="A423" s="96">
        <v>44023</v>
      </c>
      <c r="B423" s="90">
        <f t="shared" si="6"/>
        <v>422</v>
      </c>
      <c r="C423" s="91" t="s">
        <v>11</v>
      </c>
      <c r="D423" s="91" t="s">
        <v>11</v>
      </c>
      <c r="E423" s="91"/>
      <c r="F423" s="91"/>
      <c r="G423" s="91"/>
      <c r="H423" s="91"/>
      <c r="I423" s="92" t="s">
        <v>37</v>
      </c>
      <c r="J423" s="92" t="s">
        <v>47</v>
      </c>
    </row>
    <row r="424" spans="1:10" x14ac:dyDescent="0.25">
      <c r="A424" s="96">
        <v>44023</v>
      </c>
      <c r="B424" s="90">
        <f t="shared" si="6"/>
        <v>423</v>
      </c>
      <c r="C424" s="91" t="s">
        <v>11</v>
      </c>
      <c r="D424" s="91" t="s">
        <v>11</v>
      </c>
      <c r="E424" s="91"/>
      <c r="F424" s="91"/>
      <c r="G424" s="91"/>
      <c r="H424" s="91"/>
      <c r="I424" s="92" t="s">
        <v>37</v>
      </c>
      <c r="J424" s="92" t="s">
        <v>47</v>
      </c>
    </row>
    <row r="425" spans="1:10" x14ac:dyDescent="0.25">
      <c r="A425" s="96">
        <v>44023</v>
      </c>
      <c r="B425" s="90">
        <f t="shared" si="6"/>
        <v>424</v>
      </c>
      <c r="C425" s="91" t="s">
        <v>11</v>
      </c>
      <c r="D425" s="91" t="s">
        <v>11</v>
      </c>
      <c r="E425" s="91"/>
      <c r="F425" s="91"/>
      <c r="G425" s="91"/>
      <c r="H425" s="91"/>
      <c r="I425" s="92" t="s">
        <v>37</v>
      </c>
      <c r="J425" s="92" t="s">
        <v>47</v>
      </c>
    </row>
    <row r="426" spans="1:10" x14ac:dyDescent="0.25">
      <c r="A426" s="96">
        <v>44023</v>
      </c>
      <c r="B426" s="90">
        <f t="shared" si="6"/>
        <v>425</v>
      </c>
      <c r="C426" s="91" t="s">
        <v>11</v>
      </c>
      <c r="D426" s="91" t="s">
        <v>11</v>
      </c>
      <c r="E426" s="91"/>
      <c r="F426" s="91"/>
      <c r="G426" s="91"/>
      <c r="H426" s="91"/>
      <c r="I426" s="92" t="s">
        <v>37</v>
      </c>
      <c r="J426" s="92" t="s">
        <v>47</v>
      </c>
    </row>
    <row r="427" spans="1:10" x14ac:dyDescent="0.25">
      <c r="A427" s="96">
        <v>44023</v>
      </c>
      <c r="B427" s="90">
        <f t="shared" si="6"/>
        <v>426</v>
      </c>
      <c r="C427" s="91" t="s">
        <v>11</v>
      </c>
      <c r="D427" s="91" t="s">
        <v>11</v>
      </c>
      <c r="E427" s="91"/>
      <c r="F427" s="91"/>
      <c r="G427" s="91"/>
      <c r="H427" s="91"/>
      <c r="I427" s="92" t="s">
        <v>37</v>
      </c>
      <c r="J427" s="92" t="s">
        <v>47</v>
      </c>
    </row>
    <row r="428" spans="1:10" x14ac:dyDescent="0.25">
      <c r="A428" s="96">
        <v>44023</v>
      </c>
      <c r="B428" s="90">
        <f t="shared" si="6"/>
        <v>427</v>
      </c>
      <c r="C428" s="91" t="s">
        <v>64</v>
      </c>
      <c r="D428" s="91" t="s">
        <v>82</v>
      </c>
      <c r="E428" s="91"/>
      <c r="F428" s="91"/>
      <c r="G428" s="91"/>
      <c r="H428" s="91"/>
      <c r="I428" s="92" t="s">
        <v>83</v>
      </c>
      <c r="J428" s="92" t="s">
        <v>84</v>
      </c>
    </row>
    <row r="429" spans="1:10" x14ac:dyDescent="0.25">
      <c r="A429" s="96">
        <v>44023</v>
      </c>
      <c r="B429" s="90">
        <f t="shared" si="6"/>
        <v>428</v>
      </c>
      <c r="C429" s="91" t="s">
        <v>90</v>
      </c>
      <c r="D429" s="91" t="s">
        <v>90</v>
      </c>
      <c r="E429" s="91"/>
      <c r="F429" s="91"/>
      <c r="G429" s="91"/>
      <c r="H429" s="91"/>
      <c r="I429" s="92" t="s">
        <v>143</v>
      </c>
      <c r="J429" s="92" t="s">
        <v>144</v>
      </c>
    </row>
    <row r="430" spans="1:10" x14ac:dyDescent="0.25">
      <c r="A430" s="96">
        <v>44024</v>
      </c>
      <c r="B430" s="90">
        <f t="shared" si="6"/>
        <v>429</v>
      </c>
      <c r="C430" s="91" t="s">
        <v>24</v>
      </c>
      <c r="D430" s="91" t="s">
        <v>30</v>
      </c>
      <c r="E430" s="91"/>
      <c r="F430" s="91"/>
      <c r="G430" s="91"/>
      <c r="H430" s="91"/>
      <c r="I430" s="92" t="s">
        <v>44</v>
      </c>
      <c r="J430" s="92" t="s">
        <v>54</v>
      </c>
    </row>
    <row r="431" spans="1:10" x14ac:dyDescent="0.25">
      <c r="A431" s="96">
        <v>44024</v>
      </c>
      <c r="B431" s="90">
        <f t="shared" si="6"/>
        <v>430</v>
      </c>
      <c r="C431" s="91" t="s">
        <v>21</v>
      </c>
      <c r="D431" s="91" t="s">
        <v>21</v>
      </c>
      <c r="E431" s="91"/>
      <c r="F431" s="91"/>
      <c r="G431" s="91"/>
      <c r="H431" s="91"/>
      <c r="I431" s="92" t="s">
        <v>42</v>
      </c>
      <c r="J431" s="92" t="s">
        <v>52</v>
      </c>
    </row>
    <row r="432" spans="1:10" x14ac:dyDescent="0.25">
      <c r="A432" s="96">
        <v>44024</v>
      </c>
      <c r="B432" s="90">
        <f t="shared" si="6"/>
        <v>431</v>
      </c>
      <c r="C432" s="91" t="s">
        <v>21</v>
      </c>
      <c r="D432" s="91" t="s">
        <v>21</v>
      </c>
      <c r="E432" s="91"/>
      <c r="F432" s="91"/>
      <c r="G432" s="91"/>
      <c r="H432" s="91"/>
      <c r="I432" s="92" t="s">
        <v>42</v>
      </c>
      <c r="J432" s="92" t="s">
        <v>52</v>
      </c>
    </row>
    <row r="433" spans="1:10" x14ac:dyDescent="0.25">
      <c r="A433" s="96">
        <v>44024</v>
      </c>
      <c r="B433" s="90">
        <f t="shared" si="6"/>
        <v>432</v>
      </c>
      <c r="C433" s="91" t="s">
        <v>21</v>
      </c>
      <c r="D433" s="91" t="s">
        <v>21</v>
      </c>
      <c r="E433" s="91"/>
      <c r="F433" s="91"/>
      <c r="G433" s="91"/>
      <c r="H433" s="91"/>
      <c r="I433" s="92" t="s">
        <v>42</v>
      </c>
      <c r="J433" s="92" t="s">
        <v>52</v>
      </c>
    </row>
    <row r="434" spans="1:10" x14ac:dyDescent="0.25">
      <c r="A434" s="96">
        <v>44024</v>
      </c>
      <c r="B434" s="90">
        <f t="shared" si="6"/>
        <v>433</v>
      </c>
      <c r="C434" s="91" t="s">
        <v>21</v>
      </c>
      <c r="D434" s="91" t="s">
        <v>21</v>
      </c>
      <c r="E434" s="91"/>
      <c r="F434" s="91"/>
      <c r="G434" s="91"/>
      <c r="H434" s="91"/>
      <c r="I434" s="92" t="s">
        <v>42</v>
      </c>
      <c r="J434" s="92" t="s">
        <v>52</v>
      </c>
    </row>
    <row r="435" spans="1:10" x14ac:dyDescent="0.25">
      <c r="A435" s="96">
        <v>44024</v>
      </c>
      <c r="B435" s="90">
        <f t="shared" si="6"/>
        <v>434</v>
      </c>
      <c r="C435" s="91" t="s">
        <v>21</v>
      </c>
      <c r="D435" s="91" t="s">
        <v>21</v>
      </c>
      <c r="E435" s="91"/>
      <c r="F435" s="91"/>
      <c r="G435" s="91"/>
      <c r="H435" s="91"/>
      <c r="I435" s="92" t="s">
        <v>42</v>
      </c>
      <c r="J435" s="92" t="s">
        <v>52</v>
      </c>
    </row>
    <row r="436" spans="1:10" x14ac:dyDescent="0.25">
      <c r="A436" s="96">
        <v>44024</v>
      </c>
      <c r="B436" s="90">
        <f t="shared" si="6"/>
        <v>435</v>
      </c>
      <c r="C436" s="91" t="s">
        <v>21</v>
      </c>
      <c r="D436" s="91" t="s">
        <v>21</v>
      </c>
      <c r="E436" s="91"/>
      <c r="F436" s="91"/>
      <c r="G436" s="91"/>
      <c r="H436" s="91"/>
      <c r="I436" s="92" t="s">
        <v>42</v>
      </c>
      <c r="J436" s="92" t="s">
        <v>52</v>
      </c>
    </row>
    <row r="437" spans="1:10" x14ac:dyDescent="0.25">
      <c r="A437" s="96">
        <v>44024</v>
      </c>
      <c r="B437" s="90">
        <f t="shared" si="6"/>
        <v>436</v>
      </c>
      <c r="C437" s="91" t="s">
        <v>61</v>
      </c>
      <c r="D437" s="91" t="s">
        <v>60</v>
      </c>
      <c r="E437" s="91"/>
      <c r="F437" s="91"/>
      <c r="G437" s="91"/>
      <c r="H437" s="91"/>
      <c r="I437" s="97" t="s">
        <v>62</v>
      </c>
      <c r="J437" s="97" t="s">
        <v>63</v>
      </c>
    </row>
    <row r="438" spans="1:10" x14ac:dyDescent="0.25">
      <c r="A438" s="96">
        <v>44024</v>
      </c>
      <c r="B438" s="90">
        <f t="shared" si="6"/>
        <v>437</v>
      </c>
      <c r="C438" s="91" t="s">
        <v>61</v>
      </c>
      <c r="D438" s="91" t="s">
        <v>60</v>
      </c>
      <c r="E438" s="91"/>
      <c r="F438" s="91"/>
      <c r="G438" s="91"/>
      <c r="H438" s="91"/>
      <c r="I438" s="97" t="s">
        <v>62</v>
      </c>
      <c r="J438" s="97" t="s">
        <v>63</v>
      </c>
    </row>
    <row r="439" spans="1:10" x14ac:dyDescent="0.25">
      <c r="A439" s="96">
        <v>44024</v>
      </c>
      <c r="B439" s="90">
        <f t="shared" si="6"/>
        <v>438</v>
      </c>
      <c r="C439" s="91" t="s">
        <v>61</v>
      </c>
      <c r="D439" s="91" t="s">
        <v>60</v>
      </c>
      <c r="E439" s="91"/>
      <c r="F439" s="91"/>
      <c r="G439" s="91"/>
      <c r="H439" s="91"/>
      <c r="I439" s="97" t="s">
        <v>62</v>
      </c>
      <c r="J439" s="97" t="s">
        <v>63</v>
      </c>
    </row>
    <row r="440" spans="1:10" x14ac:dyDescent="0.25">
      <c r="A440" s="96">
        <v>44024</v>
      </c>
      <c r="B440" s="90">
        <f t="shared" si="6"/>
        <v>439</v>
      </c>
      <c r="C440" s="91" t="s">
        <v>61</v>
      </c>
      <c r="D440" s="91" t="s">
        <v>60</v>
      </c>
      <c r="E440" s="91"/>
      <c r="F440" s="91"/>
      <c r="G440" s="91"/>
      <c r="H440" s="91"/>
      <c r="I440" s="97" t="s">
        <v>62</v>
      </c>
      <c r="J440" s="97" t="s">
        <v>63</v>
      </c>
    </row>
    <row r="441" spans="1:10" x14ac:dyDescent="0.25">
      <c r="A441" s="96">
        <v>44024</v>
      </c>
      <c r="B441" s="90">
        <f t="shared" si="6"/>
        <v>440</v>
      </c>
      <c r="C441" s="91" t="s">
        <v>61</v>
      </c>
      <c r="D441" s="91" t="s">
        <v>60</v>
      </c>
      <c r="E441" s="91"/>
      <c r="F441" s="91"/>
      <c r="G441" s="91"/>
      <c r="H441" s="91"/>
      <c r="I441" s="97" t="s">
        <v>62</v>
      </c>
      <c r="J441" s="97" t="s">
        <v>63</v>
      </c>
    </row>
    <row r="442" spans="1:10" x14ac:dyDescent="0.25">
      <c r="A442" s="96">
        <v>44024</v>
      </c>
      <c r="B442" s="90">
        <f t="shared" si="6"/>
        <v>441</v>
      </c>
      <c r="C442" s="91" t="s">
        <v>61</v>
      </c>
      <c r="D442" s="91" t="s">
        <v>60</v>
      </c>
      <c r="E442" s="91"/>
      <c r="F442" s="91"/>
      <c r="G442" s="91"/>
      <c r="H442" s="91"/>
      <c r="I442" s="97" t="s">
        <v>62</v>
      </c>
      <c r="J442" s="97" t="s">
        <v>63</v>
      </c>
    </row>
    <row r="443" spans="1:10" x14ac:dyDescent="0.25">
      <c r="A443" s="96">
        <v>44024</v>
      </c>
      <c r="B443" s="90">
        <f t="shared" si="6"/>
        <v>442</v>
      </c>
      <c r="C443" s="91" t="s">
        <v>61</v>
      </c>
      <c r="D443" s="91" t="s">
        <v>73</v>
      </c>
      <c r="E443" s="91"/>
      <c r="F443" s="91" t="s">
        <v>147</v>
      </c>
      <c r="G443" s="91"/>
      <c r="H443" s="91"/>
      <c r="I443" s="92" t="s">
        <v>71</v>
      </c>
      <c r="J443" s="92" t="s">
        <v>72</v>
      </c>
    </row>
    <row r="444" spans="1:10" x14ac:dyDescent="0.25">
      <c r="A444" s="96">
        <v>44024</v>
      </c>
      <c r="B444" s="90">
        <f t="shared" si="6"/>
        <v>443</v>
      </c>
      <c r="C444" s="91" t="s">
        <v>61</v>
      </c>
      <c r="D444" s="91" t="s">
        <v>73</v>
      </c>
      <c r="E444" s="91"/>
      <c r="F444" s="91" t="s">
        <v>147</v>
      </c>
      <c r="G444" s="91"/>
      <c r="H444" s="91"/>
      <c r="I444" s="92" t="s">
        <v>71</v>
      </c>
      <c r="J444" s="92" t="s">
        <v>72</v>
      </c>
    </row>
    <row r="445" spans="1:10" x14ac:dyDescent="0.25">
      <c r="A445" s="96">
        <v>44024</v>
      </c>
      <c r="B445" s="90">
        <f t="shared" si="6"/>
        <v>444</v>
      </c>
      <c r="C445" s="91" t="s">
        <v>61</v>
      </c>
      <c r="D445" s="91" t="s">
        <v>73</v>
      </c>
      <c r="E445" s="91"/>
      <c r="F445" s="91" t="s">
        <v>147</v>
      </c>
      <c r="G445" s="91"/>
      <c r="H445" s="91"/>
      <c r="I445" s="92" t="s">
        <v>71</v>
      </c>
      <c r="J445" s="92" t="s">
        <v>72</v>
      </c>
    </row>
    <row r="446" spans="1:10" x14ac:dyDescent="0.25">
      <c r="A446" s="96">
        <v>44024</v>
      </c>
      <c r="B446" s="90">
        <f t="shared" si="6"/>
        <v>445</v>
      </c>
      <c r="C446" s="91" t="s">
        <v>61</v>
      </c>
      <c r="D446" s="91" t="s">
        <v>73</v>
      </c>
      <c r="E446" s="91"/>
      <c r="F446" s="91" t="s">
        <v>147</v>
      </c>
      <c r="G446" s="91"/>
      <c r="H446" s="91"/>
      <c r="I446" s="92" t="s">
        <v>71</v>
      </c>
      <c r="J446" s="92" t="s">
        <v>72</v>
      </c>
    </row>
    <row r="447" spans="1:10" x14ac:dyDescent="0.25">
      <c r="A447" s="96">
        <v>44024</v>
      </c>
      <c r="B447" s="90">
        <f t="shared" si="6"/>
        <v>446</v>
      </c>
      <c r="C447" s="91" t="s">
        <v>86</v>
      </c>
      <c r="D447" s="91" t="s">
        <v>86</v>
      </c>
      <c r="E447" s="91"/>
      <c r="F447" s="91"/>
      <c r="G447" s="91"/>
      <c r="H447" s="91"/>
      <c r="I447" s="92" t="s">
        <v>154</v>
      </c>
      <c r="J447" s="92" t="s">
        <v>155</v>
      </c>
    </row>
    <row r="448" spans="1:10" x14ac:dyDescent="0.25">
      <c r="A448" s="96">
        <v>44024</v>
      </c>
      <c r="B448" s="90">
        <f t="shared" si="6"/>
        <v>447</v>
      </c>
      <c r="C448" s="91" t="s">
        <v>12</v>
      </c>
      <c r="D448" s="91" t="s">
        <v>12</v>
      </c>
      <c r="E448" s="91"/>
      <c r="F448" s="91" t="s">
        <v>142</v>
      </c>
      <c r="G448" s="91"/>
      <c r="H448" s="91"/>
      <c r="I448" s="92" t="s">
        <v>38</v>
      </c>
      <c r="J448" s="92" t="s">
        <v>48</v>
      </c>
    </row>
    <row r="449" spans="1:10" x14ac:dyDescent="0.25">
      <c r="A449" s="96">
        <v>44024</v>
      </c>
      <c r="B449" s="90">
        <f t="shared" si="6"/>
        <v>448</v>
      </c>
      <c r="C449" s="91" t="s">
        <v>12</v>
      </c>
      <c r="D449" s="91" t="s">
        <v>12</v>
      </c>
      <c r="E449" s="91"/>
      <c r="F449" s="91" t="s">
        <v>142</v>
      </c>
      <c r="G449" s="91"/>
      <c r="H449" s="91"/>
      <c r="I449" s="92" t="s">
        <v>38</v>
      </c>
      <c r="J449" s="92" t="s">
        <v>48</v>
      </c>
    </row>
    <row r="450" spans="1:10" x14ac:dyDescent="0.25">
      <c r="A450" s="96">
        <v>44024</v>
      </c>
      <c r="B450" s="90">
        <f t="shared" si="6"/>
        <v>449</v>
      </c>
      <c r="C450" s="91" t="s">
        <v>12</v>
      </c>
      <c r="D450" s="91" t="s">
        <v>12</v>
      </c>
      <c r="E450" s="91"/>
      <c r="F450" s="91" t="s">
        <v>142</v>
      </c>
      <c r="G450" s="91"/>
      <c r="H450" s="91"/>
      <c r="I450" s="92" t="s">
        <v>38</v>
      </c>
      <c r="J450" s="92" t="s">
        <v>48</v>
      </c>
    </row>
    <row r="451" spans="1:10" x14ac:dyDescent="0.25">
      <c r="A451" s="96">
        <v>44024</v>
      </c>
      <c r="B451" s="90">
        <f t="shared" ref="B451:B514" si="7">B450+1</f>
        <v>450</v>
      </c>
      <c r="C451" s="91" t="s">
        <v>12</v>
      </c>
      <c r="D451" s="91" t="s">
        <v>12</v>
      </c>
      <c r="E451" s="91"/>
      <c r="F451" s="91" t="s">
        <v>142</v>
      </c>
      <c r="G451" s="91"/>
      <c r="H451" s="91"/>
      <c r="I451" s="92" t="s">
        <v>38</v>
      </c>
      <c r="J451" s="92" t="s">
        <v>48</v>
      </c>
    </row>
    <row r="452" spans="1:10" x14ac:dyDescent="0.25">
      <c r="A452" s="96">
        <v>44024</v>
      </c>
      <c r="B452" s="90">
        <f t="shared" si="7"/>
        <v>451</v>
      </c>
      <c r="C452" s="91" t="s">
        <v>12</v>
      </c>
      <c r="D452" s="91" t="s">
        <v>12</v>
      </c>
      <c r="E452" s="91"/>
      <c r="F452" s="91" t="s">
        <v>142</v>
      </c>
      <c r="G452" s="91"/>
      <c r="H452" s="91"/>
      <c r="I452" s="92" t="s">
        <v>38</v>
      </c>
      <c r="J452" s="92" t="s">
        <v>48</v>
      </c>
    </row>
    <row r="453" spans="1:10" x14ac:dyDescent="0.25">
      <c r="A453" s="96">
        <v>44024</v>
      </c>
      <c r="B453" s="90">
        <f t="shared" si="7"/>
        <v>452</v>
      </c>
      <c r="C453" s="91" t="s">
        <v>12</v>
      </c>
      <c r="D453" s="91" t="s">
        <v>12</v>
      </c>
      <c r="E453" s="91"/>
      <c r="F453" s="91" t="s">
        <v>142</v>
      </c>
      <c r="G453" s="91"/>
      <c r="H453" s="91"/>
      <c r="I453" s="92" t="s">
        <v>38</v>
      </c>
      <c r="J453" s="92" t="s">
        <v>48</v>
      </c>
    </row>
    <row r="454" spans="1:10" x14ac:dyDescent="0.25">
      <c r="A454" s="96">
        <v>44024</v>
      </c>
      <c r="B454" s="90">
        <f t="shared" si="7"/>
        <v>453</v>
      </c>
      <c r="C454" s="91" t="s">
        <v>12</v>
      </c>
      <c r="D454" s="91" t="s">
        <v>12</v>
      </c>
      <c r="E454" s="91"/>
      <c r="F454" s="91" t="s">
        <v>142</v>
      </c>
      <c r="G454" s="91"/>
      <c r="H454" s="91"/>
      <c r="I454" s="92" t="s">
        <v>38</v>
      </c>
      <c r="J454" s="92" t="s">
        <v>48</v>
      </c>
    </row>
    <row r="455" spans="1:10" x14ac:dyDescent="0.25">
      <c r="A455" s="96">
        <v>44024</v>
      </c>
      <c r="B455" s="90">
        <f t="shared" si="7"/>
        <v>454</v>
      </c>
      <c r="C455" s="91" t="s">
        <v>12</v>
      </c>
      <c r="D455" s="91" t="s">
        <v>12</v>
      </c>
      <c r="E455" s="91"/>
      <c r="F455" s="91" t="s">
        <v>142</v>
      </c>
      <c r="G455" s="91"/>
      <c r="H455" s="91"/>
      <c r="I455" s="92" t="s">
        <v>38</v>
      </c>
      <c r="J455" s="92" t="s">
        <v>48</v>
      </c>
    </row>
    <row r="456" spans="1:10" x14ac:dyDescent="0.25">
      <c r="A456" s="96">
        <v>44024</v>
      </c>
      <c r="B456" s="90">
        <f t="shared" si="7"/>
        <v>455</v>
      </c>
      <c r="C456" s="91" t="s">
        <v>12</v>
      </c>
      <c r="D456" s="91" t="s">
        <v>12</v>
      </c>
      <c r="E456" s="91"/>
      <c r="F456" s="91" t="s">
        <v>142</v>
      </c>
      <c r="G456" s="91"/>
      <c r="H456" s="91"/>
      <c r="I456" s="92" t="s">
        <v>38</v>
      </c>
      <c r="J456" s="92" t="s">
        <v>48</v>
      </c>
    </row>
    <row r="457" spans="1:10" x14ac:dyDescent="0.25">
      <c r="A457" s="96">
        <v>44024</v>
      </c>
      <c r="B457" s="90">
        <f t="shared" si="7"/>
        <v>456</v>
      </c>
      <c r="C457" s="91" t="s">
        <v>12</v>
      </c>
      <c r="D457" s="91" t="s">
        <v>12</v>
      </c>
      <c r="E457" s="91"/>
      <c r="F457" s="91" t="s">
        <v>142</v>
      </c>
      <c r="G457" s="91"/>
      <c r="H457" s="91"/>
      <c r="I457" s="92" t="s">
        <v>38</v>
      </c>
      <c r="J457" s="92" t="s">
        <v>48</v>
      </c>
    </row>
    <row r="458" spans="1:10" x14ac:dyDescent="0.25">
      <c r="A458" s="96">
        <v>44024</v>
      </c>
      <c r="B458" s="90">
        <f t="shared" si="7"/>
        <v>457</v>
      </c>
      <c r="C458" s="91" t="s">
        <v>12</v>
      </c>
      <c r="D458" s="91" t="s">
        <v>12</v>
      </c>
      <c r="E458" s="91"/>
      <c r="F458" s="91" t="s">
        <v>142</v>
      </c>
      <c r="G458" s="91"/>
      <c r="H458" s="91"/>
      <c r="I458" s="92" t="s">
        <v>38</v>
      </c>
      <c r="J458" s="92" t="s">
        <v>48</v>
      </c>
    </row>
    <row r="459" spans="1:10" x14ac:dyDescent="0.25">
      <c r="A459" s="96">
        <v>44024</v>
      </c>
      <c r="B459" s="90">
        <f t="shared" si="7"/>
        <v>458</v>
      </c>
      <c r="C459" s="91" t="s">
        <v>12</v>
      </c>
      <c r="D459" s="91" t="s">
        <v>12</v>
      </c>
      <c r="E459" s="91"/>
      <c r="F459" s="91"/>
      <c r="G459" s="91"/>
      <c r="H459" s="91"/>
      <c r="I459" s="92" t="s">
        <v>38</v>
      </c>
      <c r="J459" s="92" t="s">
        <v>48</v>
      </c>
    </row>
    <row r="460" spans="1:10" x14ac:dyDescent="0.25">
      <c r="A460" s="96">
        <v>44024</v>
      </c>
      <c r="B460" s="90">
        <f t="shared" si="7"/>
        <v>459</v>
      </c>
      <c r="C460" s="91" t="s">
        <v>17</v>
      </c>
      <c r="D460" s="91" t="s">
        <v>149</v>
      </c>
      <c r="E460" s="91"/>
      <c r="F460" s="91"/>
      <c r="G460" s="91"/>
      <c r="H460" s="91"/>
      <c r="I460" s="92" t="s">
        <v>150</v>
      </c>
      <c r="J460" s="92" t="s">
        <v>151</v>
      </c>
    </row>
    <row r="461" spans="1:10" x14ac:dyDescent="0.25">
      <c r="A461" s="96">
        <v>44024</v>
      </c>
      <c r="B461" s="90">
        <f t="shared" si="7"/>
        <v>460</v>
      </c>
      <c r="C461" s="91" t="s">
        <v>11</v>
      </c>
      <c r="D461" s="91" t="s">
        <v>11</v>
      </c>
      <c r="E461" s="91"/>
      <c r="F461" s="91" t="s">
        <v>147</v>
      </c>
      <c r="G461" s="91"/>
      <c r="H461" s="91"/>
      <c r="I461" s="92" t="s">
        <v>37</v>
      </c>
      <c r="J461" s="92" t="s">
        <v>47</v>
      </c>
    </row>
    <row r="462" spans="1:10" x14ac:dyDescent="0.25">
      <c r="A462" s="96">
        <v>44024</v>
      </c>
      <c r="B462" s="90">
        <f t="shared" si="7"/>
        <v>461</v>
      </c>
      <c r="C462" s="91" t="s">
        <v>11</v>
      </c>
      <c r="D462" s="91" t="s">
        <v>11</v>
      </c>
      <c r="E462" s="91"/>
      <c r="F462" s="91" t="s">
        <v>147</v>
      </c>
      <c r="G462" s="91"/>
      <c r="H462" s="91"/>
      <c r="I462" s="92" t="s">
        <v>37</v>
      </c>
      <c r="J462" s="92" t="s">
        <v>47</v>
      </c>
    </row>
    <row r="463" spans="1:10" x14ac:dyDescent="0.25">
      <c r="A463" s="96">
        <v>44024</v>
      </c>
      <c r="B463" s="90">
        <f t="shared" si="7"/>
        <v>462</v>
      </c>
      <c r="C463" s="91" t="s">
        <v>11</v>
      </c>
      <c r="D463" s="91" t="s">
        <v>11</v>
      </c>
      <c r="E463" s="91"/>
      <c r="F463" s="91" t="s">
        <v>147</v>
      </c>
      <c r="G463" s="91"/>
      <c r="H463" s="91"/>
      <c r="I463" s="92" t="s">
        <v>37</v>
      </c>
      <c r="J463" s="92" t="s">
        <v>47</v>
      </c>
    </row>
    <row r="464" spans="1:10" x14ac:dyDescent="0.25">
      <c r="A464" s="96">
        <v>44024</v>
      </c>
      <c r="B464" s="90">
        <f t="shared" si="7"/>
        <v>463</v>
      </c>
      <c r="C464" s="91" t="s">
        <v>11</v>
      </c>
      <c r="D464" s="91" t="s">
        <v>11</v>
      </c>
      <c r="E464" s="91"/>
      <c r="F464" s="91" t="s">
        <v>147</v>
      </c>
      <c r="G464" s="91"/>
      <c r="H464" s="91"/>
      <c r="I464" s="92" t="s">
        <v>37</v>
      </c>
      <c r="J464" s="92" t="s">
        <v>47</v>
      </c>
    </row>
    <row r="465" spans="1:10" x14ac:dyDescent="0.25">
      <c r="A465" s="96">
        <v>44024</v>
      </c>
      <c r="B465" s="90">
        <f t="shared" si="7"/>
        <v>464</v>
      </c>
      <c r="C465" s="91" t="s">
        <v>11</v>
      </c>
      <c r="D465" s="91" t="s">
        <v>11</v>
      </c>
      <c r="E465" s="91"/>
      <c r="F465" s="91" t="s">
        <v>147</v>
      </c>
      <c r="G465" s="91"/>
      <c r="H465" s="91"/>
      <c r="I465" s="92" t="s">
        <v>37</v>
      </c>
      <c r="J465" s="92" t="s">
        <v>47</v>
      </c>
    </row>
    <row r="466" spans="1:10" x14ac:dyDescent="0.25">
      <c r="A466" s="96">
        <v>44024</v>
      </c>
      <c r="B466" s="90">
        <f t="shared" si="7"/>
        <v>465</v>
      </c>
      <c r="C466" s="91" t="s">
        <v>11</v>
      </c>
      <c r="D466" s="91" t="s">
        <v>11</v>
      </c>
      <c r="E466" s="91"/>
      <c r="F466" s="91" t="s">
        <v>147</v>
      </c>
      <c r="G466" s="91"/>
      <c r="H466" s="91"/>
      <c r="I466" s="92" t="s">
        <v>37</v>
      </c>
      <c r="J466" s="92" t="s">
        <v>47</v>
      </c>
    </row>
    <row r="467" spans="1:10" x14ac:dyDescent="0.25">
      <c r="A467" s="96">
        <v>44024</v>
      </c>
      <c r="B467" s="90">
        <f t="shared" si="7"/>
        <v>466</v>
      </c>
      <c r="C467" s="91" t="s">
        <v>11</v>
      </c>
      <c r="D467" s="91" t="s">
        <v>11</v>
      </c>
      <c r="E467" s="91"/>
      <c r="F467" s="91" t="s">
        <v>147</v>
      </c>
      <c r="G467" s="91"/>
      <c r="H467" s="91"/>
      <c r="I467" s="92" t="s">
        <v>37</v>
      </c>
      <c r="J467" s="92" t="s">
        <v>47</v>
      </c>
    </row>
    <row r="468" spans="1:10" x14ac:dyDescent="0.25">
      <c r="A468" s="96">
        <v>44024</v>
      </c>
      <c r="B468" s="90">
        <f t="shared" si="7"/>
        <v>467</v>
      </c>
      <c r="C468" s="91" t="s">
        <v>11</v>
      </c>
      <c r="D468" s="91" t="s">
        <v>11</v>
      </c>
      <c r="E468" s="91"/>
      <c r="F468" s="91" t="s">
        <v>147</v>
      </c>
      <c r="G468" s="91"/>
      <c r="H468" s="91"/>
      <c r="I468" s="92" t="s">
        <v>37</v>
      </c>
      <c r="J468" s="92" t="s">
        <v>47</v>
      </c>
    </row>
    <row r="469" spans="1:10" x14ac:dyDescent="0.25">
      <c r="A469" s="96">
        <v>44024</v>
      </c>
      <c r="B469" s="90">
        <f t="shared" si="7"/>
        <v>468</v>
      </c>
      <c r="C469" s="91" t="s">
        <v>11</v>
      </c>
      <c r="D469" s="91" t="s">
        <v>11</v>
      </c>
      <c r="E469" s="91"/>
      <c r="F469" s="91" t="s">
        <v>147</v>
      </c>
      <c r="G469" s="91"/>
      <c r="H469" s="91"/>
      <c r="I469" s="92" t="s">
        <v>37</v>
      </c>
      <c r="J469" s="92" t="s">
        <v>47</v>
      </c>
    </row>
    <row r="470" spans="1:10" x14ac:dyDescent="0.25">
      <c r="A470" s="96">
        <v>44024</v>
      </c>
      <c r="B470" s="90">
        <f t="shared" si="7"/>
        <v>469</v>
      </c>
      <c r="C470" s="91" t="s">
        <v>11</v>
      </c>
      <c r="D470" s="91" t="s">
        <v>11</v>
      </c>
      <c r="E470" s="91"/>
      <c r="F470" s="91" t="s">
        <v>147</v>
      </c>
      <c r="G470" s="91"/>
      <c r="H470" s="91"/>
      <c r="I470" s="92" t="s">
        <v>37</v>
      </c>
      <c r="J470" s="92" t="s">
        <v>47</v>
      </c>
    </row>
    <row r="471" spans="1:10" x14ac:dyDescent="0.25">
      <c r="A471" s="96">
        <v>44024</v>
      </c>
      <c r="B471" s="90">
        <f t="shared" si="7"/>
        <v>470</v>
      </c>
      <c r="C471" s="91" t="s">
        <v>11</v>
      </c>
      <c r="D471" s="91" t="s">
        <v>11</v>
      </c>
      <c r="E471" s="91"/>
      <c r="F471" s="91" t="s">
        <v>147</v>
      </c>
      <c r="G471" s="91"/>
      <c r="H471" s="91"/>
      <c r="I471" s="92" t="s">
        <v>37</v>
      </c>
      <c r="J471" s="92" t="s">
        <v>47</v>
      </c>
    </row>
    <row r="472" spans="1:10" x14ac:dyDescent="0.25">
      <c r="A472" s="96">
        <v>44024</v>
      </c>
      <c r="B472" s="90">
        <f t="shared" si="7"/>
        <v>471</v>
      </c>
      <c r="C472" s="91" t="s">
        <v>11</v>
      </c>
      <c r="D472" s="91" t="s">
        <v>11</v>
      </c>
      <c r="E472" s="91"/>
      <c r="F472" s="91" t="s">
        <v>147</v>
      </c>
      <c r="G472" s="91"/>
      <c r="H472" s="91"/>
      <c r="I472" s="92" t="s">
        <v>37</v>
      </c>
      <c r="J472" s="92" t="s">
        <v>47</v>
      </c>
    </row>
    <row r="473" spans="1:10" x14ac:dyDescent="0.25">
      <c r="A473" s="96">
        <v>44024</v>
      </c>
      <c r="B473" s="90">
        <f t="shared" si="7"/>
        <v>472</v>
      </c>
      <c r="C473" s="91" t="s">
        <v>11</v>
      </c>
      <c r="D473" s="91" t="s">
        <v>11</v>
      </c>
      <c r="E473" s="91"/>
      <c r="F473" s="91"/>
      <c r="G473" s="91"/>
      <c r="H473" s="91"/>
      <c r="I473" s="92" t="s">
        <v>37</v>
      </c>
      <c r="J473" s="92" t="s">
        <v>47</v>
      </c>
    </row>
    <row r="474" spans="1:10" x14ac:dyDescent="0.25">
      <c r="A474" s="96">
        <v>44024</v>
      </c>
      <c r="B474" s="90">
        <f t="shared" si="7"/>
        <v>473</v>
      </c>
      <c r="C474" s="91" t="s">
        <v>11</v>
      </c>
      <c r="D474" s="91" t="s">
        <v>11</v>
      </c>
      <c r="E474" s="91"/>
      <c r="F474" s="91"/>
      <c r="G474" s="91"/>
      <c r="H474" s="91"/>
      <c r="I474" s="92" t="s">
        <v>37</v>
      </c>
      <c r="J474" s="92" t="s">
        <v>47</v>
      </c>
    </row>
    <row r="475" spans="1:10" x14ac:dyDescent="0.25">
      <c r="A475" s="96">
        <v>44024</v>
      </c>
      <c r="B475" s="90">
        <f t="shared" si="7"/>
        <v>474</v>
      </c>
      <c r="C475" s="91" t="s">
        <v>11</v>
      </c>
      <c r="D475" s="91" t="s">
        <v>11</v>
      </c>
      <c r="E475" s="91"/>
      <c r="F475" s="91"/>
      <c r="G475" s="91"/>
      <c r="H475" s="91"/>
      <c r="I475" s="92" t="s">
        <v>37</v>
      </c>
      <c r="J475" s="92" t="s">
        <v>47</v>
      </c>
    </row>
    <row r="476" spans="1:10" x14ac:dyDescent="0.25">
      <c r="A476" s="96">
        <v>44024</v>
      </c>
      <c r="B476" s="90">
        <f t="shared" si="7"/>
        <v>475</v>
      </c>
      <c r="C476" s="91" t="s">
        <v>11</v>
      </c>
      <c r="D476" s="91" t="s">
        <v>11</v>
      </c>
      <c r="E476" s="91"/>
      <c r="F476" s="91"/>
      <c r="G476" s="91"/>
      <c r="H476" s="91"/>
      <c r="I476" s="92" t="s">
        <v>37</v>
      </c>
      <c r="J476" s="92" t="s">
        <v>47</v>
      </c>
    </row>
    <row r="477" spans="1:10" x14ac:dyDescent="0.25">
      <c r="A477" s="96">
        <v>44024</v>
      </c>
      <c r="B477" s="90">
        <f t="shared" si="7"/>
        <v>476</v>
      </c>
      <c r="C477" s="91" t="s">
        <v>11</v>
      </c>
      <c r="D477" s="91" t="s">
        <v>11</v>
      </c>
      <c r="E477" s="91"/>
      <c r="F477" s="91"/>
      <c r="G477" s="91"/>
      <c r="H477" s="91"/>
      <c r="I477" s="92" t="s">
        <v>37</v>
      </c>
      <c r="J477" s="92" t="s">
        <v>47</v>
      </c>
    </row>
    <row r="478" spans="1:10" x14ac:dyDescent="0.25">
      <c r="A478" s="96">
        <v>44024</v>
      </c>
      <c r="B478" s="90">
        <f t="shared" si="7"/>
        <v>477</v>
      </c>
      <c r="C478" s="91" t="s">
        <v>11</v>
      </c>
      <c r="D478" s="91" t="s">
        <v>11</v>
      </c>
      <c r="E478" s="91"/>
      <c r="F478" s="91"/>
      <c r="G478" s="91"/>
      <c r="H478" s="91"/>
      <c r="I478" s="92" t="s">
        <v>37</v>
      </c>
      <c r="J478" s="92" t="s">
        <v>47</v>
      </c>
    </row>
    <row r="479" spans="1:10" x14ac:dyDescent="0.25">
      <c r="A479" s="96">
        <v>44024</v>
      </c>
      <c r="B479" s="90">
        <f t="shared" si="7"/>
        <v>478</v>
      </c>
      <c r="C479" s="91" t="s">
        <v>11</v>
      </c>
      <c r="D479" s="91" t="s">
        <v>11</v>
      </c>
      <c r="E479" s="91"/>
      <c r="F479" s="91"/>
      <c r="G479" s="91"/>
      <c r="H479" s="91"/>
      <c r="I479" s="92" t="s">
        <v>37</v>
      </c>
      <c r="J479" s="92" t="s">
        <v>47</v>
      </c>
    </row>
    <row r="480" spans="1:10" x14ac:dyDescent="0.25">
      <c r="A480" s="96">
        <v>44024</v>
      </c>
      <c r="B480" s="90">
        <f t="shared" si="7"/>
        <v>479</v>
      </c>
      <c r="C480" s="91" t="s">
        <v>11</v>
      </c>
      <c r="D480" s="91" t="s">
        <v>11</v>
      </c>
      <c r="E480" s="91"/>
      <c r="F480" s="91"/>
      <c r="G480" s="91"/>
      <c r="H480" s="91"/>
      <c r="I480" s="92" t="s">
        <v>37</v>
      </c>
      <c r="J480" s="92" t="s">
        <v>47</v>
      </c>
    </row>
    <row r="481" spans="1:10" x14ac:dyDescent="0.25">
      <c r="A481" s="96">
        <v>44024</v>
      </c>
      <c r="B481" s="90">
        <f t="shared" si="7"/>
        <v>480</v>
      </c>
      <c r="C481" s="91" t="s">
        <v>11</v>
      </c>
      <c r="D481" s="91" t="s">
        <v>11</v>
      </c>
      <c r="E481" s="91"/>
      <c r="F481" s="91"/>
      <c r="G481" s="91"/>
      <c r="H481" s="91"/>
      <c r="I481" s="92" t="s">
        <v>37</v>
      </c>
      <c r="J481" s="92" t="s">
        <v>47</v>
      </c>
    </row>
    <row r="482" spans="1:10" x14ac:dyDescent="0.25">
      <c r="A482" s="96">
        <v>44024</v>
      </c>
      <c r="B482" s="90">
        <f t="shared" si="7"/>
        <v>481</v>
      </c>
      <c r="C482" s="91" t="s">
        <v>11</v>
      </c>
      <c r="D482" s="91" t="s">
        <v>11</v>
      </c>
      <c r="E482" s="91"/>
      <c r="F482" s="91"/>
      <c r="G482" s="91"/>
      <c r="H482" s="91"/>
      <c r="I482" s="92" t="s">
        <v>37</v>
      </c>
      <c r="J482" s="92" t="s">
        <v>47</v>
      </c>
    </row>
    <row r="483" spans="1:10" x14ac:dyDescent="0.25">
      <c r="A483" s="96">
        <v>44024</v>
      </c>
      <c r="B483" s="90">
        <f t="shared" si="7"/>
        <v>482</v>
      </c>
      <c r="C483" s="91" t="s">
        <v>11</v>
      </c>
      <c r="D483" s="91" t="s">
        <v>11</v>
      </c>
      <c r="E483" s="91"/>
      <c r="F483" s="91"/>
      <c r="G483" s="91"/>
      <c r="H483" s="91"/>
      <c r="I483" s="92" t="s">
        <v>37</v>
      </c>
      <c r="J483" s="92" t="s">
        <v>47</v>
      </c>
    </row>
    <row r="484" spans="1:10" x14ac:dyDescent="0.25">
      <c r="A484" s="96">
        <v>44024</v>
      </c>
      <c r="B484" s="90">
        <f t="shared" si="7"/>
        <v>483</v>
      </c>
      <c r="C484" s="91" t="s">
        <v>11</v>
      </c>
      <c r="D484" s="91" t="s">
        <v>11</v>
      </c>
      <c r="E484" s="91"/>
      <c r="F484" s="91"/>
      <c r="G484" s="91"/>
      <c r="H484" s="91"/>
      <c r="I484" s="92" t="s">
        <v>37</v>
      </c>
      <c r="J484" s="92" t="s">
        <v>47</v>
      </c>
    </row>
    <row r="485" spans="1:10" x14ac:dyDescent="0.25">
      <c r="A485" s="96">
        <v>44024</v>
      </c>
      <c r="B485" s="90">
        <f t="shared" si="7"/>
        <v>484</v>
      </c>
      <c r="C485" s="91" t="s">
        <v>11</v>
      </c>
      <c r="D485" s="91" t="s">
        <v>169</v>
      </c>
      <c r="E485" s="91"/>
      <c r="F485" s="91"/>
      <c r="G485" s="91"/>
      <c r="H485" s="91"/>
      <c r="I485" s="92" t="s">
        <v>170</v>
      </c>
      <c r="J485" s="92" t="s">
        <v>171</v>
      </c>
    </row>
    <row r="486" spans="1:10" x14ac:dyDescent="0.25">
      <c r="A486" s="96">
        <v>44024</v>
      </c>
      <c r="B486" s="90">
        <f t="shared" si="7"/>
        <v>485</v>
      </c>
      <c r="C486" s="91" t="s">
        <v>64</v>
      </c>
      <c r="D486" s="91" t="s">
        <v>148</v>
      </c>
      <c r="E486" s="91"/>
      <c r="F486" s="91"/>
      <c r="G486" s="91"/>
      <c r="H486" s="91"/>
      <c r="I486" s="92" t="s">
        <v>152</v>
      </c>
      <c r="J486" s="92" t="s">
        <v>153</v>
      </c>
    </row>
    <row r="487" spans="1:10" x14ac:dyDescent="0.25">
      <c r="A487" s="96">
        <v>44024</v>
      </c>
      <c r="B487" s="90">
        <f t="shared" si="7"/>
        <v>486</v>
      </c>
      <c r="C487" s="91" t="s">
        <v>64</v>
      </c>
      <c r="D487" s="91" t="s">
        <v>82</v>
      </c>
      <c r="E487" s="91"/>
      <c r="F487" s="91"/>
      <c r="G487" s="91"/>
      <c r="H487" s="91"/>
      <c r="I487" s="92" t="s">
        <v>83</v>
      </c>
      <c r="J487" s="92" t="s">
        <v>84</v>
      </c>
    </row>
    <row r="488" spans="1:10" x14ac:dyDescent="0.25">
      <c r="A488" s="96">
        <v>44025</v>
      </c>
      <c r="B488" s="90">
        <f t="shared" si="7"/>
        <v>487</v>
      </c>
      <c r="C488" s="91" t="s">
        <v>24</v>
      </c>
      <c r="D488" s="91" t="s">
        <v>24</v>
      </c>
      <c r="E488" s="91"/>
      <c r="F488" s="91"/>
      <c r="G488" s="91"/>
      <c r="H488" s="91"/>
      <c r="I488" s="92" t="s">
        <v>43</v>
      </c>
      <c r="J488" s="92" t="s">
        <v>53</v>
      </c>
    </row>
    <row r="489" spans="1:10" x14ac:dyDescent="0.25">
      <c r="A489" s="96">
        <v>44025</v>
      </c>
      <c r="B489" s="90">
        <f t="shared" si="7"/>
        <v>488</v>
      </c>
      <c r="C489" s="91" t="s">
        <v>21</v>
      </c>
      <c r="D489" s="91" t="s">
        <v>21</v>
      </c>
      <c r="E489" s="91"/>
      <c r="F489" s="91"/>
      <c r="G489" s="91"/>
      <c r="H489" s="91"/>
      <c r="I489" s="92" t="s">
        <v>42</v>
      </c>
      <c r="J489" s="92" t="s">
        <v>52</v>
      </c>
    </row>
    <row r="490" spans="1:10" x14ac:dyDescent="0.25">
      <c r="A490" s="96">
        <v>44025</v>
      </c>
      <c r="B490" s="90">
        <f t="shared" si="7"/>
        <v>489</v>
      </c>
      <c r="C490" s="91" t="s">
        <v>21</v>
      </c>
      <c r="D490" s="91" t="s">
        <v>21</v>
      </c>
      <c r="E490" s="91"/>
      <c r="F490" s="91"/>
      <c r="G490" s="91"/>
      <c r="H490" s="91"/>
      <c r="I490" s="92" t="s">
        <v>42</v>
      </c>
      <c r="J490" s="92" t="s">
        <v>52</v>
      </c>
    </row>
    <row r="491" spans="1:10" x14ac:dyDescent="0.25">
      <c r="A491" s="96">
        <v>44025</v>
      </c>
      <c r="B491" s="90">
        <f t="shared" si="7"/>
        <v>490</v>
      </c>
      <c r="C491" s="91" t="s">
        <v>21</v>
      </c>
      <c r="D491" s="91" t="s">
        <v>21</v>
      </c>
      <c r="E491" s="91"/>
      <c r="F491" s="91"/>
      <c r="G491" s="91"/>
      <c r="H491" s="91"/>
      <c r="I491" s="92" t="s">
        <v>42</v>
      </c>
      <c r="J491" s="92" t="s">
        <v>52</v>
      </c>
    </row>
    <row r="492" spans="1:10" x14ac:dyDescent="0.25">
      <c r="A492" s="96">
        <v>44025</v>
      </c>
      <c r="B492" s="90">
        <f t="shared" si="7"/>
        <v>491</v>
      </c>
      <c r="C492" s="91" t="s">
        <v>21</v>
      </c>
      <c r="D492" s="91" t="s">
        <v>21</v>
      </c>
      <c r="E492" s="91"/>
      <c r="F492" s="91"/>
      <c r="G492" s="91"/>
      <c r="H492" s="91"/>
      <c r="I492" s="92" t="s">
        <v>42</v>
      </c>
      <c r="J492" s="92" t="s">
        <v>52</v>
      </c>
    </row>
    <row r="493" spans="1:10" x14ac:dyDescent="0.25">
      <c r="A493" s="96">
        <v>44025</v>
      </c>
      <c r="B493" s="90">
        <f t="shared" si="7"/>
        <v>492</v>
      </c>
      <c r="C493" s="91" t="s">
        <v>21</v>
      </c>
      <c r="D493" s="91" t="s">
        <v>21</v>
      </c>
      <c r="E493" s="91"/>
      <c r="F493" s="91"/>
      <c r="G493" s="91"/>
      <c r="H493" s="91"/>
      <c r="I493" s="92" t="s">
        <v>42</v>
      </c>
      <c r="J493" s="92" t="s">
        <v>52</v>
      </c>
    </row>
    <row r="494" spans="1:10" x14ac:dyDescent="0.25">
      <c r="A494" s="96">
        <v>44025</v>
      </c>
      <c r="B494" s="90">
        <f t="shared" si="7"/>
        <v>493</v>
      </c>
      <c r="C494" s="91" t="s">
        <v>21</v>
      </c>
      <c r="D494" s="91" t="s">
        <v>21</v>
      </c>
      <c r="E494" s="91"/>
      <c r="F494" s="91"/>
      <c r="G494" s="91"/>
      <c r="H494" s="91"/>
      <c r="I494" s="92" t="s">
        <v>42</v>
      </c>
      <c r="J494" s="92" t="s">
        <v>52</v>
      </c>
    </row>
    <row r="495" spans="1:10" x14ac:dyDescent="0.25">
      <c r="A495" s="96">
        <v>44025</v>
      </c>
      <c r="B495" s="90">
        <f t="shared" si="7"/>
        <v>494</v>
      </c>
      <c r="C495" s="91" t="s">
        <v>21</v>
      </c>
      <c r="D495" s="91" t="s">
        <v>21</v>
      </c>
      <c r="E495" s="91"/>
      <c r="F495" s="91"/>
      <c r="G495" s="91"/>
      <c r="H495" s="91"/>
      <c r="I495" s="92" t="s">
        <v>42</v>
      </c>
      <c r="J495" s="92" t="s">
        <v>52</v>
      </c>
    </row>
    <row r="496" spans="1:10" x14ac:dyDescent="0.25">
      <c r="A496" s="96">
        <v>44025</v>
      </c>
      <c r="B496" s="90">
        <f t="shared" si="7"/>
        <v>495</v>
      </c>
      <c r="C496" s="91" t="s">
        <v>61</v>
      </c>
      <c r="D496" s="91" t="s">
        <v>163</v>
      </c>
      <c r="E496" s="91"/>
      <c r="F496" s="91"/>
      <c r="G496" s="91"/>
      <c r="H496" s="91"/>
      <c r="I496" s="92" t="s">
        <v>166</v>
      </c>
      <c r="J496" s="92" t="s">
        <v>167</v>
      </c>
    </row>
    <row r="497" spans="1:10" x14ac:dyDescent="0.25">
      <c r="A497" s="96">
        <v>44025</v>
      </c>
      <c r="B497" s="90">
        <f t="shared" si="7"/>
        <v>496</v>
      </c>
      <c r="C497" s="91" t="s">
        <v>12</v>
      </c>
      <c r="D497" s="91" t="s">
        <v>12</v>
      </c>
      <c r="E497" s="91"/>
      <c r="F497" s="91"/>
      <c r="G497" s="91"/>
      <c r="H497" s="91"/>
      <c r="I497" s="92" t="s">
        <v>38</v>
      </c>
      <c r="J497" s="92" t="s">
        <v>48</v>
      </c>
    </row>
    <row r="498" spans="1:10" x14ac:dyDescent="0.25">
      <c r="A498" s="96">
        <v>44025</v>
      </c>
      <c r="B498" s="90">
        <f t="shared" si="7"/>
        <v>497</v>
      </c>
      <c r="C498" s="91" t="s">
        <v>12</v>
      </c>
      <c r="D498" s="91" t="s">
        <v>12</v>
      </c>
      <c r="E498" s="91"/>
      <c r="F498" s="91"/>
      <c r="G498" s="91"/>
      <c r="H498" s="91"/>
      <c r="I498" s="92" t="s">
        <v>38</v>
      </c>
      <c r="J498" s="92" t="s">
        <v>48</v>
      </c>
    </row>
    <row r="499" spans="1:10" x14ac:dyDescent="0.25">
      <c r="A499" s="96">
        <v>44025</v>
      </c>
      <c r="B499" s="90">
        <f t="shared" si="7"/>
        <v>498</v>
      </c>
      <c r="C499" s="91" t="s">
        <v>12</v>
      </c>
      <c r="D499" s="91" t="s">
        <v>12</v>
      </c>
      <c r="E499" s="91"/>
      <c r="F499" s="91"/>
      <c r="G499" s="91"/>
      <c r="H499" s="91"/>
      <c r="I499" s="92" t="s">
        <v>38</v>
      </c>
      <c r="J499" s="92" t="s">
        <v>48</v>
      </c>
    </row>
    <row r="500" spans="1:10" x14ac:dyDescent="0.25">
      <c r="A500" s="96">
        <v>44025</v>
      </c>
      <c r="B500" s="90">
        <f t="shared" si="7"/>
        <v>499</v>
      </c>
      <c r="C500" s="91" t="s">
        <v>12</v>
      </c>
      <c r="D500" s="91" t="s">
        <v>12</v>
      </c>
      <c r="E500" s="91"/>
      <c r="F500" s="91"/>
      <c r="G500" s="91"/>
      <c r="H500" s="91"/>
      <c r="I500" s="92" t="s">
        <v>38</v>
      </c>
      <c r="J500" s="92" t="s">
        <v>48</v>
      </c>
    </row>
    <row r="501" spans="1:10" x14ac:dyDescent="0.25">
      <c r="A501" s="96">
        <v>44025</v>
      </c>
      <c r="B501" s="90">
        <f t="shared" si="7"/>
        <v>500</v>
      </c>
      <c r="C501" s="91" t="s">
        <v>12</v>
      </c>
      <c r="D501" s="91" t="s">
        <v>12</v>
      </c>
      <c r="E501" s="91"/>
      <c r="F501" s="91"/>
      <c r="G501" s="91"/>
      <c r="H501" s="91"/>
      <c r="I501" s="92" t="s">
        <v>38</v>
      </c>
      <c r="J501" s="92" t="s">
        <v>48</v>
      </c>
    </row>
    <row r="502" spans="1:10" x14ac:dyDescent="0.25">
      <c r="A502" s="96">
        <v>44025</v>
      </c>
      <c r="B502" s="90">
        <f t="shared" si="7"/>
        <v>501</v>
      </c>
      <c r="C502" s="91" t="s">
        <v>12</v>
      </c>
      <c r="D502" s="91" t="s">
        <v>12</v>
      </c>
      <c r="E502" s="91"/>
      <c r="F502" s="91"/>
      <c r="G502" s="91"/>
      <c r="H502" s="91"/>
      <c r="I502" s="92" t="s">
        <v>38</v>
      </c>
      <c r="J502" s="92" t="s">
        <v>48</v>
      </c>
    </row>
    <row r="503" spans="1:10" x14ac:dyDescent="0.25">
      <c r="A503" s="96">
        <v>44025</v>
      </c>
      <c r="B503" s="90">
        <f t="shared" si="7"/>
        <v>502</v>
      </c>
      <c r="C503" s="91" t="s">
        <v>12</v>
      </c>
      <c r="D503" s="91" t="s">
        <v>12</v>
      </c>
      <c r="E503" s="91"/>
      <c r="F503" s="91"/>
      <c r="G503" s="91"/>
      <c r="H503" s="91"/>
      <c r="I503" s="92" t="s">
        <v>38</v>
      </c>
      <c r="J503" s="92" t="s">
        <v>48</v>
      </c>
    </row>
    <row r="504" spans="1:10" x14ac:dyDescent="0.25">
      <c r="A504" s="96">
        <v>44025</v>
      </c>
      <c r="B504" s="90">
        <f t="shared" si="7"/>
        <v>503</v>
      </c>
      <c r="C504" s="91" t="s">
        <v>12</v>
      </c>
      <c r="D504" s="91" t="s">
        <v>12</v>
      </c>
      <c r="E504" s="91"/>
      <c r="F504" s="91"/>
      <c r="G504" s="91"/>
      <c r="H504" s="91"/>
      <c r="I504" s="92" t="s">
        <v>38</v>
      </c>
      <c r="J504" s="92" t="s">
        <v>48</v>
      </c>
    </row>
    <row r="505" spans="1:10" x14ac:dyDescent="0.25">
      <c r="A505" s="96">
        <v>44025</v>
      </c>
      <c r="B505" s="90">
        <f t="shared" si="7"/>
        <v>504</v>
      </c>
      <c r="C505" s="91" t="s">
        <v>20</v>
      </c>
      <c r="D505" s="91" t="s">
        <v>162</v>
      </c>
      <c r="E505" s="91"/>
      <c r="F505" s="91"/>
      <c r="G505" s="91"/>
      <c r="H505" s="91"/>
      <c r="I505" s="92" t="s">
        <v>164</v>
      </c>
      <c r="J505" s="92" t="s">
        <v>165</v>
      </c>
    </row>
    <row r="506" spans="1:10" x14ac:dyDescent="0.25">
      <c r="A506" s="96">
        <v>44025</v>
      </c>
      <c r="B506" s="90">
        <f t="shared" si="7"/>
        <v>505</v>
      </c>
      <c r="C506" s="91" t="s">
        <v>11</v>
      </c>
      <c r="D506" s="91" t="s">
        <v>161</v>
      </c>
      <c r="E506" s="91"/>
      <c r="F506" s="91"/>
      <c r="G506" s="91"/>
      <c r="H506" s="91"/>
      <c r="I506" s="92" t="s">
        <v>172</v>
      </c>
      <c r="J506" s="92" t="s">
        <v>173</v>
      </c>
    </row>
    <row r="507" spans="1:10" x14ac:dyDescent="0.25">
      <c r="A507" s="96">
        <v>44025</v>
      </c>
      <c r="B507" s="90">
        <f t="shared" si="7"/>
        <v>506</v>
      </c>
      <c r="C507" s="91" t="s">
        <v>11</v>
      </c>
      <c r="D507" s="91" t="s">
        <v>113</v>
      </c>
      <c r="E507" s="91"/>
      <c r="F507" s="91"/>
      <c r="G507" s="91"/>
      <c r="H507" s="91"/>
      <c r="I507" s="92" t="s">
        <v>112</v>
      </c>
      <c r="J507" s="92" t="s">
        <v>111</v>
      </c>
    </row>
    <row r="508" spans="1:10" x14ac:dyDescent="0.25">
      <c r="A508" s="96">
        <v>44025</v>
      </c>
      <c r="B508" s="90">
        <f t="shared" si="7"/>
        <v>507</v>
      </c>
      <c r="C508" s="91" t="s">
        <v>11</v>
      </c>
      <c r="D508" s="91" t="s">
        <v>113</v>
      </c>
      <c r="E508" s="91"/>
      <c r="F508" s="91"/>
      <c r="G508" s="91"/>
      <c r="H508" s="91"/>
      <c r="I508" s="92" t="s">
        <v>112</v>
      </c>
      <c r="J508" s="92" t="s">
        <v>111</v>
      </c>
    </row>
    <row r="509" spans="1:10" x14ac:dyDescent="0.25">
      <c r="A509" s="96">
        <v>44025</v>
      </c>
      <c r="B509" s="90">
        <f t="shared" si="7"/>
        <v>508</v>
      </c>
      <c r="C509" s="91" t="s">
        <v>11</v>
      </c>
      <c r="D509" s="91" t="s">
        <v>11</v>
      </c>
      <c r="E509" s="91"/>
      <c r="F509" s="91"/>
      <c r="G509" s="91"/>
      <c r="H509" s="91"/>
      <c r="I509" s="92" t="s">
        <v>37</v>
      </c>
      <c r="J509" s="92" t="s">
        <v>47</v>
      </c>
    </row>
    <row r="510" spans="1:10" x14ac:dyDescent="0.25">
      <c r="A510" s="96">
        <v>44025</v>
      </c>
      <c r="B510" s="90">
        <f t="shared" si="7"/>
        <v>509</v>
      </c>
      <c r="C510" s="91" t="s">
        <v>11</v>
      </c>
      <c r="D510" s="91" t="s">
        <v>11</v>
      </c>
      <c r="E510" s="91"/>
      <c r="F510" s="91"/>
      <c r="G510" s="91"/>
      <c r="H510" s="91"/>
      <c r="I510" s="92" t="s">
        <v>37</v>
      </c>
      <c r="J510" s="92" t="s">
        <v>47</v>
      </c>
    </row>
    <row r="511" spans="1:10" x14ac:dyDescent="0.25">
      <c r="A511" s="96">
        <v>44025</v>
      </c>
      <c r="B511" s="90">
        <f t="shared" si="7"/>
        <v>510</v>
      </c>
      <c r="C511" s="91" t="s">
        <v>11</v>
      </c>
      <c r="D511" s="91" t="s">
        <v>11</v>
      </c>
      <c r="E511" s="91"/>
      <c r="F511" s="91"/>
      <c r="G511" s="91"/>
      <c r="H511" s="91"/>
      <c r="I511" s="92" t="s">
        <v>37</v>
      </c>
      <c r="J511" s="92" t="s">
        <v>47</v>
      </c>
    </row>
    <row r="512" spans="1:10" x14ac:dyDescent="0.25">
      <c r="A512" s="96">
        <v>44025</v>
      </c>
      <c r="B512" s="90">
        <f t="shared" si="7"/>
        <v>511</v>
      </c>
      <c r="C512" s="91" t="s">
        <v>11</v>
      </c>
      <c r="D512" s="91" t="s">
        <v>11</v>
      </c>
      <c r="E512" s="91"/>
      <c r="F512" s="91"/>
      <c r="G512" s="91"/>
      <c r="H512" s="91"/>
      <c r="I512" s="92" t="s">
        <v>37</v>
      </c>
      <c r="J512" s="92" t="s">
        <v>47</v>
      </c>
    </row>
    <row r="513" spans="1:10" x14ac:dyDescent="0.25">
      <c r="A513" s="96">
        <v>44025</v>
      </c>
      <c r="B513" s="90">
        <f t="shared" si="7"/>
        <v>512</v>
      </c>
      <c r="C513" s="91" t="s">
        <v>11</v>
      </c>
      <c r="D513" s="91" t="s">
        <v>11</v>
      </c>
      <c r="E513" s="91"/>
      <c r="F513" s="91"/>
      <c r="G513" s="91"/>
      <c r="H513" s="91"/>
      <c r="I513" s="92" t="s">
        <v>37</v>
      </c>
      <c r="J513" s="92" t="s">
        <v>47</v>
      </c>
    </row>
    <row r="514" spans="1:10" x14ac:dyDescent="0.25">
      <c r="A514" s="96">
        <v>44025</v>
      </c>
      <c r="B514" s="90">
        <f t="shared" si="7"/>
        <v>513</v>
      </c>
      <c r="C514" s="91" t="s">
        <v>11</v>
      </c>
      <c r="D514" s="91" t="s">
        <v>11</v>
      </c>
      <c r="E514" s="91"/>
      <c r="F514" s="91"/>
      <c r="G514" s="91"/>
      <c r="H514" s="91"/>
      <c r="I514" s="92" t="s">
        <v>37</v>
      </c>
      <c r="J514" s="92" t="s">
        <v>47</v>
      </c>
    </row>
    <row r="515" spans="1:10" x14ac:dyDescent="0.25">
      <c r="A515" s="96">
        <v>44025</v>
      </c>
      <c r="B515" s="90">
        <f t="shared" ref="B515:B578" si="8">B514+1</f>
        <v>514</v>
      </c>
      <c r="C515" s="91" t="s">
        <v>11</v>
      </c>
      <c r="D515" s="91" t="s">
        <v>11</v>
      </c>
      <c r="E515" s="91"/>
      <c r="F515" s="91"/>
      <c r="G515" s="91"/>
      <c r="H515" s="91"/>
      <c r="I515" s="92" t="s">
        <v>37</v>
      </c>
      <c r="J515" s="92" t="s">
        <v>47</v>
      </c>
    </row>
    <row r="516" spans="1:10" x14ac:dyDescent="0.25">
      <c r="A516" s="96">
        <v>44025</v>
      </c>
      <c r="B516" s="90">
        <f t="shared" si="8"/>
        <v>515</v>
      </c>
      <c r="C516" s="91" t="s">
        <v>11</v>
      </c>
      <c r="D516" s="91" t="s">
        <v>11</v>
      </c>
      <c r="E516" s="91"/>
      <c r="F516" s="91"/>
      <c r="G516" s="91"/>
      <c r="H516" s="91"/>
      <c r="I516" s="92" t="s">
        <v>37</v>
      </c>
      <c r="J516" s="92" t="s">
        <v>47</v>
      </c>
    </row>
    <row r="517" spans="1:10" x14ac:dyDescent="0.25">
      <c r="A517" s="96">
        <v>44025</v>
      </c>
      <c r="B517" s="90">
        <f t="shared" si="8"/>
        <v>516</v>
      </c>
      <c r="C517" s="91" t="s">
        <v>11</v>
      </c>
      <c r="D517" s="91" t="s">
        <v>11</v>
      </c>
      <c r="E517" s="91"/>
      <c r="F517" s="91"/>
      <c r="G517" s="91"/>
      <c r="H517" s="91"/>
      <c r="I517" s="92" t="s">
        <v>37</v>
      </c>
      <c r="J517" s="92" t="s">
        <v>47</v>
      </c>
    </row>
    <row r="518" spans="1:10" x14ac:dyDescent="0.25">
      <c r="A518" s="96">
        <v>44025</v>
      </c>
      <c r="B518" s="90">
        <f t="shared" si="8"/>
        <v>517</v>
      </c>
      <c r="C518" s="91" t="s">
        <v>11</v>
      </c>
      <c r="D518" s="91" t="s">
        <v>11</v>
      </c>
      <c r="E518" s="91"/>
      <c r="F518" s="91"/>
      <c r="G518" s="91"/>
      <c r="H518" s="91"/>
      <c r="I518" s="92" t="s">
        <v>37</v>
      </c>
      <c r="J518" s="92" t="s">
        <v>47</v>
      </c>
    </row>
    <row r="519" spans="1:10" x14ac:dyDescent="0.25">
      <c r="A519" s="96">
        <v>44025</v>
      </c>
      <c r="B519" s="90">
        <f t="shared" si="8"/>
        <v>518</v>
      </c>
      <c r="C519" s="91" t="s">
        <v>11</v>
      </c>
      <c r="D519" s="91" t="s">
        <v>11</v>
      </c>
      <c r="E519" s="91"/>
      <c r="F519" s="91"/>
      <c r="G519" s="91"/>
      <c r="H519" s="91"/>
      <c r="I519" s="92" t="s">
        <v>37</v>
      </c>
      <c r="J519" s="92" t="s">
        <v>47</v>
      </c>
    </row>
    <row r="520" spans="1:10" x14ac:dyDescent="0.25">
      <c r="A520" s="96">
        <v>44025</v>
      </c>
      <c r="B520" s="90">
        <f t="shared" si="8"/>
        <v>519</v>
      </c>
      <c r="C520" s="91" t="s">
        <v>11</v>
      </c>
      <c r="D520" s="91" t="s">
        <v>11</v>
      </c>
      <c r="E520" s="91"/>
      <c r="F520" s="91"/>
      <c r="G520" s="91"/>
      <c r="H520" s="91"/>
      <c r="I520" s="92" t="s">
        <v>37</v>
      </c>
      <c r="J520" s="92" t="s">
        <v>47</v>
      </c>
    </row>
    <row r="521" spans="1:10" x14ac:dyDescent="0.25">
      <c r="A521" s="96">
        <v>44025</v>
      </c>
      <c r="B521" s="90">
        <f t="shared" si="8"/>
        <v>520</v>
      </c>
      <c r="C521" s="91" t="s">
        <v>11</v>
      </c>
      <c r="D521" s="91" t="s">
        <v>11</v>
      </c>
      <c r="E521" s="91"/>
      <c r="F521" s="91"/>
      <c r="G521" s="91"/>
      <c r="H521" s="91"/>
      <c r="I521" s="92" t="s">
        <v>37</v>
      </c>
      <c r="J521" s="92" t="s">
        <v>47</v>
      </c>
    </row>
    <row r="522" spans="1:10" x14ac:dyDescent="0.25">
      <c r="A522" s="96">
        <v>44025</v>
      </c>
      <c r="B522" s="90">
        <f t="shared" si="8"/>
        <v>521</v>
      </c>
      <c r="C522" s="91" t="s">
        <v>11</v>
      </c>
      <c r="D522" s="91" t="s">
        <v>11</v>
      </c>
      <c r="E522" s="91"/>
      <c r="F522" s="91"/>
      <c r="G522" s="91"/>
      <c r="H522" s="91"/>
      <c r="I522" s="92" t="s">
        <v>37</v>
      </c>
      <c r="J522" s="92" t="s">
        <v>47</v>
      </c>
    </row>
    <row r="523" spans="1:10" x14ac:dyDescent="0.25">
      <c r="A523" s="96">
        <v>44025</v>
      </c>
      <c r="B523" s="90">
        <f t="shared" si="8"/>
        <v>522</v>
      </c>
      <c r="C523" s="91" t="s">
        <v>11</v>
      </c>
      <c r="D523" s="91" t="s">
        <v>11</v>
      </c>
      <c r="E523" s="91"/>
      <c r="F523" s="91"/>
      <c r="G523" s="91"/>
      <c r="H523" s="91"/>
      <c r="I523" s="92" t="s">
        <v>37</v>
      </c>
      <c r="J523" s="92" t="s">
        <v>47</v>
      </c>
    </row>
    <row r="524" spans="1:10" x14ac:dyDescent="0.25">
      <c r="A524" s="96">
        <v>44025</v>
      </c>
      <c r="B524" s="90">
        <f t="shared" si="8"/>
        <v>523</v>
      </c>
      <c r="C524" s="91" t="s">
        <v>11</v>
      </c>
      <c r="D524" s="91" t="s">
        <v>11</v>
      </c>
      <c r="E524" s="91"/>
      <c r="F524" s="91"/>
      <c r="G524" s="91"/>
      <c r="H524" s="91"/>
      <c r="I524" s="92" t="s">
        <v>37</v>
      </c>
      <c r="J524" s="92" t="s">
        <v>47</v>
      </c>
    </row>
    <row r="525" spans="1:10" x14ac:dyDescent="0.25">
      <c r="A525" s="96">
        <v>44025</v>
      </c>
      <c r="B525" s="90">
        <f t="shared" si="8"/>
        <v>524</v>
      </c>
      <c r="C525" s="91" t="s">
        <v>11</v>
      </c>
      <c r="D525" s="91" t="s">
        <v>11</v>
      </c>
      <c r="E525" s="91"/>
      <c r="F525" s="91"/>
      <c r="G525" s="91"/>
      <c r="H525" s="91"/>
      <c r="I525" s="92" t="s">
        <v>37</v>
      </c>
      <c r="J525" s="92" t="s">
        <v>47</v>
      </c>
    </row>
    <row r="526" spans="1:10" x14ac:dyDescent="0.25">
      <c r="A526" s="96">
        <v>44025</v>
      </c>
      <c r="B526" s="90">
        <f t="shared" si="8"/>
        <v>525</v>
      </c>
      <c r="C526" s="91" t="s">
        <v>11</v>
      </c>
      <c r="D526" s="91" t="s">
        <v>11</v>
      </c>
      <c r="E526" s="91"/>
      <c r="F526" s="91"/>
      <c r="G526" s="91"/>
      <c r="H526" s="91"/>
      <c r="I526" s="92" t="s">
        <v>37</v>
      </c>
      <c r="J526" s="92" t="s">
        <v>47</v>
      </c>
    </row>
    <row r="527" spans="1:10" x14ac:dyDescent="0.25">
      <c r="A527" s="96">
        <v>44025</v>
      </c>
      <c r="B527" s="90">
        <f t="shared" si="8"/>
        <v>526</v>
      </c>
      <c r="C527" s="91" t="s">
        <v>11</v>
      </c>
      <c r="D527" s="91" t="s">
        <v>68</v>
      </c>
      <c r="E527" s="91"/>
      <c r="F527" s="91"/>
      <c r="G527" s="91"/>
      <c r="H527" s="91"/>
      <c r="I527" s="97" t="s">
        <v>69</v>
      </c>
      <c r="J527" s="92" t="s">
        <v>70</v>
      </c>
    </row>
    <row r="528" spans="1:10" x14ac:dyDescent="0.25">
      <c r="A528" s="96">
        <v>44025</v>
      </c>
      <c r="B528" s="90">
        <f t="shared" si="8"/>
        <v>527</v>
      </c>
      <c r="C528" s="91" t="s">
        <v>64</v>
      </c>
      <c r="D528" s="91" t="s">
        <v>82</v>
      </c>
      <c r="E528" s="91"/>
      <c r="F528" s="91"/>
      <c r="G528" s="91"/>
      <c r="H528" s="91"/>
      <c r="I528" s="92" t="s">
        <v>83</v>
      </c>
      <c r="J528" s="92" t="s">
        <v>84</v>
      </c>
    </row>
    <row r="529" spans="1:10" x14ac:dyDescent="0.25">
      <c r="A529" s="96">
        <v>44025</v>
      </c>
      <c r="B529" s="90">
        <f t="shared" si="8"/>
        <v>528</v>
      </c>
      <c r="C529" s="91" t="s">
        <v>64</v>
      </c>
      <c r="D529" s="91" t="s">
        <v>82</v>
      </c>
      <c r="E529" s="91"/>
      <c r="F529" s="91"/>
      <c r="G529" s="91"/>
      <c r="H529" s="91"/>
      <c r="I529" s="92" t="s">
        <v>83</v>
      </c>
      <c r="J529" s="92" t="s">
        <v>84</v>
      </c>
    </row>
    <row r="530" spans="1:10" x14ac:dyDescent="0.25">
      <c r="A530" s="96">
        <v>44025</v>
      </c>
      <c r="B530" s="90">
        <f t="shared" si="8"/>
        <v>529</v>
      </c>
      <c r="C530" s="91" t="s">
        <v>64</v>
      </c>
      <c r="D530" s="91" t="s">
        <v>65</v>
      </c>
      <c r="E530" s="91"/>
      <c r="F530" s="91"/>
      <c r="G530" s="91"/>
      <c r="H530" s="91"/>
      <c r="I530" s="97" t="s">
        <v>66</v>
      </c>
      <c r="J530" s="97" t="s">
        <v>67</v>
      </c>
    </row>
    <row r="531" spans="1:10" x14ac:dyDescent="0.25">
      <c r="A531" s="96">
        <v>44026</v>
      </c>
      <c r="B531" s="90">
        <f t="shared" si="8"/>
        <v>530</v>
      </c>
      <c r="C531" s="91" t="s">
        <v>24</v>
      </c>
      <c r="D531" s="91" t="s">
        <v>180</v>
      </c>
      <c r="E531" s="91"/>
      <c r="F531" s="91"/>
      <c r="G531" s="91"/>
      <c r="H531" s="91"/>
      <c r="I531" s="92" t="s">
        <v>182</v>
      </c>
      <c r="J531" s="92" t="s">
        <v>183</v>
      </c>
    </row>
    <row r="532" spans="1:10" x14ac:dyDescent="0.25">
      <c r="A532" s="96">
        <v>44026</v>
      </c>
      <c r="B532" s="90">
        <f t="shared" si="8"/>
        <v>531</v>
      </c>
      <c r="C532" s="91" t="s">
        <v>56</v>
      </c>
      <c r="D532" s="91" t="s">
        <v>56</v>
      </c>
      <c r="E532" s="91"/>
      <c r="F532" s="91"/>
      <c r="G532" s="91"/>
      <c r="H532" s="91"/>
      <c r="I532" s="92" t="s">
        <v>58</v>
      </c>
      <c r="J532" s="92" t="s">
        <v>59</v>
      </c>
    </row>
    <row r="533" spans="1:10" x14ac:dyDescent="0.25">
      <c r="A533" s="96">
        <v>44026</v>
      </c>
      <c r="B533" s="90">
        <f t="shared" si="8"/>
        <v>532</v>
      </c>
      <c r="C533" s="91" t="s">
        <v>21</v>
      </c>
      <c r="D533" s="91" t="s">
        <v>181</v>
      </c>
      <c r="E533" s="91"/>
      <c r="F533" s="91"/>
      <c r="G533" s="91"/>
      <c r="H533" s="91"/>
      <c r="I533" s="92" t="s">
        <v>184</v>
      </c>
      <c r="J533" s="92" t="s">
        <v>185</v>
      </c>
    </row>
    <row r="534" spans="1:10" x14ac:dyDescent="0.25">
      <c r="A534" s="96">
        <v>44026</v>
      </c>
      <c r="B534" s="90">
        <f t="shared" si="8"/>
        <v>533</v>
      </c>
      <c r="C534" s="91" t="s">
        <v>21</v>
      </c>
      <c r="D534" s="91" t="s">
        <v>21</v>
      </c>
      <c r="E534" s="91"/>
      <c r="F534" s="91"/>
      <c r="G534" s="91"/>
      <c r="H534" s="91"/>
      <c r="I534" s="92" t="s">
        <v>42</v>
      </c>
      <c r="J534" s="92" t="s">
        <v>52</v>
      </c>
    </row>
    <row r="535" spans="1:10" x14ac:dyDescent="0.25">
      <c r="A535" s="96">
        <v>44026</v>
      </c>
      <c r="B535" s="90">
        <f t="shared" si="8"/>
        <v>534</v>
      </c>
      <c r="C535" s="91" t="s">
        <v>12</v>
      </c>
      <c r="D535" s="91" t="s">
        <v>12</v>
      </c>
      <c r="E535" s="91"/>
      <c r="F535" s="91"/>
      <c r="G535" s="91"/>
      <c r="H535" s="91"/>
      <c r="I535" s="92" t="s">
        <v>38</v>
      </c>
      <c r="J535" s="92" t="s">
        <v>48</v>
      </c>
    </row>
    <row r="536" spans="1:10" x14ac:dyDescent="0.25">
      <c r="A536" s="96">
        <v>44026</v>
      </c>
      <c r="B536" s="90">
        <f t="shared" si="8"/>
        <v>535</v>
      </c>
      <c r="C536" s="91" t="s">
        <v>12</v>
      </c>
      <c r="D536" s="91" t="s">
        <v>12</v>
      </c>
      <c r="E536" s="91"/>
      <c r="F536" s="91"/>
      <c r="G536" s="91"/>
      <c r="H536" s="91"/>
      <c r="I536" s="92" t="s">
        <v>38</v>
      </c>
      <c r="J536" s="92" t="s">
        <v>48</v>
      </c>
    </row>
    <row r="537" spans="1:10" x14ac:dyDescent="0.25">
      <c r="A537" s="96">
        <v>44026</v>
      </c>
      <c r="B537" s="90">
        <f t="shared" si="8"/>
        <v>536</v>
      </c>
      <c r="C537" s="91" t="s">
        <v>12</v>
      </c>
      <c r="D537" s="91" t="s">
        <v>12</v>
      </c>
      <c r="E537" s="91"/>
      <c r="F537" s="91"/>
      <c r="G537" s="91"/>
      <c r="H537" s="91"/>
      <c r="I537" s="92" t="s">
        <v>38</v>
      </c>
      <c r="J537" s="92" t="s">
        <v>48</v>
      </c>
    </row>
    <row r="538" spans="1:10" x14ac:dyDescent="0.25">
      <c r="A538" s="96">
        <v>44026</v>
      </c>
      <c r="B538" s="90">
        <f t="shared" si="8"/>
        <v>537</v>
      </c>
      <c r="C538" s="91" t="s">
        <v>12</v>
      </c>
      <c r="D538" s="91" t="s">
        <v>12</v>
      </c>
      <c r="E538" s="91"/>
      <c r="F538" s="91"/>
      <c r="G538" s="91"/>
      <c r="H538" s="91"/>
      <c r="I538" s="92" t="s">
        <v>38</v>
      </c>
      <c r="J538" s="92" t="s">
        <v>48</v>
      </c>
    </row>
    <row r="539" spans="1:10" x14ac:dyDescent="0.25">
      <c r="A539" s="96">
        <v>44026</v>
      </c>
      <c r="B539" s="90">
        <f t="shared" si="8"/>
        <v>538</v>
      </c>
      <c r="C539" s="91" t="s">
        <v>12</v>
      </c>
      <c r="D539" s="91" t="s">
        <v>12</v>
      </c>
      <c r="E539" s="91"/>
      <c r="F539" s="91"/>
      <c r="G539" s="91"/>
      <c r="H539" s="91"/>
      <c r="I539" s="92" t="s">
        <v>38</v>
      </c>
      <c r="J539" s="92" t="s">
        <v>48</v>
      </c>
    </row>
    <row r="540" spans="1:10" x14ac:dyDescent="0.25">
      <c r="A540" s="96">
        <v>44026</v>
      </c>
      <c r="B540" s="90">
        <f t="shared" si="8"/>
        <v>539</v>
      </c>
      <c r="C540" s="91" t="s">
        <v>11</v>
      </c>
      <c r="D540" s="91" t="s">
        <v>11</v>
      </c>
      <c r="E540" s="91"/>
      <c r="F540" s="91"/>
      <c r="G540" s="91"/>
      <c r="H540" s="91"/>
      <c r="I540" s="92" t="s">
        <v>37</v>
      </c>
      <c r="J540" s="92" t="s">
        <v>47</v>
      </c>
    </row>
    <row r="541" spans="1:10" x14ac:dyDescent="0.25">
      <c r="A541" s="96">
        <v>44026</v>
      </c>
      <c r="B541" s="90">
        <f t="shared" si="8"/>
        <v>540</v>
      </c>
      <c r="C541" s="91" t="s">
        <v>11</v>
      </c>
      <c r="D541" s="91" t="s">
        <v>11</v>
      </c>
      <c r="E541" s="91"/>
      <c r="F541" s="91"/>
      <c r="G541" s="91"/>
      <c r="H541" s="91"/>
      <c r="I541" s="92" t="s">
        <v>37</v>
      </c>
      <c r="J541" s="92" t="s">
        <v>47</v>
      </c>
    </row>
    <row r="542" spans="1:10" x14ac:dyDescent="0.25">
      <c r="A542" s="96">
        <v>44026</v>
      </c>
      <c r="B542" s="90">
        <f t="shared" si="8"/>
        <v>541</v>
      </c>
      <c r="C542" s="91" t="s">
        <v>11</v>
      </c>
      <c r="D542" s="91" t="s">
        <v>11</v>
      </c>
      <c r="E542" s="91"/>
      <c r="F542" s="91"/>
      <c r="G542" s="91"/>
      <c r="H542" s="91"/>
      <c r="I542" s="92" t="s">
        <v>37</v>
      </c>
      <c r="J542" s="92" t="s">
        <v>47</v>
      </c>
    </row>
    <row r="543" spans="1:10" x14ac:dyDescent="0.25">
      <c r="A543" s="96">
        <v>44026</v>
      </c>
      <c r="B543" s="90">
        <f t="shared" si="8"/>
        <v>542</v>
      </c>
      <c r="C543" s="91" t="s">
        <v>11</v>
      </c>
      <c r="D543" s="91" t="s">
        <v>11</v>
      </c>
      <c r="E543" s="91"/>
      <c r="F543" s="91"/>
      <c r="G543" s="91"/>
      <c r="H543" s="91"/>
      <c r="I543" s="92" t="s">
        <v>37</v>
      </c>
      <c r="J543" s="92" t="s">
        <v>47</v>
      </c>
    </row>
    <row r="544" spans="1:10" x14ac:dyDescent="0.25">
      <c r="A544" s="96">
        <v>44026</v>
      </c>
      <c r="B544" s="90">
        <f t="shared" si="8"/>
        <v>543</v>
      </c>
      <c r="C544" s="91" t="s">
        <v>11</v>
      </c>
      <c r="D544" s="91" t="s">
        <v>11</v>
      </c>
      <c r="E544" s="91"/>
      <c r="F544" s="91"/>
      <c r="G544" s="91"/>
      <c r="H544" s="91"/>
      <c r="I544" s="92" t="s">
        <v>37</v>
      </c>
      <c r="J544" s="92" t="s">
        <v>47</v>
      </c>
    </row>
    <row r="545" spans="1:10" x14ac:dyDescent="0.25">
      <c r="A545" s="96">
        <v>44026</v>
      </c>
      <c r="B545" s="90">
        <f t="shared" si="8"/>
        <v>544</v>
      </c>
      <c r="C545" s="91" t="s">
        <v>11</v>
      </c>
      <c r="D545" s="91" t="s">
        <v>11</v>
      </c>
      <c r="E545" s="91"/>
      <c r="F545" s="91"/>
      <c r="G545" s="91"/>
      <c r="H545" s="91"/>
      <c r="I545" s="92" t="s">
        <v>37</v>
      </c>
      <c r="J545" s="92" t="s">
        <v>47</v>
      </c>
    </row>
    <row r="546" spans="1:10" x14ac:dyDescent="0.25">
      <c r="A546" s="96">
        <v>44026</v>
      </c>
      <c r="B546" s="90">
        <f t="shared" si="8"/>
        <v>545</v>
      </c>
      <c r="C546" s="91" t="s">
        <v>64</v>
      </c>
      <c r="D546" s="91" t="s">
        <v>82</v>
      </c>
      <c r="E546" s="91"/>
      <c r="F546" s="91"/>
      <c r="G546" s="91"/>
      <c r="H546" s="91"/>
      <c r="I546" s="92" t="s">
        <v>83</v>
      </c>
      <c r="J546" s="92" t="s">
        <v>84</v>
      </c>
    </row>
    <row r="547" spans="1:10" x14ac:dyDescent="0.25">
      <c r="A547" s="96">
        <v>44026</v>
      </c>
      <c r="B547" s="90">
        <f t="shared" si="8"/>
        <v>546</v>
      </c>
      <c r="C547" s="91" t="s">
        <v>64</v>
      </c>
      <c r="D547" s="91" t="s">
        <v>82</v>
      </c>
      <c r="E547" s="91"/>
      <c r="F547" s="91"/>
      <c r="G547" s="91"/>
      <c r="H547" s="91"/>
      <c r="I547" s="92" t="s">
        <v>83</v>
      </c>
      <c r="J547" s="92" t="s">
        <v>84</v>
      </c>
    </row>
    <row r="548" spans="1:10" x14ac:dyDescent="0.25">
      <c r="A548" s="96">
        <v>44026</v>
      </c>
      <c r="B548" s="90">
        <f t="shared" si="8"/>
        <v>547</v>
      </c>
      <c r="C548" s="91" t="s">
        <v>64</v>
      </c>
      <c r="D548" s="91" t="s">
        <v>82</v>
      </c>
      <c r="E548" s="91"/>
      <c r="F548" s="91"/>
      <c r="G548" s="91"/>
      <c r="H548" s="91"/>
      <c r="I548" s="92" t="s">
        <v>83</v>
      </c>
      <c r="J548" s="92" t="s">
        <v>84</v>
      </c>
    </row>
    <row r="549" spans="1:10" x14ac:dyDescent="0.25">
      <c r="A549" s="96">
        <v>44026</v>
      </c>
      <c r="B549" s="90">
        <f t="shared" si="8"/>
        <v>548</v>
      </c>
      <c r="C549" s="91" t="s">
        <v>64</v>
      </c>
      <c r="D549" s="91" t="s">
        <v>82</v>
      </c>
      <c r="E549" s="91"/>
      <c r="F549" s="91"/>
      <c r="G549" s="91"/>
      <c r="H549" s="91"/>
      <c r="I549" s="92" t="s">
        <v>83</v>
      </c>
      <c r="J549" s="92" t="s">
        <v>84</v>
      </c>
    </row>
    <row r="550" spans="1:10" x14ac:dyDescent="0.25">
      <c r="A550" s="96">
        <v>44026</v>
      </c>
      <c r="B550" s="90">
        <f t="shared" si="8"/>
        <v>549</v>
      </c>
      <c r="C550" s="91" t="s">
        <v>64</v>
      </c>
      <c r="D550" s="91" t="s">
        <v>82</v>
      </c>
      <c r="E550" s="91"/>
      <c r="F550" s="91"/>
      <c r="G550" s="91"/>
      <c r="H550" s="91"/>
      <c r="I550" s="92" t="s">
        <v>83</v>
      </c>
      <c r="J550" s="92" t="s">
        <v>84</v>
      </c>
    </row>
    <row r="551" spans="1:10" x14ac:dyDescent="0.25">
      <c r="A551" s="96">
        <v>44027</v>
      </c>
      <c r="B551" s="90">
        <f t="shared" si="8"/>
        <v>550</v>
      </c>
      <c r="C551" s="91" t="s">
        <v>21</v>
      </c>
      <c r="D551" s="91" t="s">
        <v>21</v>
      </c>
      <c r="E551" s="91"/>
      <c r="F551" s="91"/>
      <c r="G551" s="91"/>
      <c r="H551" s="91"/>
      <c r="I551" s="92" t="s">
        <v>42</v>
      </c>
      <c r="J551" s="92" t="s">
        <v>52</v>
      </c>
    </row>
    <row r="552" spans="1:10" x14ac:dyDescent="0.25">
      <c r="A552" s="96">
        <v>44027</v>
      </c>
      <c r="B552" s="90">
        <f t="shared" si="8"/>
        <v>551</v>
      </c>
      <c r="C552" s="91" t="s">
        <v>12</v>
      </c>
      <c r="D552" s="91" t="s">
        <v>12</v>
      </c>
      <c r="E552" s="91"/>
      <c r="F552" s="91"/>
      <c r="G552" s="91"/>
      <c r="H552" s="91"/>
      <c r="I552" s="92" t="s">
        <v>38</v>
      </c>
      <c r="J552" s="92" t="s">
        <v>48</v>
      </c>
    </row>
    <row r="553" spans="1:10" x14ac:dyDescent="0.25">
      <c r="A553" s="96">
        <v>44027</v>
      </c>
      <c r="B553" s="90">
        <f t="shared" si="8"/>
        <v>552</v>
      </c>
      <c r="C553" s="91" t="s">
        <v>12</v>
      </c>
      <c r="D553" s="91" t="s">
        <v>12</v>
      </c>
      <c r="E553" s="91"/>
      <c r="F553" s="91"/>
      <c r="G553" s="91"/>
      <c r="H553" s="91"/>
      <c r="I553" s="92" t="s">
        <v>38</v>
      </c>
      <c r="J553" s="92" t="s">
        <v>48</v>
      </c>
    </row>
    <row r="554" spans="1:10" x14ac:dyDescent="0.25">
      <c r="A554" s="96">
        <v>44027</v>
      </c>
      <c r="B554" s="90">
        <f t="shared" si="8"/>
        <v>553</v>
      </c>
      <c r="C554" s="91" t="s">
        <v>12</v>
      </c>
      <c r="D554" s="91" t="s">
        <v>12</v>
      </c>
      <c r="E554" s="91"/>
      <c r="F554" s="91"/>
      <c r="G554" s="91"/>
      <c r="H554" s="91"/>
      <c r="I554" s="92" t="s">
        <v>38</v>
      </c>
      <c r="J554" s="92" t="s">
        <v>48</v>
      </c>
    </row>
    <row r="555" spans="1:10" x14ac:dyDescent="0.25">
      <c r="A555" s="96">
        <v>44027</v>
      </c>
      <c r="B555" s="90">
        <f t="shared" si="8"/>
        <v>554</v>
      </c>
      <c r="C555" s="91" t="s">
        <v>12</v>
      </c>
      <c r="D555" s="91" t="s">
        <v>12</v>
      </c>
      <c r="E555" s="91"/>
      <c r="F555" s="91"/>
      <c r="G555" s="91"/>
      <c r="H555" s="91"/>
      <c r="I555" s="92" t="s">
        <v>38</v>
      </c>
      <c r="J555" s="92" t="s">
        <v>48</v>
      </c>
    </row>
    <row r="556" spans="1:10" x14ac:dyDescent="0.25">
      <c r="A556" s="96">
        <v>44027</v>
      </c>
      <c r="B556" s="90">
        <f t="shared" si="8"/>
        <v>555</v>
      </c>
      <c r="C556" s="91" t="s">
        <v>11</v>
      </c>
      <c r="D556" s="91" t="s">
        <v>11</v>
      </c>
      <c r="E556" s="91"/>
      <c r="F556" s="91"/>
      <c r="G556" s="91"/>
      <c r="H556" s="91"/>
      <c r="I556" s="92" t="s">
        <v>37</v>
      </c>
      <c r="J556" s="92" t="s">
        <v>47</v>
      </c>
    </row>
    <row r="557" spans="1:10" x14ac:dyDescent="0.25">
      <c r="A557" s="96">
        <v>44027</v>
      </c>
      <c r="B557" s="90">
        <f t="shared" si="8"/>
        <v>556</v>
      </c>
      <c r="C557" s="91" t="s">
        <v>11</v>
      </c>
      <c r="D557" s="91" t="s">
        <v>11</v>
      </c>
      <c r="E557" s="91"/>
      <c r="F557" s="91"/>
      <c r="G557" s="91"/>
      <c r="H557" s="91"/>
      <c r="I557" s="92" t="s">
        <v>37</v>
      </c>
      <c r="J557" s="92" t="s">
        <v>47</v>
      </c>
    </row>
    <row r="558" spans="1:10" x14ac:dyDescent="0.25">
      <c r="A558" s="96">
        <v>44027</v>
      </c>
      <c r="B558" s="90">
        <f t="shared" si="8"/>
        <v>557</v>
      </c>
      <c r="C558" s="91" t="s">
        <v>11</v>
      </c>
      <c r="D558" s="91" t="s">
        <v>11</v>
      </c>
      <c r="E558" s="91"/>
      <c r="F558" s="91"/>
      <c r="G558" s="91"/>
      <c r="H558" s="91"/>
      <c r="I558" s="92" t="s">
        <v>37</v>
      </c>
      <c r="J558" s="92" t="s">
        <v>47</v>
      </c>
    </row>
    <row r="559" spans="1:10" x14ac:dyDescent="0.25">
      <c r="A559" s="96">
        <v>44027</v>
      </c>
      <c r="B559" s="90">
        <f t="shared" si="8"/>
        <v>558</v>
      </c>
      <c r="C559" s="91" t="s">
        <v>11</v>
      </c>
      <c r="D559" s="91" t="s">
        <v>11</v>
      </c>
      <c r="E559" s="91"/>
      <c r="F559" s="91"/>
      <c r="G559" s="91"/>
      <c r="H559" s="91"/>
      <c r="I559" s="92" t="s">
        <v>37</v>
      </c>
      <c r="J559" s="92" t="s">
        <v>47</v>
      </c>
    </row>
    <row r="560" spans="1:10" x14ac:dyDescent="0.25">
      <c r="A560" s="96">
        <v>44027</v>
      </c>
      <c r="B560" s="90">
        <f t="shared" si="8"/>
        <v>559</v>
      </c>
      <c r="C560" s="91" t="s">
        <v>11</v>
      </c>
      <c r="D560" s="91" t="s">
        <v>11</v>
      </c>
      <c r="E560" s="91"/>
      <c r="F560" s="91"/>
      <c r="G560" s="91"/>
      <c r="H560" s="91"/>
      <c r="I560" s="92" t="s">
        <v>37</v>
      </c>
      <c r="J560" s="92" t="s">
        <v>47</v>
      </c>
    </row>
    <row r="561" spans="1:10" x14ac:dyDescent="0.25">
      <c r="A561" s="96">
        <v>44028</v>
      </c>
      <c r="B561" s="90">
        <f t="shared" si="8"/>
        <v>560</v>
      </c>
      <c r="C561" s="91" t="s">
        <v>21</v>
      </c>
      <c r="D561" s="91" t="s">
        <v>188</v>
      </c>
      <c r="E561" s="91"/>
      <c r="F561" s="91"/>
      <c r="G561" s="91"/>
      <c r="H561" s="91"/>
      <c r="I561" s="92" t="s">
        <v>189</v>
      </c>
      <c r="J561" s="92" t="s">
        <v>190</v>
      </c>
    </row>
    <row r="562" spans="1:10" x14ac:dyDescent="0.25">
      <c r="A562" s="96">
        <v>44028</v>
      </c>
      <c r="B562" s="90">
        <f t="shared" si="8"/>
        <v>561</v>
      </c>
      <c r="C562" s="91" t="s">
        <v>61</v>
      </c>
      <c r="D562" s="91" t="s">
        <v>60</v>
      </c>
      <c r="E562" s="91"/>
      <c r="F562" s="91"/>
      <c r="G562" s="91"/>
      <c r="H562" s="91"/>
      <c r="I562" s="97" t="s">
        <v>62</v>
      </c>
      <c r="J562" s="97" t="s">
        <v>63</v>
      </c>
    </row>
    <row r="563" spans="1:10" x14ac:dyDescent="0.25">
      <c r="A563" s="96">
        <v>44028</v>
      </c>
      <c r="B563" s="90">
        <f t="shared" si="8"/>
        <v>562</v>
      </c>
      <c r="C563" s="91" t="s">
        <v>61</v>
      </c>
      <c r="D563" s="91" t="s">
        <v>60</v>
      </c>
      <c r="E563" s="91"/>
      <c r="F563" s="91"/>
      <c r="G563" s="91"/>
      <c r="H563" s="91"/>
      <c r="I563" s="97" t="s">
        <v>62</v>
      </c>
      <c r="J563" s="97" t="s">
        <v>63</v>
      </c>
    </row>
    <row r="564" spans="1:10" x14ac:dyDescent="0.25">
      <c r="A564" s="96">
        <v>44028</v>
      </c>
      <c r="B564" s="90">
        <f t="shared" si="8"/>
        <v>563</v>
      </c>
      <c r="C564" s="91" t="s">
        <v>61</v>
      </c>
      <c r="D564" s="91" t="s">
        <v>60</v>
      </c>
      <c r="E564" s="91"/>
      <c r="F564" s="91"/>
      <c r="G564" s="91"/>
      <c r="H564" s="91"/>
      <c r="I564" s="97" t="s">
        <v>62</v>
      </c>
      <c r="J564" s="97" t="s">
        <v>63</v>
      </c>
    </row>
    <row r="565" spans="1:10" x14ac:dyDescent="0.25">
      <c r="A565" s="96">
        <v>44028</v>
      </c>
      <c r="B565" s="90">
        <f t="shared" si="8"/>
        <v>564</v>
      </c>
      <c r="C565" s="91" t="s">
        <v>61</v>
      </c>
      <c r="D565" s="91" t="s">
        <v>73</v>
      </c>
      <c r="E565" s="91"/>
      <c r="F565" s="91" t="s">
        <v>147</v>
      </c>
      <c r="G565" s="91"/>
      <c r="H565" s="91"/>
      <c r="I565" s="92" t="s">
        <v>71</v>
      </c>
      <c r="J565" s="92" t="s">
        <v>72</v>
      </c>
    </row>
    <row r="566" spans="1:10" x14ac:dyDescent="0.25">
      <c r="A566" s="96">
        <v>44028</v>
      </c>
      <c r="B566" s="90">
        <f t="shared" si="8"/>
        <v>565</v>
      </c>
      <c r="C566" s="91" t="s">
        <v>12</v>
      </c>
      <c r="D566" s="91" t="s">
        <v>12</v>
      </c>
      <c r="E566" s="91"/>
      <c r="F566" s="91"/>
      <c r="G566" s="91"/>
      <c r="H566" s="91"/>
      <c r="I566" s="92" t="s">
        <v>38</v>
      </c>
      <c r="J566" s="92" t="s">
        <v>48</v>
      </c>
    </row>
    <row r="567" spans="1:10" x14ac:dyDescent="0.25">
      <c r="A567" s="96">
        <v>44028</v>
      </c>
      <c r="B567" s="90">
        <f t="shared" si="8"/>
        <v>566</v>
      </c>
      <c r="C567" s="91" t="s">
        <v>12</v>
      </c>
      <c r="D567" s="91" t="s">
        <v>12</v>
      </c>
      <c r="E567" s="91"/>
      <c r="F567" s="91"/>
      <c r="G567" s="91"/>
      <c r="H567" s="91"/>
      <c r="I567" s="92" t="s">
        <v>38</v>
      </c>
      <c r="J567" s="92" t="s">
        <v>48</v>
      </c>
    </row>
    <row r="568" spans="1:10" x14ac:dyDescent="0.25">
      <c r="A568" s="96">
        <v>44028</v>
      </c>
      <c r="B568" s="90">
        <f t="shared" si="8"/>
        <v>567</v>
      </c>
      <c r="C568" s="91" t="s">
        <v>12</v>
      </c>
      <c r="D568" s="91" t="s">
        <v>12</v>
      </c>
      <c r="E568" s="91"/>
      <c r="F568" s="91"/>
      <c r="G568" s="91"/>
      <c r="H568" s="91"/>
      <c r="I568" s="92" t="s">
        <v>38</v>
      </c>
      <c r="J568" s="92" t="s">
        <v>48</v>
      </c>
    </row>
    <row r="569" spans="1:10" x14ac:dyDescent="0.25">
      <c r="A569" s="96">
        <v>44028</v>
      </c>
      <c r="B569" s="90">
        <f t="shared" si="8"/>
        <v>568</v>
      </c>
      <c r="C569" s="91" t="s">
        <v>12</v>
      </c>
      <c r="D569" s="91" t="s">
        <v>12</v>
      </c>
      <c r="E569" s="91"/>
      <c r="F569" s="91"/>
      <c r="G569" s="91"/>
      <c r="H569" s="91"/>
      <c r="I569" s="92" t="s">
        <v>38</v>
      </c>
      <c r="J569" s="92" t="s">
        <v>48</v>
      </c>
    </row>
    <row r="570" spans="1:10" x14ac:dyDescent="0.25">
      <c r="A570" s="96">
        <v>44028</v>
      </c>
      <c r="B570" s="90">
        <f t="shared" si="8"/>
        <v>569</v>
      </c>
      <c r="C570" s="91" t="s">
        <v>11</v>
      </c>
      <c r="D570" s="91" t="s">
        <v>11</v>
      </c>
      <c r="E570" s="91"/>
      <c r="F570" s="91"/>
      <c r="G570" s="91"/>
      <c r="H570" s="91"/>
      <c r="I570" s="92" t="s">
        <v>37</v>
      </c>
      <c r="J570" s="92" t="s">
        <v>47</v>
      </c>
    </row>
    <row r="571" spans="1:10" x14ac:dyDescent="0.25">
      <c r="A571" s="96">
        <v>44028</v>
      </c>
      <c r="B571" s="90">
        <f t="shared" si="8"/>
        <v>570</v>
      </c>
      <c r="C571" s="91" t="s">
        <v>11</v>
      </c>
      <c r="D571" s="91" t="s">
        <v>11</v>
      </c>
      <c r="E571" s="91"/>
      <c r="F571" s="91"/>
      <c r="G571" s="91"/>
      <c r="H571" s="91"/>
      <c r="I571" s="92" t="s">
        <v>37</v>
      </c>
      <c r="J571" s="92" t="s">
        <v>47</v>
      </c>
    </row>
    <row r="572" spans="1:10" x14ac:dyDescent="0.25">
      <c r="A572" s="96">
        <v>44028</v>
      </c>
      <c r="B572" s="90">
        <f t="shared" si="8"/>
        <v>571</v>
      </c>
      <c r="C572" s="91" t="s">
        <v>11</v>
      </c>
      <c r="D572" s="91" t="s">
        <v>11</v>
      </c>
      <c r="E572" s="91"/>
      <c r="F572" s="91"/>
      <c r="G572" s="91"/>
      <c r="H572" s="91"/>
      <c r="I572" s="92" t="s">
        <v>37</v>
      </c>
      <c r="J572" s="92" t="s">
        <v>47</v>
      </c>
    </row>
    <row r="573" spans="1:10" x14ac:dyDescent="0.25">
      <c r="A573" s="96">
        <v>44029</v>
      </c>
      <c r="B573" s="90">
        <f t="shared" si="8"/>
        <v>572</v>
      </c>
      <c r="C573" s="91" t="s">
        <v>61</v>
      </c>
      <c r="D573" s="91" t="s">
        <v>60</v>
      </c>
      <c r="E573" s="91"/>
      <c r="F573" s="91"/>
      <c r="G573" s="91"/>
      <c r="H573" s="91"/>
      <c r="I573" s="97" t="s">
        <v>62</v>
      </c>
      <c r="J573" s="97" t="s">
        <v>63</v>
      </c>
    </row>
    <row r="574" spans="1:10" x14ac:dyDescent="0.25">
      <c r="A574" s="96">
        <v>44029</v>
      </c>
      <c r="B574" s="90">
        <f t="shared" si="8"/>
        <v>573</v>
      </c>
      <c r="C574" s="91" t="s">
        <v>12</v>
      </c>
      <c r="D574" s="91" t="s">
        <v>12</v>
      </c>
      <c r="E574" s="91"/>
      <c r="F574" s="91"/>
      <c r="G574" s="91"/>
      <c r="H574" s="91"/>
      <c r="I574" s="92" t="s">
        <v>38</v>
      </c>
      <c r="J574" s="92" t="s">
        <v>48</v>
      </c>
    </row>
    <row r="575" spans="1:10" x14ac:dyDescent="0.25">
      <c r="A575" s="96">
        <v>44029</v>
      </c>
      <c r="B575" s="90">
        <f t="shared" si="8"/>
        <v>574</v>
      </c>
      <c r="C575" s="91" t="s">
        <v>12</v>
      </c>
      <c r="D575" s="91" t="s">
        <v>12</v>
      </c>
      <c r="E575" s="91"/>
      <c r="F575" s="91"/>
      <c r="G575" s="91"/>
      <c r="H575" s="91"/>
      <c r="I575" s="92" t="s">
        <v>38</v>
      </c>
      <c r="J575" s="92" t="s">
        <v>48</v>
      </c>
    </row>
    <row r="576" spans="1:10" x14ac:dyDescent="0.25">
      <c r="A576" s="96">
        <v>44029</v>
      </c>
      <c r="B576" s="90">
        <f t="shared" si="8"/>
        <v>575</v>
      </c>
      <c r="C576" s="91" t="s">
        <v>12</v>
      </c>
      <c r="D576" s="91" t="s">
        <v>12</v>
      </c>
      <c r="E576" s="91"/>
      <c r="F576" s="91"/>
      <c r="G576" s="91"/>
      <c r="H576" s="91"/>
      <c r="I576" s="92" t="s">
        <v>38</v>
      </c>
      <c r="J576" s="92" t="s">
        <v>48</v>
      </c>
    </row>
    <row r="577" spans="1:10" x14ac:dyDescent="0.25">
      <c r="A577" s="96">
        <v>44029</v>
      </c>
      <c r="B577" s="90">
        <f t="shared" si="8"/>
        <v>576</v>
      </c>
      <c r="C577" s="91" t="s">
        <v>12</v>
      </c>
      <c r="D577" s="91" t="s">
        <v>12</v>
      </c>
      <c r="E577" s="91"/>
      <c r="F577" s="91"/>
      <c r="G577" s="91"/>
      <c r="H577" s="91"/>
      <c r="I577" s="92" t="s">
        <v>38</v>
      </c>
      <c r="J577" s="92" t="s">
        <v>48</v>
      </c>
    </row>
    <row r="578" spans="1:10" x14ac:dyDescent="0.25">
      <c r="A578" s="96">
        <v>44029</v>
      </c>
      <c r="B578" s="90">
        <f t="shared" si="8"/>
        <v>577</v>
      </c>
      <c r="C578" s="91" t="s">
        <v>12</v>
      </c>
      <c r="D578" s="91" t="s">
        <v>12</v>
      </c>
      <c r="E578" s="91"/>
      <c r="F578" s="91"/>
      <c r="G578" s="91"/>
      <c r="H578" s="91"/>
      <c r="I578" s="92" t="s">
        <v>38</v>
      </c>
      <c r="J578" s="92" t="s">
        <v>48</v>
      </c>
    </row>
    <row r="579" spans="1:10" x14ac:dyDescent="0.25">
      <c r="A579" s="96">
        <v>44029</v>
      </c>
      <c r="B579" s="90">
        <f t="shared" ref="B579:B642" si="9">B578+1</f>
        <v>578</v>
      </c>
      <c r="C579" s="91" t="s">
        <v>12</v>
      </c>
      <c r="D579" s="91" t="s">
        <v>12</v>
      </c>
      <c r="E579" s="91"/>
      <c r="F579" s="91"/>
      <c r="G579" s="91"/>
      <c r="H579" s="91"/>
      <c r="I579" s="92" t="s">
        <v>38</v>
      </c>
      <c r="J579" s="92" t="s">
        <v>48</v>
      </c>
    </row>
    <row r="580" spans="1:10" x14ac:dyDescent="0.25">
      <c r="A580" s="96">
        <v>44029</v>
      </c>
      <c r="B580" s="90">
        <f t="shared" si="9"/>
        <v>579</v>
      </c>
      <c r="C580" s="91" t="s">
        <v>12</v>
      </c>
      <c r="D580" s="91" t="s">
        <v>12</v>
      </c>
      <c r="E580" s="91"/>
      <c r="F580" s="91"/>
      <c r="G580" s="91"/>
      <c r="H580" s="91"/>
      <c r="I580" s="92" t="s">
        <v>38</v>
      </c>
      <c r="J580" s="92" t="s">
        <v>48</v>
      </c>
    </row>
    <row r="581" spans="1:10" x14ac:dyDescent="0.25">
      <c r="A581" s="96">
        <v>44029</v>
      </c>
      <c r="B581" s="90">
        <f t="shared" si="9"/>
        <v>580</v>
      </c>
      <c r="C581" s="91" t="s">
        <v>12</v>
      </c>
      <c r="D581" s="91" t="s">
        <v>12</v>
      </c>
      <c r="E581" s="91"/>
      <c r="F581" s="91"/>
      <c r="G581" s="91"/>
      <c r="H581" s="91"/>
      <c r="I581" s="92" t="s">
        <v>38</v>
      </c>
      <c r="J581" s="92" t="s">
        <v>48</v>
      </c>
    </row>
    <row r="582" spans="1:10" x14ac:dyDescent="0.25">
      <c r="A582" s="96">
        <v>44029</v>
      </c>
      <c r="B582" s="90">
        <f t="shared" si="9"/>
        <v>581</v>
      </c>
      <c r="C582" s="91" t="s">
        <v>12</v>
      </c>
      <c r="D582" s="91" t="s">
        <v>12</v>
      </c>
      <c r="E582" s="91"/>
      <c r="F582" s="91"/>
      <c r="G582" s="91"/>
      <c r="H582" s="91"/>
      <c r="I582" s="92" t="s">
        <v>38</v>
      </c>
      <c r="J582" s="92" t="s">
        <v>48</v>
      </c>
    </row>
    <row r="583" spans="1:10" x14ac:dyDescent="0.25">
      <c r="A583" s="96">
        <v>44029</v>
      </c>
      <c r="B583" s="90">
        <f t="shared" si="9"/>
        <v>582</v>
      </c>
      <c r="C583" s="91" t="s">
        <v>12</v>
      </c>
      <c r="D583" s="91" t="s">
        <v>12</v>
      </c>
      <c r="E583" s="91"/>
      <c r="F583" s="91"/>
      <c r="G583" s="91"/>
      <c r="H583" s="91"/>
      <c r="I583" s="92" t="s">
        <v>38</v>
      </c>
      <c r="J583" s="92" t="s">
        <v>48</v>
      </c>
    </row>
    <row r="584" spans="1:10" x14ac:dyDescent="0.25">
      <c r="A584" s="96">
        <v>44029</v>
      </c>
      <c r="B584" s="90">
        <f t="shared" si="9"/>
        <v>583</v>
      </c>
      <c r="C584" s="91" t="s">
        <v>12</v>
      </c>
      <c r="D584" s="91" t="s">
        <v>12</v>
      </c>
      <c r="E584" s="91"/>
      <c r="F584" s="91"/>
      <c r="G584" s="91"/>
      <c r="H584" s="91"/>
      <c r="I584" s="92" t="s">
        <v>38</v>
      </c>
      <c r="J584" s="92" t="s">
        <v>48</v>
      </c>
    </row>
    <row r="585" spans="1:10" x14ac:dyDescent="0.25">
      <c r="A585" s="96">
        <v>44029</v>
      </c>
      <c r="B585" s="90">
        <f t="shared" si="9"/>
        <v>584</v>
      </c>
      <c r="C585" s="91" t="s">
        <v>12</v>
      </c>
      <c r="D585" s="91" t="s">
        <v>12</v>
      </c>
      <c r="E585" s="91"/>
      <c r="F585" s="91"/>
      <c r="G585" s="91"/>
      <c r="H585" s="91"/>
      <c r="I585" s="92" t="s">
        <v>38</v>
      </c>
      <c r="J585" s="92" t="s">
        <v>48</v>
      </c>
    </row>
    <row r="586" spans="1:10" x14ac:dyDescent="0.25">
      <c r="A586" s="96">
        <v>44029</v>
      </c>
      <c r="B586" s="90">
        <f t="shared" si="9"/>
        <v>585</v>
      </c>
      <c r="C586" s="91" t="s">
        <v>12</v>
      </c>
      <c r="D586" s="91" t="s">
        <v>12</v>
      </c>
      <c r="E586" s="91"/>
      <c r="F586" s="91"/>
      <c r="G586" s="91"/>
      <c r="H586" s="91"/>
      <c r="I586" s="92" t="s">
        <v>38</v>
      </c>
      <c r="J586" s="92" t="s">
        <v>48</v>
      </c>
    </row>
    <row r="587" spans="1:10" x14ac:dyDescent="0.25">
      <c r="A587" s="96">
        <v>44029</v>
      </c>
      <c r="B587" s="90">
        <f t="shared" si="9"/>
        <v>586</v>
      </c>
      <c r="C587" s="91" t="s">
        <v>12</v>
      </c>
      <c r="D587" s="91" t="s">
        <v>12</v>
      </c>
      <c r="E587" s="91"/>
      <c r="F587" s="91"/>
      <c r="G587" s="91"/>
      <c r="H587" s="91"/>
      <c r="I587" s="92" t="s">
        <v>38</v>
      </c>
      <c r="J587" s="92" t="s">
        <v>48</v>
      </c>
    </row>
    <row r="588" spans="1:10" x14ac:dyDescent="0.25">
      <c r="A588" s="96">
        <v>44029</v>
      </c>
      <c r="B588" s="90">
        <f t="shared" si="9"/>
        <v>587</v>
      </c>
      <c r="C588" s="91" t="s">
        <v>12</v>
      </c>
      <c r="D588" s="91" t="s">
        <v>12</v>
      </c>
      <c r="E588" s="91"/>
      <c r="F588" s="91"/>
      <c r="G588" s="91"/>
      <c r="H588" s="91"/>
      <c r="I588" s="92" t="s">
        <v>38</v>
      </c>
      <c r="J588" s="92" t="s">
        <v>48</v>
      </c>
    </row>
    <row r="589" spans="1:10" x14ac:dyDescent="0.25">
      <c r="A589" s="96">
        <v>44029</v>
      </c>
      <c r="B589" s="90">
        <f t="shared" si="9"/>
        <v>588</v>
      </c>
      <c r="C589" s="91" t="s">
        <v>12</v>
      </c>
      <c r="D589" s="91" t="s">
        <v>12</v>
      </c>
      <c r="E589" s="91"/>
      <c r="F589" s="91"/>
      <c r="G589" s="91"/>
      <c r="H589" s="91"/>
      <c r="I589" s="92" t="s">
        <v>38</v>
      </c>
      <c r="J589" s="92" t="s">
        <v>48</v>
      </c>
    </row>
    <row r="590" spans="1:10" x14ac:dyDescent="0.25">
      <c r="A590" s="96">
        <v>44029</v>
      </c>
      <c r="B590" s="90">
        <f t="shared" si="9"/>
        <v>589</v>
      </c>
      <c r="C590" s="91" t="s">
        <v>11</v>
      </c>
      <c r="D590" s="91" t="s">
        <v>11</v>
      </c>
      <c r="E590" s="91"/>
      <c r="F590" s="91"/>
      <c r="G590" s="91"/>
      <c r="H590" s="91"/>
      <c r="I590" s="92" t="s">
        <v>37</v>
      </c>
      <c r="J590" s="92" t="s">
        <v>47</v>
      </c>
    </row>
    <row r="591" spans="1:10" x14ac:dyDescent="0.25">
      <c r="A591" s="96">
        <v>44029</v>
      </c>
      <c r="B591" s="90">
        <f t="shared" si="9"/>
        <v>590</v>
      </c>
      <c r="C591" s="91" t="s">
        <v>11</v>
      </c>
      <c r="D591" s="91" t="s">
        <v>11</v>
      </c>
      <c r="E591" s="91"/>
      <c r="F591" s="91"/>
      <c r="G591" s="91"/>
      <c r="H591" s="91"/>
      <c r="I591" s="92" t="s">
        <v>37</v>
      </c>
      <c r="J591" s="92" t="s">
        <v>47</v>
      </c>
    </row>
    <row r="592" spans="1:10" x14ac:dyDescent="0.25">
      <c r="A592" s="96">
        <v>44029</v>
      </c>
      <c r="B592" s="90">
        <f t="shared" si="9"/>
        <v>591</v>
      </c>
      <c r="C592" s="91" t="s">
        <v>11</v>
      </c>
      <c r="D592" s="91" t="s">
        <v>11</v>
      </c>
      <c r="E592" s="91"/>
      <c r="F592" s="91"/>
      <c r="G592" s="91"/>
      <c r="H592" s="91"/>
      <c r="I592" s="92" t="s">
        <v>37</v>
      </c>
      <c r="J592" s="92" t="s">
        <v>47</v>
      </c>
    </row>
    <row r="593" spans="1:10" x14ac:dyDescent="0.25">
      <c r="A593" s="96">
        <v>44029</v>
      </c>
      <c r="B593" s="90">
        <f t="shared" si="9"/>
        <v>592</v>
      </c>
      <c r="C593" s="91" t="s">
        <v>11</v>
      </c>
      <c r="D593" s="91" t="s">
        <v>11</v>
      </c>
      <c r="E593" s="91"/>
      <c r="F593" s="91"/>
      <c r="G593" s="91"/>
      <c r="H593" s="91"/>
      <c r="I593" s="92" t="s">
        <v>37</v>
      </c>
      <c r="J593" s="92" t="s">
        <v>47</v>
      </c>
    </row>
    <row r="594" spans="1:10" x14ac:dyDescent="0.25">
      <c r="A594" s="96">
        <v>44029</v>
      </c>
      <c r="B594" s="90">
        <f t="shared" si="9"/>
        <v>593</v>
      </c>
      <c r="C594" s="91" t="s">
        <v>11</v>
      </c>
      <c r="D594" s="91" t="s">
        <v>11</v>
      </c>
      <c r="E594" s="91"/>
      <c r="F594" s="91"/>
      <c r="G594" s="91"/>
      <c r="H594" s="91"/>
      <c r="I594" s="92" t="s">
        <v>37</v>
      </c>
      <c r="J594" s="92" t="s">
        <v>47</v>
      </c>
    </row>
    <row r="595" spans="1:10" x14ac:dyDescent="0.25">
      <c r="A595" s="96">
        <v>44029</v>
      </c>
      <c r="B595" s="90">
        <f t="shared" si="9"/>
        <v>594</v>
      </c>
      <c r="C595" s="91" t="s">
        <v>11</v>
      </c>
      <c r="D595" s="91" t="s">
        <v>11</v>
      </c>
      <c r="E595" s="91"/>
      <c r="F595" s="91"/>
      <c r="G595" s="91"/>
      <c r="H595" s="91"/>
      <c r="I595" s="92" t="s">
        <v>37</v>
      </c>
      <c r="J595" s="92" t="s">
        <v>47</v>
      </c>
    </row>
    <row r="596" spans="1:10" x14ac:dyDescent="0.25">
      <c r="A596" s="96">
        <v>44029</v>
      </c>
      <c r="B596" s="90">
        <f t="shared" si="9"/>
        <v>595</v>
      </c>
      <c r="C596" s="91" t="s">
        <v>11</v>
      </c>
      <c r="D596" s="91" t="s">
        <v>68</v>
      </c>
      <c r="E596" s="91"/>
      <c r="F596" s="91"/>
      <c r="G596" s="91"/>
      <c r="H596" s="91"/>
      <c r="I596" s="97" t="s">
        <v>69</v>
      </c>
      <c r="J596" s="92" t="s">
        <v>70</v>
      </c>
    </row>
    <row r="597" spans="1:10" x14ac:dyDescent="0.25">
      <c r="A597" s="96">
        <v>44030</v>
      </c>
      <c r="B597" s="90">
        <f t="shared" si="9"/>
        <v>596</v>
      </c>
      <c r="C597" s="91" t="s">
        <v>21</v>
      </c>
      <c r="D597" s="91" t="s">
        <v>181</v>
      </c>
      <c r="E597" s="91"/>
      <c r="F597" s="91"/>
      <c r="G597" s="91"/>
      <c r="H597" s="91"/>
      <c r="I597" s="92" t="s">
        <v>184</v>
      </c>
      <c r="J597" s="92" t="s">
        <v>185</v>
      </c>
    </row>
    <row r="598" spans="1:10" x14ac:dyDescent="0.25">
      <c r="A598" s="96">
        <v>44030</v>
      </c>
      <c r="B598" s="90">
        <f t="shared" si="9"/>
        <v>597</v>
      </c>
      <c r="C598" s="91" t="s">
        <v>12</v>
      </c>
      <c r="D598" s="91" t="s">
        <v>12</v>
      </c>
      <c r="E598" s="91"/>
      <c r="F598" s="91"/>
      <c r="G598" s="91"/>
      <c r="H598" s="91"/>
      <c r="I598" s="92" t="s">
        <v>38</v>
      </c>
      <c r="J598" s="92" t="s">
        <v>48</v>
      </c>
    </row>
    <row r="599" spans="1:10" x14ac:dyDescent="0.25">
      <c r="A599" s="96">
        <v>44030</v>
      </c>
      <c r="B599" s="90">
        <f t="shared" si="9"/>
        <v>598</v>
      </c>
      <c r="C599" s="91" t="s">
        <v>12</v>
      </c>
      <c r="D599" s="91" t="s">
        <v>12</v>
      </c>
      <c r="E599" s="91"/>
      <c r="F599" s="91"/>
      <c r="G599" s="91"/>
      <c r="H599" s="91"/>
      <c r="I599" s="92" t="s">
        <v>38</v>
      </c>
      <c r="J599" s="92" t="s">
        <v>48</v>
      </c>
    </row>
    <row r="600" spans="1:10" x14ac:dyDescent="0.25">
      <c r="A600" s="96">
        <v>44030</v>
      </c>
      <c r="B600" s="90">
        <f t="shared" si="9"/>
        <v>599</v>
      </c>
      <c r="C600" s="91" t="s">
        <v>12</v>
      </c>
      <c r="D600" s="91" t="s">
        <v>12</v>
      </c>
      <c r="E600" s="91"/>
      <c r="F600" s="91"/>
      <c r="G600" s="91"/>
      <c r="H600" s="91"/>
      <c r="I600" s="92" t="s">
        <v>38</v>
      </c>
      <c r="J600" s="92" t="s">
        <v>48</v>
      </c>
    </row>
    <row r="601" spans="1:10" x14ac:dyDescent="0.25">
      <c r="A601" s="96">
        <v>44030</v>
      </c>
      <c r="B601" s="90">
        <f t="shared" si="9"/>
        <v>600</v>
      </c>
      <c r="C601" s="91" t="s">
        <v>12</v>
      </c>
      <c r="D601" s="91" t="s">
        <v>12</v>
      </c>
      <c r="E601" s="91"/>
      <c r="F601" s="91"/>
      <c r="G601" s="91"/>
      <c r="H601" s="91"/>
      <c r="I601" s="92" t="s">
        <v>38</v>
      </c>
      <c r="J601" s="92" t="s">
        <v>48</v>
      </c>
    </row>
    <row r="602" spans="1:10" x14ac:dyDescent="0.25">
      <c r="A602" s="96">
        <v>44030</v>
      </c>
      <c r="B602" s="90">
        <f t="shared" si="9"/>
        <v>601</v>
      </c>
      <c r="C602" s="91" t="s">
        <v>12</v>
      </c>
      <c r="D602" s="91" t="s">
        <v>12</v>
      </c>
      <c r="E602" s="91"/>
      <c r="F602" s="91"/>
      <c r="G602" s="91"/>
      <c r="H602" s="91"/>
      <c r="I602" s="92" t="s">
        <v>38</v>
      </c>
      <c r="J602" s="92" t="s">
        <v>48</v>
      </c>
    </row>
    <row r="603" spans="1:10" x14ac:dyDescent="0.25">
      <c r="A603" s="96">
        <v>44030</v>
      </c>
      <c r="B603" s="90">
        <f t="shared" si="9"/>
        <v>602</v>
      </c>
      <c r="C603" s="91" t="s">
        <v>12</v>
      </c>
      <c r="D603" s="91" t="s">
        <v>12</v>
      </c>
      <c r="E603" s="91"/>
      <c r="F603" s="91"/>
      <c r="G603" s="91"/>
      <c r="H603" s="91"/>
      <c r="I603" s="92" t="s">
        <v>38</v>
      </c>
      <c r="J603" s="92" t="s">
        <v>48</v>
      </c>
    </row>
    <row r="604" spans="1:10" x14ac:dyDescent="0.25">
      <c r="A604" s="96">
        <v>44030</v>
      </c>
      <c r="B604" s="90">
        <f t="shared" si="9"/>
        <v>603</v>
      </c>
      <c r="C604" s="91" t="s">
        <v>12</v>
      </c>
      <c r="D604" s="91" t="s">
        <v>12</v>
      </c>
      <c r="E604" s="91"/>
      <c r="F604" s="91"/>
      <c r="G604" s="91"/>
      <c r="H604" s="91"/>
      <c r="I604" s="92" t="s">
        <v>38</v>
      </c>
      <c r="J604" s="92" t="s">
        <v>48</v>
      </c>
    </row>
    <row r="605" spans="1:10" x14ac:dyDescent="0.25">
      <c r="A605" s="96">
        <v>44030</v>
      </c>
      <c r="B605" s="90">
        <f t="shared" si="9"/>
        <v>604</v>
      </c>
      <c r="C605" s="91" t="s">
        <v>12</v>
      </c>
      <c r="D605" s="91" t="s">
        <v>12</v>
      </c>
      <c r="E605" s="91"/>
      <c r="F605" s="91"/>
      <c r="G605" s="91"/>
      <c r="H605" s="91"/>
      <c r="I605" s="92" t="s">
        <v>38</v>
      </c>
      <c r="J605" s="92" t="s">
        <v>48</v>
      </c>
    </row>
    <row r="606" spans="1:10" x14ac:dyDescent="0.25">
      <c r="A606" s="96">
        <v>44030</v>
      </c>
      <c r="B606" s="90">
        <f t="shared" si="9"/>
        <v>605</v>
      </c>
      <c r="C606" s="91" t="s">
        <v>11</v>
      </c>
      <c r="D606" s="91" t="s">
        <v>78</v>
      </c>
      <c r="E606" s="91"/>
      <c r="F606" s="91"/>
      <c r="G606" s="91"/>
      <c r="H606" s="91"/>
      <c r="I606" s="97" t="s">
        <v>79</v>
      </c>
      <c r="J606" s="92" t="s">
        <v>80</v>
      </c>
    </row>
    <row r="607" spans="1:10" x14ac:dyDescent="0.25">
      <c r="A607" s="96">
        <v>44030</v>
      </c>
      <c r="B607" s="90">
        <f t="shared" si="9"/>
        <v>606</v>
      </c>
      <c r="C607" s="91" t="s">
        <v>11</v>
      </c>
      <c r="D607" s="91" t="s">
        <v>11</v>
      </c>
      <c r="E607" s="91"/>
      <c r="F607" s="91"/>
      <c r="G607" s="91"/>
      <c r="H607" s="91"/>
      <c r="I607" s="92" t="s">
        <v>37</v>
      </c>
      <c r="J607" s="92" t="s">
        <v>47</v>
      </c>
    </row>
    <row r="608" spans="1:10" x14ac:dyDescent="0.25">
      <c r="A608" s="96">
        <v>44030</v>
      </c>
      <c r="B608" s="90">
        <f t="shared" si="9"/>
        <v>607</v>
      </c>
      <c r="C608" s="91" t="s">
        <v>11</v>
      </c>
      <c r="D608" s="91" t="s">
        <v>11</v>
      </c>
      <c r="E608" s="91"/>
      <c r="F608" s="91"/>
      <c r="G608" s="91"/>
      <c r="H608" s="91"/>
      <c r="I608" s="92" t="s">
        <v>37</v>
      </c>
      <c r="J608" s="92" t="s">
        <v>47</v>
      </c>
    </row>
    <row r="609" spans="1:10" x14ac:dyDescent="0.25">
      <c r="A609" s="96">
        <v>44030</v>
      </c>
      <c r="B609" s="90">
        <f t="shared" si="9"/>
        <v>608</v>
      </c>
      <c r="C609" s="91" t="s">
        <v>11</v>
      </c>
      <c r="D609" s="91" t="s">
        <v>11</v>
      </c>
      <c r="E609" s="91"/>
      <c r="F609" s="91"/>
      <c r="G609" s="91"/>
      <c r="H609" s="91"/>
      <c r="I609" s="92" t="s">
        <v>37</v>
      </c>
      <c r="J609" s="92" t="s">
        <v>47</v>
      </c>
    </row>
    <row r="610" spans="1:10" x14ac:dyDescent="0.25">
      <c r="A610" s="96">
        <v>44030</v>
      </c>
      <c r="B610" s="90">
        <f t="shared" si="9"/>
        <v>609</v>
      </c>
      <c r="C610" s="91" t="s">
        <v>11</v>
      </c>
      <c r="D610" s="91" t="s">
        <v>11</v>
      </c>
      <c r="E610" s="91"/>
      <c r="F610" s="91"/>
      <c r="G610" s="91"/>
      <c r="H610" s="91"/>
      <c r="I610" s="92" t="s">
        <v>37</v>
      </c>
      <c r="J610" s="92" t="s">
        <v>47</v>
      </c>
    </row>
    <row r="611" spans="1:10" x14ac:dyDescent="0.25">
      <c r="A611" s="96">
        <v>44031</v>
      </c>
      <c r="B611" s="90">
        <f t="shared" si="9"/>
        <v>610</v>
      </c>
      <c r="C611" s="91" t="s">
        <v>21</v>
      </c>
      <c r="D611" s="91" t="s">
        <v>191</v>
      </c>
      <c r="E611" s="91"/>
      <c r="F611" s="91"/>
      <c r="G611" s="91"/>
      <c r="H611" s="91"/>
      <c r="I611" s="92" t="s">
        <v>192</v>
      </c>
      <c r="J611" s="92" t="s">
        <v>193</v>
      </c>
    </row>
    <row r="612" spans="1:10" x14ac:dyDescent="0.25">
      <c r="A612" s="96">
        <v>44031</v>
      </c>
      <c r="B612" s="90">
        <f t="shared" si="9"/>
        <v>611</v>
      </c>
      <c r="C612" s="91" t="s">
        <v>21</v>
      </c>
      <c r="D612" s="91" t="s">
        <v>21</v>
      </c>
      <c r="E612" s="91"/>
      <c r="F612" s="91"/>
      <c r="G612" s="91"/>
      <c r="H612" s="91"/>
      <c r="I612" s="92" t="s">
        <v>42</v>
      </c>
      <c r="J612" s="92" t="s">
        <v>52</v>
      </c>
    </row>
    <row r="613" spans="1:10" x14ac:dyDescent="0.25">
      <c r="A613" s="96">
        <v>44031</v>
      </c>
      <c r="B613" s="90">
        <f t="shared" si="9"/>
        <v>612</v>
      </c>
      <c r="C613" s="91" t="s">
        <v>61</v>
      </c>
      <c r="D613" s="91" t="s">
        <v>60</v>
      </c>
      <c r="E613" s="91"/>
      <c r="F613" s="91"/>
      <c r="G613" s="91"/>
      <c r="H613" s="91"/>
      <c r="I613" s="97" t="s">
        <v>62</v>
      </c>
      <c r="J613" s="97" t="s">
        <v>63</v>
      </c>
    </row>
    <row r="614" spans="1:10" x14ac:dyDescent="0.25">
      <c r="A614" s="96">
        <v>44031</v>
      </c>
      <c r="B614" s="90">
        <f t="shared" si="9"/>
        <v>613</v>
      </c>
      <c r="C614" s="91" t="s">
        <v>12</v>
      </c>
      <c r="D614" s="91" t="s">
        <v>12</v>
      </c>
      <c r="E614" s="91"/>
      <c r="F614" s="91"/>
      <c r="G614" s="91"/>
      <c r="H614" s="91"/>
      <c r="I614" s="92" t="s">
        <v>38</v>
      </c>
      <c r="J614" s="92" t="s">
        <v>48</v>
      </c>
    </row>
    <row r="615" spans="1:10" x14ac:dyDescent="0.25">
      <c r="A615" s="96">
        <v>44031</v>
      </c>
      <c r="B615" s="90">
        <f t="shared" si="9"/>
        <v>614</v>
      </c>
      <c r="C615" s="91" t="s">
        <v>11</v>
      </c>
      <c r="D615" s="91" t="s">
        <v>11</v>
      </c>
      <c r="E615" s="91"/>
      <c r="F615" s="91"/>
      <c r="G615" s="91"/>
      <c r="H615" s="91"/>
      <c r="I615" s="92" t="s">
        <v>37</v>
      </c>
      <c r="J615" s="92" t="s">
        <v>47</v>
      </c>
    </row>
    <row r="616" spans="1:10" x14ac:dyDescent="0.25">
      <c r="A616" s="96">
        <v>44031</v>
      </c>
      <c r="B616" s="90">
        <f t="shared" si="9"/>
        <v>615</v>
      </c>
      <c r="C616" s="91" t="s">
        <v>11</v>
      </c>
      <c r="D616" s="91" t="s">
        <v>11</v>
      </c>
      <c r="E616" s="91"/>
      <c r="F616" s="91"/>
      <c r="G616" s="91"/>
      <c r="H616" s="91"/>
      <c r="I616" s="92" t="s">
        <v>37</v>
      </c>
      <c r="J616" s="92" t="s">
        <v>47</v>
      </c>
    </row>
    <row r="617" spans="1:10" x14ac:dyDescent="0.25">
      <c r="A617" s="96">
        <v>44031</v>
      </c>
      <c r="B617" s="90">
        <f t="shared" si="9"/>
        <v>616</v>
      </c>
      <c r="C617" s="91" t="s">
        <v>11</v>
      </c>
      <c r="D617" s="91" t="s">
        <v>11</v>
      </c>
      <c r="E617" s="91"/>
      <c r="F617" s="91"/>
      <c r="G617" s="91"/>
      <c r="H617" s="91"/>
      <c r="I617" s="92" t="s">
        <v>37</v>
      </c>
      <c r="J617" s="92" t="s">
        <v>47</v>
      </c>
    </row>
    <row r="618" spans="1:10" x14ac:dyDescent="0.25">
      <c r="A618" s="96">
        <v>44031</v>
      </c>
      <c r="B618" s="90">
        <f t="shared" si="9"/>
        <v>617</v>
      </c>
      <c r="C618" s="91" t="s">
        <v>11</v>
      </c>
      <c r="D618" s="91" t="s">
        <v>11</v>
      </c>
      <c r="E618" s="91"/>
      <c r="F618" s="91"/>
      <c r="G618" s="91"/>
      <c r="H618" s="91"/>
      <c r="I618" s="92" t="s">
        <v>37</v>
      </c>
      <c r="J618" s="92" t="s">
        <v>47</v>
      </c>
    </row>
    <row r="619" spans="1:10" x14ac:dyDescent="0.25">
      <c r="A619" s="96">
        <v>44031</v>
      </c>
      <c r="B619" s="90">
        <f t="shared" si="9"/>
        <v>618</v>
      </c>
      <c r="C619" s="91" t="s">
        <v>11</v>
      </c>
      <c r="D619" s="91" t="s">
        <v>11</v>
      </c>
      <c r="E619" s="91"/>
      <c r="F619" s="91"/>
      <c r="G619" s="91"/>
      <c r="H619" s="91"/>
      <c r="I619" s="92" t="s">
        <v>37</v>
      </c>
      <c r="J619" s="92" t="s">
        <v>47</v>
      </c>
    </row>
    <row r="620" spans="1:10" x14ac:dyDescent="0.25">
      <c r="A620" s="96">
        <v>44031</v>
      </c>
      <c r="B620" s="90">
        <f t="shared" si="9"/>
        <v>619</v>
      </c>
      <c r="C620" s="91" t="s">
        <v>11</v>
      </c>
      <c r="D620" s="91" t="s">
        <v>11</v>
      </c>
      <c r="E620" s="91"/>
      <c r="F620" s="91"/>
      <c r="G620" s="91"/>
      <c r="H620" s="91"/>
      <c r="I620" s="92" t="s">
        <v>37</v>
      </c>
      <c r="J620" s="92" t="s">
        <v>47</v>
      </c>
    </row>
    <row r="621" spans="1:10" x14ac:dyDescent="0.25">
      <c r="A621" s="96">
        <v>44031</v>
      </c>
      <c r="B621" s="90">
        <f t="shared" si="9"/>
        <v>620</v>
      </c>
      <c r="C621" s="91" t="s">
        <v>11</v>
      </c>
      <c r="D621" s="91" t="s">
        <v>11</v>
      </c>
      <c r="E621" s="91"/>
      <c r="F621" s="91"/>
      <c r="G621" s="91"/>
      <c r="H621" s="91"/>
      <c r="I621" s="92" t="s">
        <v>37</v>
      </c>
      <c r="J621" s="92" t="s">
        <v>47</v>
      </c>
    </row>
    <row r="622" spans="1:10" x14ac:dyDescent="0.25">
      <c r="A622" s="96">
        <v>44031</v>
      </c>
      <c r="B622" s="90">
        <f t="shared" si="9"/>
        <v>621</v>
      </c>
      <c r="C622" s="91" t="s">
        <v>11</v>
      </c>
      <c r="D622" s="91" t="s">
        <v>11</v>
      </c>
      <c r="E622" s="91"/>
      <c r="F622" s="91"/>
      <c r="G622" s="91"/>
      <c r="H622" s="91"/>
      <c r="I622" s="92" t="s">
        <v>37</v>
      </c>
      <c r="J622" s="92" t="s">
        <v>47</v>
      </c>
    </row>
    <row r="623" spans="1:10" x14ac:dyDescent="0.25">
      <c r="A623" s="96">
        <v>44031</v>
      </c>
      <c r="B623" s="90">
        <f t="shared" si="9"/>
        <v>622</v>
      </c>
      <c r="C623" s="91" t="s">
        <v>11</v>
      </c>
      <c r="D623" s="91" t="s">
        <v>11</v>
      </c>
      <c r="E623" s="91"/>
      <c r="F623" s="91"/>
      <c r="G623" s="91"/>
      <c r="H623" s="91"/>
      <c r="I623" s="92" t="s">
        <v>37</v>
      </c>
      <c r="J623" s="92" t="s">
        <v>47</v>
      </c>
    </row>
    <row r="624" spans="1:10" x14ac:dyDescent="0.25">
      <c r="A624" s="96">
        <v>44032</v>
      </c>
      <c r="B624" s="90">
        <f t="shared" si="9"/>
        <v>623</v>
      </c>
      <c r="C624" s="91" t="s">
        <v>61</v>
      </c>
      <c r="D624" s="91" t="s">
        <v>60</v>
      </c>
      <c r="E624" s="91"/>
      <c r="F624" s="91"/>
      <c r="G624" s="91"/>
      <c r="H624" s="91"/>
      <c r="I624" s="97" t="s">
        <v>62</v>
      </c>
      <c r="J624" s="97" t="s">
        <v>63</v>
      </c>
    </row>
    <row r="625" spans="1:10" x14ac:dyDescent="0.25">
      <c r="A625" s="96">
        <v>44032</v>
      </c>
      <c r="B625" s="90">
        <f t="shared" si="9"/>
        <v>624</v>
      </c>
      <c r="C625" s="91" t="s">
        <v>61</v>
      </c>
      <c r="D625" s="91" t="s">
        <v>73</v>
      </c>
      <c r="E625" s="91"/>
      <c r="F625" s="91" t="s">
        <v>147</v>
      </c>
      <c r="G625" s="91"/>
      <c r="H625" s="91"/>
      <c r="I625" s="92" t="s">
        <v>71</v>
      </c>
      <c r="J625" s="92" t="s">
        <v>72</v>
      </c>
    </row>
    <row r="626" spans="1:10" x14ac:dyDescent="0.25">
      <c r="A626" s="96">
        <v>44032</v>
      </c>
      <c r="B626" s="90">
        <f t="shared" si="9"/>
        <v>625</v>
      </c>
      <c r="C626" s="91" t="s">
        <v>12</v>
      </c>
      <c r="D626" s="91" t="s">
        <v>12</v>
      </c>
      <c r="E626" s="91"/>
      <c r="F626" s="91"/>
      <c r="G626" s="91"/>
      <c r="H626" s="91"/>
      <c r="I626" s="92" t="s">
        <v>38</v>
      </c>
      <c r="J626" s="92" t="s">
        <v>48</v>
      </c>
    </row>
    <row r="627" spans="1:10" x14ac:dyDescent="0.25">
      <c r="A627" s="96">
        <v>44032</v>
      </c>
      <c r="B627" s="90">
        <f t="shared" si="9"/>
        <v>626</v>
      </c>
      <c r="C627" s="91" t="s">
        <v>12</v>
      </c>
      <c r="D627" s="91" t="s">
        <v>12</v>
      </c>
      <c r="E627" s="91"/>
      <c r="F627" s="91"/>
      <c r="G627" s="91"/>
      <c r="H627" s="91"/>
      <c r="I627" s="92" t="s">
        <v>38</v>
      </c>
      <c r="J627" s="92" t="s">
        <v>48</v>
      </c>
    </row>
    <row r="628" spans="1:10" x14ac:dyDescent="0.25">
      <c r="A628" s="96">
        <v>44032</v>
      </c>
      <c r="B628" s="90">
        <f t="shared" si="9"/>
        <v>627</v>
      </c>
      <c r="C628" s="91" t="s">
        <v>11</v>
      </c>
      <c r="D628" s="91" t="s">
        <v>11</v>
      </c>
      <c r="E628" s="91"/>
      <c r="F628" s="91"/>
      <c r="G628" s="91"/>
      <c r="H628" s="91"/>
      <c r="I628" s="92" t="s">
        <v>37</v>
      </c>
      <c r="J628" s="92" t="s">
        <v>47</v>
      </c>
    </row>
    <row r="629" spans="1:10" x14ac:dyDescent="0.25">
      <c r="A629" s="96">
        <v>44032</v>
      </c>
      <c r="B629" s="90">
        <f t="shared" si="9"/>
        <v>628</v>
      </c>
      <c r="C629" s="91" t="s">
        <v>11</v>
      </c>
      <c r="D629" s="91" t="s">
        <v>11</v>
      </c>
      <c r="E629" s="91"/>
      <c r="F629" s="91"/>
      <c r="G629" s="91"/>
      <c r="H629" s="91"/>
      <c r="I629" s="92" t="s">
        <v>37</v>
      </c>
      <c r="J629" s="92" t="s">
        <v>47</v>
      </c>
    </row>
    <row r="630" spans="1:10" x14ac:dyDescent="0.25">
      <c r="A630" s="96">
        <v>44032</v>
      </c>
      <c r="B630" s="90">
        <f t="shared" si="9"/>
        <v>629</v>
      </c>
      <c r="C630" s="91" t="s">
        <v>11</v>
      </c>
      <c r="D630" s="91" t="s">
        <v>11</v>
      </c>
      <c r="E630" s="91"/>
      <c r="F630" s="91"/>
      <c r="G630" s="91"/>
      <c r="H630" s="91"/>
      <c r="I630" s="92" t="s">
        <v>37</v>
      </c>
      <c r="J630" s="92" t="s">
        <v>47</v>
      </c>
    </row>
    <row r="631" spans="1:10" x14ac:dyDescent="0.25">
      <c r="A631" s="96">
        <v>44032</v>
      </c>
      <c r="B631" s="90">
        <f t="shared" si="9"/>
        <v>630</v>
      </c>
      <c r="C631" s="91" t="s">
        <v>11</v>
      </c>
      <c r="D631" s="91" t="s">
        <v>11</v>
      </c>
      <c r="E631" s="91"/>
      <c r="F631" s="91"/>
      <c r="G631" s="91"/>
      <c r="H631" s="91"/>
      <c r="I631" s="92" t="s">
        <v>37</v>
      </c>
      <c r="J631" s="92" t="s">
        <v>47</v>
      </c>
    </row>
    <row r="632" spans="1:10" x14ac:dyDescent="0.25">
      <c r="A632" s="96">
        <v>44032</v>
      </c>
      <c r="B632" s="90">
        <f t="shared" si="9"/>
        <v>631</v>
      </c>
      <c r="C632" s="91" t="s">
        <v>11</v>
      </c>
      <c r="D632" s="91" t="s">
        <v>11</v>
      </c>
      <c r="E632" s="91"/>
      <c r="F632" s="91"/>
      <c r="G632" s="91"/>
      <c r="H632" s="91"/>
      <c r="I632" s="92" t="s">
        <v>37</v>
      </c>
      <c r="J632" s="92" t="s">
        <v>47</v>
      </c>
    </row>
    <row r="633" spans="1:10" x14ac:dyDescent="0.25">
      <c r="A633" s="96">
        <v>44032</v>
      </c>
      <c r="B633" s="90">
        <f t="shared" si="9"/>
        <v>632</v>
      </c>
      <c r="C633" s="91" t="s">
        <v>11</v>
      </c>
      <c r="D633" s="91" t="s">
        <v>11</v>
      </c>
      <c r="E633" s="91"/>
      <c r="F633" s="91"/>
      <c r="G633" s="91"/>
      <c r="H633" s="91"/>
      <c r="I633" s="92" t="s">
        <v>37</v>
      </c>
      <c r="J633" s="92" t="s">
        <v>47</v>
      </c>
    </row>
    <row r="634" spans="1:10" x14ac:dyDescent="0.25">
      <c r="A634" s="96">
        <v>44032</v>
      </c>
      <c r="B634" s="90">
        <f t="shared" si="9"/>
        <v>633</v>
      </c>
      <c r="C634" s="91" t="s">
        <v>11</v>
      </c>
      <c r="D634" s="91" t="s">
        <v>11</v>
      </c>
      <c r="E634" s="91"/>
      <c r="F634" s="91"/>
      <c r="G634" s="91"/>
      <c r="H634" s="91"/>
      <c r="I634" s="92" t="s">
        <v>37</v>
      </c>
      <c r="J634" s="92" t="s">
        <v>47</v>
      </c>
    </row>
    <row r="635" spans="1:10" x14ac:dyDescent="0.25">
      <c r="A635" s="96">
        <v>44032</v>
      </c>
      <c r="B635" s="90">
        <f t="shared" si="9"/>
        <v>634</v>
      </c>
      <c r="C635" s="91" t="s">
        <v>11</v>
      </c>
      <c r="D635" s="91" t="s">
        <v>11</v>
      </c>
      <c r="E635" s="91"/>
      <c r="F635" s="91"/>
      <c r="G635" s="91"/>
      <c r="H635" s="91"/>
      <c r="I635" s="92" t="s">
        <v>37</v>
      </c>
      <c r="J635" s="92" t="s">
        <v>47</v>
      </c>
    </row>
    <row r="636" spans="1:10" x14ac:dyDescent="0.25">
      <c r="A636" s="96">
        <v>44032</v>
      </c>
      <c r="B636" s="90">
        <f t="shared" si="9"/>
        <v>635</v>
      </c>
      <c r="C636" s="91" t="s">
        <v>11</v>
      </c>
      <c r="D636" s="91" t="s">
        <v>11</v>
      </c>
      <c r="E636" s="91"/>
      <c r="F636" s="91"/>
      <c r="G636" s="91"/>
      <c r="H636" s="91"/>
      <c r="I636" s="92" t="s">
        <v>37</v>
      </c>
      <c r="J636" s="92" t="s">
        <v>47</v>
      </c>
    </row>
    <row r="637" spans="1:10" x14ac:dyDescent="0.25">
      <c r="A637" s="96">
        <v>44032</v>
      </c>
      <c r="B637" s="90">
        <f t="shared" si="9"/>
        <v>636</v>
      </c>
      <c r="C637" s="91" t="s">
        <v>11</v>
      </c>
      <c r="D637" s="91" t="s">
        <v>11</v>
      </c>
      <c r="E637" s="91"/>
      <c r="F637" s="91"/>
      <c r="G637" s="91"/>
      <c r="H637" s="91"/>
      <c r="I637" s="92" t="s">
        <v>37</v>
      </c>
      <c r="J637" s="92" t="s">
        <v>47</v>
      </c>
    </row>
    <row r="638" spans="1:10" x14ac:dyDescent="0.25">
      <c r="A638" s="96">
        <v>44032</v>
      </c>
      <c r="B638" s="90">
        <f t="shared" si="9"/>
        <v>637</v>
      </c>
      <c r="C638" s="91" t="s">
        <v>11</v>
      </c>
      <c r="D638" s="91" t="s">
        <v>11</v>
      </c>
      <c r="E638" s="91"/>
      <c r="F638" s="91"/>
      <c r="G638" s="91"/>
      <c r="H638" s="91"/>
      <c r="I638" s="92" t="s">
        <v>37</v>
      </c>
      <c r="J638" s="92" t="s">
        <v>47</v>
      </c>
    </row>
    <row r="639" spans="1:10" x14ac:dyDescent="0.25">
      <c r="A639" s="96">
        <v>44032</v>
      </c>
      <c r="B639" s="90">
        <f t="shared" si="9"/>
        <v>638</v>
      </c>
      <c r="C639" s="91" t="s">
        <v>11</v>
      </c>
      <c r="D639" s="91" t="s">
        <v>11</v>
      </c>
      <c r="E639" s="91"/>
      <c r="F639" s="91"/>
      <c r="G639" s="91"/>
      <c r="H639" s="91"/>
      <c r="I639" s="92" t="s">
        <v>37</v>
      </c>
      <c r="J639" s="92" t="s">
        <v>47</v>
      </c>
    </row>
    <row r="640" spans="1:10" x14ac:dyDescent="0.25">
      <c r="A640" s="96">
        <v>44032</v>
      </c>
      <c r="B640" s="90">
        <f t="shared" si="9"/>
        <v>639</v>
      </c>
      <c r="C640" s="91" t="s">
        <v>11</v>
      </c>
      <c r="D640" s="91" t="s">
        <v>11</v>
      </c>
      <c r="E640" s="91"/>
      <c r="F640" s="91"/>
      <c r="G640" s="91"/>
      <c r="H640" s="91"/>
      <c r="I640" s="92" t="s">
        <v>37</v>
      </c>
      <c r="J640" s="92" t="s">
        <v>47</v>
      </c>
    </row>
    <row r="641" spans="1:10" x14ac:dyDescent="0.25">
      <c r="A641" s="96">
        <v>44032</v>
      </c>
      <c r="B641" s="90">
        <f t="shared" si="9"/>
        <v>640</v>
      </c>
      <c r="C641" s="91" t="s">
        <v>11</v>
      </c>
      <c r="D641" s="91" t="s">
        <v>11</v>
      </c>
      <c r="E641" s="91"/>
      <c r="F641" s="91"/>
      <c r="G641" s="91"/>
      <c r="H641" s="91"/>
      <c r="I641" s="92" t="s">
        <v>37</v>
      </c>
      <c r="J641" s="92" t="s">
        <v>47</v>
      </c>
    </row>
    <row r="642" spans="1:10" x14ac:dyDescent="0.25">
      <c r="A642" s="96">
        <v>44033</v>
      </c>
      <c r="B642" s="90">
        <f t="shared" si="9"/>
        <v>641</v>
      </c>
      <c r="C642" s="91" t="s">
        <v>56</v>
      </c>
      <c r="D642" s="91" t="s">
        <v>56</v>
      </c>
      <c r="E642" s="91"/>
      <c r="F642" s="91"/>
      <c r="G642" s="91"/>
      <c r="H642" s="91"/>
      <c r="I642" s="92" t="s">
        <v>58</v>
      </c>
      <c r="J642" s="92" t="s">
        <v>59</v>
      </c>
    </row>
    <row r="643" spans="1:10" x14ac:dyDescent="0.25">
      <c r="A643" s="96">
        <v>44033</v>
      </c>
      <c r="B643" s="90">
        <f t="shared" ref="B643:B706" si="10">B642+1</f>
        <v>642</v>
      </c>
      <c r="C643" s="91" t="s">
        <v>21</v>
      </c>
      <c r="D643" s="91" t="s">
        <v>21</v>
      </c>
      <c r="E643" s="91"/>
      <c r="F643" s="91"/>
      <c r="G643" s="91"/>
      <c r="H643" s="91"/>
      <c r="I643" s="92" t="s">
        <v>42</v>
      </c>
      <c r="J643" s="92" t="s">
        <v>52</v>
      </c>
    </row>
    <row r="644" spans="1:10" x14ac:dyDescent="0.25">
      <c r="A644" s="96">
        <v>44033</v>
      </c>
      <c r="B644" s="90">
        <f t="shared" si="10"/>
        <v>643</v>
      </c>
      <c r="C644" s="91" t="s">
        <v>21</v>
      </c>
      <c r="D644" s="91" t="s">
        <v>21</v>
      </c>
      <c r="E644" s="91"/>
      <c r="F644" s="91"/>
      <c r="G644" s="91"/>
      <c r="H644" s="91"/>
      <c r="I644" s="92" t="s">
        <v>42</v>
      </c>
      <c r="J644" s="92" t="s">
        <v>52</v>
      </c>
    </row>
    <row r="645" spans="1:10" x14ac:dyDescent="0.25">
      <c r="A645" s="96">
        <v>44033</v>
      </c>
      <c r="B645" s="90">
        <f t="shared" si="10"/>
        <v>644</v>
      </c>
      <c r="C645" s="91" t="s">
        <v>21</v>
      </c>
      <c r="D645" s="91" t="s">
        <v>21</v>
      </c>
      <c r="E645" s="91"/>
      <c r="F645" s="91"/>
      <c r="G645" s="91"/>
      <c r="H645" s="91"/>
      <c r="I645" s="92" t="s">
        <v>42</v>
      </c>
      <c r="J645" s="92" t="s">
        <v>52</v>
      </c>
    </row>
    <row r="646" spans="1:10" x14ac:dyDescent="0.25">
      <c r="A646" s="96">
        <v>44033</v>
      </c>
      <c r="B646" s="90">
        <f t="shared" si="10"/>
        <v>645</v>
      </c>
      <c r="C646" s="91" t="s">
        <v>61</v>
      </c>
      <c r="D646" s="91" t="s">
        <v>60</v>
      </c>
      <c r="E646" s="91"/>
      <c r="F646" s="91"/>
      <c r="G646" s="91"/>
      <c r="H646" s="91"/>
      <c r="I646" s="97" t="s">
        <v>62</v>
      </c>
      <c r="J646" s="97" t="s">
        <v>63</v>
      </c>
    </row>
    <row r="647" spans="1:10" x14ac:dyDescent="0.25">
      <c r="A647" s="96">
        <v>44033</v>
      </c>
      <c r="B647" s="90">
        <f t="shared" si="10"/>
        <v>646</v>
      </c>
      <c r="C647" s="91" t="s">
        <v>61</v>
      </c>
      <c r="D647" s="91" t="s">
        <v>73</v>
      </c>
      <c r="E647" s="91"/>
      <c r="F647" s="91" t="s">
        <v>147</v>
      </c>
      <c r="G647" s="91"/>
      <c r="H647" s="91"/>
      <c r="I647" s="92" t="s">
        <v>71</v>
      </c>
      <c r="J647" s="92" t="s">
        <v>72</v>
      </c>
    </row>
    <row r="648" spans="1:10" x14ac:dyDescent="0.25">
      <c r="A648" s="96">
        <v>44033</v>
      </c>
      <c r="B648" s="90">
        <f t="shared" si="10"/>
        <v>647</v>
      </c>
      <c r="C648" s="91" t="s">
        <v>12</v>
      </c>
      <c r="D648" s="91" t="s">
        <v>12</v>
      </c>
      <c r="E648" s="91"/>
      <c r="F648" s="91"/>
      <c r="G648" s="91"/>
      <c r="H648" s="91"/>
      <c r="I648" s="92" t="s">
        <v>38</v>
      </c>
      <c r="J648" s="92" t="s">
        <v>48</v>
      </c>
    </row>
    <row r="649" spans="1:10" x14ac:dyDescent="0.25">
      <c r="A649" s="96">
        <v>44033</v>
      </c>
      <c r="B649" s="90">
        <f t="shared" si="10"/>
        <v>648</v>
      </c>
      <c r="C649" s="91" t="s">
        <v>12</v>
      </c>
      <c r="D649" s="91" t="s">
        <v>12</v>
      </c>
      <c r="E649" s="91"/>
      <c r="F649" s="91"/>
      <c r="G649" s="91"/>
      <c r="H649" s="91"/>
      <c r="I649" s="92" t="s">
        <v>38</v>
      </c>
      <c r="J649" s="92" t="s">
        <v>48</v>
      </c>
    </row>
    <row r="650" spans="1:10" x14ac:dyDescent="0.25">
      <c r="A650" s="96">
        <v>44033</v>
      </c>
      <c r="B650" s="90">
        <f t="shared" si="10"/>
        <v>649</v>
      </c>
      <c r="C650" s="91" t="s">
        <v>12</v>
      </c>
      <c r="D650" s="91" t="s">
        <v>12</v>
      </c>
      <c r="E650" s="91"/>
      <c r="F650" s="91"/>
      <c r="G650" s="91"/>
      <c r="H650" s="91"/>
      <c r="I650" s="92" t="s">
        <v>38</v>
      </c>
      <c r="J650" s="92" t="s">
        <v>48</v>
      </c>
    </row>
    <row r="651" spans="1:10" x14ac:dyDescent="0.25">
      <c r="A651" s="96">
        <v>44033</v>
      </c>
      <c r="B651" s="90">
        <f t="shared" si="10"/>
        <v>650</v>
      </c>
      <c r="C651" s="91" t="s">
        <v>12</v>
      </c>
      <c r="D651" s="91" t="s">
        <v>12</v>
      </c>
      <c r="E651" s="91"/>
      <c r="F651" s="91"/>
      <c r="G651" s="91"/>
      <c r="H651" s="91"/>
      <c r="I651" s="92" t="s">
        <v>38</v>
      </c>
      <c r="J651" s="92" t="s">
        <v>48</v>
      </c>
    </row>
    <row r="652" spans="1:10" x14ac:dyDescent="0.25">
      <c r="A652" s="96">
        <v>44034</v>
      </c>
      <c r="B652" s="90">
        <f t="shared" si="10"/>
        <v>651</v>
      </c>
      <c r="C652" s="91" t="s">
        <v>21</v>
      </c>
      <c r="D652" s="91" t="s">
        <v>21</v>
      </c>
      <c r="E652" s="91"/>
      <c r="F652" s="91"/>
      <c r="G652" s="91"/>
      <c r="H652" s="91"/>
      <c r="I652" s="92" t="s">
        <v>42</v>
      </c>
      <c r="J652" s="92" t="s">
        <v>52</v>
      </c>
    </row>
    <row r="653" spans="1:10" x14ac:dyDescent="0.25">
      <c r="A653" s="96">
        <v>44034</v>
      </c>
      <c r="B653" s="90">
        <f t="shared" si="10"/>
        <v>652</v>
      </c>
      <c r="C653" s="91" t="s">
        <v>12</v>
      </c>
      <c r="D653" s="91" t="s">
        <v>12</v>
      </c>
      <c r="E653" s="91"/>
      <c r="F653" s="91"/>
      <c r="G653" s="91"/>
      <c r="H653" s="91"/>
      <c r="I653" s="92" t="s">
        <v>38</v>
      </c>
      <c r="J653" s="92" t="s">
        <v>48</v>
      </c>
    </row>
    <row r="654" spans="1:10" x14ac:dyDescent="0.25">
      <c r="A654" s="96">
        <v>44034</v>
      </c>
      <c r="B654" s="90">
        <f t="shared" si="10"/>
        <v>653</v>
      </c>
      <c r="C654" s="91" t="s">
        <v>12</v>
      </c>
      <c r="D654" s="91" t="s">
        <v>12</v>
      </c>
      <c r="E654" s="91"/>
      <c r="F654" s="91"/>
      <c r="G654" s="91"/>
      <c r="H654" s="91"/>
      <c r="I654" s="92" t="s">
        <v>38</v>
      </c>
      <c r="J654" s="92" t="s">
        <v>48</v>
      </c>
    </row>
    <row r="655" spans="1:10" x14ac:dyDescent="0.25">
      <c r="A655" s="96">
        <v>44034</v>
      </c>
      <c r="B655" s="90">
        <f t="shared" si="10"/>
        <v>654</v>
      </c>
      <c r="C655" s="91" t="s">
        <v>12</v>
      </c>
      <c r="D655" s="91" t="s">
        <v>12</v>
      </c>
      <c r="E655" s="91"/>
      <c r="F655" s="91"/>
      <c r="G655" s="91"/>
      <c r="H655" s="91"/>
      <c r="I655" s="92" t="s">
        <v>38</v>
      </c>
      <c r="J655" s="92" t="s">
        <v>48</v>
      </c>
    </row>
    <row r="656" spans="1:10" x14ac:dyDescent="0.25">
      <c r="A656" s="96">
        <v>44034</v>
      </c>
      <c r="B656" s="90">
        <f t="shared" si="10"/>
        <v>655</v>
      </c>
      <c r="C656" s="91" t="s">
        <v>12</v>
      </c>
      <c r="D656" s="91" t="s">
        <v>12</v>
      </c>
      <c r="E656" s="91"/>
      <c r="F656" s="91"/>
      <c r="G656" s="91"/>
      <c r="H656" s="91"/>
      <c r="I656" s="92" t="s">
        <v>38</v>
      </c>
      <c r="J656" s="92" t="s">
        <v>48</v>
      </c>
    </row>
    <row r="657" spans="1:10" x14ac:dyDescent="0.25">
      <c r="A657" s="96">
        <v>44034</v>
      </c>
      <c r="B657" s="90">
        <f t="shared" si="10"/>
        <v>656</v>
      </c>
      <c r="C657" s="91" t="s">
        <v>12</v>
      </c>
      <c r="D657" s="91" t="s">
        <v>12</v>
      </c>
      <c r="E657" s="91"/>
      <c r="F657" s="91"/>
      <c r="G657" s="91"/>
      <c r="H657" s="91"/>
      <c r="I657" s="92" t="s">
        <v>38</v>
      </c>
      <c r="J657" s="92" t="s">
        <v>48</v>
      </c>
    </row>
    <row r="658" spans="1:10" x14ac:dyDescent="0.25">
      <c r="A658" s="96">
        <v>44034</v>
      </c>
      <c r="B658" s="90">
        <f t="shared" si="10"/>
        <v>657</v>
      </c>
      <c r="C658" s="91" t="s">
        <v>12</v>
      </c>
      <c r="D658" s="91" t="s">
        <v>12</v>
      </c>
      <c r="E658" s="91"/>
      <c r="F658" s="91"/>
      <c r="G658" s="91"/>
      <c r="H658" s="91"/>
      <c r="I658" s="92" t="s">
        <v>38</v>
      </c>
      <c r="J658" s="92" t="s">
        <v>48</v>
      </c>
    </row>
    <row r="659" spans="1:10" x14ac:dyDescent="0.25">
      <c r="A659" s="96">
        <v>44034</v>
      </c>
      <c r="B659" s="90">
        <f t="shared" si="10"/>
        <v>658</v>
      </c>
      <c r="C659" s="91" t="s">
        <v>12</v>
      </c>
      <c r="D659" s="91" t="s">
        <v>12</v>
      </c>
      <c r="E659" s="91"/>
      <c r="F659" s="91"/>
      <c r="G659" s="91"/>
      <c r="H659" s="91"/>
      <c r="I659" s="92" t="s">
        <v>38</v>
      </c>
      <c r="J659" s="92" t="s">
        <v>48</v>
      </c>
    </row>
    <row r="660" spans="1:10" x14ac:dyDescent="0.25">
      <c r="A660" s="96">
        <v>44034</v>
      </c>
      <c r="B660" s="90">
        <f t="shared" si="10"/>
        <v>659</v>
      </c>
      <c r="C660" s="91" t="s">
        <v>12</v>
      </c>
      <c r="D660" s="91" t="s">
        <v>12</v>
      </c>
      <c r="E660" s="91"/>
      <c r="F660" s="91"/>
      <c r="G660" s="91"/>
      <c r="H660" s="91"/>
      <c r="I660" s="92" t="s">
        <v>38</v>
      </c>
      <c r="J660" s="92" t="s">
        <v>48</v>
      </c>
    </row>
    <row r="661" spans="1:10" x14ac:dyDescent="0.25">
      <c r="A661" s="96">
        <v>44034</v>
      </c>
      <c r="B661" s="90">
        <f t="shared" si="10"/>
        <v>660</v>
      </c>
      <c r="C661" s="91" t="s">
        <v>12</v>
      </c>
      <c r="D661" s="91" t="s">
        <v>12</v>
      </c>
      <c r="E661" s="91"/>
      <c r="F661" s="91"/>
      <c r="G661" s="91"/>
      <c r="H661" s="91"/>
      <c r="I661" s="92" t="s">
        <v>38</v>
      </c>
      <c r="J661" s="92" t="s">
        <v>48</v>
      </c>
    </row>
    <row r="662" spans="1:10" x14ac:dyDescent="0.25">
      <c r="A662" s="96">
        <v>44034</v>
      </c>
      <c r="B662" s="90">
        <f t="shared" si="10"/>
        <v>661</v>
      </c>
      <c r="C662" s="91" t="s">
        <v>12</v>
      </c>
      <c r="D662" s="91" t="s">
        <v>12</v>
      </c>
      <c r="E662" s="91"/>
      <c r="F662" s="91"/>
      <c r="G662" s="91"/>
      <c r="H662" s="91"/>
      <c r="I662" s="92" t="s">
        <v>38</v>
      </c>
      <c r="J662" s="92" t="s">
        <v>48</v>
      </c>
    </row>
    <row r="663" spans="1:10" x14ac:dyDescent="0.25">
      <c r="A663" s="96">
        <v>44034</v>
      </c>
      <c r="B663" s="90">
        <f t="shared" si="10"/>
        <v>662</v>
      </c>
      <c r="C663" s="91" t="s">
        <v>12</v>
      </c>
      <c r="D663" s="91" t="s">
        <v>196</v>
      </c>
      <c r="E663" s="91"/>
      <c r="F663" s="91"/>
      <c r="G663" s="91"/>
      <c r="H663" s="91"/>
      <c r="I663" s="92" t="s">
        <v>194</v>
      </c>
      <c r="J663" s="92" t="s">
        <v>195</v>
      </c>
    </row>
    <row r="664" spans="1:10" x14ac:dyDescent="0.25">
      <c r="A664" s="96">
        <v>44034</v>
      </c>
      <c r="B664" s="90">
        <f t="shared" si="10"/>
        <v>663</v>
      </c>
      <c r="C664" s="91" t="s">
        <v>11</v>
      </c>
      <c r="D664" s="91" t="s">
        <v>78</v>
      </c>
      <c r="E664" s="91"/>
      <c r="F664" s="91"/>
      <c r="G664" s="91"/>
      <c r="H664" s="91"/>
      <c r="I664" s="97" t="s">
        <v>79</v>
      </c>
      <c r="J664" s="92" t="s">
        <v>80</v>
      </c>
    </row>
    <row r="665" spans="1:10" x14ac:dyDescent="0.25">
      <c r="A665" s="96">
        <v>44034</v>
      </c>
      <c r="B665" s="90">
        <f t="shared" si="10"/>
        <v>664</v>
      </c>
      <c r="C665" s="91" t="s">
        <v>11</v>
      </c>
      <c r="D665" s="91" t="s">
        <v>78</v>
      </c>
      <c r="E665" s="91"/>
      <c r="F665" s="91"/>
      <c r="G665" s="91"/>
      <c r="H665" s="91"/>
      <c r="I665" s="97" t="s">
        <v>79</v>
      </c>
      <c r="J665" s="92" t="s">
        <v>80</v>
      </c>
    </row>
    <row r="666" spans="1:10" x14ac:dyDescent="0.25">
      <c r="A666" s="96">
        <v>44034</v>
      </c>
      <c r="B666" s="90">
        <f t="shared" si="10"/>
        <v>665</v>
      </c>
      <c r="C666" s="91" t="s">
        <v>11</v>
      </c>
      <c r="D666" s="91" t="s">
        <v>11</v>
      </c>
      <c r="E666" s="91"/>
      <c r="F666" s="91"/>
      <c r="G666" s="91"/>
      <c r="H666" s="91"/>
      <c r="I666" s="92" t="s">
        <v>37</v>
      </c>
      <c r="J666" s="92" t="s">
        <v>47</v>
      </c>
    </row>
    <row r="667" spans="1:10" x14ac:dyDescent="0.25">
      <c r="A667" s="96">
        <v>44034</v>
      </c>
      <c r="B667" s="90">
        <f t="shared" si="10"/>
        <v>666</v>
      </c>
      <c r="C667" s="91" t="s">
        <v>11</v>
      </c>
      <c r="D667" s="91" t="s">
        <v>11</v>
      </c>
      <c r="E667" s="91"/>
      <c r="F667" s="91"/>
      <c r="G667" s="91"/>
      <c r="H667" s="91"/>
      <c r="I667" s="92" t="s">
        <v>37</v>
      </c>
      <c r="J667" s="92" t="s">
        <v>47</v>
      </c>
    </row>
    <row r="668" spans="1:10" x14ac:dyDescent="0.25">
      <c r="A668" s="96">
        <v>44034</v>
      </c>
      <c r="B668" s="90">
        <f t="shared" si="10"/>
        <v>667</v>
      </c>
      <c r="C668" s="91" t="s">
        <v>11</v>
      </c>
      <c r="D668" s="91" t="s">
        <v>11</v>
      </c>
      <c r="E668" s="91"/>
      <c r="F668" s="91"/>
      <c r="G668" s="91"/>
      <c r="H668" s="91"/>
      <c r="I668" s="92" t="s">
        <v>37</v>
      </c>
      <c r="J668" s="92" t="s">
        <v>47</v>
      </c>
    </row>
    <row r="669" spans="1:10" x14ac:dyDescent="0.25">
      <c r="A669" s="96">
        <v>44034</v>
      </c>
      <c r="B669" s="90">
        <f t="shared" si="10"/>
        <v>668</v>
      </c>
      <c r="C669" s="91" t="s">
        <v>11</v>
      </c>
      <c r="D669" s="91" t="s">
        <v>11</v>
      </c>
      <c r="E669" s="91"/>
      <c r="F669" s="91"/>
      <c r="G669" s="91"/>
      <c r="H669" s="91"/>
      <c r="I669" s="92" t="s">
        <v>37</v>
      </c>
      <c r="J669" s="92" t="s">
        <v>47</v>
      </c>
    </row>
    <row r="670" spans="1:10" x14ac:dyDescent="0.25">
      <c r="A670" s="96">
        <v>44034</v>
      </c>
      <c r="B670" s="90">
        <f t="shared" si="10"/>
        <v>669</v>
      </c>
      <c r="C670" s="91" t="s">
        <v>11</v>
      </c>
      <c r="D670" s="91" t="s">
        <v>11</v>
      </c>
      <c r="E670" s="91"/>
      <c r="F670" s="91"/>
      <c r="G670" s="91"/>
      <c r="H670" s="91"/>
      <c r="I670" s="92" t="s">
        <v>37</v>
      </c>
      <c r="J670" s="92" t="s">
        <v>47</v>
      </c>
    </row>
    <row r="671" spans="1:10" x14ac:dyDescent="0.25">
      <c r="A671" s="96">
        <v>44034</v>
      </c>
      <c r="B671" s="90">
        <f t="shared" si="10"/>
        <v>670</v>
      </c>
      <c r="C671" s="91" t="s">
        <v>11</v>
      </c>
      <c r="D671" s="91" t="s">
        <v>11</v>
      </c>
      <c r="E671" s="91"/>
      <c r="F671" s="91"/>
      <c r="G671" s="91"/>
      <c r="H671" s="91"/>
      <c r="I671" s="92" t="s">
        <v>37</v>
      </c>
      <c r="J671" s="92" t="s">
        <v>47</v>
      </c>
    </row>
    <row r="672" spans="1:10" x14ac:dyDescent="0.25">
      <c r="A672" s="96">
        <v>44034</v>
      </c>
      <c r="B672" s="90">
        <f t="shared" si="10"/>
        <v>671</v>
      </c>
      <c r="C672" s="91" t="s">
        <v>11</v>
      </c>
      <c r="D672" s="91" t="s">
        <v>11</v>
      </c>
      <c r="E672" s="91"/>
      <c r="F672" s="91"/>
      <c r="G672" s="91"/>
      <c r="H672" s="91"/>
      <c r="I672" s="92" t="s">
        <v>37</v>
      </c>
      <c r="J672" s="92" t="s">
        <v>47</v>
      </c>
    </row>
    <row r="673" spans="1:10" x14ac:dyDescent="0.25">
      <c r="A673" s="96">
        <v>44034</v>
      </c>
      <c r="B673" s="90">
        <f t="shared" si="10"/>
        <v>672</v>
      </c>
      <c r="C673" s="91" t="s">
        <v>11</v>
      </c>
      <c r="D673" s="91" t="s">
        <v>11</v>
      </c>
      <c r="E673" s="91"/>
      <c r="F673" s="91"/>
      <c r="G673" s="91"/>
      <c r="H673" s="91"/>
      <c r="I673" s="92" t="s">
        <v>37</v>
      </c>
      <c r="J673" s="92" t="s">
        <v>47</v>
      </c>
    </row>
    <row r="674" spans="1:10" x14ac:dyDescent="0.25">
      <c r="A674" s="96">
        <v>44034</v>
      </c>
      <c r="B674" s="90">
        <f t="shared" si="10"/>
        <v>673</v>
      </c>
      <c r="C674" s="91" t="s">
        <v>11</v>
      </c>
      <c r="D674" s="91" t="s">
        <v>11</v>
      </c>
      <c r="E674" s="91"/>
      <c r="F674" s="91"/>
      <c r="G674" s="91"/>
      <c r="H674" s="91"/>
      <c r="I674" s="92" t="s">
        <v>37</v>
      </c>
      <c r="J674" s="92" t="s">
        <v>47</v>
      </c>
    </row>
    <row r="675" spans="1:10" x14ac:dyDescent="0.25">
      <c r="A675" s="96">
        <v>44034</v>
      </c>
      <c r="B675" s="90">
        <f t="shared" si="10"/>
        <v>674</v>
      </c>
      <c r="C675" s="91" t="s">
        <v>11</v>
      </c>
      <c r="D675" s="91" t="s">
        <v>11</v>
      </c>
      <c r="E675" s="91"/>
      <c r="F675" s="91"/>
      <c r="G675" s="91"/>
      <c r="H675" s="91"/>
      <c r="I675" s="92" t="s">
        <v>37</v>
      </c>
      <c r="J675" s="92" t="s">
        <v>47</v>
      </c>
    </row>
    <row r="676" spans="1:10" x14ac:dyDescent="0.25">
      <c r="A676" s="96">
        <v>44035</v>
      </c>
      <c r="B676" s="90">
        <f t="shared" si="10"/>
        <v>675</v>
      </c>
      <c r="C676" s="91" t="s">
        <v>56</v>
      </c>
      <c r="D676" s="91" t="s">
        <v>56</v>
      </c>
      <c r="E676" s="91"/>
      <c r="F676" s="91"/>
      <c r="G676" s="91"/>
      <c r="H676" s="91"/>
      <c r="I676" s="92" t="s">
        <v>58</v>
      </c>
      <c r="J676" s="92" t="s">
        <v>59</v>
      </c>
    </row>
    <row r="677" spans="1:10" x14ac:dyDescent="0.25">
      <c r="A677" s="96">
        <v>44035</v>
      </c>
      <c r="B677" s="90">
        <f t="shared" si="10"/>
        <v>676</v>
      </c>
      <c r="C677" s="91" t="s">
        <v>21</v>
      </c>
      <c r="D677" s="91" t="s">
        <v>191</v>
      </c>
      <c r="E677" s="91"/>
      <c r="F677" s="91"/>
      <c r="G677" s="91"/>
      <c r="H677" s="91"/>
      <c r="I677" s="92" t="s">
        <v>192</v>
      </c>
      <c r="J677" s="92" t="s">
        <v>193</v>
      </c>
    </row>
    <row r="678" spans="1:10" x14ac:dyDescent="0.25">
      <c r="A678" s="96">
        <v>44035</v>
      </c>
      <c r="B678" s="90">
        <f t="shared" si="10"/>
        <v>677</v>
      </c>
      <c r="C678" s="91" t="s">
        <v>21</v>
      </c>
      <c r="D678" s="91" t="s">
        <v>21</v>
      </c>
      <c r="E678" s="91"/>
      <c r="F678" s="91"/>
      <c r="G678" s="91"/>
      <c r="H678" s="91"/>
      <c r="I678" s="92" t="s">
        <v>42</v>
      </c>
      <c r="J678" s="92" t="s">
        <v>52</v>
      </c>
    </row>
    <row r="679" spans="1:10" x14ac:dyDescent="0.25">
      <c r="A679" s="96">
        <v>44035</v>
      </c>
      <c r="B679" s="90">
        <f t="shared" si="10"/>
        <v>678</v>
      </c>
      <c r="C679" s="91" t="s">
        <v>21</v>
      </c>
      <c r="D679" s="91" t="s">
        <v>21</v>
      </c>
      <c r="E679" s="91"/>
      <c r="F679" s="91"/>
      <c r="G679" s="91"/>
      <c r="H679" s="91"/>
      <c r="I679" s="92" t="s">
        <v>42</v>
      </c>
      <c r="J679" s="92" t="s">
        <v>52</v>
      </c>
    </row>
    <row r="680" spans="1:10" x14ac:dyDescent="0.25">
      <c r="A680" s="96">
        <v>44035</v>
      </c>
      <c r="B680" s="90">
        <f t="shared" si="10"/>
        <v>679</v>
      </c>
      <c r="C680" s="91" t="s">
        <v>21</v>
      </c>
      <c r="D680" s="91" t="s">
        <v>21</v>
      </c>
      <c r="E680" s="91"/>
      <c r="F680" s="91"/>
      <c r="G680" s="91"/>
      <c r="H680" s="91"/>
      <c r="I680" s="92" t="s">
        <v>42</v>
      </c>
      <c r="J680" s="92" t="s">
        <v>52</v>
      </c>
    </row>
    <row r="681" spans="1:10" x14ac:dyDescent="0.25">
      <c r="A681" s="96">
        <v>44035</v>
      </c>
      <c r="B681" s="90">
        <f t="shared" si="10"/>
        <v>680</v>
      </c>
      <c r="C681" s="91" t="s">
        <v>61</v>
      </c>
      <c r="D681" s="91" t="s">
        <v>60</v>
      </c>
      <c r="E681" s="91"/>
      <c r="F681" s="91"/>
      <c r="G681" s="91"/>
      <c r="H681" s="91"/>
      <c r="I681" s="97" t="s">
        <v>62</v>
      </c>
      <c r="J681" s="97" t="s">
        <v>63</v>
      </c>
    </row>
    <row r="682" spans="1:10" x14ac:dyDescent="0.25">
      <c r="A682" s="96">
        <v>44035</v>
      </c>
      <c r="B682" s="90">
        <f t="shared" si="10"/>
        <v>681</v>
      </c>
      <c r="C682" s="91" t="s">
        <v>61</v>
      </c>
      <c r="D682" s="91" t="s">
        <v>199</v>
      </c>
      <c r="E682" s="91"/>
      <c r="F682" s="91"/>
      <c r="G682" s="91"/>
      <c r="H682" s="91"/>
      <c r="I682" s="97" t="s">
        <v>200</v>
      </c>
      <c r="J682" s="97" t="s">
        <v>201</v>
      </c>
    </row>
    <row r="683" spans="1:10" x14ac:dyDescent="0.25">
      <c r="A683" s="96">
        <v>44035</v>
      </c>
      <c r="B683" s="90">
        <f t="shared" si="10"/>
        <v>682</v>
      </c>
      <c r="C683" s="91" t="s">
        <v>61</v>
      </c>
      <c r="D683" s="91" t="s">
        <v>73</v>
      </c>
      <c r="E683" s="91"/>
      <c r="F683" s="91" t="s">
        <v>147</v>
      </c>
      <c r="G683" s="91"/>
      <c r="H683" s="91"/>
      <c r="I683" s="92" t="s">
        <v>71</v>
      </c>
      <c r="J683" s="92" t="s">
        <v>72</v>
      </c>
    </row>
    <row r="684" spans="1:10" x14ac:dyDescent="0.25">
      <c r="A684" s="96">
        <v>44035</v>
      </c>
      <c r="B684" s="90">
        <f t="shared" si="10"/>
        <v>683</v>
      </c>
      <c r="C684" s="91" t="s">
        <v>12</v>
      </c>
      <c r="D684" s="91" t="s">
        <v>12</v>
      </c>
      <c r="E684" s="91"/>
      <c r="F684" s="91"/>
      <c r="G684" s="91"/>
      <c r="H684" s="91"/>
      <c r="I684" s="92" t="s">
        <v>38</v>
      </c>
      <c r="J684" s="92" t="s">
        <v>48</v>
      </c>
    </row>
    <row r="685" spans="1:10" x14ac:dyDescent="0.25">
      <c r="A685" s="96">
        <v>44035</v>
      </c>
      <c r="B685" s="90">
        <f t="shared" si="10"/>
        <v>684</v>
      </c>
      <c r="C685" s="91" t="s">
        <v>12</v>
      </c>
      <c r="D685" s="91" t="s">
        <v>12</v>
      </c>
      <c r="E685" s="91"/>
      <c r="F685" s="91"/>
      <c r="G685" s="91"/>
      <c r="H685" s="91"/>
      <c r="I685" s="92" t="s">
        <v>38</v>
      </c>
      <c r="J685" s="92" t="s">
        <v>48</v>
      </c>
    </row>
    <row r="686" spans="1:10" x14ac:dyDescent="0.25">
      <c r="A686" s="96">
        <v>44035</v>
      </c>
      <c r="B686" s="90">
        <f t="shared" si="10"/>
        <v>685</v>
      </c>
      <c r="C686" s="91" t="s">
        <v>12</v>
      </c>
      <c r="D686" s="91" t="s">
        <v>12</v>
      </c>
      <c r="E686" s="91"/>
      <c r="F686" s="91"/>
      <c r="G686" s="91"/>
      <c r="H686" s="91"/>
      <c r="I686" s="92" t="s">
        <v>38</v>
      </c>
      <c r="J686" s="92" t="s">
        <v>48</v>
      </c>
    </row>
    <row r="687" spans="1:10" x14ac:dyDescent="0.25">
      <c r="A687" s="96">
        <v>44035</v>
      </c>
      <c r="B687" s="90">
        <f t="shared" si="10"/>
        <v>686</v>
      </c>
      <c r="C687" s="91" t="s">
        <v>12</v>
      </c>
      <c r="D687" s="91" t="s">
        <v>12</v>
      </c>
      <c r="E687" s="91"/>
      <c r="F687" s="91"/>
      <c r="G687" s="91"/>
      <c r="H687" s="91"/>
      <c r="I687" s="92" t="s">
        <v>38</v>
      </c>
      <c r="J687" s="92" t="s">
        <v>48</v>
      </c>
    </row>
    <row r="688" spans="1:10" x14ac:dyDescent="0.25">
      <c r="A688" s="96">
        <v>44035</v>
      </c>
      <c r="B688" s="90">
        <f t="shared" si="10"/>
        <v>687</v>
      </c>
      <c r="C688" s="91" t="s">
        <v>12</v>
      </c>
      <c r="D688" s="91" t="s">
        <v>12</v>
      </c>
      <c r="E688" s="91"/>
      <c r="F688" s="91"/>
      <c r="G688" s="91"/>
      <c r="H688" s="91"/>
      <c r="I688" s="92" t="s">
        <v>38</v>
      </c>
      <c r="J688" s="92" t="s">
        <v>48</v>
      </c>
    </row>
    <row r="689" spans="1:10" x14ac:dyDescent="0.25">
      <c r="A689" s="96">
        <v>44035</v>
      </c>
      <c r="B689" s="90">
        <f t="shared" si="10"/>
        <v>688</v>
      </c>
      <c r="C689" s="91" t="s">
        <v>11</v>
      </c>
      <c r="D689" s="91" t="s">
        <v>11</v>
      </c>
      <c r="E689" s="91"/>
      <c r="F689" s="91"/>
      <c r="G689" s="91"/>
      <c r="H689" s="91"/>
      <c r="I689" s="92" t="s">
        <v>37</v>
      </c>
      <c r="J689" s="92" t="s">
        <v>47</v>
      </c>
    </row>
    <row r="690" spans="1:10" x14ac:dyDescent="0.25">
      <c r="A690" s="96">
        <v>44035</v>
      </c>
      <c r="B690" s="90">
        <f t="shared" si="10"/>
        <v>689</v>
      </c>
      <c r="C690" s="91" t="s">
        <v>11</v>
      </c>
      <c r="D690" s="91" t="s">
        <v>11</v>
      </c>
      <c r="E690" s="91"/>
      <c r="F690" s="91"/>
      <c r="G690" s="91"/>
      <c r="H690" s="91"/>
      <c r="I690" s="92" t="s">
        <v>37</v>
      </c>
      <c r="J690" s="92" t="s">
        <v>47</v>
      </c>
    </row>
    <row r="691" spans="1:10" x14ac:dyDescent="0.25">
      <c r="A691" s="96">
        <v>44035</v>
      </c>
      <c r="B691" s="90">
        <f t="shared" si="10"/>
        <v>690</v>
      </c>
      <c r="C691" s="91" t="s">
        <v>11</v>
      </c>
      <c r="D691" s="91" t="s">
        <v>11</v>
      </c>
      <c r="E691" s="91"/>
      <c r="F691" s="91"/>
      <c r="G691" s="91"/>
      <c r="H691" s="91"/>
      <c r="I691" s="92" t="s">
        <v>37</v>
      </c>
      <c r="J691" s="92" t="s">
        <v>47</v>
      </c>
    </row>
    <row r="692" spans="1:10" x14ac:dyDescent="0.25">
      <c r="A692" s="96">
        <v>44035</v>
      </c>
      <c r="B692" s="90">
        <f t="shared" si="10"/>
        <v>691</v>
      </c>
      <c r="C692" s="91" t="s">
        <v>11</v>
      </c>
      <c r="D692" s="91" t="s">
        <v>11</v>
      </c>
      <c r="E692" s="91"/>
      <c r="F692" s="91"/>
      <c r="G692" s="91"/>
      <c r="H692" s="91"/>
      <c r="I692" s="92" t="s">
        <v>37</v>
      </c>
      <c r="J692" s="92" t="s">
        <v>47</v>
      </c>
    </row>
    <row r="693" spans="1:10" x14ac:dyDescent="0.25">
      <c r="A693" s="96">
        <v>44035</v>
      </c>
      <c r="B693" s="90">
        <f t="shared" si="10"/>
        <v>692</v>
      </c>
      <c r="C693" s="91" t="s">
        <v>11</v>
      </c>
      <c r="D693" s="91" t="s">
        <v>11</v>
      </c>
      <c r="E693" s="91"/>
      <c r="F693" s="91"/>
      <c r="G693" s="91"/>
      <c r="H693" s="91"/>
      <c r="I693" s="92" t="s">
        <v>37</v>
      </c>
      <c r="J693" s="92" t="s">
        <v>47</v>
      </c>
    </row>
    <row r="694" spans="1:10" x14ac:dyDescent="0.25">
      <c r="A694" s="96">
        <v>44036</v>
      </c>
      <c r="B694" s="90">
        <f t="shared" si="10"/>
        <v>693</v>
      </c>
      <c r="C694" s="91" t="s">
        <v>24</v>
      </c>
      <c r="D694" s="91" t="s">
        <v>30</v>
      </c>
      <c r="E694" s="91"/>
      <c r="F694" s="91"/>
      <c r="G694" s="91"/>
      <c r="H694" s="91"/>
      <c r="I694" s="92" t="s">
        <v>44</v>
      </c>
      <c r="J694" s="92" t="s">
        <v>54</v>
      </c>
    </row>
    <row r="695" spans="1:10" x14ac:dyDescent="0.25">
      <c r="A695" s="96">
        <v>44036</v>
      </c>
      <c r="B695" s="90">
        <f t="shared" si="10"/>
        <v>694</v>
      </c>
      <c r="C695" s="91" t="s">
        <v>21</v>
      </c>
      <c r="D695" s="91" t="s">
        <v>21</v>
      </c>
      <c r="E695" s="91"/>
      <c r="F695" s="91"/>
      <c r="G695" s="91"/>
      <c r="H695" s="91"/>
      <c r="I695" s="92" t="s">
        <v>42</v>
      </c>
      <c r="J695" s="92" t="s">
        <v>52</v>
      </c>
    </row>
    <row r="696" spans="1:10" x14ac:dyDescent="0.25">
      <c r="A696" s="96">
        <v>44036</v>
      </c>
      <c r="B696" s="90">
        <f t="shared" si="10"/>
        <v>695</v>
      </c>
      <c r="C696" s="99" t="s">
        <v>21</v>
      </c>
      <c r="D696" s="99" t="s">
        <v>202</v>
      </c>
      <c r="E696" s="91"/>
      <c r="F696" s="91"/>
      <c r="G696" s="91"/>
      <c r="H696" s="91"/>
      <c r="I696" s="92" t="s">
        <v>203</v>
      </c>
      <c r="J696" s="92" t="s">
        <v>204</v>
      </c>
    </row>
    <row r="697" spans="1:10" x14ac:dyDescent="0.25">
      <c r="A697" s="96">
        <v>44036</v>
      </c>
      <c r="B697" s="90">
        <f t="shared" si="10"/>
        <v>696</v>
      </c>
      <c r="C697" s="91" t="s">
        <v>61</v>
      </c>
      <c r="D697" s="91" t="s">
        <v>73</v>
      </c>
      <c r="E697" s="91"/>
      <c r="F697" s="91" t="s">
        <v>147</v>
      </c>
      <c r="G697" s="91"/>
      <c r="H697" s="91"/>
      <c r="I697" s="92" t="s">
        <v>71</v>
      </c>
      <c r="J697" s="92" t="s">
        <v>72</v>
      </c>
    </row>
    <row r="698" spans="1:10" x14ac:dyDescent="0.25">
      <c r="A698" s="96">
        <v>44036</v>
      </c>
      <c r="B698" s="90">
        <f t="shared" si="10"/>
        <v>697</v>
      </c>
      <c r="C698" s="91" t="s">
        <v>61</v>
      </c>
      <c r="D698" s="91" t="s">
        <v>73</v>
      </c>
      <c r="E698" s="91"/>
      <c r="F698" s="91" t="s">
        <v>147</v>
      </c>
      <c r="G698" s="91"/>
      <c r="H698" s="91"/>
      <c r="I698" s="92" t="s">
        <v>71</v>
      </c>
      <c r="J698" s="92" t="s">
        <v>72</v>
      </c>
    </row>
    <row r="699" spans="1:10" x14ac:dyDescent="0.25">
      <c r="A699" s="96">
        <v>44036</v>
      </c>
      <c r="B699" s="90">
        <f t="shared" si="10"/>
        <v>698</v>
      </c>
      <c r="C699" s="91" t="s">
        <v>12</v>
      </c>
      <c r="D699" s="91" t="s">
        <v>12</v>
      </c>
      <c r="E699" s="91"/>
      <c r="F699" s="91"/>
      <c r="G699" s="91"/>
      <c r="H699" s="91"/>
      <c r="I699" s="92" t="s">
        <v>38</v>
      </c>
      <c r="J699" s="92" t="s">
        <v>48</v>
      </c>
    </row>
    <row r="700" spans="1:10" x14ac:dyDescent="0.25">
      <c r="A700" s="96">
        <v>44036</v>
      </c>
      <c r="B700" s="90">
        <f t="shared" si="10"/>
        <v>699</v>
      </c>
      <c r="C700" s="91" t="s">
        <v>12</v>
      </c>
      <c r="D700" s="91" t="s">
        <v>12</v>
      </c>
      <c r="E700" s="91"/>
      <c r="F700" s="91"/>
      <c r="G700" s="91"/>
      <c r="H700" s="91"/>
      <c r="I700" s="92" t="s">
        <v>38</v>
      </c>
      <c r="J700" s="92" t="s">
        <v>48</v>
      </c>
    </row>
    <row r="701" spans="1:10" x14ac:dyDescent="0.25">
      <c r="A701" s="96">
        <v>44036</v>
      </c>
      <c r="B701" s="90">
        <f t="shared" si="10"/>
        <v>700</v>
      </c>
      <c r="C701" s="91" t="s">
        <v>12</v>
      </c>
      <c r="D701" s="91" t="s">
        <v>12</v>
      </c>
      <c r="E701" s="91"/>
      <c r="F701" s="91"/>
      <c r="G701" s="91"/>
      <c r="H701" s="91"/>
      <c r="I701" s="92" t="s">
        <v>38</v>
      </c>
      <c r="J701" s="92" t="s">
        <v>48</v>
      </c>
    </row>
    <row r="702" spans="1:10" x14ac:dyDescent="0.25">
      <c r="A702" s="96">
        <v>44036</v>
      </c>
      <c r="B702" s="90">
        <f t="shared" si="10"/>
        <v>701</v>
      </c>
      <c r="C702" s="91" t="s">
        <v>12</v>
      </c>
      <c r="D702" s="91" t="s">
        <v>12</v>
      </c>
      <c r="E702" s="91"/>
      <c r="F702" s="91"/>
      <c r="G702" s="91"/>
      <c r="H702" s="91"/>
      <c r="I702" s="92" t="s">
        <v>38</v>
      </c>
      <c r="J702" s="92" t="s">
        <v>48</v>
      </c>
    </row>
    <row r="703" spans="1:10" x14ac:dyDescent="0.25">
      <c r="A703" s="96">
        <v>44036</v>
      </c>
      <c r="B703" s="90">
        <f t="shared" si="10"/>
        <v>702</v>
      </c>
      <c r="C703" s="91" t="s">
        <v>12</v>
      </c>
      <c r="D703" s="91" t="s">
        <v>12</v>
      </c>
      <c r="E703" s="91"/>
      <c r="F703" s="91"/>
      <c r="G703" s="91"/>
      <c r="H703" s="91"/>
      <c r="I703" s="92" t="s">
        <v>38</v>
      </c>
      <c r="J703" s="92" t="s">
        <v>48</v>
      </c>
    </row>
    <row r="704" spans="1:10" x14ac:dyDescent="0.25">
      <c r="A704" s="96">
        <v>44036</v>
      </c>
      <c r="B704" s="90">
        <f t="shared" si="10"/>
        <v>703</v>
      </c>
      <c r="C704" s="91" t="s">
        <v>12</v>
      </c>
      <c r="D704" s="91" t="s">
        <v>12</v>
      </c>
      <c r="E704" s="91"/>
      <c r="F704" s="91"/>
      <c r="G704" s="91"/>
      <c r="H704" s="91"/>
      <c r="I704" s="92" t="s">
        <v>38</v>
      </c>
      <c r="J704" s="92" t="s">
        <v>48</v>
      </c>
    </row>
    <row r="705" spans="1:10" x14ac:dyDescent="0.25">
      <c r="A705" s="96">
        <v>44036</v>
      </c>
      <c r="B705" s="90">
        <f t="shared" si="10"/>
        <v>704</v>
      </c>
      <c r="C705" s="91" t="s">
        <v>12</v>
      </c>
      <c r="D705" s="91" t="s">
        <v>12</v>
      </c>
      <c r="E705" s="91"/>
      <c r="F705" s="91"/>
      <c r="G705" s="91"/>
      <c r="H705" s="91"/>
      <c r="I705" s="92" t="s">
        <v>38</v>
      </c>
      <c r="J705" s="92" t="s">
        <v>48</v>
      </c>
    </row>
    <row r="706" spans="1:10" x14ac:dyDescent="0.25">
      <c r="A706" s="96">
        <v>44036</v>
      </c>
      <c r="B706" s="90">
        <f t="shared" si="10"/>
        <v>705</v>
      </c>
      <c r="C706" s="91" t="s">
        <v>12</v>
      </c>
      <c r="D706" s="91" t="s">
        <v>12</v>
      </c>
      <c r="E706" s="91"/>
      <c r="F706" s="91"/>
      <c r="G706" s="91"/>
      <c r="H706" s="91"/>
      <c r="I706" s="92" t="s">
        <v>38</v>
      </c>
      <c r="J706" s="92" t="s">
        <v>48</v>
      </c>
    </row>
    <row r="707" spans="1:10" x14ac:dyDescent="0.25">
      <c r="A707" s="96">
        <v>44036</v>
      </c>
      <c r="B707" s="90">
        <f t="shared" ref="B707:B727" si="11">B706+1</f>
        <v>706</v>
      </c>
      <c r="C707" s="91" t="s">
        <v>12</v>
      </c>
      <c r="D707" s="91" t="s">
        <v>12</v>
      </c>
      <c r="E707" s="91"/>
      <c r="F707" s="91"/>
      <c r="G707" s="91"/>
      <c r="H707" s="91"/>
      <c r="I707" s="92" t="s">
        <v>38</v>
      </c>
      <c r="J707" s="92" t="s">
        <v>48</v>
      </c>
    </row>
    <row r="708" spans="1:10" x14ac:dyDescent="0.25">
      <c r="A708" s="96">
        <v>44036</v>
      </c>
      <c r="B708" s="90">
        <f t="shared" si="11"/>
        <v>707</v>
      </c>
      <c r="C708" s="91" t="s">
        <v>12</v>
      </c>
      <c r="D708" s="91" t="s">
        <v>12</v>
      </c>
      <c r="E708" s="91"/>
      <c r="F708" s="91"/>
      <c r="G708" s="91"/>
      <c r="H708" s="91"/>
      <c r="I708" s="92" t="s">
        <v>38</v>
      </c>
      <c r="J708" s="92" t="s">
        <v>48</v>
      </c>
    </row>
    <row r="709" spans="1:10" x14ac:dyDescent="0.25">
      <c r="A709" s="96">
        <v>44036</v>
      </c>
      <c r="B709" s="90">
        <f t="shared" si="11"/>
        <v>708</v>
      </c>
      <c r="C709" s="91" t="s">
        <v>12</v>
      </c>
      <c r="D709" s="91" t="s">
        <v>12</v>
      </c>
      <c r="E709" s="91"/>
      <c r="F709" s="91"/>
      <c r="G709" s="91"/>
      <c r="H709" s="91"/>
      <c r="I709" s="92" t="s">
        <v>38</v>
      </c>
      <c r="J709" s="92" t="s">
        <v>48</v>
      </c>
    </row>
    <row r="710" spans="1:10" x14ac:dyDescent="0.25">
      <c r="A710" s="96">
        <v>44036</v>
      </c>
      <c r="B710" s="90">
        <f t="shared" si="11"/>
        <v>709</v>
      </c>
      <c r="C710" s="91" t="s">
        <v>11</v>
      </c>
      <c r="D710" s="91" t="s">
        <v>11</v>
      </c>
      <c r="E710" s="91"/>
      <c r="F710" s="91"/>
      <c r="G710" s="91"/>
      <c r="H710" s="91"/>
      <c r="I710" s="92" t="s">
        <v>37</v>
      </c>
      <c r="J710" s="92" t="s">
        <v>47</v>
      </c>
    </row>
    <row r="711" spans="1:10" x14ac:dyDescent="0.25">
      <c r="A711" s="96">
        <v>44036</v>
      </c>
      <c r="B711" s="90">
        <f t="shared" si="11"/>
        <v>710</v>
      </c>
      <c r="C711" s="91" t="s">
        <v>11</v>
      </c>
      <c r="D711" s="91" t="s">
        <v>11</v>
      </c>
      <c r="E711" s="91"/>
      <c r="F711" s="91"/>
      <c r="G711" s="91"/>
      <c r="H711" s="91"/>
      <c r="I711" s="92" t="s">
        <v>37</v>
      </c>
      <c r="J711" s="92" t="s">
        <v>47</v>
      </c>
    </row>
    <row r="712" spans="1:10" x14ac:dyDescent="0.25">
      <c r="A712" s="96">
        <v>44036</v>
      </c>
      <c r="B712" s="90">
        <f t="shared" si="11"/>
        <v>711</v>
      </c>
      <c r="C712" s="91" t="s">
        <v>11</v>
      </c>
      <c r="D712" s="91" t="s">
        <v>11</v>
      </c>
      <c r="E712" s="91"/>
      <c r="F712" s="91"/>
      <c r="G712" s="91"/>
      <c r="H712" s="91"/>
      <c r="I712" s="92" t="s">
        <v>37</v>
      </c>
      <c r="J712" s="92" t="s">
        <v>47</v>
      </c>
    </row>
    <row r="713" spans="1:10" x14ac:dyDescent="0.25">
      <c r="A713" s="96">
        <v>44036</v>
      </c>
      <c r="B713" s="90">
        <f t="shared" si="11"/>
        <v>712</v>
      </c>
      <c r="C713" s="91" t="s">
        <v>11</v>
      </c>
      <c r="D713" s="91" t="s">
        <v>11</v>
      </c>
      <c r="E713" s="91"/>
      <c r="F713" s="91"/>
      <c r="G713" s="91"/>
      <c r="H713" s="91"/>
      <c r="I713" s="92" t="s">
        <v>37</v>
      </c>
      <c r="J713" s="92" t="s">
        <v>47</v>
      </c>
    </row>
    <row r="714" spans="1:10" x14ac:dyDescent="0.25">
      <c r="A714" s="96">
        <v>44036</v>
      </c>
      <c r="B714" s="90">
        <f t="shared" si="11"/>
        <v>713</v>
      </c>
      <c r="C714" s="91" t="s">
        <v>11</v>
      </c>
      <c r="D714" s="91" t="s">
        <v>11</v>
      </c>
      <c r="E714" s="91"/>
      <c r="F714" s="91"/>
      <c r="G714" s="91"/>
      <c r="H714" s="91"/>
      <c r="I714" s="92" t="s">
        <v>37</v>
      </c>
      <c r="J714" s="92" t="s">
        <v>47</v>
      </c>
    </row>
    <row r="715" spans="1:10" x14ac:dyDescent="0.25">
      <c r="A715" s="96">
        <v>44037</v>
      </c>
      <c r="B715" s="90">
        <f t="shared" si="11"/>
        <v>714</v>
      </c>
      <c r="C715" s="91" t="s">
        <v>21</v>
      </c>
      <c r="D715" s="91" t="s">
        <v>191</v>
      </c>
      <c r="E715" s="91"/>
      <c r="F715" s="91"/>
      <c r="G715" s="91"/>
      <c r="H715" s="91"/>
      <c r="I715" s="92" t="s">
        <v>192</v>
      </c>
      <c r="J715" s="92" t="s">
        <v>193</v>
      </c>
    </row>
    <row r="716" spans="1:10" x14ac:dyDescent="0.25">
      <c r="A716" s="96">
        <v>44037</v>
      </c>
      <c r="B716" s="90">
        <f t="shared" si="11"/>
        <v>715</v>
      </c>
      <c r="C716" s="91" t="s">
        <v>21</v>
      </c>
      <c r="D716" s="91" t="s">
        <v>21</v>
      </c>
      <c r="E716" s="91"/>
      <c r="F716" s="91"/>
      <c r="G716" s="91"/>
      <c r="H716" s="91"/>
      <c r="I716" s="92" t="s">
        <v>42</v>
      </c>
      <c r="J716" s="92" t="s">
        <v>52</v>
      </c>
    </row>
    <row r="717" spans="1:10" x14ac:dyDescent="0.25">
      <c r="A717" s="96">
        <v>44037</v>
      </c>
      <c r="B717" s="90">
        <f t="shared" si="11"/>
        <v>716</v>
      </c>
      <c r="C717" s="99" t="s">
        <v>21</v>
      </c>
      <c r="D717" s="99" t="s">
        <v>202</v>
      </c>
      <c r="E717" s="91"/>
      <c r="F717" s="91"/>
      <c r="G717" s="91"/>
      <c r="H717" s="91"/>
      <c r="I717" s="92" t="s">
        <v>203</v>
      </c>
      <c r="J717" s="92" t="s">
        <v>204</v>
      </c>
    </row>
    <row r="718" spans="1:10" x14ac:dyDescent="0.25">
      <c r="A718" s="96">
        <v>44037</v>
      </c>
      <c r="B718" s="90">
        <f t="shared" si="11"/>
        <v>717</v>
      </c>
      <c r="C718" s="99" t="s">
        <v>21</v>
      </c>
      <c r="D718" s="99" t="s">
        <v>202</v>
      </c>
      <c r="E718" s="91"/>
      <c r="F718" s="91"/>
      <c r="G718" s="91"/>
      <c r="H718" s="91"/>
      <c r="I718" s="92" t="s">
        <v>203</v>
      </c>
      <c r="J718" s="92" t="s">
        <v>204</v>
      </c>
    </row>
    <row r="719" spans="1:10" x14ac:dyDescent="0.25">
      <c r="A719" s="96">
        <v>44037</v>
      </c>
      <c r="B719" s="90">
        <f t="shared" si="11"/>
        <v>718</v>
      </c>
      <c r="C719" s="91" t="s">
        <v>61</v>
      </c>
      <c r="D719" s="91" t="s">
        <v>60</v>
      </c>
      <c r="E719" s="91"/>
      <c r="F719" s="91"/>
      <c r="G719" s="91"/>
      <c r="H719" s="91"/>
      <c r="I719" s="97" t="s">
        <v>62</v>
      </c>
      <c r="J719" s="97" t="s">
        <v>63</v>
      </c>
    </row>
    <row r="720" spans="1:10" x14ac:dyDescent="0.25">
      <c r="A720" s="96">
        <v>44037</v>
      </c>
      <c r="B720" s="90">
        <f t="shared" si="11"/>
        <v>719</v>
      </c>
      <c r="C720" s="91" t="s">
        <v>61</v>
      </c>
      <c r="D720" s="91" t="s">
        <v>73</v>
      </c>
      <c r="E720" s="91"/>
      <c r="F720" s="91" t="s">
        <v>147</v>
      </c>
      <c r="G720" s="91"/>
      <c r="H720" s="91"/>
      <c r="I720" s="92" t="s">
        <v>71</v>
      </c>
      <c r="J720" s="92" t="s">
        <v>72</v>
      </c>
    </row>
    <row r="721" spans="1:10" x14ac:dyDescent="0.25">
      <c r="A721" s="96">
        <v>44037</v>
      </c>
      <c r="B721" s="90">
        <f t="shared" si="11"/>
        <v>720</v>
      </c>
      <c r="C721" s="91" t="s">
        <v>61</v>
      </c>
      <c r="D721" s="91" t="s">
        <v>73</v>
      </c>
      <c r="E721" s="91"/>
      <c r="F721" s="91" t="s">
        <v>147</v>
      </c>
      <c r="G721" s="91"/>
      <c r="H721" s="91"/>
      <c r="I721" s="92" t="s">
        <v>71</v>
      </c>
      <c r="J721" s="92" t="s">
        <v>72</v>
      </c>
    </row>
    <row r="722" spans="1:10" x14ac:dyDescent="0.25">
      <c r="A722" s="96">
        <v>44037</v>
      </c>
      <c r="B722" s="90">
        <f t="shared" si="11"/>
        <v>721</v>
      </c>
      <c r="C722" s="91" t="s">
        <v>12</v>
      </c>
      <c r="D722" s="91" t="s">
        <v>12</v>
      </c>
      <c r="E722" s="91"/>
      <c r="F722" s="91"/>
      <c r="G722" s="91"/>
      <c r="H722" s="91"/>
      <c r="I722" s="92" t="s">
        <v>38</v>
      </c>
      <c r="J722" s="92" t="s">
        <v>48</v>
      </c>
    </row>
    <row r="723" spans="1:10" x14ac:dyDescent="0.25">
      <c r="A723" s="96">
        <v>44037</v>
      </c>
      <c r="B723" s="90">
        <f t="shared" si="11"/>
        <v>722</v>
      </c>
      <c r="C723" s="91" t="s">
        <v>12</v>
      </c>
      <c r="D723" s="91" t="s">
        <v>12</v>
      </c>
      <c r="E723" s="91"/>
      <c r="F723" s="91"/>
      <c r="G723" s="91"/>
      <c r="H723" s="91"/>
      <c r="I723" s="92" t="s">
        <v>38</v>
      </c>
      <c r="J723" s="92" t="s">
        <v>48</v>
      </c>
    </row>
    <row r="724" spans="1:10" x14ac:dyDescent="0.25">
      <c r="A724" s="96">
        <v>44037</v>
      </c>
      <c r="B724" s="90">
        <f t="shared" si="11"/>
        <v>723</v>
      </c>
      <c r="C724" s="91" t="s">
        <v>12</v>
      </c>
      <c r="D724" s="91" t="s">
        <v>12</v>
      </c>
      <c r="E724" s="91"/>
      <c r="F724" s="91"/>
      <c r="G724" s="91"/>
      <c r="H724" s="91"/>
      <c r="I724" s="92" t="s">
        <v>38</v>
      </c>
      <c r="J724" s="92" t="s">
        <v>48</v>
      </c>
    </row>
    <row r="725" spans="1:10" x14ac:dyDescent="0.25">
      <c r="A725" s="96">
        <v>44037</v>
      </c>
      <c r="B725" s="90">
        <f t="shared" si="11"/>
        <v>724</v>
      </c>
      <c r="C725" s="91" t="s">
        <v>12</v>
      </c>
      <c r="D725" s="91" t="s">
        <v>12</v>
      </c>
      <c r="E725" s="91"/>
      <c r="F725" s="91"/>
      <c r="G725" s="91"/>
      <c r="H725" s="91"/>
      <c r="I725" s="92" t="s">
        <v>38</v>
      </c>
      <c r="J725" s="92" t="s">
        <v>48</v>
      </c>
    </row>
    <row r="726" spans="1:10" x14ac:dyDescent="0.25">
      <c r="A726" s="96">
        <v>44037</v>
      </c>
      <c r="B726" s="90">
        <f t="shared" si="11"/>
        <v>725</v>
      </c>
      <c r="C726" s="91" t="s">
        <v>12</v>
      </c>
      <c r="D726" s="91" t="s">
        <v>12</v>
      </c>
      <c r="E726" s="91"/>
      <c r="F726" s="91"/>
      <c r="G726" s="91"/>
      <c r="H726" s="91"/>
      <c r="I726" s="92" t="s">
        <v>38</v>
      </c>
      <c r="J726" s="92" t="s">
        <v>48</v>
      </c>
    </row>
    <row r="727" spans="1:10" x14ac:dyDescent="0.25">
      <c r="A727" s="96">
        <v>44037</v>
      </c>
      <c r="B727" s="90">
        <f t="shared" si="11"/>
        <v>726</v>
      </c>
      <c r="C727" s="91" t="s">
        <v>11</v>
      </c>
      <c r="D727" s="91" t="s">
        <v>11</v>
      </c>
      <c r="E727" s="91"/>
      <c r="F727" s="91"/>
      <c r="G727" s="91"/>
      <c r="H727" s="91"/>
      <c r="I727" s="92" t="s">
        <v>37</v>
      </c>
      <c r="J727" s="92" t="s">
        <v>47</v>
      </c>
    </row>
    <row r="728" spans="1:10" x14ac:dyDescent="0.25">
      <c r="A728" s="96">
        <v>44037</v>
      </c>
      <c r="B728" s="90">
        <f t="shared" ref="B728:B730" si="12">B727+1</f>
        <v>727</v>
      </c>
      <c r="C728" s="91" t="s">
        <v>11</v>
      </c>
      <c r="D728" s="91" t="s">
        <v>11</v>
      </c>
      <c r="E728" s="91"/>
      <c r="F728" s="91"/>
      <c r="G728" s="91"/>
      <c r="H728" s="91"/>
      <c r="I728" s="92" t="s">
        <v>37</v>
      </c>
      <c r="J728" s="92" t="s">
        <v>47</v>
      </c>
    </row>
    <row r="729" spans="1:10" x14ac:dyDescent="0.25">
      <c r="A729" s="96">
        <v>44037</v>
      </c>
      <c r="B729" s="90">
        <f t="shared" si="12"/>
        <v>728</v>
      </c>
      <c r="C729" s="91" t="s">
        <v>11</v>
      </c>
      <c r="D729" s="91" t="s">
        <v>11</v>
      </c>
      <c r="E729" s="91"/>
      <c r="F729" s="91"/>
      <c r="G729" s="91"/>
      <c r="H729" s="91"/>
      <c r="I729" s="92" t="s">
        <v>37</v>
      </c>
      <c r="J729" s="92" t="s">
        <v>47</v>
      </c>
    </row>
    <row r="730" spans="1:10" x14ac:dyDescent="0.25">
      <c r="A730" s="96">
        <v>44037</v>
      </c>
      <c r="B730" s="90">
        <f t="shared" si="12"/>
        <v>729</v>
      </c>
      <c r="C730" s="91" t="s">
        <v>11</v>
      </c>
      <c r="D730" s="91" t="s">
        <v>11</v>
      </c>
      <c r="E730" s="91"/>
      <c r="F730" s="91"/>
      <c r="G730" s="91"/>
      <c r="H730" s="91"/>
      <c r="I730" s="92" t="s">
        <v>37</v>
      </c>
      <c r="J730" s="92" t="s">
        <v>47</v>
      </c>
    </row>
    <row r="731" spans="1:10" x14ac:dyDescent="0.25">
      <c r="A731" s="96">
        <v>44038</v>
      </c>
      <c r="B731" s="90">
        <f t="shared" ref="B731:B739" si="13">B730+1</f>
        <v>730</v>
      </c>
      <c r="C731" s="91" t="s">
        <v>24</v>
      </c>
      <c r="D731" s="91" t="s">
        <v>30</v>
      </c>
      <c r="E731" s="91"/>
      <c r="F731" s="91"/>
      <c r="G731" s="91"/>
      <c r="H731" s="91"/>
      <c r="I731" s="92" t="s">
        <v>44</v>
      </c>
      <c r="J731" s="92" t="s">
        <v>54</v>
      </c>
    </row>
    <row r="732" spans="1:10" x14ac:dyDescent="0.25">
      <c r="A732" s="96">
        <v>44038</v>
      </c>
      <c r="B732" s="90">
        <f t="shared" si="13"/>
        <v>731</v>
      </c>
      <c r="C732" s="91" t="s">
        <v>21</v>
      </c>
      <c r="D732" s="91" t="s">
        <v>21</v>
      </c>
      <c r="E732" s="91"/>
      <c r="F732" s="91"/>
      <c r="G732" s="91"/>
      <c r="H732" s="91"/>
      <c r="I732" s="92" t="s">
        <v>42</v>
      </c>
      <c r="J732" s="92" t="s">
        <v>52</v>
      </c>
    </row>
    <row r="733" spans="1:10" x14ac:dyDescent="0.25">
      <c r="A733" s="96">
        <v>44038</v>
      </c>
      <c r="B733" s="90">
        <f t="shared" si="13"/>
        <v>732</v>
      </c>
      <c r="C733" s="91" t="s">
        <v>21</v>
      </c>
      <c r="D733" s="91" t="s">
        <v>21</v>
      </c>
      <c r="E733" s="91"/>
      <c r="F733" s="91"/>
      <c r="G733" s="91"/>
      <c r="H733" s="91"/>
      <c r="I733" s="92" t="s">
        <v>42</v>
      </c>
      <c r="J733" s="92" t="s">
        <v>52</v>
      </c>
    </row>
    <row r="734" spans="1:10" x14ac:dyDescent="0.25">
      <c r="A734" s="96">
        <v>44038</v>
      </c>
      <c r="B734" s="90">
        <f t="shared" si="13"/>
        <v>733</v>
      </c>
      <c r="C734" s="91" t="s">
        <v>21</v>
      </c>
      <c r="D734" s="91" t="s">
        <v>21</v>
      </c>
      <c r="E734" s="91"/>
      <c r="F734" s="91"/>
      <c r="G734" s="91"/>
      <c r="H734" s="91"/>
      <c r="I734" s="92" t="s">
        <v>42</v>
      </c>
      <c r="J734" s="92" t="s">
        <v>52</v>
      </c>
    </row>
    <row r="735" spans="1:10" x14ac:dyDescent="0.25">
      <c r="A735" s="96">
        <v>44038</v>
      </c>
      <c r="B735" s="90">
        <f t="shared" si="13"/>
        <v>734</v>
      </c>
      <c r="C735" s="91" t="s">
        <v>61</v>
      </c>
      <c r="D735" s="91" t="s">
        <v>60</v>
      </c>
      <c r="E735" s="91"/>
      <c r="F735" s="91"/>
      <c r="G735" s="91"/>
      <c r="H735" s="91"/>
      <c r="I735" s="97" t="s">
        <v>62</v>
      </c>
      <c r="J735" s="97" t="s">
        <v>63</v>
      </c>
    </row>
    <row r="736" spans="1:10" x14ac:dyDescent="0.25">
      <c r="A736" s="96">
        <v>44038</v>
      </c>
      <c r="B736" s="90">
        <f t="shared" si="13"/>
        <v>735</v>
      </c>
      <c r="C736" s="91" t="s">
        <v>12</v>
      </c>
      <c r="D736" s="91" t="s">
        <v>12</v>
      </c>
      <c r="E736" s="91"/>
      <c r="F736" s="91"/>
      <c r="G736" s="91"/>
      <c r="H736" s="91"/>
      <c r="I736" s="92" t="s">
        <v>38</v>
      </c>
      <c r="J736" s="92" t="s">
        <v>48</v>
      </c>
    </row>
    <row r="737" spans="1:10" x14ac:dyDescent="0.25">
      <c r="A737" s="96">
        <v>44038</v>
      </c>
      <c r="B737" s="90">
        <f t="shared" si="13"/>
        <v>736</v>
      </c>
      <c r="C737" s="91" t="s">
        <v>12</v>
      </c>
      <c r="D737" s="91" t="s">
        <v>12</v>
      </c>
      <c r="E737" s="91"/>
      <c r="F737" s="91"/>
      <c r="G737" s="91"/>
      <c r="H737" s="91"/>
      <c r="I737" s="92" t="s">
        <v>38</v>
      </c>
      <c r="J737" s="92" t="s">
        <v>48</v>
      </c>
    </row>
    <row r="738" spans="1:10" x14ac:dyDescent="0.25">
      <c r="A738" s="96">
        <v>44038</v>
      </c>
      <c r="B738" s="90">
        <f t="shared" si="13"/>
        <v>737</v>
      </c>
      <c r="C738" s="91" t="s">
        <v>12</v>
      </c>
      <c r="D738" s="91" t="s">
        <v>12</v>
      </c>
      <c r="E738" s="91"/>
      <c r="F738" s="91"/>
      <c r="G738" s="91"/>
      <c r="H738" s="91"/>
      <c r="I738" s="92" t="s">
        <v>38</v>
      </c>
      <c r="J738" s="92" t="s">
        <v>48</v>
      </c>
    </row>
    <row r="739" spans="1:10" x14ac:dyDescent="0.25">
      <c r="A739" s="96">
        <v>44038</v>
      </c>
      <c r="B739" s="90">
        <f t="shared" si="13"/>
        <v>738</v>
      </c>
      <c r="C739" s="91" t="s">
        <v>12</v>
      </c>
      <c r="D739" s="91" t="s">
        <v>12</v>
      </c>
      <c r="E739" s="91"/>
      <c r="F739" s="91"/>
      <c r="G739" s="91"/>
      <c r="H739" s="91"/>
      <c r="I739" s="92" t="s">
        <v>38</v>
      </c>
      <c r="J739" s="92" t="s">
        <v>48</v>
      </c>
    </row>
    <row r="740" spans="1:10" x14ac:dyDescent="0.25">
      <c r="A740" s="96">
        <v>44038</v>
      </c>
      <c r="B740" s="90">
        <f t="shared" ref="B740:B750" si="14">B739+1</f>
        <v>739</v>
      </c>
      <c r="C740" s="91" t="s">
        <v>11</v>
      </c>
      <c r="D740" s="91" t="s">
        <v>11</v>
      </c>
      <c r="E740" s="91"/>
      <c r="F740" s="91"/>
      <c r="G740" s="91"/>
      <c r="H740" s="91"/>
      <c r="I740" s="92" t="s">
        <v>37</v>
      </c>
      <c r="J740" s="92" t="s">
        <v>47</v>
      </c>
    </row>
    <row r="741" spans="1:10" x14ac:dyDescent="0.25">
      <c r="A741" s="96">
        <v>44038</v>
      </c>
      <c r="B741" s="90">
        <f t="shared" si="14"/>
        <v>740</v>
      </c>
      <c r="C741" s="91" t="s">
        <v>11</v>
      </c>
      <c r="D741" s="91" t="s">
        <v>11</v>
      </c>
      <c r="E741" s="91"/>
      <c r="F741" s="91"/>
      <c r="G741" s="91"/>
      <c r="H741" s="91"/>
      <c r="I741" s="92" t="s">
        <v>37</v>
      </c>
      <c r="J741" s="92" t="s">
        <v>47</v>
      </c>
    </row>
    <row r="742" spans="1:10" x14ac:dyDescent="0.25">
      <c r="A742" s="96">
        <v>44038</v>
      </c>
      <c r="B742" s="90">
        <f t="shared" si="14"/>
        <v>741</v>
      </c>
      <c r="C742" s="91" t="s">
        <v>11</v>
      </c>
      <c r="D742" s="91" t="s">
        <v>11</v>
      </c>
      <c r="E742" s="91"/>
      <c r="F742" s="91"/>
      <c r="G742" s="91"/>
      <c r="H742" s="91"/>
      <c r="I742" s="92" t="s">
        <v>37</v>
      </c>
      <c r="J742" s="92" t="s">
        <v>47</v>
      </c>
    </row>
    <row r="743" spans="1:10" x14ac:dyDescent="0.25">
      <c r="A743" s="96">
        <v>44038</v>
      </c>
      <c r="B743" s="90">
        <f t="shared" si="14"/>
        <v>742</v>
      </c>
      <c r="C743" s="91" t="s">
        <v>11</v>
      </c>
      <c r="D743" s="91" t="s">
        <v>11</v>
      </c>
      <c r="E743" s="91"/>
      <c r="F743" s="91"/>
      <c r="G743" s="91"/>
      <c r="H743" s="91"/>
      <c r="I743" s="92" t="s">
        <v>37</v>
      </c>
      <c r="J743" s="92" t="s">
        <v>47</v>
      </c>
    </row>
    <row r="744" spans="1:10" x14ac:dyDescent="0.25">
      <c r="A744" s="96">
        <v>44038</v>
      </c>
      <c r="B744" s="90">
        <f t="shared" si="14"/>
        <v>743</v>
      </c>
      <c r="C744" s="91" t="s">
        <v>11</v>
      </c>
      <c r="D744" s="91" t="s">
        <v>11</v>
      </c>
      <c r="E744" s="91"/>
      <c r="F744" s="91"/>
      <c r="G744" s="91"/>
      <c r="H744" s="91"/>
      <c r="I744" s="92" t="s">
        <v>37</v>
      </c>
      <c r="J744" s="92" t="s">
        <v>47</v>
      </c>
    </row>
    <row r="745" spans="1:10" x14ac:dyDescent="0.25">
      <c r="A745" s="96">
        <v>44038</v>
      </c>
      <c r="B745" s="90">
        <f t="shared" si="14"/>
        <v>744</v>
      </c>
      <c r="C745" s="91" t="s">
        <v>11</v>
      </c>
      <c r="D745" s="91" t="s">
        <v>11</v>
      </c>
      <c r="E745" s="91"/>
      <c r="F745" s="91"/>
      <c r="G745" s="91"/>
      <c r="H745" s="91"/>
      <c r="I745" s="92" t="s">
        <v>37</v>
      </c>
      <c r="J745" s="92" t="s">
        <v>47</v>
      </c>
    </row>
    <row r="746" spans="1:10" x14ac:dyDescent="0.25">
      <c r="A746" s="96">
        <v>44038</v>
      </c>
      <c r="B746" s="90">
        <f t="shared" si="14"/>
        <v>745</v>
      </c>
      <c r="C746" s="91" t="s">
        <v>11</v>
      </c>
      <c r="D746" s="91" t="s">
        <v>11</v>
      </c>
      <c r="E746" s="91"/>
      <c r="F746" s="91"/>
      <c r="G746" s="91"/>
      <c r="H746" s="91"/>
      <c r="I746" s="92" t="s">
        <v>37</v>
      </c>
      <c r="J746" s="92" t="s">
        <v>47</v>
      </c>
    </row>
    <row r="747" spans="1:10" x14ac:dyDescent="0.25">
      <c r="A747" s="96">
        <v>44038</v>
      </c>
      <c r="B747" s="90">
        <f t="shared" si="14"/>
        <v>746</v>
      </c>
      <c r="C747" s="91" t="s">
        <v>11</v>
      </c>
      <c r="D747" s="91" t="s">
        <v>11</v>
      </c>
      <c r="E747" s="91"/>
      <c r="F747" s="91"/>
      <c r="G747" s="91"/>
      <c r="H747" s="91"/>
      <c r="I747" s="92" t="s">
        <v>37</v>
      </c>
      <c r="J747" s="92" t="s">
        <v>47</v>
      </c>
    </row>
    <row r="748" spans="1:10" x14ac:dyDescent="0.25">
      <c r="A748" s="96">
        <v>44038</v>
      </c>
      <c r="B748" s="90">
        <f t="shared" si="14"/>
        <v>747</v>
      </c>
      <c r="C748" s="91" t="s">
        <v>11</v>
      </c>
      <c r="D748" s="91" t="s">
        <v>11</v>
      </c>
      <c r="E748" s="91"/>
      <c r="F748" s="91"/>
      <c r="G748" s="91"/>
      <c r="H748" s="91"/>
      <c r="I748" s="92" t="s">
        <v>37</v>
      </c>
      <c r="J748" s="92" t="s">
        <v>47</v>
      </c>
    </row>
    <row r="749" spans="1:10" x14ac:dyDescent="0.25">
      <c r="A749" s="96">
        <v>44038</v>
      </c>
      <c r="B749" s="90">
        <f t="shared" si="14"/>
        <v>748</v>
      </c>
      <c r="C749" s="91" t="s">
        <v>11</v>
      </c>
      <c r="D749" s="91" t="s">
        <v>11</v>
      </c>
      <c r="E749" s="91"/>
      <c r="F749" s="91"/>
      <c r="G749" s="91"/>
      <c r="H749" s="91"/>
      <c r="I749" s="92" t="s">
        <v>37</v>
      </c>
      <c r="J749" s="92" t="s">
        <v>47</v>
      </c>
    </row>
    <row r="750" spans="1:10" x14ac:dyDescent="0.25">
      <c r="A750" s="96">
        <v>44038</v>
      </c>
      <c r="B750" s="90">
        <f t="shared" si="14"/>
        <v>749</v>
      </c>
      <c r="C750" s="91" t="s">
        <v>11</v>
      </c>
      <c r="D750" s="91" t="s">
        <v>68</v>
      </c>
      <c r="E750" s="91"/>
      <c r="F750" s="91"/>
      <c r="G750" s="91"/>
      <c r="H750" s="91"/>
      <c r="I750" s="97" t="s">
        <v>69</v>
      </c>
      <c r="J750" s="92" t="s">
        <v>70</v>
      </c>
    </row>
    <row r="751" spans="1:10" x14ac:dyDescent="0.25">
      <c r="A751" s="96">
        <v>44039</v>
      </c>
      <c r="B751" s="90">
        <f>B750+1</f>
        <v>750</v>
      </c>
      <c r="C751" s="91" t="s">
        <v>12</v>
      </c>
      <c r="D751" s="91" t="s">
        <v>12</v>
      </c>
      <c r="E751" s="91"/>
      <c r="F751" s="91"/>
      <c r="G751" s="91"/>
      <c r="H751" s="91"/>
      <c r="I751" s="92" t="s">
        <v>38</v>
      </c>
      <c r="J751" s="92" t="s">
        <v>48</v>
      </c>
    </row>
    <row r="752" spans="1:10" x14ac:dyDescent="0.25">
      <c r="A752" s="96">
        <v>44039</v>
      </c>
      <c r="B752" s="90">
        <f>B751+1</f>
        <v>751</v>
      </c>
      <c r="C752" s="91" t="s">
        <v>12</v>
      </c>
      <c r="D752" s="91" t="s">
        <v>12</v>
      </c>
      <c r="E752" s="91"/>
      <c r="F752" s="91"/>
      <c r="G752" s="91"/>
      <c r="H752" s="91"/>
      <c r="I752" s="92" t="s">
        <v>38</v>
      </c>
      <c r="J752" s="92" t="s">
        <v>48</v>
      </c>
    </row>
    <row r="753" spans="1:10" x14ac:dyDescent="0.25">
      <c r="A753" s="96">
        <v>44039</v>
      </c>
      <c r="B753" s="90">
        <f>B752+1</f>
        <v>752</v>
      </c>
      <c r="C753" s="91" t="s">
        <v>11</v>
      </c>
      <c r="D753" s="91" t="s">
        <v>11</v>
      </c>
      <c r="E753" s="91"/>
      <c r="F753" s="91"/>
      <c r="G753" s="91"/>
      <c r="H753" s="91"/>
      <c r="I753" s="92" t="s">
        <v>37</v>
      </c>
      <c r="J753" s="92" t="s">
        <v>47</v>
      </c>
    </row>
    <row r="754" spans="1:10" x14ac:dyDescent="0.25">
      <c r="A754" s="96">
        <v>44040</v>
      </c>
      <c r="B754" s="90">
        <f>B753+1</f>
        <v>753</v>
      </c>
      <c r="C754" s="99" t="s">
        <v>21</v>
      </c>
      <c r="D754" s="99" t="s">
        <v>202</v>
      </c>
      <c r="E754" s="91"/>
      <c r="F754" s="91"/>
      <c r="G754" s="91"/>
      <c r="H754" s="91"/>
      <c r="I754" s="92" t="s">
        <v>203</v>
      </c>
      <c r="J754" s="92" t="s">
        <v>204</v>
      </c>
    </row>
    <row r="755" spans="1:10" x14ac:dyDescent="0.25">
      <c r="A755" s="96">
        <v>44040</v>
      </c>
      <c r="B755" s="90">
        <f t="shared" ref="B755:B759" si="15">B754+1</f>
        <v>754</v>
      </c>
      <c r="C755" s="91" t="s">
        <v>11</v>
      </c>
      <c r="D755" s="91" t="s">
        <v>11</v>
      </c>
      <c r="E755" s="91"/>
      <c r="F755" s="91"/>
      <c r="G755" s="91"/>
      <c r="H755" s="91"/>
      <c r="I755" s="92" t="s">
        <v>37</v>
      </c>
      <c r="J755" s="92" t="s">
        <v>47</v>
      </c>
    </row>
    <row r="756" spans="1:10" x14ac:dyDescent="0.25">
      <c r="A756" s="96">
        <v>44040</v>
      </c>
      <c r="B756" s="90">
        <f t="shared" si="15"/>
        <v>755</v>
      </c>
      <c r="C756" s="91" t="s">
        <v>11</v>
      </c>
      <c r="D756" s="91" t="s">
        <v>11</v>
      </c>
      <c r="E756" s="91"/>
      <c r="F756" s="91"/>
      <c r="G756" s="91"/>
      <c r="H756" s="91"/>
      <c r="I756" s="92" t="s">
        <v>37</v>
      </c>
      <c r="J756" s="92" t="s">
        <v>47</v>
      </c>
    </row>
    <row r="757" spans="1:10" x14ac:dyDescent="0.25">
      <c r="A757" s="96">
        <v>44040</v>
      </c>
      <c r="B757" s="90">
        <f t="shared" si="15"/>
        <v>756</v>
      </c>
      <c r="C757" s="91" t="s">
        <v>11</v>
      </c>
      <c r="D757" s="91" t="s">
        <v>11</v>
      </c>
      <c r="E757" s="91"/>
      <c r="F757" s="91"/>
      <c r="G757" s="91"/>
      <c r="H757" s="91"/>
      <c r="I757" s="92" t="s">
        <v>37</v>
      </c>
      <c r="J757" s="92" t="s">
        <v>47</v>
      </c>
    </row>
    <row r="758" spans="1:10" x14ac:dyDescent="0.25">
      <c r="A758" s="96">
        <v>44040</v>
      </c>
      <c r="B758" s="90">
        <f t="shared" si="15"/>
        <v>757</v>
      </c>
      <c r="C758" s="91" t="s">
        <v>11</v>
      </c>
      <c r="D758" s="91" t="s">
        <v>11</v>
      </c>
      <c r="E758" s="91"/>
      <c r="F758" s="91"/>
      <c r="G758" s="91"/>
      <c r="H758" s="91"/>
      <c r="I758" s="92" t="s">
        <v>37</v>
      </c>
      <c r="J758" s="92" t="s">
        <v>47</v>
      </c>
    </row>
    <row r="759" spans="1:10" x14ac:dyDescent="0.25">
      <c r="A759" s="96">
        <v>44040</v>
      </c>
      <c r="B759" s="90">
        <f t="shared" si="15"/>
        <v>758</v>
      </c>
      <c r="C759" s="91" t="s">
        <v>11</v>
      </c>
      <c r="D759" s="91" t="s">
        <v>11</v>
      </c>
      <c r="E759" s="91"/>
      <c r="F759" s="91"/>
      <c r="G759" s="91"/>
      <c r="H759" s="91"/>
      <c r="I759" s="92" t="s">
        <v>37</v>
      </c>
      <c r="J759" s="92" t="s">
        <v>47</v>
      </c>
    </row>
    <row r="760" spans="1:10" x14ac:dyDescent="0.25">
      <c r="A760" s="96">
        <v>44041</v>
      </c>
      <c r="B760" s="90">
        <f>B759+1</f>
        <v>759</v>
      </c>
      <c r="C760" s="91" t="s">
        <v>21</v>
      </c>
      <c r="D760" s="91" t="s">
        <v>21</v>
      </c>
      <c r="E760" s="91"/>
      <c r="F760" s="91"/>
      <c r="G760" s="91"/>
      <c r="H760" s="91"/>
      <c r="I760" s="92" t="s">
        <v>42</v>
      </c>
      <c r="J760" s="92" t="s">
        <v>52</v>
      </c>
    </row>
    <row r="761" spans="1:10" x14ac:dyDescent="0.25">
      <c r="A761" s="96">
        <v>44041</v>
      </c>
      <c r="B761" s="90">
        <f>B760+1</f>
        <v>760</v>
      </c>
      <c r="C761" s="91" t="s">
        <v>21</v>
      </c>
      <c r="D761" s="91" t="s">
        <v>21</v>
      </c>
      <c r="E761" s="91"/>
      <c r="F761" s="91"/>
      <c r="G761" s="91"/>
      <c r="H761" s="91"/>
      <c r="I761" s="92" t="s">
        <v>42</v>
      </c>
      <c r="J761" s="92" t="s">
        <v>52</v>
      </c>
    </row>
    <row r="762" spans="1:10" x14ac:dyDescent="0.25">
      <c r="A762" s="96">
        <v>44041</v>
      </c>
      <c r="B762" s="90">
        <f>B761+1</f>
        <v>761</v>
      </c>
      <c r="C762" s="91" t="s">
        <v>12</v>
      </c>
      <c r="D762" s="91" t="s">
        <v>12</v>
      </c>
      <c r="E762" s="91"/>
      <c r="F762" s="91"/>
      <c r="G762" s="91"/>
      <c r="H762" s="91"/>
      <c r="I762" s="92" t="s">
        <v>38</v>
      </c>
      <c r="J762" s="92" t="s">
        <v>48</v>
      </c>
    </row>
    <row r="763" spans="1:10" x14ac:dyDescent="0.25">
      <c r="A763" s="96">
        <v>44041</v>
      </c>
      <c r="B763" s="90">
        <f>B762+1</f>
        <v>762</v>
      </c>
      <c r="C763" s="99" t="s">
        <v>17</v>
      </c>
      <c r="D763" s="91" t="s">
        <v>17</v>
      </c>
      <c r="E763" s="91" t="s">
        <v>18</v>
      </c>
      <c r="F763" s="91" t="s">
        <v>13</v>
      </c>
      <c r="G763" s="91" t="s">
        <v>19</v>
      </c>
      <c r="H763" s="91"/>
      <c r="I763" s="92" t="s">
        <v>40</v>
      </c>
      <c r="J763" s="92" t="s">
        <v>50</v>
      </c>
    </row>
    <row r="764" spans="1:10" x14ac:dyDescent="0.25">
      <c r="A764" s="96">
        <v>44041</v>
      </c>
      <c r="B764" s="90">
        <f t="shared" ref="B764:B772" si="16">B763+1</f>
        <v>763</v>
      </c>
      <c r="C764" s="91" t="s">
        <v>11</v>
      </c>
      <c r="D764" s="91" t="s">
        <v>11</v>
      </c>
      <c r="E764" s="91"/>
      <c r="F764" s="91"/>
      <c r="G764" s="91"/>
      <c r="H764" s="91"/>
      <c r="I764" s="92" t="s">
        <v>37</v>
      </c>
      <c r="J764" s="92" t="s">
        <v>47</v>
      </c>
    </row>
    <row r="765" spans="1:10" x14ac:dyDescent="0.25">
      <c r="A765" s="96">
        <v>44041</v>
      </c>
      <c r="B765" s="90">
        <f t="shared" si="16"/>
        <v>764</v>
      </c>
      <c r="C765" s="91" t="s">
        <v>11</v>
      </c>
      <c r="D765" s="91" t="s">
        <v>11</v>
      </c>
      <c r="E765" s="91"/>
      <c r="F765" s="91"/>
      <c r="G765" s="91"/>
      <c r="H765" s="91"/>
      <c r="I765" s="92" t="s">
        <v>37</v>
      </c>
      <c r="J765" s="92" t="s">
        <v>47</v>
      </c>
    </row>
    <row r="766" spans="1:10" x14ac:dyDescent="0.25">
      <c r="A766" s="96">
        <v>44041</v>
      </c>
      <c r="B766" s="90">
        <f t="shared" si="16"/>
        <v>765</v>
      </c>
      <c r="C766" s="91" t="s">
        <v>11</v>
      </c>
      <c r="D766" s="91" t="s">
        <v>11</v>
      </c>
      <c r="E766" s="91"/>
      <c r="F766" s="91"/>
      <c r="G766" s="91"/>
      <c r="H766" s="91"/>
      <c r="I766" s="92" t="s">
        <v>37</v>
      </c>
      <c r="J766" s="92" t="s">
        <v>47</v>
      </c>
    </row>
    <row r="767" spans="1:10" x14ac:dyDescent="0.25">
      <c r="A767" s="96">
        <v>44041</v>
      </c>
      <c r="B767" s="90">
        <f t="shared" si="16"/>
        <v>766</v>
      </c>
      <c r="C767" s="91" t="s">
        <v>11</v>
      </c>
      <c r="D767" s="91" t="s">
        <v>11</v>
      </c>
      <c r="E767" s="91"/>
      <c r="F767" s="91"/>
      <c r="G767" s="91"/>
      <c r="H767" s="91"/>
      <c r="I767" s="92" t="s">
        <v>37</v>
      </c>
      <c r="J767" s="92" t="s">
        <v>47</v>
      </c>
    </row>
    <row r="768" spans="1:10" x14ac:dyDescent="0.25">
      <c r="A768" s="96">
        <v>44041</v>
      </c>
      <c r="B768" s="90">
        <f t="shared" si="16"/>
        <v>767</v>
      </c>
      <c r="C768" s="91" t="s">
        <v>11</v>
      </c>
      <c r="D768" s="91" t="s">
        <v>11</v>
      </c>
      <c r="E768" s="91"/>
      <c r="F768" s="91"/>
      <c r="G768" s="91"/>
      <c r="H768" s="91"/>
      <c r="I768" s="92" t="s">
        <v>37</v>
      </c>
      <c r="J768" s="92" t="s">
        <v>47</v>
      </c>
    </row>
    <row r="769" spans="1:10" x14ac:dyDescent="0.25">
      <c r="A769" s="96">
        <v>44041</v>
      </c>
      <c r="B769" s="90">
        <f t="shared" si="16"/>
        <v>768</v>
      </c>
      <c r="C769" s="91" t="s">
        <v>11</v>
      </c>
      <c r="D769" s="91" t="s">
        <v>11</v>
      </c>
      <c r="E769" s="91"/>
      <c r="F769" s="91"/>
      <c r="G769" s="91"/>
      <c r="H769" s="91"/>
      <c r="I769" s="92" t="s">
        <v>37</v>
      </c>
      <c r="J769" s="92" t="s">
        <v>47</v>
      </c>
    </row>
    <row r="770" spans="1:10" x14ac:dyDescent="0.25">
      <c r="A770" s="96">
        <v>44041</v>
      </c>
      <c r="B770" s="90">
        <f t="shared" si="16"/>
        <v>769</v>
      </c>
      <c r="C770" s="91" t="s">
        <v>11</v>
      </c>
      <c r="D770" s="91" t="s">
        <v>11</v>
      </c>
      <c r="E770" s="91"/>
      <c r="F770" s="91"/>
      <c r="G770" s="91"/>
      <c r="H770" s="91"/>
      <c r="I770" s="92" t="s">
        <v>37</v>
      </c>
      <c r="J770" s="92" t="s">
        <v>47</v>
      </c>
    </row>
    <row r="771" spans="1:10" x14ac:dyDescent="0.25">
      <c r="A771" s="96">
        <v>44041</v>
      </c>
      <c r="B771" s="90">
        <f t="shared" si="16"/>
        <v>770</v>
      </c>
      <c r="C771" s="124" t="s">
        <v>11</v>
      </c>
      <c r="D771" s="91" t="s">
        <v>11</v>
      </c>
      <c r="E771" s="91"/>
      <c r="F771" s="91"/>
      <c r="G771" s="91"/>
      <c r="H771" s="91"/>
      <c r="I771" s="92" t="s">
        <v>37</v>
      </c>
      <c r="J771" s="92" t="s">
        <v>47</v>
      </c>
    </row>
    <row r="772" spans="1:10" x14ac:dyDescent="0.25">
      <c r="A772" s="96">
        <v>44041</v>
      </c>
      <c r="B772" s="90">
        <f t="shared" si="16"/>
        <v>771</v>
      </c>
      <c r="C772" s="91" t="s">
        <v>11</v>
      </c>
      <c r="D772" s="91" t="s">
        <v>11</v>
      </c>
      <c r="E772" s="91"/>
      <c r="F772" s="91"/>
      <c r="G772" s="91"/>
      <c r="H772" s="91"/>
      <c r="I772" s="92" t="s">
        <v>37</v>
      </c>
      <c r="J772" s="92" t="s">
        <v>47</v>
      </c>
    </row>
    <row r="773" spans="1:10" x14ac:dyDescent="0.25">
      <c r="A773" s="96">
        <v>44042</v>
      </c>
      <c r="B773" s="90">
        <f t="shared" ref="B773:B782" si="17">B772+1</f>
        <v>772</v>
      </c>
      <c r="C773" s="91" t="s">
        <v>21</v>
      </c>
      <c r="D773" s="91" t="s">
        <v>21</v>
      </c>
      <c r="E773" s="91"/>
      <c r="F773" s="91"/>
      <c r="G773" s="91"/>
      <c r="H773" s="91"/>
      <c r="I773" s="92" t="s">
        <v>42</v>
      </c>
      <c r="J773" s="92" t="s">
        <v>52</v>
      </c>
    </row>
    <row r="774" spans="1:10" x14ac:dyDescent="0.25">
      <c r="A774" s="96">
        <v>44042</v>
      </c>
      <c r="B774" s="90">
        <f t="shared" si="17"/>
        <v>773</v>
      </c>
      <c r="C774" s="99" t="s">
        <v>21</v>
      </c>
      <c r="D774" s="99" t="s">
        <v>202</v>
      </c>
      <c r="E774" s="91"/>
      <c r="F774" s="91"/>
      <c r="G774" s="91"/>
      <c r="H774" s="91"/>
      <c r="I774" s="92" t="s">
        <v>203</v>
      </c>
      <c r="J774" s="92" t="s">
        <v>204</v>
      </c>
    </row>
    <row r="775" spans="1:10" x14ac:dyDescent="0.25">
      <c r="A775" s="96">
        <v>44042</v>
      </c>
      <c r="B775" s="90">
        <f t="shared" si="17"/>
        <v>774</v>
      </c>
      <c r="C775" s="99" t="s">
        <v>21</v>
      </c>
      <c r="D775" s="99" t="s">
        <v>202</v>
      </c>
      <c r="E775" s="91"/>
      <c r="F775" s="91"/>
      <c r="G775" s="91"/>
      <c r="H775" s="91"/>
      <c r="I775" s="92" t="s">
        <v>203</v>
      </c>
      <c r="J775" s="92" t="s">
        <v>204</v>
      </c>
    </row>
    <row r="776" spans="1:10" x14ac:dyDescent="0.25">
      <c r="A776" s="96">
        <v>44042</v>
      </c>
      <c r="B776" s="90">
        <f t="shared" si="17"/>
        <v>775</v>
      </c>
      <c r="C776" s="91" t="s">
        <v>61</v>
      </c>
      <c r="D776" s="91" t="s">
        <v>60</v>
      </c>
      <c r="E776" s="91"/>
      <c r="F776" s="91"/>
      <c r="G776" s="91"/>
      <c r="H776" s="91"/>
      <c r="I776" s="97" t="s">
        <v>62</v>
      </c>
      <c r="J776" s="97" t="s">
        <v>63</v>
      </c>
    </row>
    <row r="777" spans="1:10" x14ac:dyDescent="0.25">
      <c r="A777" s="96">
        <v>44042</v>
      </c>
      <c r="B777" s="90">
        <f t="shared" si="17"/>
        <v>776</v>
      </c>
      <c r="C777" s="91" t="s">
        <v>12</v>
      </c>
      <c r="D777" s="91" t="s">
        <v>12</v>
      </c>
      <c r="E777" s="91"/>
      <c r="F777" s="91"/>
      <c r="G777" s="91"/>
      <c r="H777" s="91"/>
      <c r="I777" s="92" t="s">
        <v>38</v>
      </c>
      <c r="J777" s="92" t="s">
        <v>48</v>
      </c>
    </row>
    <row r="778" spans="1:10" x14ac:dyDescent="0.25">
      <c r="A778" s="96">
        <v>44042</v>
      </c>
      <c r="B778" s="90">
        <f t="shared" si="17"/>
        <v>777</v>
      </c>
      <c r="C778" s="91" t="s">
        <v>12</v>
      </c>
      <c r="D778" s="91" t="s">
        <v>12</v>
      </c>
      <c r="E778" s="91"/>
      <c r="F778" s="91"/>
      <c r="G778" s="91"/>
      <c r="H778" s="91"/>
      <c r="I778" s="92" t="s">
        <v>38</v>
      </c>
      <c r="J778" s="92" t="s">
        <v>48</v>
      </c>
    </row>
    <row r="779" spans="1:10" x14ac:dyDescent="0.25">
      <c r="A779" s="96">
        <v>44042</v>
      </c>
      <c r="B779" s="90">
        <f t="shared" si="17"/>
        <v>778</v>
      </c>
      <c r="C779" s="91" t="s">
        <v>12</v>
      </c>
      <c r="D779" s="91" t="s">
        <v>12</v>
      </c>
      <c r="E779" s="91"/>
      <c r="F779" s="91"/>
      <c r="G779" s="91"/>
      <c r="H779" s="91"/>
      <c r="I779" s="92" t="s">
        <v>38</v>
      </c>
      <c r="J779" s="92" t="s">
        <v>48</v>
      </c>
    </row>
    <row r="780" spans="1:10" x14ac:dyDescent="0.25">
      <c r="A780" s="96">
        <v>44042</v>
      </c>
      <c r="B780" s="90">
        <f t="shared" si="17"/>
        <v>779</v>
      </c>
      <c r="C780" s="91" t="s">
        <v>12</v>
      </c>
      <c r="D780" s="91" t="s">
        <v>12</v>
      </c>
      <c r="E780" s="91"/>
      <c r="F780" s="91"/>
      <c r="G780" s="91"/>
      <c r="H780" s="91"/>
      <c r="I780" s="92" t="s">
        <v>38</v>
      </c>
      <c r="J780" s="92" t="s">
        <v>48</v>
      </c>
    </row>
    <row r="781" spans="1:10" x14ac:dyDescent="0.25">
      <c r="A781" s="96">
        <v>44042</v>
      </c>
      <c r="B781" s="90">
        <f t="shared" si="17"/>
        <v>780</v>
      </c>
      <c r="C781" s="91" t="s">
        <v>12</v>
      </c>
      <c r="D781" s="91" t="s">
        <v>12</v>
      </c>
      <c r="E781" s="91"/>
      <c r="F781" s="91"/>
      <c r="G781" s="91"/>
      <c r="H781" s="91"/>
      <c r="I781" s="92" t="s">
        <v>38</v>
      </c>
      <c r="J781" s="92" t="s">
        <v>48</v>
      </c>
    </row>
    <row r="782" spans="1:10" x14ac:dyDescent="0.25">
      <c r="A782" s="96">
        <v>44042</v>
      </c>
      <c r="B782" s="90">
        <f t="shared" si="17"/>
        <v>781</v>
      </c>
      <c r="C782" s="91" t="s">
        <v>12</v>
      </c>
      <c r="D782" s="91" t="s">
        <v>12</v>
      </c>
      <c r="E782" s="91"/>
      <c r="F782" s="91"/>
      <c r="G782" s="91"/>
      <c r="H782" s="91"/>
      <c r="I782" s="92" t="s">
        <v>38</v>
      </c>
      <c r="J782" s="92" t="s">
        <v>48</v>
      </c>
    </row>
    <row r="783" spans="1:10" x14ac:dyDescent="0.25">
      <c r="A783" s="96">
        <v>44042</v>
      </c>
      <c r="B783" s="90">
        <f t="shared" ref="B783:B794" si="18">B782+1</f>
        <v>782</v>
      </c>
      <c r="C783" s="91" t="s">
        <v>11</v>
      </c>
      <c r="D783" s="91" t="s">
        <v>105</v>
      </c>
      <c r="E783" s="91"/>
      <c r="F783" s="91"/>
      <c r="G783" s="91"/>
      <c r="H783" s="91"/>
      <c r="I783" s="92" t="s">
        <v>106</v>
      </c>
      <c r="J783" s="92" t="s">
        <v>107</v>
      </c>
    </row>
    <row r="784" spans="1:10" x14ac:dyDescent="0.25">
      <c r="A784" s="96">
        <v>44042</v>
      </c>
      <c r="B784" s="90">
        <f t="shared" si="18"/>
        <v>783</v>
      </c>
      <c r="C784" s="91" t="s">
        <v>11</v>
      </c>
      <c r="D784" s="91" t="s">
        <v>105</v>
      </c>
      <c r="E784" s="91"/>
      <c r="F784" s="91"/>
      <c r="G784" s="91"/>
      <c r="H784" s="91"/>
      <c r="I784" s="92" t="s">
        <v>106</v>
      </c>
      <c r="J784" s="92" t="s">
        <v>107</v>
      </c>
    </row>
    <row r="785" spans="1:10" x14ac:dyDescent="0.25">
      <c r="A785" s="96">
        <v>44042</v>
      </c>
      <c r="B785" s="90">
        <f t="shared" si="18"/>
        <v>784</v>
      </c>
      <c r="C785" s="91" t="s">
        <v>11</v>
      </c>
      <c r="D785" s="91" t="s">
        <v>11</v>
      </c>
      <c r="E785" s="91"/>
      <c r="F785" s="91"/>
      <c r="G785" s="91"/>
      <c r="H785" s="91"/>
      <c r="I785" s="92" t="s">
        <v>37</v>
      </c>
      <c r="J785" s="92" t="s">
        <v>47</v>
      </c>
    </row>
    <row r="786" spans="1:10" x14ac:dyDescent="0.25">
      <c r="A786" s="96">
        <v>44042</v>
      </c>
      <c r="B786" s="90">
        <f t="shared" si="18"/>
        <v>785</v>
      </c>
      <c r="C786" s="91" t="s">
        <v>11</v>
      </c>
      <c r="D786" s="91" t="s">
        <v>11</v>
      </c>
      <c r="E786" s="91"/>
      <c r="F786" s="91"/>
      <c r="G786" s="91"/>
      <c r="H786" s="91"/>
      <c r="I786" s="92" t="s">
        <v>37</v>
      </c>
      <c r="J786" s="92" t="s">
        <v>47</v>
      </c>
    </row>
    <row r="787" spans="1:10" x14ac:dyDescent="0.25">
      <c r="A787" s="96">
        <v>44042</v>
      </c>
      <c r="B787" s="90">
        <f t="shared" si="18"/>
        <v>786</v>
      </c>
      <c r="C787" s="91" t="s">
        <v>11</v>
      </c>
      <c r="D787" s="91" t="s">
        <v>11</v>
      </c>
      <c r="E787" s="91"/>
      <c r="F787" s="91"/>
      <c r="G787" s="91"/>
      <c r="H787" s="91"/>
      <c r="I787" s="92" t="s">
        <v>37</v>
      </c>
      <c r="J787" s="92" t="s">
        <v>47</v>
      </c>
    </row>
    <row r="788" spans="1:10" x14ac:dyDescent="0.25">
      <c r="A788" s="96">
        <v>44042</v>
      </c>
      <c r="B788" s="90">
        <f t="shared" si="18"/>
        <v>787</v>
      </c>
      <c r="C788" s="91" t="s">
        <v>11</v>
      </c>
      <c r="D788" s="91" t="s">
        <v>11</v>
      </c>
      <c r="E788" s="91"/>
      <c r="F788" s="91"/>
      <c r="G788" s="91"/>
      <c r="H788" s="91"/>
      <c r="I788" s="92" t="s">
        <v>37</v>
      </c>
      <c r="J788" s="92" t="s">
        <v>47</v>
      </c>
    </row>
    <row r="789" spans="1:10" x14ac:dyDescent="0.25">
      <c r="A789" s="96">
        <v>44042</v>
      </c>
      <c r="B789" s="90">
        <f t="shared" si="18"/>
        <v>788</v>
      </c>
      <c r="C789" s="91" t="s">
        <v>11</v>
      </c>
      <c r="D789" s="91" t="s">
        <v>11</v>
      </c>
      <c r="E789" s="91"/>
      <c r="F789" s="91"/>
      <c r="G789" s="91"/>
      <c r="H789" s="91"/>
      <c r="I789" s="92" t="s">
        <v>37</v>
      </c>
      <c r="J789" s="92" t="s">
        <v>47</v>
      </c>
    </row>
    <row r="790" spans="1:10" x14ac:dyDescent="0.25">
      <c r="A790" s="96">
        <v>44042</v>
      </c>
      <c r="B790" s="90">
        <f t="shared" si="18"/>
        <v>789</v>
      </c>
      <c r="C790" s="91" t="s">
        <v>11</v>
      </c>
      <c r="D790" s="91" t="s">
        <v>11</v>
      </c>
      <c r="E790" s="91"/>
      <c r="F790" s="91"/>
      <c r="G790" s="91"/>
      <c r="H790" s="91"/>
      <c r="I790" s="92" t="s">
        <v>37</v>
      </c>
      <c r="J790" s="92" t="s">
        <v>47</v>
      </c>
    </row>
    <row r="791" spans="1:10" x14ac:dyDescent="0.25">
      <c r="A791" s="96">
        <v>44042</v>
      </c>
      <c r="B791" s="90">
        <f t="shared" si="18"/>
        <v>790</v>
      </c>
      <c r="C791" s="91" t="s">
        <v>11</v>
      </c>
      <c r="D791" s="91" t="s">
        <v>11</v>
      </c>
      <c r="E791" s="91"/>
      <c r="F791" s="91"/>
      <c r="G791" s="91"/>
      <c r="H791" s="91"/>
      <c r="I791" s="92" t="s">
        <v>37</v>
      </c>
      <c r="J791" s="92" t="s">
        <v>47</v>
      </c>
    </row>
    <row r="792" spans="1:10" x14ac:dyDescent="0.25">
      <c r="A792" s="96">
        <v>44042</v>
      </c>
      <c r="B792" s="90">
        <f t="shared" si="18"/>
        <v>791</v>
      </c>
      <c r="C792" s="91" t="s">
        <v>11</v>
      </c>
      <c r="D792" s="91" t="s">
        <v>11</v>
      </c>
      <c r="E792" s="91"/>
      <c r="F792" s="91"/>
      <c r="G792" s="91"/>
      <c r="H792" s="91"/>
      <c r="I792" s="92" t="s">
        <v>37</v>
      </c>
      <c r="J792" s="92" t="s">
        <v>47</v>
      </c>
    </row>
    <row r="793" spans="1:10" x14ac:dyDescent="0.25">
      <c r="A793" s="96">
        <v>44042</v>
      </c>
      <c r="B793" s="90">
        <f t="shared" si="18"/>
        <v>792</v>
      </c>
      <c r="C793" s="91" t="s">
        <v>11</v>
      </c>
      <c r="D793" s="91" t="s">
        <v>68</v>
      </c>
      <c r="E793" s="91"/>
      <c r="F793" s="91"/>
      <c r="G793" s="91"/>
      <c r="H793" s="91"/>
      <c r="I793" s="97" t="s">
        <v>69</v>
      </c>
      <c r="J793" s="92" t="s">
        <v>70</v>
      </c>
    </row>
    <row r="794" spans="1:10" x14ac:dyDescent="0.25">
      <c r="A794" s="96">
        <v>44042</v>
      </c>
      <c r="B794" s="90">
        <f t="shared" si="18"/>
        <v>793</v>
      </c>
      <c r="C794" s="91" t="s">
        <v>11</v>
      </c>
      <c r="D794" s="91" t="s">
        <v>68</v>
      </c>
      <c r="E794" s="91"/>
      <c r="F794" s="91"/>
      <c r="G794" s="91"/>
      <c r="H794" s="91"/>
      <c r="I794" s="97" t="s">
        <v>69</v>
      </c>
      <c r="J794" s="92" t="s">
        <v>70</v>
      </c>
    </row>
    <row r="795" spans="1:10" x14ac:dyDescent="0.25">
      <c r="A795" s="96">
        <v>44043</v>
      </c>
      <c r="B795" s="90">
        <f>B794+1</f>
        <v>794</v>
      </c>
      <c r="C795" s="91" t="s">
        <v>12</v>
      </c>
      <c r="D795" s="91" t="s">
        <v>12</v>
      </c>
      <c r="E795" s="91"/>
      <c r="F795" s="91"/>
      <c r="G795" s="91"/>
      <c r="H795" s="91"/>
      <c r="I795" s="92" t="s">
        <v>38</v>
      </c>
      <c r="J795" s="92" t="s">
        <v>48</v>
      </c>
    </row>
    <row r="796" spans="1:10" x14ac:dyDescent="0.25">
      <c r="A796" s="96">
        <v>44043</v>
      </c>
      <c r="B796" s="90">
        <f>B795+1</f>
        <v>795</v>
      </c>
      <c r="C796" s="91" t="s">
        <v>12</v>
      </c>
      <c r="D796" s="91" t="s">
        <v>12</v>
      </c>
      <c r="E796" s="91"/>
      <c r="F796" s="91"/>
      <c r="G796" s="91"/>
      <c r="H796" s="91"/>
      <c r="I796" s="92" t="s">
        <v>38</v>
      </c>
      <c r="J796" s="92" t="s">
        <v>48</v>
      </c>
    </row>
    <row r="797" spans="1:10" x14ac:dyDescent="0.25">
      <c r="A797" s="96">
        <v>44043</v>
      </c>
      <c r="B797" s="90">
        <f t="shared" ref="B797:B802" si="19">B796+1</f>
        <v>796</v>
      </c>
      <c r="C797" s="91" t="s">
        <v>11</v>
      </c>
      <c r="D797" s="91" t="s">
        <v>11</v>
      </c>
      <c r="E797" s="91"/>
      <c r="F797" s="91"/>
      <c r="G797" s="91"/>
      <c r="H797" s="91"/>
      <c r="I797" s="92" t="s">
        <v>37</v>
      </c>
      <c r="J797" s="92" t="s">
        <v>47</v>
      </c>
    </row>
    <row r="798" spans="1:10" x14ac:dyDescent="0.25">
      <c r="A798" s="96">
        <v>44043</v>
      </c>
      <c r="B798" s="90">
        <f t="shared" si="19"/>
        <v>797</v>
      </c>
      <c r="C798" s="91" t="s">
        <v>11</v>
      </c>
      <c r="D798" s="91" t="s">
        <v>11</v>
      </c>
      <c r="E798" s="91"/>
      <c r="F798" s="91"/>
      <c r="G798" s="91"/>
      <c r="H798" s="91"/>
      <c r="I798" s="92" t="s">
        <v>37</v>
      </c>
      <c r="J798" s="92" t="s">
        <v>47</v>
      </c>
    </row>
    <row r="799" spans="1:10" x14ac:dyDescent="0.25">
      <c r="A799" s="96">
        <v>44043</v>
      </c>
      <c r="B799" s="90">
        <f t="shared" si="19"/>
        <v>798</v>
      </c>
      <c r="C799" s="91" t="s">
        <v>11</v>
      </c>
      <c r="D799" s="91" t="s">
        <v>11</v>
      </c>
      <c r="E799" s="91"/>
      <c r="F799" s="91"/>
      <c r="G799" s="91"/>
      <c r="H799" s="91"/>
      <c r="I799" s="92" t="s">
        <v>37</v>
      </c>
      <c r="J799" s="92" t="s">
        <v>47</v>
      </c>
    </row>
    <row r="800" spans="1:10" x14ac:dyDescent="0.25">
      <c r="A800" s="96">
        <v>44043</v>
      </c>
      <c r="B800" s="90">
        <f t="shared" si="19"/>
        <v>799</v>
      </c>
      <c r="C800" s="91" t="s">
        <v>11</v>
      </c>
      <c r="D800" s="91" t="s">
        <v>11</v>
      </c>
      <c r="E800" s="91"/>
      <c r="F800" s="91"/>
      <c r="G800" s="91"/>
      <c r="H800" s="91"/>
      <c r="I800" s="92" t="s">
        <v>37</v>
      </c>
      <c r="J800" s="92" t="s">
        <v>47</v>
      </c>
    </row>
    <row r="801" spans="1:10" x14ac:dyDescent="0.25">
      <c r="A801" s="96">
        <v>44043</v>
      </c>
      <c r="B801" s="90">
        <f t="shared" si="19"/>
        <v>800</v>
      </c>
      <c r="C801" s="91" t="s">
        <v>11</v>
      </c>
      <c r="D801" s="91" t="s">
        <v>11</v>
      </c>
      <c r="E801" s="91"/>
      <c r="F801" s="91"/>
      <c r="G801" s="91"/>
      <c r="H801" s="91"/>
      <c r="I801" s="92" t="s">
        <v>37</v>
      </c>
      <c r="J801" s="92" t="s">
        <v>47</v>
      </c>
    </row>
    <row r="802" spans="1:10" x14ac:dyDescent="0.25">
      <c r="A802" s="96">
        <v>44043</v>
      </c>
      <c r="B802" s="90">
        <f t="shared" si="19"/>
        <v>801</v>
      </c>
      <c r="C802" s="91" t="s">
        <v>11</v>
      </c>
      <c r="D802" s="91" t="s">
        <v>11</v>
      </c>
      <c r="E802" s="91"/>
      <c r="F802" s="91"/>
      <c r="G802" s="91"/>
      <c r="H802" s="91"/>
      <c r="I802" s="92" t="s">
        <v>37</v>
      </c>
      <c r="J802" s="92" t="s">
        <v>47</v>
      </c>
    </row>
    <row r="803" spans="1:10" x14ac:dyDescent="0.25">
      <c r="A803" s="96">
        <v>44043</v>
      </c>
      <c r="B803" s="90">
        <f>B802+1</f>
        <v>802</v>
      </c>
      <c r="C803" s="91" t="s">
        <v>64</v>
      </c>
      <c r="D803" s="91" t="s">
        <v>82</v>
      </c>
      <c r="E803" s="91"/>
      <c r="F803" s="91"/>
      <c r="G803" s="91"/>
      <c r="H803" s="91"/>
      <c r="I803" s="92" t="s">
        <v>83</v>
      </c>
      <c r="J803" s="92" t="s">
        <v>84</v>
      </c>
    </row>
    <row r="804" spans="1:10" x14ac:dyDescent="0.25">
      <c r="A804" s="96">
        <v>44044</v>
      </c>
      <c r="B804" s="90">
        <f>B803+1</f>
        <v>803</v>
      </c>
      <c r="C804" s="91" t="s">
        <v>24</v>
      </c>
      <c r="D804" s="91" t="s">
        <v>24</v>
      </c>
      <c r="E804" s="91"/>
      <c r="F804" s="91"/>
      <c r="G804" s="91"/>
      <c r="H804" s="91"/>
      <c r="I804" s="92" t="s">
        <v>43</v>
      </c>
      <c r="J804" s="92" t="s">
        <v>53</v>
      </c>
    </row>
    <row r="805" spans="1:10" x14ac:dyDescent="0.25">
      <c r="A805" s="96">
        <v>44044</v>
      </c>
      <c r="B805" s="90">
        <f>B804+1</f>
        <v>804</v>
      </c>
      <c r="C805" s="91" t="s">
        <v>56</v>
      </c>
      <c r="D805" s="91" t="s">
        <v>56</v>
      </c>
      <c r="E805" s="91"/>
      <c r="F805" s="91"/>
      <c r="G805" s="91"/>
      <c r="H805" s="91"/>
      <c r="I805" s="92" t="s">
        <v>58</v>
      </c>
      <c r="J805" s="92" t="s">
        <v>59</v>
      </c>
    </row>
    <row r="806" spans="1:10" x14ac:dyDescent="0.25">
      <c r="A806" s="96">
        <v>44044</v>
      </c>
      <c r="B806" s="90">
        <f t="shared" ref="B806:B869" si="20">B805+1</f>
        <v>805</v>
      </c>
      <c r="C806" s="91" t="s">
        <v>61</v>
      </c>
      <c r="D806" s="91" t="s">
        <v>60</v>
      </c>
      <c r="E806" s="91"/>
      <c r="F806" s="91"/>
      <c r="G806" s="91"/>
      <c r="H806" s="91"/>
      <c r="I806" s="97" t="s">
        <v>62</v>
      </c>
      <c r="J806" s="97" t="s">
        <v>63</v>
      </c>
    </row>
    <row r="807" spans="1:10" x14ac:dyDescent="0.25">
      <c r="A807" s="96">
        <v>44044</v>
      </c>
      <c r="B807" s="90">
        <f t="shared" si="20"/>
        <v>806</v>
      </c>
      <c r="C807" s="91" t="s">
        <v>61</v>
      </c>
      <c r="D807" s="91" t="s">
        <v>60</v>
      </c>
      <c r="E807" s="91"/>
      <c r="F807" s="91"/>
      <c r="G807" s="91"/>
      <c r="H807" s="91"/>
      <c r="I807" s="97" t="s">
        <v>62</v>
      </c>
      <c r="J807" s="97" t="s">
        <v>63</v>
      </c>
    </row>
    <row r="808" spans="1:10" x14ac:dyDescent="0.25">
      <c r="A808" s="96">
        <v>44044</v>
      </c>
      <c r="B808" s="90">
        <f t="shared" si="20"/>
        <v>807</v>
      </c>
      <c r="C808" s="91" t="s">
        <v>86</v>
      </c>
      <c r="D808" s="91" t="s">
        <v>86</v>
      </c>
      <c r="E808" s="91"/>
      <c r="F808" s="91"/>
      <c r="G808" s="91"/>
      <c r="H808" s="91"/>
      <c r="I808" s="92" t="s">
        <v>154</v>
      </c>
      <c r="J808" s="92" t="s">
        <v>155</v>
      </c>
    </row>
    <row r="809" spans="1:10" x14ac:dyDescent="0.25">
      <c r="A809" s="96">
        <v>44044</v>
      </c>
      <c r="B809" s="90">
        <f t="shared" si="20"/>
        <v>808</v>
      </c>
      <c r="C809" s="91" t="s">
        <v>12</v>
      </c>
      <c r="D809" s="91" t="s">
        <v>12</v>
      </c>
      <c r="E809" s="91"/>
      <c r="F809" s="91"/>
      <c r="G809" s="91"/>
      <c r="H809" s="91"/>
      <c r="I809" s="92" t="s">
        <v>38</v>
      </c>
      <c r="J809" s="92" t="s">
        <v>48</v>
      </c>
    </row>
    <row r="810" spans="1:10" x14ac:dyDescent="0.25">
      <c r="A810" s="96">
        <v>44044</v>
      </c>
      <c r="B810" s="90">
        <f t="shared" si="20"/>
        <v>809</v>
      </c>
      <c r="C810" s="91" t="s">
        <v>11</v>
      </c>
      <c r="D810" s="91" t="s">
        <v>11</v>
      </c>
      <c r="E810" s="91"/>
      <c r="F810" s="91"/>
      <c r="G810" s="91"/>
      <c r="H810" s="91"/>
      <c r="I810" s="92" t="s">
        <v>37</v>
      </c>
      <c r="J810" s="92" t="s">
        <v>47</v>
      </c>
    </row>
    <row r="811" spans="1:10" x14ac:dyDescent="0.25">
      <c r="A811" s="96">
        <v>44044</v>
      </c>
      <c r="B811" s="90">
        <f t="shared" si="20"/>
        <v>810</v>
      </c>
      <c r="C811" s="91" t="s">
        <v>11</v>
      </c>
      <c r="D811" s="91" t="s">
        <v>11</v>
      </c>
      <c r="E811" s="91"/>
      <c r="F811" s="91"/>
      <c r="G811" s="91"/>
      <c r="H811" s="91"/>
      <c r="I811" s="92" t="s">
        <v>37</v>
      </c>
      <c r="J811" s="92" t="s">
        <v>47</v>
      </c>
    </row>
    <row r="812" spans="1:10" x14ac:dyDescent="0.25">
      <c r="A812" s="96">
        <v>44044</v>
      </c>
      <c r="B812" s="90">
        <f t="shared" si="20"/>
        <v>811</v>
      </c>
      <c r="C812" s="91" t="s">
        <v>11</v>
      </c>
      <c r="D812" s="91" t="s">
        <v>11</v>
      </c>
      <c r="E812" s="91"/>
      <c r="F812" s="91"/>
      <c r="G812" s="91"/>
      <c r="H812" s="91"/>
      <c r="I812" s="92" t="s">
        <v>37</v>
      </c>
      <c r="J812" s="92" t="s">
        <v>47</v>
      </c>
    </row>
    <row r="813" spans="1:10" x14ac:dyDescent="0.25">
      <c r="A813" s="96">
        <v>44044</v>
      </c>
      <c r="B813" s="90">
        <f t="shared" si="20"/>
        <v>812</v>
      </c>
      <c r="C813" s="91" t="s">
        <v>11</v>
      </c>
      <c r="D813" s="91" t="s">
        <v>11</v>
      </c>
      <c r="E813" s="91"/>
      <c r="F813" s="91"/>
      <c r="G813" s="91"/>
      <c r="H813" s="91"/>
      <c r="I813" s="92" t="s">
        <v>37</v>
      </c>
      <c r="J813" s="92" t="s">
        <v>47</v>
      </c>
    </row>
    <row r="814" spans="1:10" x14ac:dyDescent="0.25">
      <c r="A814" s="96">
        <v>44044</v>
      </c>
      <c r="B814" s="90">
        <f t="shared" si="20"/>
        <v>813</v>
      </c>
      <c r="C814" s="91" t="s">
        <v>11</v>
      </c>
      <c r="D814" s="91" t="s">
        <v>11</v>
      </c>
      <c r="E814" s="91"/>
      <c r="F814" s="91"/>
      <c r="G814" s="91"/>
      <c r="H814" s="91"/>
      <c r="I814" s="92" t="s">
        <v>37</v>
      </c>
      <c r="J814" s="92" t="s">
        <v>47</v>
      </c>
    </row>
    <row r="815" spans="1:10" x14ac:dyDescent="0.25">
      <c r="A815" s="96">
        <v>44044</v>
      </c>
      <c r="B815" s="90">
        <f t="shared" si="20"/>
        <v>814</v>
      </c>
      <c r="C815" s="91" t="s">
        <v>11</v>
      </c>
      <c r="D815" s="91" t="s">
        <v>11</v>
      </c>
      <c r="E815" s="91"/>
      <c r="F815" s="91"/>
      <c r="G815" s="91"/>
      <c r="H815" s="91"/>
      <c r="I815" s="92" t="s">
        <v>37</v>
      </c>
      <c r="J815" s="92" t="s">
        <v>47</v>
      </c>
    </row>
    <row r="816" spans="1:10" x14ac:dyDescent="0.25">
      <c r="A816" s="96">
        <v>44044</v>
      </c>
      <c r="B816" s="90">
        <f t="shared" si="20"/>
        <v>815</v>
      </c>
      <c r="C816" s="91" t="s">
        <v>11</v>
      </c>
      <c r="D816" s="91" t="s">
        <v>11</v>
      </c>
      <c r="E816" s="91"/>
      <c r="F816" s="91"/>
      <c r="G816" s="91"/>
      <c r="H816" s="91"/>
      <c r="I816" s="92" t="s">
        <v>37</v>
      </c>
      <c r="J816" s="92" t="s">
        <v>47</v>
      </c>
    </row>
    <row r="817" spans="1:10" x14ac:dyDescent="0.25">
      <c r="A817" s="96">
        <v>44044</v>
      </c>
      <c r="B817" s="90">
        <f t="shared" si="20"/>
        <v>816</v>
      </c>
      <c r="C817" s="91" t="s">
        <v>11</v>
      </c>
      <c r="D817" s="91" t="s">
        <v>11</v>
      </c>
      <c r="E817" s="91"/>
      <c r="F817" s="91"/>
      <c r="G817" s="91"/>
      <c r="H817" s="91"/>
      <c r="I817" s="92" t="s">
        <v>37</v>
      </c>
      <c r="J817" s="92" t="s">
        <v>47</v>
      </c>
    </row>
    <row r="818" spans="1:10" x14ac:dyDescent="0.25">
      <c r="A818" s="96">
        <v>44044</v>
      </c>
      <c r="B818" s="90">
        <f t="shared" si="20"/>
        <v>817</v>
      </c>
      <c r="C818" s="91" t="s">
        <v>11</v>
      </c>
      <c r="D818" s="91" t="s">
        <v>11</v>
      </c>
      <c r="E818" s="91"/>
      <c r="F818" s="91"/>
      <c r="G818" s="91"/>
      <c r="H818" s="91"/>
      <c r="I818" s="92" t="s">
        <v>37</v>
      </c>
      <c r="J818" s="92" t="s">
        <v>47</v>
      </c>
    </row>
    <row r="819" spans="1:10" x14ac:dyDescent="0.25">
      <c r="A819" s="128">
        <v>44045</v>
      </c>
      <c r="B819" s="90">
        <f t="shared" si="20"/>
        <v>818</v>
      </c>
      <c r="C819" s="99" t="s">
        <v>21</v>
      </c>
      <c r="D819" s="99" t="s">
        <v>202</v>
      </c>
      <c r="E819" s="91"/>
      <c r="F819" s="91"/>
      <c r="G819" s="91"/>
      <c r="H819" s="91"/>
      <c r="I819" s="92" t="s">
        <v>203</v>
      </c>
      <c r="J819" s="92" t="s">
        <v>204</v>
      </c>
    </row>
    <row r="820" spans="1:10" x14ac:dyDescent="0.25">
      <c r="A820" s="96">
        <v>44045</v>
      </c>
      <c r="B820" s="90">
        <f t="shared" si="20"/>
        <v>819</v>
      </c>
      <c r="C820" s="99" t="s">
        <v>21</v>
      </c>
      <c r="D820" s="99" t="s">
        <v>202</v>
      </c>
      <c r="E820" s="91"/>
      <c r="F820" s="91"/>
      <c r="G820" s="91"/>
      <c r="H820" s="91"/>
      <c r="I820" s="92" t="s">
        <v>203</v>
      </c>
      <c r="J820" s="92" t="s">
        <v>204</v>
      </c>
    </row>
    <row r="821" spans="1:10" x14ac:dyDescent="0.25">
      <c r="A821" s="96">
        <v>44045</v>
      </c>
      <c r="B821" s="90">
        <f t="shared" si="20"/>
        <v>820</v>
      </c>
      <c r="C821" s="91" t="s">
        <v>12</v>
      </c>
      <c r="D821" s="91" t="s">
        <v>12</v>
      </c>
      <c r="E821" s="91"/>
      <c r="F821" s="91"/>
      <c r="G821" s="91"/>
      <c r="H821" s="91"/>
      <c r="I821" s="92" t="s">
        <v>38</v>
      </c>
      <c r="J821" s="92" t="s">
        <v>48</v>
      </c>
    </row>
    <row r="822" spans="1:10" x14ac:dyDescent="0.25">
      <c r="A822" s="96">
        <v>44045</v>
      </c>
      <c r="B822" s="90">
        <f t="shared" si="20"/>
        <v>821</v>
      </c>
      <c r="C822" s="91" t="s">
        <v>12</v>
      </c>
      <c r="D822" s="91" t="s">
        <v>12</v>
      </c>
      <c r="E822" s="91"/>
      <c r="F822" s="91"/>
      <c r="G822" s="91"/>
      <c r="H822" s="91"/>
      <c r="I822" s="92" t="s">
        <v>38</v>
      </c>
      <c r="J822" s="92" t="s">
        <v>48</v>
      </c>
    </row>
    <row r="823" spans="1:10" x14ac:dyDescent="0.25">
      <c r="A823" s="96">
        <v>44045</v>
      </c>
      <c r="B823" s="90">
        <f t="shared" si="20"/>
        <v>822</v>
      </c>
      <c r="C823" s="91" t="s">
        <v>12</v>
      </c>
      <c r="D823" s="91" t="s">
        <v>12</v>
      </c>
      <c r="E823" s="91"/>
      <c r="F823" s="91"/>
      <c r="G823" s="91"/>
      <c r="H823" s="91"/>
      <c r="I823" s="92" t="s">
        <v>38</v>
      </c>
      <c r="J823" s="92" t="s">
        <v>48</v>
      </c>
    </row>
    <row r="824" spans="1:10" x14ac:dyDescent="0.25">
      <c r="A824" s="96">
        <v>44045</v>
      </c>
      <c r="B824" s="90">
        <f t="shared" si="20"/>
        <v>823</v>
      </c>
      <c r="C824" s="91" t="s">
        <v>12</v>
      </c>
      <c r="D824" s="91" t="s">
        <v>12</v>
      </c>
      <c r="E824" s="91"/>
      <c r="F824" s="91"/>
      <c r="G824" s="91"/>
      <c r="H824" s="91"/>
      <c r="I824" s="92" t="s">
        <v>38</v>
      </c>
      <c r="J824" s="92" t="s">
        <v>48</v>
      </c>
    </row>
    <row r="825" spans="1:10" x14ac:dyDescent="0.25">
      <c r="A825" s="96">
        <v>44045</v>
      </c>
      <c r="B825" s="90">
        <f t="shared" si="20"/>
        <v>824</v>
      </c>
      <c r="C825" s="91" t="s">
        <v>12</v>
      </c>
      <c r="D825" s="91" t="s">
        <v>12</v>
      </c>
      <c r="E825" s="91"/>
      <c r="F825" s="91"/>
      <c r="G825" s="91"/>
      <c r="H825" s="91"/>
      <c r="I825" s="92" t="s">
        <v>38</v>
      </c>
      <c r="J825" s="92" t="s">
        <v>48</v>
      </c>
    </row>
    <row r="826" spans="1:10" x14ac:dyDescent="0.25">
      <c r="A826" s="96">
        <v>44045</v>
      </c>
      <c r="B826" s="90">
        <f t="shared" si="20"/>
        <v>825</v>
      </c>
      <c r="C826" s="91" t="s">
        <v>26</v>
      </c>
      <c r="D826" s="99" t="s">
        <v>209</v>
      </c>
      <c r="E826" s="91"/>
      <c r="F826" s="91"/>
      <c r="G826" s="91"/>
      <c r="H826" s="91"/>
      <c r="I826" s="92"/>
      <c r="J826" s="92"/>
    </row>
    <row r="827" spans="1:10" x14ac:dyDescent="0.25">
      <c r="A827" s="96">
        <v>44045</v>
      </c>
      <c r="B827" s="90">
        <f t="shared" si="20"/>
        <v>826</v>
      </c>
      <c r="C827" s="91" t="s">
        <v>11</v>
      </c>
      <c r="D827" s="91" t="s">
        <v>161</v>
      </c>
      <c r="E827" s="91"/>
      <c r="F827" s="91"/>
      <c r="G827" s="91"/>
      <c r="H827" s="91"/>
      <c r="I827" s="92" t="s">
        <v>172</v>
      </c>
      <c r="J827" s="92" t="s">
        <v>173</v>
      </c>
    </row>
    <row r="828" spans="1:10" x14ac:dyDescent="0.25">
      <c r="A828" s="96">
        <v>44045</v>
      </c>
      <c r="B828" s="90">
        <f t="shared" si="20"/>
        <v>827</v>
      </c>
      <c r="C828" s="91" t="s">
        <v>11</v>
      </c>
      <c r="D828" s="91" t="s">
        <v>11</v>
      </c>
      <c r="E828" s="91"/>
      <c r="F828" s="91"/>
      <c r="G828" s="91"/>
      <c r="H828" s="91"/>
      <c r="I828" s="92" t="s">
        <v>37</v>
      </c>
      <c r="J828" s="92" t="s">
        <v>47</v>
      </c>
    </row>
    <row r="829" spans="1:10" x14ac:dyDescent="0.25">
      <c r="A829" s="96">
        <v>44045</v>
      </c>
      <c r="B829" s="90">
        <f t="shared" si="20"/>
        <v>828</v>
      </c>
      <c r="C829" s="91" t="s">
        <v>11</v>
      </c>
      <c r="D829" s="91" t="s">
        <v>11</v>
      </c>
      <c r="E829" s="91"/>
      <c r="F829" s="91"/>
      <c r="G829" s="91"/>
      <c r="H829" s="91"/>
      <c r="I829" s="92" t="s">
        <v>37</v>
      </c>
      <c r="J829" s="92" t="s">
        <v>47</v>
      </c>
    </row>
    <row r="830" spans="1:10" x14ac:dyDescent="0.25">
      <c r="A830" s="96">
        <v>44045</v>
      </c>
      <c r="B830" s="90">
        <f t="shared" si="20"/>
        <v>829</v>
      </c>
      <c r="C830" s="91" t="s">
        <v>11</v>
      </c>
      <c r="D830" s="91" t="s">
        <v>11</v>
      </c>
      <c r="E830" s="91"/>
      <c r="F830" s="91"/>
      <c r="G830" s="91"/>
      <c r="H830" s="91"/>
      <c r="I830" s="92" t="s">
        <v>37</v>
      </c>
      <c r="J830" s="92" t="s">
        <v>47</v>
      </c>
    </row>
    <row r="831" spans="1:10" x14ac:dyDescent="0.25">
      <c r="A831" s="96">
        <v>44045</v>
      </c>
      <c r="B831" s="90">
        <f t="shared" si="20"/>
        <v>830</v>
      </c>
      <c r="C831" s="91" t="s">
        <v>11</v>
      </c>
      <c r="D831" s="91" t="s">
        <v>11</v>
      </c>
      <c r="E831" s="91"/>
      <c r="F831" s="91"/>
      <c r="G831" s="91"/>
      <c r="H831" s="91"/>
      <c r="I831" s="92" t="s">
        <v>37</v>
      </c>
      <c r="J831" s="92" t="s">
        <v>47</v>
      </c>
    </row>
    <row r="832" spans="1:10" x14ac:dyDescent="0.25">
      <c r="A832" s="96">
        <v>44045</v>
      </c>
      <c r="B832" s="90">
        <f t="shared" si="20"/>
        <v>831</v>
      </c>
      <c r="C832" s="91" t="s">
        <v>11</v>
      </c>
      <c r="D832" s="91" t="s">
        <v>11</v>
      </c>
      <c r="E832" s="91"/>
      <c r="F832" s="91"/>
      <c r="G832" s="91"/>
      <c r="H832" s="91"/>
      <c r="I832" s="92" t="s">
        <v>37</v>
      </c>
      <c r="J832" s="92" t="s">
        <v>47</v>
      </c>
    </row>
    <row r="833" spans="1:10" x14ac:dyDescent="0.25">
      <c r="A833" s="96">
        <v>44045</v>
      </c>
      <c r="B833" s="90">
        <f t="shared" si="20"/>
        <v>832</v>
      </c>
      <c r="C833" s="91" t="s">
        <v>11</v>
      </c>
      <c r="D833" s="91" t="s">
        <v>11</v>
      </c>
      <c r="E833" s="91"/>
      <c r="F833" s="91"/>
      <c r="G833" s="91"/>
      <c r="H833" s="91"/>
      <c r="I833" s="92" t="s">
        <v>37</v>
      </c>
      <c r="J833" s="92" t="s">
        <v>47</v>
      </c>
    </row>
    <row r="834" spans="1:10" x14ac:dyDescent="0.25">
      <c r="A834" s="96">
        <v>44045</v>
      </c>
      <c r="B834" s="90">
        <f t="shared" si="20"/>
        <v>833</v>
      </c>
      <c r="C834" s="91" t="s">
        <v>11</v>
      </c>
      <c r="D834" s="91" t="s">
        <v>11</v>
      </c>
      <c r="E834" s="91"/>
      <c r="F834" s="91"/>
      <c r="G834" s="91"/>
      <c r="H834" s="91"/>
      <c r="I834" s="92" t="s">
        <v>37</v>
      </c>
      <c r="J834" s="92" t="s">
        <v>47</v>
      </c>
    </row>
    <row r="835" spans="1:10" x14ac:dyDescent="0.25">
      <c r="A835" s="96">
        <v>44045</v>
      </c>
      <c r="B835" s="90">
        <f t="shared" si="20"/>
        <v>834</v>
      </c>
      <c r="C835" s="91" t="s">
        <v>11</v>
      </c>
      <c r="D835" s="91" t="s">
        <v>11</v>
      </c>
      <c r="E835" s="91"/>
      <c r="F835" s="91"/>
      <c r="G835" s="91"/>
      <c r="H835" s="91"/>
      <c r="I835" s="92" t="s">
        <v>37</v>
      </c>
      <c r="J835" s="92" t="s">
        <v>47</v>
      </c>
    </row>
    <row r="836" spans="1:10" x14ac:dyDescent="0.25">
      <c r="A836" s="96">
        <v>44045</v>
      </c>
      <c r="B836" s="90">
        <f t="shared" si="20"/>
        <v>835</v>
      </c>
      <c r="C836" s="91" t="s">
        <v>11</v>
      </c>
      <c r="D836" s="91" t="s">
        <v>11</v>
      </c>
      <c r="E836" s="91"/>
      <c r="F836" s="91"/>
      <c r="G836" s="91"/>
      <c r="H836" s="91"/>
      <c r="I836" s="92" t="s">
        <v>37</v>
      </c>
      <c r="J836" s="92" t="s">
        <v>47</v>
      </c>
    </row>
    <row r="837" spans="1:10" x14ac:dyDescent="0.25">
      <c r="A837" s="96">
        <v>44045</v>
      </c>
      <c r="B837" s="90">
        <f t="shared" si="20"/>
        <v>836</v>
      </c>
      <c r="C837" s="91" t="s">
        <v>11</v>
      </c>
      <c r="D837" s="91" t="s">
        <v>11</v>
      </c>
      <c r="E837" s="91"/>
      <c r="F837" s="91"/>
      <c r="G837" s="91"/>
      <c r="H837" s="91"/>
      <c r="I837" s="92" t="s">
        <v>37</v>
      </c>
      <c r="J837" s="92" t="s">
        <v>47</v>
      </c>
    </row>
    <row r="838" spans="1:10" x14ac:dyDescent="0.25">
      <c r="A838" s="96">
        <v>44045</v>
      </c>
      <c r="B838" s="90">
        <f t="shared" si="20"/>
        <v>837</v>
      </c>
      <c r="C838" s="91" t="s">
        <v>11</v>
      </c>
      <c r="D838" s="91" t="s">
        <v>11</v>
      </c>
      <c r="E838" s="91"/>
      <c r="F838" s="91"/>
      <c r="G838" s="91"/>
      <c r="H838" s="91"/>
      <c r="I838" s="92" t="s">
        <v>37</v>
      </c>
      <c r="J838" s="92" t="s">
        <v>47</v>
      </c>
    </row>
    <row r="839" spans="1:10" x14ac:dyDescent="0.25">
      <c r="A839" s="96">
        <v>44045</v>
      </c>
      <c r="B839" s="90">
        <f t="shared" si="20"/>
        <v>838</v>
      </c>
      <c r="C839" s="91" t="s">
        <v>11</v>
      </c>
      <c r="D839" s="124" t="s">
        <v>68</v>
      </c>
      <c r="E839" s="125"/>
      <c r="F839" s="125"/>
      <c r="G839" s="125"/>
      <c r="H839" s="125"/>
      <c r="I839" s="126" t="s">
        <v>69</v>
      </c>
      <c r="J839" s="127" t="s">
        <v>70</v>
      </c>
    </row>
    <row r="840" spans="1:10" x14ac:dyDescent="0.25">
      <c r="A840" s="96">
        <v>44046</v>
      </c>
      <c r="B840" s="90">
        <f t="shared" si="20"/>
        <v>839</v>
      </c>
      <c r="C840" s="91" t="s">
        <v>11</v>
      </c>
      <c r="D840" s="91" t="s">
        <v>11</v>
      </c>
      <c r="E840" s="91"/>
      <c r="F840" s="91"/>
      <c r="G840" s="91"/>
      <c r="H840" s="91"/>
      <c r="I840" s="92" t="s">
        <v>37</v>
      </c>
      <c r="J840" s="92" t="s">
        <v>47</v>
      </c>
    </row>
    <row r="841" spans="1:10" x14ac:dyDescent="0.25">
      <c r="A841" s="96">
        <v>44046</v>
      </c>
      <c r="B841" s="90">
        <f t="shared" si="20"/>
        <v>840</v>
      </c>
      <c r="C841" s="91" t="s">
        <v>11</v>
      </c>
      <c r="D841" s="91" t="s">
        <v>11</v>
      </c>
      <c r="E841" s="91"/>
      <c r="F841" s="91"/>
      <c r="G841" s="91"/>
      <c r="H841" s="91"/>
      <c r="I841" s="92" t="s">
        <v>37</v>
      </c>
      <c r="J841" s="92" t="s">
        <v>47</v>
      </c>
    </row>
    <row r="842" spans="1:10" x14ac:dyDescent="0.25">
      <c r="A842" s="96">
        <v>44046</v>
      </c>
      <c r="B842" s="90">
        <f t="shared" si="20"/>
        <v>841</v>
      </c>
      <c r="C842" s="91" t="s">
        <v>11</v>
      </c>
      <c r="D842" s="91" t="s">
        <v>11</v>
      </c>
      <c r="E842" s="91"/>
      <c r="F842" s="91"/>
      <c r="G842" s="91"/>
      <c r="H842" s="91"/>
      <c r="I842" s="92" t="s">
        <v>37</v>
      </c>
      <c r="J842" s="92" t="s">
        <v>47</v>
      </c>
    </row>
    <row r="843" spans="1:10" x14ac:dyDescent="0.25">
      <c r="A843" s="96">
        <v>44046</v>
      </c>
      <c r="B843" s="90">
        <f t="shared" si="20"/>
        <v>842</v>
      </c>
      <c r="C843" s="91" t="s">
        <v>11</v>
      </c>
      <c r="D843" s="91" t="s">
        <v>11</v>
      </c>
      <c r="E843" s="91"/>
      <c r="F843" s="91"/>
      <c r="G843" s="91"/>
      <c r="H843" s="91"/>
      <c r="I843" s="92" t="s">
        <v>37</v>
      </c>
      <c r="J843" s="92" t="s">
        <v>47</v>
      </c>
    </row>
    <row r="844" spans="1:10" x14ac:dyDescent="0.25">
      <c r="A844" s="96">
        <v>44046</v>
      </c>
      <c r="B844" s="90">
        <f t="shared" si="20"/>
        <v>843</v>
      </c>
      <c r="C844" s="91" t="s">
        <v>11</v>
      </c>
      <c r="D844" s="91" t="s">
        <v>11</v>
      </c>
      <c r="E844" s="91"/>
      <c r="F844" s="91"/>
      <c r="G844" s="91"/>
      <c r="H844" s="91"/>
      <c r="I844" s="92" t="s">
        <v>37</v>
      </c>
      <c r="J844" s="92" t="s">
        <v>47</v>
      </c>
    </row>
    <row r="845" spans="1:10" x14ac:dyDescent="0.25">
      <c r="A845" s="96">
        <v>44046</v>
      </c>
      <c r="B845" s="90">
        <f t="shared" si="20"/>
        <v>844</v>
      </c>
      <c r="C845" s="91" t="s">
        <v>11</v>
      </c>
      <c r="D845" s="91" t="s">
        <v>11</v>
      </c>
      <c r="E845" s="91"/>
      <c r="F845" s="91"/>
      <c r="G845" s="91"/>
      <c r="H845" s="91"/>
      <c r="I845" s="92" t="s">
        <v>37</v>
      </c>
      <c r="J845" s="92" t="s">
        <v>47</v>
      </c>
    </row>
    <row r="846" spans="1:10" x14ac:dyDescent="0.25">
      <c r="A846" s="96">
        <v>44046</v>
      </c>
      <c r="B846" s="90">
        <f t="shared" si="20"/>
        <v>845</v>
      </c>
      <c r="C846" s="91" t="s">
        <v>11</v>
      </c>
      <c r="D846" s="91" t="s">
        <v>11</v>
      </c>
      <c r="E846" s="91"/>
      <c r="F846" s="91"/>
      <c r="G846" s="91"/>
      <c r="H846" s="91"/>
      <c r="I846" s="92" t="s">
        <v>37</v>
      </c>
      <c r="J846" s="92" t="s">
        <v>47</v>
      </c>
    </row>
    <row r="847" spans="1:10" x14ac:dyDescent="0.25">
      <c r="A847" s="96">
        <v>44046</v>
      </c>
      <c r="B847" s="90">
        <f t="shared" si="20"/>
        <v>846</v>
      </c>
      <c r="C847" s="91" t="s">
        <v>11</v>
      </c>
      <c r="D847" s="91" t="s">
        <v>11</v>
      </c>
      <c r="E847" s="91"/>
      <c r="F847" s="91"/>
      <c r="G847" s="91"/>
      <c r="H847" s="91"/>
      <c r="I847" s="92" t="s">
        <v>37</v>
      </c>
      <c r="J847" s="92" t="s">
        <v>47</v>
      </c>
    </row>
    <row r="848" spans="1:10" x14ac:dyDescent="0.25">
      <c r="A848" s="96">
        <v>44046</v>
      </c>
      <c r="B848" s="90">
        <f t="shared" si="20"/>
        <v>847</v>
      </c>
      <c r="C848" s="91" t="s">
        <v>11</v>
      </c>
      <c r="D848" s="91" t="s">
        <v>11</v>
      </c>
      <c r="E848" s="91"/>
      <c r="F848" s="91"/>
      <c r="G848" s="91"/>
      <c r="H848" s="91"/>
      <c r="I848" s="92" t="s">
        <v>37</v>
      </c>
      <c r="J848" s="92" t="s">
        <v>47</v>
      </c>
    </row>
    <row r="849" spans="1:10" x14ac:dyDescent="0.25">
      <c r="A849" s="96">
        <v>44046</v>
      </c>
      <c r="B849" s="90">
        <f t="shared" si="20"/>
        <v>848</v>
      </c>
      <c r="C849" s="91" t="s">
        <v>11</v>
      </c>
      <c r="D849" s="91" t="s">
        <v>11</v>
      </c>
      <c r="E849" s="91"/>
      <c r="F849" s="91"/>
      <c r="G849" s="91"/>
      <c r="H849" s="91"/>
      <c r="I849" s="92" t="s">
        <v>37</v>
      </c>
      <c r="J849" s="92" t="s">
        <v>47</v>
      </c>
    </row>
    <row r="850" spans="1:10" x14ac:dyDescent="0.25">
      <c r="A850" s="96">
        <v>44046</v>
      </c>
      <c r="B850" s="90">
        <f t="shared" si="20"/>
        <v>849</v>
      </c>
      <c r="C850" s="91" t="s">
        <v>11</v>
      </c>
      <c r="D850" s="91" t="s">
        <v>11</v>
      </c>
      <c r="E850" s="91"/>
      <c r="F850" s="91"/>
      <c r="G850" s="91"/>
      <c r="H850" s="91"/>
      <c r="I850" s="92" t="s">
        <v>37</v>
      </c>
      <c r="J850" s="92" t="s">
        <v>47</v>
      </c>
    </row>
    <row r="851" spans="1:10" x14ac:dyDescent="0.25">
      <c r="A851" s="96">
        <v>44046</v>
      </c>
      <c r="B851" s="90">
        <f t="shared" si="20"/>
        <v>850</v>
      </c>
      <c r="C851" s="91" t="s">
        <v>11</v>
      </c>
      <c r="D851" s="91" t="s">
        <v>11</v>
      </c>
      <c r="E851" s="91"/>
      <c r="F851" s="91"/>
      <c r="G851" s="91"/>
      <c r="H851" s="91"/>
      <c r="I851" s="92" t="s">
        <v>37</v>
      </c>
      <c r="J851" s="92" t="s">
        <v>47</v>
      </c>
    </row>
    <row r="852" spans="1:10" x14ac:dyDescent="0.25">
      <c r="A852" s="96">
        <v>44046</v>
      </c>
      <c r="B852" s="90">
        <f t="shared" si="20"/>
        <v>851</v>
      </c>
      <c r="C852" s="91" t="s">
        <v>11</v>
      </c>
      <c r="D852" s="91" t="s">
        <v>11</v>
      </c>
      <c r="E852" s="91"/>
      <c r="F852" s="91"/>
      <c r="G852" s="91"/>
      <c r="H852" s="91"/>
      <c r="I852" s="92" t="s">
        <v>37</v>
      </c>
      <c r="J852" s="92" t="s">
        <v>47</v>
      </c>
    </row>
    <row r="853" spans="1:10" x14ac:dyDescent="0.25">
      <c r="A853" s="96">
        <v>44046</v>
      </c>
      <c r="B853" s="90">
        <f t="shared" si="20"/>
        <v>852</v>
      </c>
      <c r="C853" s="91" t="s">
        <v>11</v>
      </c>
      <c r="D853" s="91" t="s">
        <v>11</v>
      </c>
      <c r="E853" s="91"/>
      <c r="F853" s="91"/>
      <c r="G853" s="91"/>
      <c r="H853" s="91"/>
      <c r="I853" s="92" t="s">
        <v>37</v>
      </c>
      <c r="J853" s="92" t="s">
        <v>47</v>
      </c>
    </row>
    <row r="854" spans="1:10" x14ac:dyDescent="0.25">
      <c r="A854" s="96">
        <v>44046</v>
      </c>
      <c r="B854" s="90">
        <f t="shared" si="20"/>
        <v>853</v>
      </c>
      <c r="C854" s="91" t="s">
        <v>11</v>
      </c>
      <c r="D854" s="91" t="s">
        <v>11</v>
      </c>
      <c r="E854" s="91"/>
      <c r="F854" s="91"/>
      <c r="G854" s="91"/>
      <c r="H854" s="91"/>
      <c r="I854" s="92" t="s">
        <v>37</v>
      </c>
      <c r="J854" s="92" t="s">
        <v>47</v>
      </c>
    </row>
    <row r="855" spans="1:10" x14ac:dyDescent="0.25">
      <c r="A855" s="96">
        <v>44046</v>
      </c>
      <c r="B855" s="90">
        <f t="shared" si="20"/>
        <v>854</v>
      </c>
      <c r="C855" s="91" t="s">
        <v>11</v>
      </c>
      <c r="D855" s="91" t="s">
        <v>11</v>
      </c>
      <c r="E855" s="91"/>
      <c r="F855" s="91"/>
      <c r="G855" s="91"/>
      <c r="H855" s="91"/>
      <c r="I855" s="92" t="s">
        <v>37</v>
      </c>
      <c r="J855" s="92" t="s">
        <v>47</v>
      </c>
    </row>
    <row r="856" spans="1:10" x14ac:dyDescent="0.25">
      <c r="A856" s="96">
        <v>44046</v>
      </c>
      <c r="B856" s="90">
        <f t="shared" si="20"/>
        <v>855</v>
      </c>
      <c r="C856" s="91" t="s">
        <v>11</v>
      </c>
      <c r="D856" s="91" t="s">
        <v>11</v>
      </c>
      <c r="E856" s="91"/>
      <c r="F856" s="91"/>
      <c r="G856" s="91"/>
      <c r="H856" s="91"/>
      <c r="I856" s="92" t="s">
        <v>37</v>
      </c>
      <c r="J856" s="92" t="s">
        <v>47</v>
      </c>
    </row>
    <row r="857" spans="1:10" x14ac:dyDescent="0.25">
      <c r="A857" s="96">
        <v>44046</v>
      </c>
      <c r="B857" s="90">
        <f t="shared" si="20"/>
        <v>856</v>
      </c>
      <c r="C857" s="91" t="s">
        <v>11</v>
      </c>
      <c r="D857" s="91" t="s">
        <v>11</v>
      </c>
      <c r="E857" s="91"/>
      <c r="F857" s="91"/>
      <c r="G857" s="91"/>
      <c r="H857" s="91"/>
      <c r="I857" s="92" t="s">
        <v>37</v>
      </c>
      <c r="J857" s="92" t="s">
        <v>47</v>
      </c>
    </row>
    <row r="858" spans="1:10" x14ac:dyDescent="0.25">
      <c r="A858" s="96">
        <v>44046</v>
      </c>
      <c r="B858" s="90">
        <f t="shared" si="20"/>
        <v>857</v>
      </c>
      <c r="C858" s="91" t="s">
        <v>11</v>
      </c>
      <c r="D858" s="91" t="s">
        <v>11</v>
      </c>
      <c r="E858" s="91"/>
      <c r="F858" s="91"/>
      <c r="G858" s="91"/>
      <c r="H858" s="91"/>
      <c r="I858" s="92" t="s">
        <v>37</v>
      </c>
      <c r="J858" s="92" t="s">
        <v>47</v>
      </c>
    </row>
    <row r="859" spans="1:10" x14ac:dyDescent="0.25">
      <c r="A859" s="96">
        <v>44046</v>
      </c>
      <c r="B859" s="90">
        <f t="shared" si="20"/>
        <v>858</v>
      </c>
      <c r="C859" s="91" t="s">
        <v>11</v>
      </c>
      <c r="D859" s="91" t="s">
        <v>11</v>
      </c>
      <c r="E859" s="91"/>
      <c r="F859" s="91"/>
      <c r="G859" s="91"/>
      <c r="H859" s="91"/>
      <c r="I859" s="92" t="s">
        <v>37</v>
      </c>
      <c r="J859" s="92" t="s">
        <v>47</v>
      </c>
    </row>
    <row r="860" spans="1:10" x14ac:dyDescent="0.25">
      <c r="A860" s="96">
        <v>44046</v>
      </c>
      <c r="B860" s="90">
        <f t="shared" si="20"/>
        <v>859</v>
      </c>
      <c r="C860" s="91" t="s">
        <v>11</v>
      </c>
      <c r="D860" s="91" t="s">
        <v>78</v>
      </c>
      <c r="E860" s="91"/>
      <c r="F860" s="91"/>
      <c r="G860" s="91"/>
      <c r="H860" s="91"/>
      <c r="I860" s="97" t="s">
        <v>79</v>
      </c>
      <c r="J860" s="92" t="s">
        <v>80</v>
      </c>
    </row>
    <row r="861" spans="1:10" x14ac:dyDescent="0.25">
      <c r="A861" s="96">
        <v>44046</v>
      </c>
      <c r="B861" s="90">
        <f t="shared" si="20"/>
        <v>860</v>
      </c>
      <c r="C861" s="91" t="s">
        <v>12</v>
      </c>
      <c r="D861" s="91" t="s">
        <v>12</v>
      </c>
      <c r="E861" s="91"/>
      <c r="F861" s="91"/>
      <c r="G861" s="91"/>
      <c r="H861" s="91"/>
      <c r="I861" s="92" t="s">
        <v>38</v>
      </c>
      <c r="J861" s="92" t="s">
        <v>48</v>
      </c>
    </row>
    <row r="862" spans="1:10" x14ac:dyDescent="0.25">
      <c r="A862" s="96">
        <v>44046</v>
      </c>
      <c r="B862" s="90">
        <f t="shared" si="20"/>
        <v>861</v>
      </c>
      <c r="C862" s="91" t="s">
        <v>12</v>
      </c>
      <c r="D862" s="91" t="s">
        <v>12</v>
      </c>
      <c r="E862" s="91"/>
      <c r="F862" s="91"/>
      <c r="G862" s="91"/>
      <c r="H862" s="91"/>
      <c r="I862" s="92" t="s">
        <v>38</v>
      </c>
      <c r="J862" s="92" t="s">
        <v>48</v>
      </c>
    </row>
    <row r="863" spans="1:10" x14ac:dyDescent="0.25">
      <c r="A863" s="96">
        <v>44046</v>
      </c>
      <c r="B863" s="90">
        <f t="shared" si="20"/>
        <v>862</v>
      </c>
      <c r="C863" s="91" t="s">
        <v>12</v>
      </c>
      <c r="D863" s="91" t="s">
        <v>12</v>
      </c>
      <c r="E863" s="91"/>
      <c r="F863" s="91"/>
      <c r="G863" s="91"/>
      <c r="H863" s="91"/>
      <c r="I863" s="92" t="s">
        <v>38</v>
      </c>
      <c r="J863" s="92" t="s">
        <v>48</v>
      </c>
    </row>
    <row r="864" spans="1:10" x14ac:dyDescent="0.25">
      <c r="A864" s="96">
        <v>44046</v>
      </c>
      <c r="B864" s="90">
        <f t="shared" si="20"/>
        <v>863</v>
      </c>
      <c r="C864" s="99" t="s">
        <v>21</v>
      </c>
      <c r="D864" s="99" t="s">
        <v>202</v>
      </c>
      <c r="E864" s="91"/>
      <c r="F864" s="91"/>
      <c r="G864" s="91"/>
      <c r="H864" s="91"/>
      <c r="I864" s="92" t="s">
        <v>203</v>
      </c>
      <c r="J864" s="92" t="s">
        <v>204</v>
      </c>
    </row>
    <row r="865" spans="1:10" x14ac:dyDescent="0.25">
      <c r="A865" s="96">
        <v>44046</v>
      </c>
      <c r="B865" s="90">
        <f t="shared" si="20"/>
        <v>864</v>
      </c>
      <c r="C865" s="99" t="s">
        <v>21</v>
      </c>
      <c r="D865" s="99" t="s">
        <v>202</v>
      </c>
      <c r="E865" s="91"/>
      <c r="F865" s="91"/>
      <c r="G865" s="91"/>
      <c r="H865" s="91"/>
      <c r="I865" s="92" t="s">
        <v>203</v>
      </c>
      <c r="J865" s="92" t="s">
        <v>204</v>
      </c>
    </row>
    <row r="866" spans="1:10" x14ac:dyDescent="0.25">
      <c r="A866" s="96">
        <v>44046</v>
      </c>
      <c r="B866" s="90">
        <f t="shared" si="20"/>
        <v>865</v>
      </c>
      <c r="C866" s="129" t="s">
        <v>20</v>
      </c>
      <c r="D866" s="130" t="s">
        <v>212</v>
      </c>
      <c r="E866" s="131"/>
      <c r="F866" s="131"/>
      <c r="I866" s="1" t="s">
        <v>210</v>
      </c>
      <c r="J866" s="1" t="s">
        <v>211</v>
      </c>
    </row>
    <row r="867" spans="1:10" x14ac:dyDescent="0.25">
      <c r="A867" s="96">
        <v>44047</v>
      </c>
      <c r="B867" s="90">
        <f t="shared" si="20"/>
        <v>866</v>
      </c>
      <c r="C867" s="91" t="s">
        <v>11</v>
      </c>
      <c r="D867" s="91" t="s">
        <v>11</v>
      </c>
      <c r="E867" s="91"/>
      <c r="F867" s="91"/>
      <c r="G867" s="91"/>
      <c r="H867" s="91"/>
      <c r="I867" s="92" t="s">
        <v>37</v>
      </c>
      <c r="J867" s="92" t="s">
        <v>47</v>
      </c>
    </row>
    <row r="868" spans="1:10" x14ac:dyDescent="0.25">
      <c r="A868" s="96">
        <v>44047</v>
      </c>
      <c r="B868" s="90">
        <f t="shared" si="20"/>
        <v>867</v>
      </c>
      <c r="C868" s="91" t="s">
        <v>11</v>
      </c>
      <c r="D868" s="91" t="s">
        <v>11</v>
      </c>
      <c r="E868" s="91"/>
      <c r="F868" s="91"/>
      <c r="G868" s="91"/>
      <c r="H868" s="91"/>
      <c r="I868" s="92" t="s">
        <v>37</v>
      </c>
      <c r="J868" s="92" t="s">
        <v>47</v>
      </c>
    </row>
    <row r="869" spans="1:10" x14ac:dyDescent="0.25">
      <c r="A869" s="96">
        <v>44047</v>
      </c>
      <c r="B869" s="90">
        <f t="shared" si="20"/>
        <v>868</v>
      </c>
      <c r="C869" s="91" t="s">
        <v>11</v>
      </c>
      <c r="D869" s="91" t="s">
        <v>11</v>
      </c>
      <c r="E869" s="91"/>
      <c r="F869" s="91"/>
      <c r="G869" s="91"/>
      <c r="H869" s="91"/>
      <c r="I869" s="92" t="s">
        <v>37</v>
      </c>
      <c r="J869" s="92" t="s">
        <v>47</v>
      </c>
    </row>
    <row r="870" spans="1:10" x14ac:dyDescent="0.25">
      <c r="A870" s="96">
        <v>44047</v>
      </c>
      <c r="B870" s="90">
        <f t="shared" ref="B870:B933" si="21">B869+1</f>
        <v>869</v>
      </c>
      <c r="C870" s="91" t="s">
        <v>11</v>
      </c>
      <c r="D870" s="91" t="s">
        <v>11</v>
      </c>
      <c r="E870" s="91"/>
      <c r="F870" s="91"/>
      <c r="G870" s="91"/>
      <c r="H870" s="91"/>
      <c r="I870" s="92" t="s">
        <v>37</v>
      </c>
      <c r="J870" s="92" t="s">
        <v>47</v>
      </c>
    </row>
    <row r="871" spans="1:10" x14ac:dyDescent="0.25">
      <c r="A871" s="96">
        <v>44047</v>
      </c>
      <c r="B871" s="90">
        <f t="shared" si="21"/>
        <v>870</v>
      </c>
      <c r="C871" s="91" t="s">
        <v>11</v>
      </c>
      <c r="D871" s="91" t="s">
        <v>11</v>
      </c>
      <c r="E871" s="91"/>
      <c r="F871" s="91"/>
      <c r="G871" s="91"/>
      <c r="H871" s="91"/>
      <c r="I871" s="92" t="s">
        <v>37</v>
      </c>
      <c r="J871" s="92" t="s">
        <v>47</v>
      </c>
    </row>
    <row r="872" spans="1:10" x14ac:dyDescent="0.25">
      <c r="A872" s="96">
        <v>44047</v>
      </c>
      <c r="B872" s="90">
        <f t="shared" si="21"/>
        <v>871</v>
      </c>
      <c r="C872" s="91" t="s">
        <v>11</v>
      </c>
      <c r="D872" s="91" t="s">
        <v>11</v>
      </c>
      <c r="E872" s="91"/>
      <c r="F872" s="91"/>
      <c r="G872" s="91"/>
      <c r="H872" s="91"/>
      <c r="I872" s="92" t="s">
        <v>37</v>
      </c>
      <c r="J872" s="92" t="s">
        <v>47</v>
      </c>
    </row>
    <row r="873" spans="1:10" x14ac:dyDescent="0.25">
      <c r="A873" s="96">
        <v>44047</v>
      </c>
      <c r="B873" s="90">
        <f t="shared" si="21"/>
        <v>872</v>
      </c>
      <c r="C873" s="91" t="s">
        <v>11</v>
      </c>
      <c r="D873" s="91" t="s">
        <v>11</v>
      </c>
      <c r="E873" s="91"/>
      <c r="F873" s="91"/>
      <c r="G873" s="91"/>
      <c r="H873" s="91"/>
      <c r="I873" s="92" t="s">
        <v>37</v>
      </c>
      <c r="J873" s="92" t="s">
        <v>47</v>
      </c>
    </row>
    <row r="874" spans="1:10" x14ac:dyDescent="0.25">
      <c r="A874" s="96">
        <v>44047</v>
      </c>
      <c r="B874" s="90">
        <f t="shared" si="21"/>
        <v>873</v>
      </c>
      <c r="C874" s="91" t="s">
        <v>11</v>
      </c>
      <c r="D874" s="91" t="s">
        <v>11</v>
      </c>
      <c r="E874" s="91"/>
      <c r="F874" s="91"/>
      <c r="G874" s="91"/>
      <c r="H874" s="91"/>
      <c r="I874" s="92" t="s">
        <v>37</v>
      </c>
      <c r="J874" s="92" t="s">
        <v>47</v>
      </c>
    </row>
    <row r="875" spans="1:10" x14ac:dyDescent="0.25">
      <c r="A875" s="96">
        <v>44047</v>
      </c>
      <c r="B875" s="90">
        <f t="shared" si="21"/>
        <v>874</v>
      </c>
      <c r="C875" s="91" t="s">
        <v>11</v>
      </c>
      <c r="D875" s="91" t="s">
        <v>11</v>
      </c>
      <c r="E875" s="91"/>
      <c r="F875" s="91"/>
      <c r="G875" s="91"/>
      <c r="H875" s="91"/>
      <c r="I875" s="92" t="s">
        <v>37</v>
      </c>
      <c r="J875" s="92" t="s">
        <v>47</v>
      </c>
    </row>
    <row r="876" spans="1:10" x14ac:dyDescent="0.25">
      <c r="A876" s="96">
        <v>44047</v>
      </c>
      <c r="B876" s="90">
        <f t="shared" si="21"/>
        <v>875</v>
      </c>
      <c r="C876" s="91" t="s">
        <v>11</v>
      </c>
      <c r="D876" s="91" t="s">
        <v>11</v>
      </c>
      <c r="E876" s="91"/>
      <c r="F876" s="91"/>
      <c r="G876" s="91"/>
      <c r="H876" s="91"/>
      <c r="I876" s="92" t="s">
        <v>37</v>
      </c>
      <c r="J876" s="92" t="s">
        <v>47</v>
      </c>
    </row>
    <row r="877" spans="1:10" x14ac:dyDescent="0.25">
      <c r="A877" s="96">
        <v>44047</v>
      </c>
      <c r="B877" s="90">
        <f t="shared" si="21"/>
        <v>876</v>
      </c>
      <c r="C877" s="91" t="s">
        <v>11</v>
      </c>
      <c r="D877" s="91" t="s">
        <v>11</v>
      </c>
      <c r="E877" s="91"/>
      <c r="F877" s="91"/>
      <c r="G877" s="91"/>
      <c r="H877" s="91"/>
      <c r="I877" s="92" t="s">
        <v>37</v>
      </c>
      <c r="J877" s="92" t="s">
        <v>47</v>
      </c>
    </row>
    <row r="878" spans="1:10" x14ac:dyDescent="0.25">
      <c r="A878" s="96">
        <v>44047</v>
      </c>
      <c r="B878" s="90">
        <f t="shared" si="21"/>
        <v>877</v>
      </c>
      <c r="C878" s="91" t="s">
        <v>11</v>
      </c>
      <c r="D878" s="91" t="s">
        <v>11</v>
      </c>
      <c r="E878" s="91"/>
      <c r="F878" s="91"/>
      <c r="G878" s="91"/>
      <c r="H878" s="91"/>
      <c r="I878" s="92" t="s">
        <v>37</v>
      </c>
      <c r="J878" s="92" t="s">
        <v>47</v>
      </c>
    </row>
    <row r="879" spans="1:10" x14ac:dyDescent="0.25">
      <c r="A879" s="96">
        <v>44047</v>
      </c>
      <c r="B879" s="90">
        <f t="shared" si="21"/>
        <v>878</v>
      </c>
      <c r="C879" s="91" t="s">
        <v>11</v>
      </c>
      <c r="D879" s="91" t="s">
        <v>11</v>
      </c>
      <c r="E879" s="91"/>
      <c r="F879" s="91"/>
      <c r="G879" s="91"/>
      <c r="H879" s="91"/>
      <c r="I879" s="92" t="s">
        <v>37</v>
      </c>
      <c r="J879" s="92" t="s">
        <v>47</v>
      </c>
    </row>
    <row r="880" spans="1:10" x14ac:dyDescent="0.25">
      <c r="A880" s="96">
        <v>44047</v>
      </c>
      <c r="B880" s="90">
        <f t="shared" si="21"/>
        <v>879</v>
      </c>
      <c r="C880" s="91" t="s">
        <v>11</v>
      </c>
      <c r="D880" s="91" t="s">
        <v>105</v>
      </c>
      <c r="E880" s="91"/>
      <c r="F880" s="91"/>
      <c r="G880" s="91"/>
      <c r="H880" s="91"/>
      <c r="I880" s="92" t="s">
        <v>106</v>
      </c>
      <c r="J880" s="92" t="s">
        <v>107</v>
      </c>
    </row>
    <row r="881" spans="1:10" x14ac:dyDescent="0.25">
      <c r="A881" s="96">
        <v>44047</v>
      </c>
      <c r="B881" s="90">
        <f t="shared" si="21"/>
        <v>880</v>
      </c>
      <c r="C881" s="91" t="s">
        <v>11</v>
      </c>
      <c r="D881" s="91" t="s">
        <v>68</v>
      </c>
      <c r="E881" s="91"/>
      <c r="F881" s="91"/>
      <c r="G881" s="91"/>
      <c r="H881" s="91"/>
      <c r="I881" s="97" t="s">
        <v>69</v>
      </c>
      <c r="J881" s="92" t="s">
        <v>70</v>
      </c>
    </row>
    <row r="882" spans="1:10" x14ac:dyDescent="0.25">
      <c r="A882" s="96">
        <v>44047</v>
      </c>
      <c r="B882" s="90">
        <f t="shared" si="21"/>
        <v>881</v>
      </c>
      <c r="C882" s="91" t="s">
        <v>11</v>
      </c>
      <c r="D882" s="91" t="s">
        <v>68</v>
      </c>
      <c r="E882" s="91"/>
      <c r="F882" s="91"/>
      <c r="G882" s="91"/>
      <c r="H882" s="91"/>
      <c r="I882" s="97" t="s">
        <v>69</v>
      </c>
      <c r="J882" s="92" t="s">
        <v>70</v>
      </c>
    </row>
    <row r="883" spans="1:10" x14ac:dyDescent="0.25">
      <c r="A883" s="96">
        <v>44047</v>
      </c>
      <c r="B883" s="90">
        <f t="shared" si="21"/>
        <v>882</v>
      </c>
      <c r="C883" s="91" t="s">
        <v>12</v>
      </c>
      <c r="D883" s="91" t="s">
        <v>12</v>
      </c>
      <c r="E883" s="91"/>
      <c r="F883" s="91"/>
      <c r="G883" s="91"/>
      <c r="H883" s="91"/>
      <c r="I883" s="92" t="s">
        <v>38</v>
      </c>
      <c r="J883" s="92" t="s">
        <v>48</v>
      </c>
    </row>
    <row r="884" spans="1:10" x14ac:dyDescent="0.25">
      <c r="A884" s="96">
        <v>44047</v>
      </c>
      <c r="B884" s="90">
        <f t="shared" si="21"/>
        <v>883</v>
      </c>
      <c r="C884" s="91" t="s">
        <v>12</v>
      </c>
      <c r="D884" s="91" t="s">
        <v>12</v>
      </c>
      <c r="E884" s="91"/>
      <c r="F884" s="91"/>
      <c r="G884" s="91"/>
      <c r="H884" s="91"/>
      <c r="I884" s="92" t="s">
        <v>38</v>
      </c>
      <c r="J884" s="92" t="s">
        <v>48</v>
      </c>
    </row>
    <row r="885" spans="1:10" x14ac:dyDescent="0.25">
      <c r="A885" s="96">
        <v>44047</v>
      </c>
      <c r="B885" s="90">
        <f t="shared" si="21"/>
        <v>884</v>
      </c>
      <c r="C885" s="91" t="s">
        <v>24</v>
      </c>
      <c r="D885" s="91" t="s">
        <v>24</v>
      </c>
      <c r="E885" s="91"/>
      <c r="F885" s="91"/>
      <c r="G885" s="91"/>
      <c r="H885" s="91"/>
      <c r="I885" s="92" t="s">
        <v>43</v>
      </c>
      <c r="J885" s="92" t="s">
        <v>53</v>
      </c>
    </row>
    <row r="886" spans="1:10" x14ac:dyDescent="0.25">
      <c r="A886" s="96">
        <v>44047</v>
      </c>
      <c r="B886" s="90">
        <f t="shared" si="21"/>
        <v>885</v>
      </c>
      <c r="C886" s="91" t="s">
        <v>10</v>
      </c>
      <c r="D886" s="91" t="s">
        <v>10</v>
      </c>
      <c r="E886" s="91"/>
      <c r="F886" s="91"/>
      <c r="G886" s="91"/>
      <c r="H886" s="91"/>
      <c r="I886" s="92" t="s">
        <v>36</v>
      </c>
      <c r="J886" s="92" t="s">
        <v>46</v>
      </c>
    </row>
    <row r="887" spans="1:10" x14ac:dyDescent="0.25">
      <c r="A887" s="96">
        <v>44048</v>
      </c>
      <c r="B887" s="90">
        <f t="shared" si="21"/>
        <v>886</v>
      </c>
      <c r="C887" s="91" t="s">
        <v>11</v>
      </c>
      <c r="D887" s="91" t="s">
        <v>11</v>
      </c>
      <c r="E887" s="91"/>
      <c r="F887" s="91"/>
      <c r="G887" s="91"/>
      <c r="H887" s="91"/>
      <c r="I887" s="92" t="s">
        <v>37</v>
      </c>
      <c r="J887" s="92" t="s">
        <v>47</v>
      </c>
    </row>
    <row r="888" spans="1:10" x14ac:dyDescent="0.25">
      <c r="A888" s="96">
        <v>44048</v>
      </c>
      <c r="B888" s="90">
        <f t="shared" si="21"/>
        <v>887</v>
      </c>
      <c r="C888" s="91" t="s">
        <v>11</v>
      </c>
      <c r="D888" s="91" t="s">
        <v>11</v>
      </c>
      <c r="E888" s="91"/>
      <c r="F888" s="91"/>
      <c r="G888" s="91"/>
      <c r="H888" s="91"/>
      <c r="I888" s="92" t="s">
        <v>37</v>
      </c>
      <c r="J888" s="92" t="s">
        <v>47</v>
      </c>
    </row>
    <row r="889" spans="1:10" x14ac:dyDescent="0.25">
      <c r="A889" s="96">
        <v>44048</v>
      </c>
      <c r="B889" s="90">
        <f t="shared" si="21"/>
        <v>888</v>
      </c>
      <c r="C889" s="91" t="s">
        <v>11</v>
      </c>
      <c r="D889" s="91" t="s">
        <v>11</v>
      </c>
      <c r="E889" s="91"/>
      <c r="F889" s="91"/>
      <c r="G889" s="91"/>
      <c r="H889" s="91"/>
      <c r="I889" s="92" t="s">
        <v>37</v>
      </c>
      <c r="J889" s="92" t="s">
        <v>47</v>
      </c>
    </row>
    <row r="890" spans="1:10" x14ac:dyDescent="0.25">
      <c r="A890" s="96">
        <v>44048</v>
      </c>
      <c r="B890" s="90">
        <f t="shared" si="21"/>
        <v>889</v>
      </c>
      <c r="C890" s="91" t="s">
        <v>11</v>
      </c>
      <c r="D890" s="91" t="s">
        <v>11</v>
      </c>
      <c r="E890" s="91"/>
      <c r="F890" s="91"/>
      <c r="G890" s="91"/>
      <c r="H890" s="91"/>
      <c r="I890" s="92" t="s">
        <v>37</v>
      </c>
      <c r="J890" s="92" t="s">
        <v>47</v>
      </c>
    </row>
    <row r="891" spans="1:10" x14ac:dyDescent="0.25">
      <c r="A891" s="96">
        <v>44048</v>
      </c>
      <c r="B891" s="90">
        <f t="shared" si="21"/>
        <v>890</v>
      </c>
      <c r="C891" s="91" t="s">
        <v>11</v>
      </c>
      <c r="D891" s="91" t="s">
        <v>11</v>
      </c>
      <c r="E891" s="91"/>
      <c r="F891" s="91"/>
      <c r="G891" s="91"/>
      <c r="H891" s="91"/>
      <c r="I891" s="92" t="s">
        <v>37</v>
      </c>
      <c r="J891" s="92" t="s">
        <v>47</v>
      </c>
    </row>
    <row r="892" spans="1:10" x14ac:dyDescent="0.25">
      <c r="A892" s="96">
        <v>44048</v>
      </c>
      <c r="B892" s="90">
        <f t="shared" si="21"/>
        <v>891</v>
      </c>
      <c r="C892" s="91" t="s">
        <v>11</v>
      </c>
      <c r="D892" s="91" t="s">
        <v>11</v>
      </c>
      <c r="E892" s="91"/>
      <c r="F892" s="91"/>
      <c r="G892" s="91"/>
      <c r="H892" s="91"/>
      <c r="I892" s="92" t="s">
        <v>37</v>
      </c>
      <c r="J892" s="92" t="s">
        <v>47</v>
      </c>
    </row>
    <row r="893" spans="1:10" x14ac:dyDescent="0.25">
      <c r="A893" s="96">
        <v>44048</v>
      </c>
      <c r="B893" s="90">
        <f t="shared" si="21"/>
        <v>892</v>
      </c>
      <c r="C893" s="91" t="s">
        <v>11</v>
      </c>
      <c r="D893" s="91" t="s">
        <v>11</v>
      </c>
      <c r="E893" s="91"/>
      <c r="F893" s="91"/>
      <c r="G893" s="91"/>
      <c r="H893" s="91"/>
      <c r="I893" s="92" t="s">
        <v>37</v>
      </c>
      <c r="J893" s="92" t="s">
        <v>47</v>
      </c>
    </row>
    <row r="894" spans="1:10" x14ac:dyDescent="0.25">
      <c r="A894" s="96">
        <v>44048</v>
      </c>
      <c r="B894" s="90">
        <f t="shared" si="21"/>
        <v>893</v>
      </c>
      <c r="C894" s="91" t="s">
        <v>11</v>
      </c>
      <c r="D894" s="91" t="s">
        <v>11</v>
      </c>
      <c r="E894" s="91"/>
      <c r="F894" s="91"/>
      <c r="G894" s="91"/>
      <c r="H894" s="91"/>
      <c r="I894" s="92" t="s">
        <v>37</v>
      </c>
      <c r="J894" s="92" t="s">
        <v>47</v>
      </c>
    </row>
    <row r="895" spans="1:10" x14ac:dyDescent="0.25">
      <c r="A895" s="96">
        <v>44048</v>
      </c>
      <c r="B895" s="90">
        <f t="shared" si="21"/>
        <v>894</v>
      </c>
      <c r="C895" s="91" t="s">
        <v>11</v>
      </c>
      <c r="D895" s="91" t="s">
        <v>11</v>
      </c>
      <c r="E895" s="91"/>
      <c r="F895" s="91"/>
      <c r="G895" s="91"/>
      <c r="H895" s="91"/>
      <c r="I895" s="92" t="s">
        <v>37</v>
      </c>
      <c r="J895" s="92" t="s">
        <v>47</v>
      </c>
    </row>
    <row r="896" spans="1:10" x14ac:dyDescent="0.25">
      <c r="A896" s="96">
        <v>44048</v>
      </c>
      <c r="B896" s="90">
        <f t="shared" si="21"/>
        <v>895</v>
      </c>
      <c r="C896" s="91" t="s">
        <v>11</v>
      </c>
      <c r="D896" s="91" t="s">
        <v>11</v>
      </c>
      <c r="E896" s="91"/>
      <c r="F896" s="91"/>
      <c r="G896" s="91"/>
      <c r="H896" s="91"/>
      <c r="I896" s="92" t="s">
        <v>37</v>
      </c>
      <c r="J896" s="92" t="s">
        <v>47</v>
      </c>
    </row>
    <row r="897" spans="1:10" x14ac:dyDescent="0.25">
      <c r="A897" s="96">
        <v>44048</v>
      </c>
      <c r="B897" s="90">
        <f t="shared" si="21"/>
        <v>896</v>
      </c>
      <c r="C897" s="91" t="s">
        <v>11</v>
      </c>
      <c r="D897" s="91" t="s">
        <v>11</v>
      </c>
      <c r="E897" s="91"/>
      <c r="F897" s="91"/>
      <c r="G897" s="91"/>
      <c r="H897" s="91"/>
      <c r="I897" s="92" t="s">
        <v>37</v>
      </c>
      <c r="J897" s="92" t="s">
        <v>47</v>
      </c>
    </row>
    <row r="898" spans="1:10" x14ac:dyDescent="0.25">
      <c r="A898" s="96">
        <v>44048</v>
      </c>
      <c r="B898" s="90">
        <f t="shared" si="21"/>
        <v>897</v>
      </c>
      <c r="C898" s="91" t="s">
        <v>11</v>
      </c>
      <c r="D898" s="91" t="s">
        <v>11</v>
      </c>
      <c r="E898" s="91"/>
      <c r="F898" s="91"/>
      <c r="G898" s="91"/>
      <c r="H898" s="91"/>
      <c r="I898" s="92" t="s">
        <v>37</v>
      </c>
      <c r="J898" s="92" t="s">
        <v>47</v>
      </c>
    </row>
    <row r="899" spans="1:10" x14ac:dyDescent="0.25">
      <c r="A899" s="96">
        <v>44048</v>
      </c>
      <c r="B899" s="90">
        <f t="shared" si="21"/>
        <v>898</v>
      </c>
      <c r="C899" s="91" t="s">
        <v>24</v>
      </c>
      <c r="D899" s="91" t="s">
        <v>24</v>
      </c>
      <c r="E899" s="91"/>
      <c r="F899" s="91"/>
      <c r="G899" s="91"/>
      <c r="H899" s="91"/>
      <c r="I899" s="92" t="s">
        <v>43</v>
      </c>
      <c r="J899" s="92" t="s">
        <v>53</v>
      </c>
    </row>
    <row r="900" spans="1:10" x14ac:dyDescent="0.25">
      <c r="A900" s="96">
        <v>44048</v>
      </c>
      <c r="B900" s="90">
        <f t="shared" si="21"/>
        <v>899</v>
      </c>
      <c r="C900" s="91" t="s">
        <v>12</v>
      </c>
      <c r="D900" s="91" t="s">
        <v>12</v>
      </c>
      <c r="E900" s="91"/>
      <c r="F900" s="91"/>
      <c r="G900" s="91"/>
      <c r="H900" s="91"/>
      <c r="I900" s="92" t="s">
        <v>38</v>
      </c>
      <c r="J900" s="92" t="s">
        <v>48</v>
      </c>
    </row>
    <row r="901" spans="1:10" x14ac:dyDescent="0.25">
      <c r="A901" s="96">
        <v>44048</v>
      </c>
      <c r="B901" s="90">
        <f t="shared" si="21"/>
        <v>900</v>
      </c>
      <c r="C901" s="91" t="s">
        <v>12</v>
      </c>
      <c r="D901" s="91" t="s">
        <v>12</v>
      </c>
      <c r="E901" s="91"/>
      <c r="F901" s="91"/>
      <c r="G901" s="91"/>
      <c r="H901" s="91"/>
      <c r="I901" s="92" t="s">
        <v>38</v>
      </c>
      <c r="J901" s="92" t="s">
        <v>48</v>
      </c>
    </row>
    <row r="902" spans="1:10" x14ac:dyDescent="0.25">
      <c r="A902" s="96">
        <v>44048</v>
      </c>
      <c r="B902" s="90">
        <f t="shared" si="21"/>
        <v>901</v>
      </c>
      <c r="C902" s="91" t="s">
        <v>61</v>
      </c>
      <c r="D902" s="91" t="s">
        <v>60</v>
      </c>
      <c r="E902" s="91"/>
      <c r="F902" s="91"/>
      <c r="G902" s="91"/>
      <c r="H902" s="91"/>
      <c r="I902" s="97" t="s">
        <v>62</v>
      </c>
      <c r="J902" s="97" t="s">
        <v>63</v>
      </c>
    </row>
    <row r="903" spans="1:10" x14ac:dyDescent="0.25">
      <c r="A903" s="96">
        <v>44048</v>
      </c>
      <c r="B903" s="90">
        <f t="shared" si="21"/>
        <v>902</v>
      </c>
      <c r="C903" s="91" t="s">
        <v>56</v>
      </c>
      <c r="D903" s="91" t="s">
        <v>56</v>
      </c>
      <c r="E903" s="91"/>
      <c r="F903" s="91"/>
      <c r="G903" s="91"/>
      <c r="H903" s="91"/>
      <c r="I903" s="92" t="s">
        <v>58</v>
      </c>
      <c r="J903" s="92" t="s">
        <v>59</v>
      </c>
    </row>
    <row r="904" spans="1:10" x14ac:dyDescent="0.25">
      <c r="A904" s="96">
        <v>44048</v>
      </c>
      <c r="B904" s="90">
        <f t="shared" si="21"/>
        <v>903</v>
      </c>
      <c r="C904" s="99" t="s">
        <v>21</v>
      </c>
      <c r="D904" s="99" t="s">
        <v>202</v>
      </c>
      <c r="E904" s="91"/>
      <c r="F904" s="91"/>
      <c r="G904" s="91"/>
      <c r="H904" s="91"/>
      <c r="I904" s="92" t="s">
        <v>203</v>
      </c>
      <c r="J904" s="92" t="s">
        <v>204</v>
      </c>
    </row>
    <row r="905" spans="1:10" x14ac:dyDescent="0.25">
      <c r="A905" s="96">
        <v>44048</v>
      </c>
      <c r="B905" s="90">
        <f t="shared" si="21"/>
        <v>904</v>
      </c>
      <c r="C905" s="91" t="s">
        <v>21</v>
      </c>
      <c r="D905" s="91" t="s">
        <v>21</v>
      </c>
      <c r="E905" s="91"/>
      <c r="F905" s="91"/>
      <c r="G905" s="91"/>
      <c r="H905" s="91"/>
      <c r="I905" s="92" t="s">
        <v>42</v>
      </c>
      <c r="J905" s="92" t="s">
        <v>52</v>
      </c>
    </row>
    <row r="906" spans="1:10" x14ac:dyDescent="0.25">
      <c r="A906" s="96">
        <v>44048</v>
      </c>
      <c r="B906" s="90">
        <f t="shared" si="21"/>
        <v>905</v>
      </c>
      <c r="C906" s="91" t="s">
        <v>21</v>
      </c>
      <c r="D906" s="91" t="s">
        <v>191</v>
      </c>
      <c r="E906" s="91"/>
      <c r="F906" s="91"/>
      <c r="G906" s="91"/>
      <c r="H906" s="91"/>
      <c r="I906" s="92" t="s">
        <v>192</v>
      </c>
      <c r="J906" s="92" t="s">
        <v>193</v>
      </c>
    </row>
    <row r="907" spans="1:10" x14ac:dyDescent="0.25">
      <c r="A907" s="96">
        <v>44049</v>
      </c>
      <c r="B907" s="90">
        <f t="shared" si="21"/>
        <v>906</v>
      </c>
      <c r="C907" s="91" t="s">
        <v>11</v>
      </c>
      <c r="D907" s="91" t="s">
        <v>11</v>
      </c>
      <c r="E907" s="91"/>
      <c r="F907" s="91"/>
      <c r="G907" s="91"/>
      <c r="H907" s="91"/>
      <c r="I907" s="92" t="s">
        <v>37</v>
      </c>
      <c r="J907" s="92" t="s">
        <v>47</v>
      </c>
    </row>
    <row r="908" spans="1:10" x14ac:dyDescent="0.25">
      <c r="A908" s="96">
        <v>44049</v>
      </c>
      <c r="B908" s="90">
        <f t="shared" si="21"/>
        <v>907</v>
      </c>
      <c r="C908" s="91" t="s">
        <v>11</v>
      </c>
      <c r="D908" s="91" t="s">
        <v>11</v>
      </c>
      <c r="E908" s="91"/>
      <c r="F908" s="91"/>
      <c r="G908" s="91"/>
      <c r="H908" s="91"/>
      <c r="I908" s="92" t="s">
        <v>37</v>
      </c>
      <c r="J908" s="92" t="s">
        <v>47</v>
      </c>
    </row>
    <row r="909" spans="1:10" x14ac:dyDescent="0.25">
      <c r="A909" s="96">
        <v>44049</v>
      </c>
      <c r="B909" s="90">
        <f t="shared" si="21"/>
        <v>908</v>
      </c>
      <c r="C909" s="91" t="s">
        <v>11</v>
      </c>
      <c r="D909" s="91" t="s">
        <v>11</v>
      </c>
      <c r="E909" s="91"/>
      <c r="F909" s="91"/>
      <c r="G909" s="91"/>
      <c r="H909" s="91"/>
      <c r="I909" s="92" t="s">
        <v>37</v>
      </c>
      <c r="J909" s="92" t="s">
        <v>47</v>
      </c>
    </row>
    <row r="910" spans="1:10" x14ac:dyDescent="0.25">
      <c r="A910" s="96">
        <v>44049</v>
      </c>
      <c r="B910" s="90">
        <f t="shared" si="21"/>
        <v>909</v>
      </c>
      <c r="C910" s="91" t="s">
        <v>11</v>
      </c>
      <c r="D910" s="91" t="s">
        <v>11</v>
      </c>
      <c r="E910" s="91"/>
      <c r="F910" s="91"/>
      <c r="G910" s="91"/>
      <c r="H910" s="91"/>
      <c r="I910" s="92" t="s">
        <v>37</v>
      </c>
      <c r="J910" s="92" t="s">
        <v>47</v>
      </c>
    </row>
    <row r="911" spans="1:10" x14ac:dyDescent="0.25">
      <c r="A911" s="96">
        <v>44049</v>
      </c>
      <c r="B911" s="90">
        <f t="shared" si="21"/>
        <v>910</v>
      </c>
      <c r="C911" s="91" t="s">
        <v>11</v>
      </c>
      <c r="D911" s="91" t="s">
        <v>11</v>
      </c>
      <c r="E911" s="91"/>
      <c r="F911" s="91"/>
      <c r="G911" s="91"/>
      <c r="H911" s="91"/>
      <c r="I911" s="92" t="s">
        <v>37</v>
      </c>
      <c r="J911" s="92" t="s">
        <v>47</v>
      </c>
    </row>
    <row r="912" spans="1:10" x14ac:dyDescent="0.25">
      <c r="A912" s="96">
        <v>44049</v>
      </c>
      <c r="B912" s="90">
        <f t="shared" si="21"/>
        <v>911</v>
      </c>
      <c r="C912" s="91" t="s">
        <v>11</v>
      </c>
      <c r="D912" s="91" t="s">
        <v>11</v>
      </c>
      <c r="E912" s="91"/>
      <c r="F912" s="91"/>
      <c r="G912" s="91"/>
      <c r="H912" s="91"/>
      <c r="I912" s="92" t="s">
        <v>37</v>
      </c>
      <c r="J912" s="92" t="s">
        <v>47</v>
      </c>
    </row>
    <row r="913" spans="1:10" x14ac:dyDescent="0.25">
      <c r="A913" s="96">
        <v>44049</v>
      </c>
      <c r="B913" s="90">
        <f t="shared" si="21"/>
        <v>912</v>
      </c>
      <c r="C913" s="91" t="s">
        <v>11</v>
      </c>
      <c r="D913" s="91" t="s">
        <v>11</v>
      </c>
      <c r="E913" s="91"/>
      <c r="F913" s="91"/>
      <c r="G913" s="91"/>
      <c r="H913" s="91"/>
      <c r="I913" s="92" t="s">
        <v>37</v>
      </c>
      <c r="J913" s="92" t="s">
        <v>47</v>
      </c>
    </row>
    <row r="914" spans="1:10" x14ac:dyDescent="0.25">
      <c r="A914" s="96">
        <v>44049</v>
      </c>
      <c r="B914" s="90">
        <f t="shared" si="21"/>
        <v>913</v>
      </c>
      <c r="C914" s="91" t="s">
        <v>11</v>
      </c>
      <c r="D914" s="91" t="s">
        <v>11</v>
      </c>
      <c r="E914" s="91"/>
      <c r="F914" s="91"/>
      <c r="G914" s="91"/>
      <c r="H914" s="91"/>
      <c r="I914" s="92" t="s">
        <v>37</v>
      </c>
      <c r="J914" s="92" t="s">
        <v>47</v>
      </c>
    </row>
    <row r="915" spans="1:10" x14ac:dyDescent="0.25">
      <c r="A915" s="96">
        <v>44049</v>
      </c>
      <c r="B915" s="90">
        <f t="shared" si="21"/>
        <v>914</v>
      </c>
      <c r="C915" s="91" t="s">
        <v>11</v>
      </c>
      <c r="D915" s="91" t="s">
        <v>11</v>
      </c>
      <c r="E915" s="91"/>
      <c r="F915" s="91"/>
      <c r="G915" s="91"/>
      <c r="H915" s="91"/>
      <c r="I915" s="92" t="s">
        <v>37</v>
      </c>
      <c r="J915" s="92" t="s">
        <v>47</v>
      </c>
    </row>
    <row r="916" spans="1:10" x14ac:dyDescent="0.25">
      <c r="A916" s="96">
        <v>44049</v>
      </c>
      <c r="B916" s="90">
        <f t="shared" si="21"/>
        <v>915</v>
      </c>
      <c r="C916" s="91" t="s">
        <v>11</v>
      </c>
      <c r="D916" s="91" t="s">
        <v>11</v>
      </c>
      <c r="E916" s="91"/>
      <c r="F916" s="91"/>
      <c r="G916" s="91"/>
      <c r="H916" s="91"/>
      <c r="I916" s="92" t="s">
        <v>37</v>
      </c>
      <c r="J916" s="92" t="s">
        <v>47</v>
      </c>
    </row>
    <row r="917" spans="1:10" x14ac:dyDescent="0.25">
      <c r="A917" s="96">
        <v>44049</v>
      </c>
      <c r="B917" s="90">
        <f t="shared" si="21"/>
        <v>916</v>
      </c>
      <c r="C917" s="91" t="s">
        <v>11</v>
      </c>
      <c r="D917" s="91" t="s">
        <v>11</v>
      </c>
      <c r="E917" s="91"/>
      <c r="F917" s="91"/>
      <c r="G917" s="91"/>
      <c r="H917" s="91"/>
      <c r="I917" s="92" t="s">
        <v>37</v>
      </c>
      <c r="J917" s="92" t="s">
        <v>47</v>
      </c>
    </row>
    <row r="918" spans="1:10" x14ac:dyDescent="0.25">
      <c r="A918" s="96">
        <v>44049</v>
      </c>
      <c r="B918" s="90">
        <f t="shared" si="21"/>
        <v>917</v>
      </c>
      <c r="C918" s="91" t="s">
        <v>11</v>
      </c>
      <c r="D918" s="91" t="s">
        <v>11</v>
      </c>
      <c r="E918" s="91"/>
      <c r="F918" s="91"/>
      <c r="G918" s="91"/>
      <c r="H918" s="91"/>
      <c r="I918" s="92" t="s">
        <v>37</v>
      </c>
      <c r="J918" s="92" t="s">
        <v>47</v>
      </c>
    </row>
    <row r="919" spans="1:10" x14ac:dyDescent="0.25">
      <c r="A919" s="96">
        <v>44049</v>
      </c>
      <c r="B919" s="90">
        <f t="shared" si="21"/>
        <v>918</v>
      </c>
      <c r="C919" s="91" t="s">
        <v>11</v>
      </c>
      <c r="D919" s="91" t="s">
        <v>11</v>
      </c>
      <c r="E919" s="91"/>
      <c r="F919" s="91"/>
      <c r="G919" s="91"/>
      <c r="H919" s="91"/>
      <c r="I919" s="92" t="s">
        <v>37</v>
      </c>
      <c r="J919" s="92" t="s">
        <v>47</v>
      </c>
    </row>
    <row r="920" spans="1:10" x14ac:dyDescent="0.25">
      <c r="A920" s="96">
        <v>44049</v>
      </c>
      <c r="B920" s="90">
        <f t="shared" si="21"/>
        <v>919</v>
      </c>
      <c r="C920" s="91" t="s">
        <v>11</v>
      </c>
      <c r="D920" s="91" t="s">
        <v>11</v>
      </c>
      <c r="E920" s="91"/>
      <c r="F920" s="91"/>
      <c r="G920" s="91"/>
      <c r="H920" s="91"/>
      <c r="I920" s="92" t="s">
        <v>37</v>
      </c>
      <c r="J920" s="92" t="s">
        <v>47</v>
      </c>
    </row>
    <row r="921" spans="1:10" x14ac:dyDescent="0.25">
      <c r="A921" s="96">
        <v>44049</v>
      </c>
      <c r="B921" s="90">
        <f t="shared" si="21"/>
        <v>920</v>
      </c>
      <c r="C921" s="91" t="s">
        <v>11</v>
      </c>
      <c r="D921" s="91" t="s">
        <v>11</v>
      </c>
      <c r="E921" s="91"/>
      <c r="F921" s="91"/>
      <c r="G921" s="91"/>
      <c r="H921" s="91"/>
      <c r="I921" s="92" t="s">
        <v>37</v>
      </c>
      <c r="J921" s="92" t="s">
        <v>47</v>
      </c>
    </row>
    <row r="922" spans="1:10" x14ac:dyDescent="0.25">
      <c r="A922" s="96">
        <v>44049</v>
      </c>
      <c r="B922" s="90">
        <f t="shared" si="21"/>
        <v>921</v>
      </c>
      <c r="C922" s="91" t="s">
        <v>11</v>
      </c>
      <c r="D922" s="91" t="s">
        <v>11</v>
      </c>
      <c r="E922" s="91"/>
      <c r="F922" s="91"/>
      <c r="G922" s="91"/>
      <c r="H922" s="91"/>
      <c r="I922" s="92" t="s">
        <v>37</v>
      </c>
      <c r="J922" s="92" t="s">
        <v>47</v>
      </c>
    </row>
    <row r="923" spans="1:10" x14ac:dyDescent="0.25">
      <c r="A923" s="96">
        <v>44049</v>
      </c>
      <c r="B923" s="90">
        <f t="shared" si="21"/>
        <v>922</v>
      </c>
      <c r="C923" s="91" t="s">
        <v>11</v>
      </c>
      <c r="D923" s="91" t="s">
        <v>11</v>
      </c>
      <c r="E923" s="91"/>
      <c r="F923" s="91"/>
      <c r="G923" s="91"/>
      <c r="H923" s="91"/>
      <c r="I923" s="92" t="s">
        <v>37</v>
      </c>
      <c r="J923" s="92" t="s">
        <v>47</v>
      </c>
    </row>
    <row r="924" spans="1:10" x14ac:dyDescent="0.25">
      <c r="A924" s="96">
        <v>44049</v>
      </c>
      <c r="B924" s="90">
        <f t="shared" si="21"/>
        <v>923</v>
      </c>
      <c r="C924" s="91" t="s">
        <v>11</v>
      </c>
      <c r="D924" s="91" t="s">
        <v>11</v>
      </c>
      <c r="E924" s="91"/>
      <c r="F924" s="91"/>
      <c r="G924" s="91"/>
      <c r="H924" s="91"/>
      <c r="I924" s="92" t="s">
        <v>37</v>
      </c>
      <c r="J924" s="92" t="s">
        <v>47</v>
      </c>
    </row>
    <row r="925" spans="1:10" x14ac:dyDescent="0.25">
      <c r="A925" s="96">
        <v>44049</v>
      </c>
      <c r="B925" s="90">
        <f t="shared" si="21"/>
        <v>924</v>
      </c>
      <c r="C925" s="91" t="s">
        <v>11</v>
      </c>
      <c r="D925" s="91" t="s">
        <v>11</v>
      </c>
      <c r="E925" s="91"/>
      <c r="F925" s="91"/>
      <c r="G925" s="91"/>
      <c r="H925" s="91"/>
      <c r="I925" s="92" t="s">
        <v>37</v>
      </c>
      <c r="J925" s="92" t="s">
        <v>47</v>
      </c>
    </row>
    <row r="926" spans="1:10" x14ac:dyDescent="0.25">
      <c r="A926" s="96">
        <v>44049</v>
      </c>
      <c r="B926" s="90">
        <f t="shared" si="21"/>
        <v>925</v>
      </c>
      <c r="C926" s="91" t="s">
        <v>11</v>
      </c>
      <c r="D926" s="91" t="s">
        <v>11</v>
      </c>
      <c r="E926" s="91"/>
      <c r="F926" s="91"/>
      <c r="G926" s="91"/>
      <c r="H926" s="91"/>
      <c r="I926" s="92" t="s">
        <v>37</v>
      </c>
      <c r="J926" s="92" t="s">
        <v>47</v>
      </c>
    </row>
    <row r="927" spans="1:10" x14ac:dyDescent="0.25">
      <c r="A927" s="96">
        <v>44049</v>
      </c>
      <c r="B927" s="90">
        <f t="shared" si="21"/>
        <v>926</v>
      </c>
      <c r="C927" s="91" t="s">
        <v>11</v>
      </c>
      <c r="D927" s="91" t="s">
        <v>11</v>
      </c>
      <c r="E927" s="91"/>
      <c r="F927" s="91"/>
      <c r="G927" s="91"/>
      <c r="H927" s="91"/>
      <c r="I927" s="92" t="s">
        <v>37</v>
      </c>
      <c r="J927" s="92" t="s">
        <v>47</v>
      </c>
    </row>
    <row r="928" spans="1:10" x14ac:dyDescent="0.25">
      <c r="A928" s="96">
        <v>44049</v>
      </c>
      <c r="B928" s="90">
        <f t="shared" si="21"/>
        <v>927</v>
      </c>
      <c r="C928" s="91" t="s">
        <v>11</v>
      </c>
      <c r="D928" s="91" t="s">
        <v>11</v>
      </c>
      <c r="E928" s="91"/>
      <c r="F928" s="91"/>
      <c r="G928" s="91"/>
      <c r="H928" s="91"/>
      <c r="I928" s="92" t="s">
        <v>37</v>
      </c>
      <c r="J928" s="92" t="s">
        <v>47</v>
      </c>
    </row>
    <row r="929" spans="1:10" x14ac:dyDescent="0.25">
      <c r="A929" s="96">
        <v>44049</v>
      </c>
      <c r="B929" s="90">
        <f t="shared" si="21"/>
        <v>928</v>
      </c>
      <c r="C929" s="91" t="s">
        <v>11</v>
      </c>
      <c r="D929" s="91" t="s">
        <v>11</v>
      </c>
      <c r="E929" s="91"/>
      <c r="F929" s="91"/>
      <c r="G929" s="91"/>
      <c r="H929" s="91"/>
      <c r="I929" s="92" t="s">
        <v>37</v>
      </c>
      <c r="J929" s="92" t="s">
        <v>47</v>
      </c>
    </row>
    <row r="930" spans="1:10" x14ac:dyDescent="0.25">
      <c r="A930" s="96">
        <v>44049</v>
      </c>
      <c r="B930" s="90">
        <f t="shared" si="21"/>
        <v>929</v>
      </c>
      <c r="C930" s="91" t="s">
        <v>11</v>
      </c>
      <c r="D930" s="91" t="s">
        <v>11</v>
      </c>
      <c r="E930" s="91"/>
      <c r="F930" s="91"/>
      <c r="G930" s="91"/>
      <c r="H930" s="91"/>
      <c r="I930" s="92" t="s">
        <v>37</v>
      </c>
      <c r="J930" s="92" t="s">
        <v>47</v>
      </c>
    </row>
    <row r="931" spans="1:10" x14ac:dyDescent="0.25">
      <c r="A931" s="96">
        <v>44049</v>
      </c>
      <c r="B931" s="90">
        <f t="shared" si="21"/>
        <v>930</v>
      </c>
      <c r="C931" s="91" t="s">
        <v>11</v>
      </c>
      <c r="D931" s="91" t="s">
        <v>11</v>
      </c>
      <c r="E931" s="91"/>
      <c r="F931" s="91"/>
      <c r="G931" s="91"/>
      <c r="H931" s="91"/>
      <c r="I931" s="92" t="s">
        <v>37</v>
      </c>
      <c r="J931" s="92" t="s">
        <v>47</v>
      </c>
    </row>
    <row r="932" spans="1:10" x14ac:dyDescent="0.25">
      <c r="A932" s="96">
        <v>44049</v>
      </c>
      <c r="B932" s="90">
        <f t="shared" si="21"/>
        <v>931</v>
      </c>
      <c r="C932" s="91" t="s">
        <v>11</v>
      </c>
      <c r="D932" s="91" t="s">
        <v>11</v>
      </c>
      <c r="E932" s="91"/>
      <c r="F932" s="91"/>
      <c r="G932" s="91"/>
      <c r="H932" s="91"/>
      <c r="I932" s="92" t="s">
        <v>37</v>
      </c>
      <c r="J932" s="92" t="s">
        <v>47</v>
      </c>
    </row>
    <row r="933" spans="1:10" x14ac:dyDescent="0.25">
      <c r="A933" s="96">
        <v>44049</v>
      </c>
      <c r="B933" s="90">
        <f t="shared" si="21"/>
        <v>932</v>
      </c>
      <c r="C933" s="91" t="s">
        <v>11</v>
      </c>
      <c r="D933" s="91" t="s">
        <v>11</v>
      </c>
      <c r="E933" s="91"/>
      <c r="F933" s="91"/>
      <c r="G933" s="91"/>
      <c r="H933" s="91"/>
      <c r="I933" s="92" t="s">
        <v>37</v>
      </c>
      <c r="J933" s="92" t="s">
        <v>47</v>
      </c>
    </row>
    <row r="934" spans="1:10" x14ac:dyDescent="0.25">
      <c r="A934" s="96">
        <v>44049</v>
      </c>
      <c r="B934" s="90">
        <f t="shared" ref="B934:B970" si="22">B933+1</f>
        <v>933</v>
      </c>
      <c r="C934" s="91" t="s">
        <v>11</v>
      </c>
      <c r="D934" s="91" t="s">
        <v>11</v>
      </c>
      <c r="E934" s="91"/>
      <c r="F934" s="91"/>
      <c r="G934" s="91"/>
      <c r="H934" s="91"/>
      <c r="I934" s="92" t="s">
        <v>37</v>
      </c>
      <c r="J934" s="92" t="s">
        <v>47</v>
      </c>
    </row>
    <row r="935" spans="1:10" x14ac:dyDescent="0.25">
      <c r="A935" s="96">
        <v>44049</v>
      </c>
      <c r="B935" s="90">
        <f t="shared" si="22"/>
        <v>934</v>
      </c>
      <c r="C935" s="91" t="s">
        <v>11</v>
      </c>
      <c r="D935" s="91" t="s">
        <v>11</v>
      </c>
      <c r="E935" s="91"/>
      <c r="F935" s="91"/>
      <c r="G935" s="91"/>
      <c r="H935" s="91"/>
      <c r="I935" s="92" t="s">
        <v>37</v>
      </c>
      <c r="J935" s="92" t="s">
        <v>47</v>
      </c>
    </row>
    <row r="936" spans="1:10" x14ac:dyDescent="0.25">
      <c r="A936" s="96">
        <v>44049</v>
      </c>
      <c r="B936" s="90">
        <f t="shared" si="22"/>
        <v>935</v>
      </c>
      <c r="C936" s="91" t="s">
        <v>11</v>
      </c>
      <c r="D936" s="91" t="s">
        <v>11</v>
      </c>
      <c r="E936" s="91"/>
      <c r="F936" s="91"/>
      <c r="G936" s="91"/>
      <c r="H936" s="91"/>
      <c r="I936" s="92" t="s">
        <v>37</v>
      </c>
      <c r="J936" s="92" t="s">
        <v>47</v>
      </c>
    </row>
    <row r="937" spans="1:10" x14ac:dyDescent="0.25">
      <c r="A937" s="96">
        <v>44049</v>
      </c>
      <c r="B937" s="90">
        <f t="shared" si="22"/>
        <v>936</v>
      </c>
      <c r="C937" s="91" t="s">
        <v>11</v>
      </c>
      <c r="D937" s="91" t="s">
        <v>11</v>
      </c>
      <c r="E937" s="91"/>
      <c r="F937" s="91"/>
      <c r="G937" s="91"/>
      <c r="H937" s="91"/>
      <c r="I937" s="92" t="s">
        <v>37</v>
      </c>
      <c r="J937" s="92" t="s">
        <v>47</v>
      </c>
    </row>
    <row r="938" spans="1:10" x14ac:dyDescent="0.25">
      <c r="A938" s="96">
        <v>44049</v>
      </c>
      <c r="B938" s="90">
        <f t="shared" si="22"/>
        <v>937</v>
      </c>
      <c r="C938" s="91" t="s">
        <v>11</v>
      </c>
      <c r="D938" s="91" t="s">
        <v>11</v>
      </c>
      <c r="E938" s="91"/>
      <c r="F938" s="91"/>
      <c r="G938" s="91"/>
      <c r="H938" s="91"/>
      <c r="I938" s="92" t="s">
        <v>37</v>
      </c>
      <c r="J938" s="92" t="s">
        <v>47</v>
      </c>
    </row>
    <row r="939" spans="1:10" x14ac:dyDescent="0.25">
      <c r="A939" s="96">
        <v>44049</v>
      </c>
      <c r="B939" s="90">
        <f t="shared" si="22"/>
        <v>938</v>
      </c>
      <c r="C939" s="91" t="s">
        <v>11</v>
      </c>
      <c r="D939" s="91" t="s">
        <v>11</v>
      </c>
      <c r="E939" s="91"/>
      <c r="F939" s="91"/>
      <c r="G939" s="91"/>
      <c r="H939" s="91"/>
      <c r="I939" s="92" t="s">
        <v>37</v>
      </c>
      <c r="J939" s="92" t="s">
        <v>47</v>
      </c>
    </row>
    <row r="940" spans="1:10" x14ac:dyDescent="0.25">
      <c r="A940" s="96">
        <v>44049</v>
      </c>
      <c r="B940" s="90">
        <f t="shared" si="22"/>
        <v>939</v>
      </c>
      <c r="C940" s="91" t="s">
        <v>11</v>
      </c>
      <c r="D940" s="91" t="s">
        <v>11</v>
      </c>
      <c r="E940" s="91"/>
      <c r="F940" s="91"/>
      <c r="G940" s="91"/>
      <c r="H940" s="91"/>
      <c r="I940" s="92" t="s">
        <v>37</v>
      </c>
      <c r="J940" s="92" t="s">
        <v>47</v>
      </c>
    </row>
    <row r="941" spans="1:10" x14ac:dyDescent="0.25">
      <c r="A941" s="96">
        <v>44049</v>
      </c>
      <c r="B941" s="90">
        <f t="shared" si="22"/>
        <v>940</v>
      </c>
      <c r="C941" s="91" t="s">
        <v>11</v>
      </c>
      <c r="D941" s="91" t="s">
        <v>11</v>
      </c>
      <c r="E941" s="91"/>
      <c r="F941" s="91"/>
      <c r="G941" s="91"/>
      <c r="H941" s="91"/>
      <c r="I941" s="92" t="s">
        <v>37</v>
      </c>
      <c r="J941" s="92" t="s">
        <v>47</v>
      </c>
    </row>
    <row r="942" spans="1:10" x14ac:dyDescent="0.25">
      <c r="A942" s="96">
        <v>44049</v>
      </c>
      <c r="B942" s="90">
        <f t="shared" si="22"/>
        <v>941</v>
      </c>
      <c r="C942" s="91" t="s">
        <v>11</v>
      </c>
      <c r="D942" s="91" t="s">
        <v>11</v>
      </c>
      <c r="E942" s="91"/>
      <c r="F942" s="91"/>
      <c r="G942" s="91"/>
      <c r="H942" s="91"/>
      <c r="I942" s="92" t="s">
        <v>37</v>
      </c>
      <c r="J942" s="92" t="s">
        <v>47</v>
      </c>
    </row>
    <row r="943" spans="1:10" x14ac:dyDescent="0.25">
      <c r="A943" s="96">
        <v>44049</v>
      </c>
      <c r="B943" s="90">
        <f t="shared" si="22"/>
        <v>942</v>
      </c>
      <c r="C943" s="91" t="s">
        <v>11</v>
      </c>
      <c r="D943" s="91" t="s">
        <v>11</v>
      </c>
      <c r="E943" s="91"/>
      <c r="F943" s="91"/>
      <c r="G943" s="91"/>
      <c r="H943" s="91"/>
      <c r="I943" s="92" t="s">
        <v>37</v>
      </c>
      <c r="J943" s="92" t="s">
        <v>47</v>
      </c>
    </row>
    <row r="944" spans="1:10" x14ac:dyDescent="0.25">
      <c r="A944" s="96">
        <v>44049</v>
      </c>
      <c r="B944" s="90">
        <f t="shared" si="22"/>
        <v>943</v>
      </c>
      <c r="C944" s="91" t="s">
        <v>11</v>
      </c>
      <c r="D944" s="91" t="s">
        <v>11</v>
      </c>
      <c r="E944" s="91"/>
      <c r="F944" s="91"/>
      <c r="G944" s="91"/>
      <c r="H944" s="91"/>
      <c r="I944" s="92" t="s">
        <v>37</v>
      </c>
      <c r="J944" s="92" t="s">
        <v>47</v>
      </c>
    </row>
    <row r="945" spans="1:10" x14ac:dyDescent="0.25">
      <c r="A945" s="96">
        <v>44049</v>
      </c>
      <c r="B945" s="90">
        <f t="shared" si="22"/>
        <v>944</v>
      </c>
      <c r="C945" s="91" t="s">
        <v>11</v>
      </c>
      <c r="D945" s="91" t="s">
        <v>11</v>
      </c>
      <c r="E945" s="91"/>
      <c r="F945" s="91"/>
      <c r="G945" s="91"/>
      <c r="H945" s="91"/>
      <c r="I945" s="92" t="s">
        <v>37</v>
      </c>
      <c r="J945" s="92" t="s">
        <v>47</v>
      </c>
    </row>
    <row r="946" spans="1:10" x14ac:dyDescent="0.25">
      <c r="A946" s="96">
        <v>44049</v>
      </c>
      <c r="B946" s="90">
        <f t="shared" si="22"/>
        <v>945</v>
      </c>
      <c r="C946" s="91" t="s">
        <v>11</v>
      </c>
      <c r="D946" s="91" t="s">
        <v>11</v>
      </c>
      <c r="E946" s="91"/>
      <c r="F946" s="91"/>
      <c r="G946" s="91"/>
      <c r="H946" s="91"/>
      <c r="I946" s="92" t="s">
        <v>37</v>
      </c>
      <c r="J946" s="92" t="s">
        <v>47</v>
      </c>
    </row>
    <row r="947" spans="1:10" x14ac:dyDescent="0.25">
      <c r="A947" s="96">
        <v>44049</v>
      </c>
      <c r="B947" s="90">
        <f t="shared" si="22"/>
        <v>946</v>
      </c>
      <c r="C947" s="91" t="s">
        <v>11</v>
      </c>
      <c r="D947" s="91" t="s">
        <v>11</v>
      </c>
      <c r="E947" s="91"/>
      <c r="F947" s="91"/>
      <c r="G947" s="91"/>
      <c r="H947" s="91"/>
      <c r="I947" s="92" t="s">
        <v>37</v>
      </c>
      <c r="J947" s="92" t="s">
        <v>47</v>
      </c>
    </row>
    <row r="948" spans="1:10" x14ac:dyDescent="0.25">
      <c r="A948" s="96">
        <v>44049</v>
      </c>
      <c r="B948" s="90">
        <f t="shared" si="22"/>
        <v>947</v>
      </c>
      <c r="C948" s="91" t="s">
        <v>11</v>
      </c>
      <c r="D948" s="91" t="s">
        <v>11</v>
      </c>
      <c r="E948" s="91"/>
      <c r="F948" s="91"/>
      <c r="G948" s="91"/>
      <c r="H948" s="91"/>
      <c r="I948" s="92" t="s">
        <v>37</v>
      </c>
      <c r="J948" s="92" t="s">
        <v>47</v>
      </c>
    </row>
    <row r="949" spans="1:10" x14ac:dyDescent="0.25">
      <c r="A949" s="96">
        <v>44049</v>
      </c>
      <c r="B949" s="90">
        <f t="shared" si="22"/>
        <v>948</v>
      </c>
      <c r="C949" s="91" t="s">
        <v>11</v>
      </c>
      <c r="D949" s="91" t="s">
        <v>11</v>
      </c>
      <c r="E949" s="91"/>
      <c r="F949" s="91"/>
      <c r="G949" s="91"/>
      <c r="H949" s="91"/>
      <c r="I949" s="92" t="s">
        <v>37</v>
      </c>
      <c r="J949" s="92" t="s">
        <v>47</v>
      </c>
    </row>
    <row r="950" spans="1:10" x14ac:dyDescent="0.25">
      <c r="A950" s="96">
        <v>44049</v>
      </c>
      <c r="B950" s="90">
        <f t="shared" si="22"/>
        <v>949</v>
      </c>
      <c r="C950" s="91" t="s">
        <v>11</v>
      </c>
      <c r="D950" s="91" t="s">
        <v>11</v>
      </c>
      <c r="E950" s="91"/>
      <c r="F950" s="91"/>
      <c r="G950" s="91"/>
      <c r="H950" s="91"/>
      <c r="I950" s="92" t="s">
        <v>37</v>
      </c>
      <c r="J950" s="92" t="s">
        <v>47</v>
      </c>
    </row>
    <row r="951" spans="1:10" x14ac:dyDescent="0.25">
      <c r="A951" s="96">
        <v>44049</v>
      </c>
      <c r="B951" s="90">
        <f t="shared" si="22"/>
        <v>950</v>
      </c>
      <c r="C951" s="91" t="s">
        <v>11</v>
      </c>
      <c r="D951" s="91" t="s">
        <v>68</v>
      </c>
      <c r="E951" s="91"/>
      <c r="F951" s="91"/>
      <c r="G951" s="91"/>
      <c r="H951" s="91"/>
      <c r="I951" s="97" t="s">
        <v>69</v>
      </c>
      <c r="J951" s="92" t="s">
        <v>70</v>
      </c>
    </row>
    <row r="952" spans="1:10" x14ac:dyDescent="0.25">
      <c r="A952" s="96">
        <v>44049</v>
      </c>
      <c r="B952" s="90">
        <f t="shared" si="22"/>
        <v>951</v>
      </c>
      <c r="C952" s="91" t="s">
        <v>11</v>
      </c>
      <c r="D952" s="91" t="s">
        <v>68</v>
      </c>
      <c r="E952" s="91"/>
      <c r="F952" s="91"/>
      <c r="G952" s="91"/>
      <c r="H952" s="91"/>
      <c r="I952" s="97" t="s">
        <v>69</v>
      </c>
      <c r="J952" s="92" t="s">
        <v>70</v>
      </c>
    </row>
    <row r="953" spans="1:10" x14ac:dyDescent="0.25">
      <c r="A953" s="96">
        <v>44049</v>
      </c>
      <c r="B953" s="90">
        <f t="shared" si="22"/>
        <v>952</v>
      </c>
      <c r="C953" s="129" t="s">
        <v>11</v>
      </c>
      <c r="D953" s="129" t="s">
        <v>213</v>
      </c>
      <c r="I953" s="1" t="s">
        <v>214</v>
      </c>
      <c r="J953" s="1" t="s">
        <v>215</v>
      </c>
    </row>
    <row r="954" spans="1:10" x14ac:dyDescent="0.25">
      <c r="A954" s="96">
        <v>44049</v>
      </c>
      <c r="B954" s="90">
        <f t="shared" si="22"/>
        <v>953</v>
      </c>
      <c r="C954" s="129" t="s">
        <v>11</v>
      </c>
      <c r="D954" s="129" t="s">
        <v>213</v>
      </c>
      <c r="I954" s="1" t="s">
        <v>214</v>
      </c>
      <c r="J954" s="1" t="s">
        <v>215</v>
      </c>
    </row>
    <row r="955" spans="1:10" x14ac:dyDescent="0.25">
      <c r="A955" s="96">
        <v>44049</v>
      </c>
      <c r="B955" s="90">
        <f t="shared" si="22"/>
        <v>954</v>
      </c>
      <c r="C955" s="91" t="s">
        <v>11</v>
      </c>
      <c r="D955" s="91" t="s">
        <v>105</v>
      </c>
      <c r="E955" s="91"/>
      <c r="F955" s="91"/>
      <c r="G955" s="91"/>
      <c r="H955" s="91"/>
      <c r="I955" s="92" t="s">
        <v>106</v>
      </c>
      <c r="J955" s="92" t="s">
        <v>107</v>
      </c>
    </row>
    <row r="956" spans="1:10" x14ac:dyDescent="0.25">
      <c r="A956" s="96">
        <v>44049</v>
      </c>
      <c r="B956" s="90">
        <f t="shared" si="22"/>
        <v>955</v>
      </c>
      <c r="C956" s="91" t="s">
        <v>12</v>
      </c>
      <c r="D956" s="91" t="s">
        <v>12</v>
      </c>
      <c r="E956" s="91"/>
      <c r="F956" s="91"/>
      <c r="G956" s="91"/>
      <c r="H956" s="91"/>
      <c r="I956" s="92" t="s">
        <v>38</v>
      </c>
      <c r="J956" s="92" t="s">
        <v>48</v>
      </c>
    </row>
    <row r="957" spans="1:10" x14ac:dyDescent="0.25">
      <c r="A957" s="96">
        <v>44049</v>
      </c>
      <c r="B957" s="90">
        <f t="shared" si="22"/>
        <v>956</v>
      </c>
      <c r="C957" s="91" t="s">
        <v>12</v>
      </c>
      <c r="D957" s="91" t="s">
        <v>12</v>
      </c>
      <c r="E957" s="91"/>
      <c r="F957" s="91"/>
      <c r="G957" s="91"/>
      <c r="H957" s="91"/>
      <c r="I957" s="92" t="s">
        <v>38</v>
      </c>
      <c r="J957" s="92" t="s">
        <v>48</v>
      </c>
    </row>
    <row r="958" spans="1:10" x14ac:dyDescent="0.25">
      <c r="A958" s="96">
        <v>44049</v>
      </c>
      <c r="B958" s="90">
        <f t="shared" si="22"/>
        <v>957</v>
      </c>
      <c r="C958" s="91" t="s">
        <v>12</v>
      </c>
      <c r="D958" s="91" t="s">
        <v>12</v>
      </c>
      <c r="E958" s="91"/>
      <c r="F958" s="91"/>
      <c r="G958" s="91"/>
      <c r="H958" s="91"/>
      <c r="I958" s="92" t="s">
        <v>38</v>
      </c>
      <c r="J958" s="92" t="s">
        <v>48</v>
      </c>
    </row>
    <row r="959" spans="1:10" x14ac:dyDescent="0.25">
      <c r="A959" s="96">
        <v>44049</v>
      </c>
      <c r="B959" s="90">
        <f t="shared" si="22"/>
        <v>958</v>
      </c>
      <c r="C959" s="91" t="s">
        <v>12</v>
      </c>
      <c r="D959" s="91" t="s">
        <v>12</v>
      </c>
      <c r="E959" s="91"/>
      <c r="F959" s="91"/>
      <c r="G959" s="91"/>
      <c r="H959" s="91"/>
      <c r="I959" s="92" t="s">
        <v>38</v>
      </c>
      <c r="J959" s="92" t="s">
        <v>48</v>
      </c>
    </row>
    <row r="960" spans="1:10" x14ac:dyDescent="0.25">
      <c r="A960" s="96">
        <v>44049</v>
      </c>
      <c r="B960" s="90">
        <f t="shared" si="22"/>
        <v>959</v>
      </c>
      <c r="C960" s="91" t="s">
        <v>12</v>
      </c>
      <c r="D960" s="91" t="s">
        <v>12</v>
      </c>
      <c r="E960" s="91"/>
      <c r="F960" s="91"/>
      <c r="G960" s="91"/>
      <c r="H960" s="91"/>
      <c r="I960" s="92" t="s">
        <v>38</v>
      </c>
      <c r="J960" s="92" t="s">
        <v>48</v>
      </c>
    </row>
    <row r="961" spans="1:10" x14ac:dyDescent="0.25">
      <c r="A961" s="96">
        <v>44049</v>
      </c>
      <c r="B961" s="90">
        <f t="shared" si="22"/>
        <v>960</v>
      </c>
      <c r="C961" s="91" t="s">
        <v>12</v>
      </c>
      <c r="D961" s="91" t="s">
        <v>12</v>
      </c>
      <c r="E961" s="91"/>
      <c r="F961" s="91"/>
      <c r="G961" s="91"/>
      <c r="H961" s="91"/>
      <c r="I961" s="92" t="s">
        <v>38</v>
      </c>
      <c r="J961" s="92" t="s">
        <v>48</v>
      </c>
    </row>
    <row r="962" spans="1:10" x14ac:dyDescent="0.25">
      <c r="A962" s="96">
        <v>44049</v>
      </c>
      <c r="B962" s="90">
        <f t="shared" si="22"/>
        <v>961</v>
      </c>
      <c r="C962" s="91" t="s">
        <v>12</v>
      </c>
      <c r="D962" s="91" t="s">
        <v>12</v>
      </c>
      <c r="E962" s="91"/>
      <c r="F962" s="91"/>
      <c r="G962" s="91"/>
      <c r="H962" s="91"/>
      <c r="I962" s="92" t="s">
        <v>38</v>
      </c>
      <c r="J962" s="92" t="s">
        <v>48</v>
      </c>
    </row>
    <row r="963" spans="1:10" x14ac:dyDescent="0.25">
      <c r="A963" s="96">
        <v>44049</v>
      </c>
      <c r="B963" s="90">
        <f t="shared" si="22"/>
        <v>962</v>
      </c>
      <c r="C963" s="91" t="s">
        <v>12</v>
      </c>
      <c r="D963" s="91" t="s">
        <v>12</v>
      </c>
      <c r="E963" s="91"/>
      <c r="F963" s="91"/>
      <c r="G963" s="91"/>
      <c r="H963" s="91"/>
      <c r="I963" s="92" t="s">
        <v>38</v>
      </c>
      <c r="J963" s="92" t="s">
        <v>48</v>
      </c>
    </row>
    <row r="964" spans="1:10" x14ac:dyDescent="0.25">
      <c r="A964" s="96">
        <v>44049</v>
      </c>
      <c r="B964" s="90">
        <f t="shared" si="22"/>
        <v>963</v>
      </c>
      <c r="C964" s="91" t="s">
        <v>20</v>
      </c>
      <c r="D964" s="91" t="s">
        <v>20</v>
      </c>
      <c r="E964" s="91"/>
      <c r="F964" s="91"/>
      <c r="G964" s="91"/>
      <c r="H964" s="91"/>
      <c r="I964" s="92" t="s">
        <v>41</v>
      </c>
      <c r="J964" s="92" t="s">
        <v>51</v>
      </c>
    </row>
    <row r="965" spans="1:10" x14ac:dyDescent="0.25">
      <c r="A965" s="96">
        <v>44049</v>
      </c>
      <c r="B965" s="90">
        <f t="shared" si="22"/>
        <v>964</v>
      </c>
      <c r="C965" s="91" t="s">
        <v>20</v>
      </c>
      <c r="D965" s="91" t="s">
        <v>20</v>
      </c>
      <c r="E965" s="91"/>
      <c r="F965" s="91"/>
      <c r="G965" s="91"/>
      <c r="H965" s="91"/>
      <c r="I965" s="92" t="s">
        <v>41</v>
      </c>
      <c r="J965" s="92" t="s">
        <v>51</v>
      </c>
    </row>
    <row r="966" spans="1:10" x14ac:dyDescent="0.25">
      <c r="A966" s="96">
        <v>44049</v>
      </c>
      <c r="B966" s="90">
        <f t="shared" si="22"/>
        <v>965</v>
      </c>
      <c r="C966" s="91" t="s">
        <v>20</v>
      </c>
      <c r="D966" s="91" t="s">
        <v>20</v>
      </c>
      <c r="E966" s="91"/>
      <c r="F966" s="91"/>
      <c r="G966" s="91"/>
      <c r="H966" s="91"/>
      <c r="I966" s="92" t="s">
        <v>41</v>
      </c>
      <c r="J966" s="92" t="s">
        <v>51</v>
      </c>
    </row>
    <row r="967" spans="1:10" x14ac:dyDescent="0.25">
      <c r="A967" s="96">
        <v>44049</v>
      </c>
      <c r="B967" s="90">
        <f t="shared" si="22"/>
        <v>966</v>
      </c>
      <c r="C967" s="91" t="s">
        <v>56</v>
      </c>
      <c r="D967" s="91" t="s">
        <v>56</v>
      </c>
      <c r="E967" s="91" t="s">
        <v>25</v>
      </c>
      <c r="F967" s="91" t="s">
        <v>23</v>
      </c>
      <c r="G967" s="91" t="s">
        <v>57</v>
      </c>
      <c r="H967" s="91"/>
      <c r="I967" s="92" t="s">
        <v>58</v>
      </c>
      <c r="J967" s="92" t="s">
        <v>59</v>
      </c>
    </row>
    <row r="968" spans="1:10" x14ac:dyDescent="0.25">
      <c r="A968" s="96">
        <v>44049</v>
      </c>
      <c r="B968" s="90">
        <f t="shared" si="22"/>
        <v>967</v>
      </c>
      <c r="C968" s="91" t="s">
        <v>56</v>
      </c>
      <c r="D968" s="91" t="s">
        <v>56</v>
      </c>
      <c r="E968" s="91" t="s">
        <v>25</v>
      </c>
      <c r="F968" s="91" t="s">
        <v>23</v>
      </c>
      <c r="G968" s="91" t="s">
        <v>57</v>
      </c>
      <c r="H968" s="91"/>
      <c r="I968" s="92" t="s">
        <v>58</v>
      </c>
      <c r="J968" s="92" t="s">
        <v>59</v>
      </c>
    </row>
    <row r="969" spans="1:10" x14ac:dyDescent="0.25">
      <c r="A969" s="96">
        <v>44049</v>
      </c>
      <c r="B969" s="90">
        <f t="shared" si="22"/>
        <v>968</v>
      </c>
      <c r="C969" s="91" t="s">
        <v>56</v>
      </c>
      <c r="D969" s="91" t="s">
        <v>56</v>
      </c>
      <c r="E969" s="91" t="s">
        <v>25</v>
      </c>
      <c r="F969" s="91" t="s">
        <v>23</v>
      </c>
      <c r="G969" s="91" t="s">
        <v>57</v>
      </c>
      <c r="H969" s="91"/>
      <c r="I969" s="92" t="s">
        <v>58</v>
      </c>
      <c r="J969" s="92" t="s">
        <v>59</v>
      </c>
    </row>
    <row r="970" spans="1:10" x14ac:dyDescent="0.25">
      <c r="A970" s="96">
        <v>44049</v>
      </c>
      <c r="B970" s="90">
        <f t="shared" si="22"/>
        <v>969</v>
      </c>
      <c r="C970" s="91" t="s">
        <v>21</v>
      </c>
      <c r="D970" s="91" t="s">
        <v>22</v>
      </c>
      <c r="E970" s="91" t="s">
        <v>14</v>
      </c>
      <c r="F970" s="91" t="s">
        <v>13</v>
      </c>
      <c r="G970" s="91" t="s">
        <v>15</v>
      </c>
      <c r="H970" s="91"/>
      <c r="I970" s="92" t="s">
        <v>159</v>
      </c>
      <c r="J970" s="92" t="s">
        <v>160</v>
      </c>
    </row>
  </sheetData>
  <autoFilter ref="A1:J951">
    <sortState ref="A2:J839">
      <sortCondition ref="A2:A839"/>
      <sortCondition ref="C2:C839"/>
      <sortCondition ref="D2:D839"/>
    </sortState>
  </autoFilter>
  <sortState ref="A2:J376">
    <sortCondition ref="A2:A376"/>
    <sortCondition ref="C2:C376"/>
    <sortCondition ref="D2:D376"/>
  </sortState>
  <mergeCells count="1">
    <mergeCell ref="D866:F866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10" sqref="C10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13.85546875" style="2" bestFit="1" customWidth="1"/>
    <col min="5" max="5" width="8.7109375" style="2" customWidth="1"/>
    <col min="6" max="6" width="11.42578125" style="2"/>
  </cols>
  <sheetData>
    <row r="1" spans="1:7" x14ac:dyDescent="0.25">
      <c r="A1" t="s">
        <v>2</v>
      </c>
      <c r="B1" s="2" t="s">
        <v>0</v>
      </c>
      <c r="C1" s="2" t="s">
        <v>207</v>
      </c>
      <c r="D1" s="2" t="s">
        <v>197</v>
      </c>
      <c r="E1" s="2" t="s">
        <v>85</v>
      </c>
      <c r="F1" s="2" t="s">
        <v>168</v>
      </c>
      <c r="G1" s="2" t="s">
        <v>208</v>
      </c>
    </row>
    <row r="2" spans="1:7" x14ac:dyDescent="0.25">
      <c r="A2" t="s">
        <v>24</v>
      </c>
      <c r="C2" s="2">
        <v>48</v>
      </c>
      <c r="D2" s="2">
        <v>259</v>
      </c>
      <c r="E2" s="2">
        <v>45</v>
      </c>
      <c r="G2" s="100">
        <f t="shared" ref="G2:G18" si="0">C2/D2</f>
        <v>0.18532818532818532</v>
      </c>
    </row>
    <row r="3" spans="1:7" x14ac:dyDescent="0.25">
      <c r="A3" t="s">
        <v>56</v>
      </c>
      <c r="C3" s="2">
        <v>11</v>
      </c>
      <c r="D3" s="2">
        <v>465</v>
      </c>
      <c r="E3" s="2">
        <v>4</v>
      </c>
      <c r="G3" s="100">
        <f t="shared" si="0"/>
        <v>2.3655913978494623E-2</v>
      </c>
    </row>
    <row r="4" spans="1:7" x14ac:dyDescent="0.25">
      <c r="A4" t="s">
        <v>21</v>
      </c>
      <c r="C4" s="2">
        <v>57</v>
      </c>
      <c r="D4" s="2">
        <v>178</v>
      </c>
      <c r="E4" s="2">
        <v>31</v>
      </c>
      <c r="F4" s="2">
        <v>1</v>
      </c>
      <c r="G4" s="100">
        <f t="shared" si="0"/>
        <v>0.3202247191011236</v>
      </c>
    </row>
    <row r="5" spans="1:7" x14ac:dyDescent="0.25">
      <c r="A5" t="s">
        <v>61</v>
      </c>
      <c r="C5" s="2">
        <v>117</v>
      </c>
      <c r="D5" s="2">
        <v>264</v>
      </c>
      <c r="E5" s="2">
        <v>83</v>
      </c>
      <c r="F5" s="2">
        <v>2</v>
      </c>
      <c r="G5" s="100">
        <f t="shared" si="0"/>
        <v>0.44318181818181818</v>
      </c>
    </row>
    <row r="6" spans="1:7" x14ac:dyDescent="0.25">
      <c r="A6" t="s">
        <v>86</v>
      </c>
      <c r="C6" s="2">
        <v>2</v>
      </c>
      <c r="D6" s="2">
        <v>39</v>
      </c>
      <c r="E6" s="2">
        <v>1</v>
      </c>
      <c r="G6" s="100">
        <f t="shared" si="0"/>
        <v>5.128205128205128E-2</v>
      </c>
    </row>
    <row r="7" spans="1:7" x14ac:dyDescent="0.25">
      <c r="A7" t="s">
        <v>87</v>
      </c>
      <c r="C7" s="2">
        <v>0</v>
      </c>
      <c r="D7" s="2">
        <v>12</v>
      </c>
      <c r="E7" s="2">
        <v>0</v>
      </c>
      <c r="G7" s="100">
        <f t="shared" si="0"/>
        <v>0</v>
      </c>
    </row>
    <row r="8" spans="1:7" x14ac:dyDescent="0.25">
      <c r="A8" t="s">
        <v>10</v>
      </c>
      <c r="C8" s="2">
        <v>3</v>
      </c>
      <c r="D8" s="2">
        <v>85</v>
      </c>
      <c r="E8" s="2">
        <v>2</v>
      </c>
      <c r="G8" s="100">
        <f t="shared" si="0"/>
        <v>3.5294117647058823E-2</v>
      </c>
    </row>
    <row r="9" spans="1:7" x14ac:dyDescent="0.25">
      <c r="A9" t="s">
        <v>12</v>
      </c>
      <c r="C9" s="2">
        <v>182</v>
      </c>
      <c r="D9" s="2">
        <v>427</v>
      </c>
      <c r="E9" s="2">
        <v>128</v>
      </c>
      <c r="G9" s="100">
        <f t="shared" si="0"/>
        <v>0.42622950819672129</v>
      </c>
    </row>
    <row r="10" spans="1:7" x14ac:dyDescent="0.25">
      <c r="A10" t="s">
        <v>26</v>
      </c>
      <c r="C10" s="2">
        <v>45</v>
      </c>
      <c r="D10" s="2">
        <v>121</v>
      </c>
      <c r="E10" s="2">
        <v>44</v>
      </c>
      <c r="G10" s="100">
        <f t="shared" si="0"/>
        <v>0.37190082644628097</v>
      </c>
    </row>
    <row r="11" spans="1:7" x14ac:dyDescent="0.25">
      <c r="A11" t="s">
        <v>17</v>
      </c>
      <c r="C11" s="2">
        <v>3</v>
      </c>
      <c r="D11" s="2">
        <v>49</v>
      </c>
      <c r="E11" s="2">
        <v>2</v>
      </c>
      <c r="G11" s="100">
        <f t="shared" si="0"/>
        <v>6.1224489795918366E-2</v>
      </c>
    </row>
    <row r="12" spans="1:7" x14ac:dyDescent="0.25">
      <c r="A12" t="s">
        <v>20</v>
      </c>
      <c r="C12" s="2">
        <v>6</v>
      </c>
      <c r="D12" s="2">
        <v>45</v>
      </c>
      <c r="E12" s="2">
        <v>2</v>
      </c>
      <c r="G12" s="100">
        <f t="shared" si="0"/>
        <v>0.13333333333333333</v>
      </c>
    </row>
    <row r="13" spans="1:7" x14ac:dyDescent="0.25">
      <c r="A13" t="s">
        <v>11</v>
      </c>
      <c r="C13" s="2">
        <v>473</v>
      </c>
      <c r="D13" s="2">
        <v>1677</v>
      </c>
      <c r="E13" s="2">
        <v>274</v>
      </c>
      <c r="F13" s="2">
        <v>7</v>
      </c>
      <c r="G13" s="100">
        <f t="shared" si="0"/>
        <v>0.28205128205128205</v>
      </c>
    </row>
    <row r="14" spans="1:7" x14ac:dyDescent="0.25">
      <c r="A14" t="s">
        <v>88</v>
      </c>
      <c r="C14" s="2">
        <v>0</v>
      </c>
      <c r="D14" s="2">
        <v>13</v>
      </c>
      <c r="E14" s="2">
        <v>0</v>
      </c>
      <c r="G14" s="100">
        <f t="shared" si="0"/>
        <v>0</v>
      </c>
    </row>
    <row r="15" spans="1:7" x14ac:dyDescent="0.25">
      <c r="A15" t="s">
        <v>89</v>
      </c>
      <c r="C15" s="2">
        <v>0</v>
      </c>
      <c r="D15" s="2">
        <v>21</v>
      </c>
      <c r="E15" s="2">
        <v>0</v>
      </c>
      <c r="G15" s="100">
        <f t="shared" si="0"/>
        <v>0</v>
      </c>
    </row>
    <row r="16" spans="1:7" x14ac:dyDescent="0.25">
      <c r="A16" t="s">
        <v>64</v>
      </c>
      <c r="C16" s="2">
        <v>18</v>
      </c>
      <c r="D16" s="2">
        <v>211</v>
      </c>
      <c r="E16" s="2">
        <v>17</v>
      </c>
      <c r="G16" s="100">
        <f t="shared" si="0"/>
        <v>8.5308056872037921E-2</v>
      </c>
    </row>
    <row r="17" spans="1:7" x14ac:dyDescent="0.25">
      <c r="A17" t="s">
        <v>90</v>
      </c>
      <c r="C17" s="2">
        <v>2</v>
      </c>
      <c r="D17" s="2">
        <v>48</v>
      </c>
      <c r="E17" s="2">
        <v>2</v>
      </c>
      <c r="G17" s="100">
        <f t="shared" si="0"/>
        <v>4.1666666666666664E-2</v>
      </c>
    </row>
    <row r="18" spans="1:7" x14ac:dyDescent="0.25">
      <c r="A18" t="s">
        <v>16</v>
      </c>
      <c r="C18" s="2">
        <v>2</v>
      </c>
      <c r="D18" s="2">
        <v>73</v>
      </c>
      <c r="E18" s="2">
        <v>2</v>
      </c>
      <c r="G18" s="100">
        <f t="shared" si="0"/>
        <v>2.7397260273972601E-2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" sqref="D2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61</v>
      </c>
      <c r="C2" s="2" t="s">
        <v>75</v>
      </c>
      <c r="D2" s="2">
        <v>70</v>
      </c>
      <c r="E2" s="2" t="s">
        <v>23</v>
      </c>
    </row>
    <row r="3" spans="1:5" x14ac:dyDescent="0.25">
      <c r="A3" s="3">
        <v>44026</v>
      </c>
      <c r="B3" s="2" t="s">
        <v>11</v>
      </c>
      <c r="C3" s="2" t="s">
        <v>11</v>
      </c>
      <c r="D3" s="2">
        <v>78</v>
      </c>
      <c r="E3" s="2" t="s">
        <v>23</v>
      </c>
    </row>
    <row r="4" spans="1:5" x14ac:dyDescent="0.25">
      <c r="A4" s="3">
        <v>44025</v>
      </c>
      <c r="B4" s="2" t="s">
        <v>11</v>
      </c>
      <c r="C4" s="2" t="s">
        <v>169</v>
      </c>
      <c r="D4" s="2">
        <v>85</v>
      </c>
      <c r="E4" s="2" t="s">
        <v>23</v>
      </c>
    </row>
    <row r="5" spans="1:5" x14ac:dyDescent="0.25">
      <c r="A5" s="3">
        <v>44029</v>
      </c>
      <c r="B5" s="2" t="s">
        <v>11</v>
      </c>
      <c r="C5" s="2" t="s">
        <v>11</v>
      </c>
      <c r="D5" s="2">
        <v>90</v>
      </c>
      <c r="E5" s="2" t="s">
        <v>13</v>
      </c>
    </row>
    <row r="6" spans="1:5" x14ac:dyDescent="0.25">
      <c r="A6" s="3">
        <v>44039</v>
      </c>
      <c r="B6" s="2" t="s">
        <v>11</v>
      </c>
      <c r="C6" s="2" t="s">
        <v>161</v>
      </c>
      <c r="D6" s="2">
        <v>60</v>
      </c>
      <c r="E6" s="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zoomScale="70" zoomScaleNormal="70" workbookViewId="0">
      <selection activeCell="D11" sqref="D11"/>
    </sheetView>
  </sheetViews>
  <sheetFormatPr baseColWidth="10" defaultRowHeight="15" x14ac:dyDescent="0.25"/>
  <cols>
    <col min="1" max="1" width="2.42578125" style="28" customWidth="1"/>
    <col min="2" max="2" width="17.140625" customWidth="1"/>
    <col min="3" max="3" width="13.140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8.28515625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41" t="s">
        <v>2</v>
      </c>
      <c r="C2" s="42" t="s">
        <v>231</v>
      </c>
      <c r="D2" s="43" t="s">
        <v>91</v>
      </c>
      <c r="E2" s="43" t="s">
        <v>85</v>
      </c>
      <c r="F2" s="43" t="s">
        <v>174</v>
      </c>
      <c r="G2" s="43" t="s">
        <v>205</v>
      </c>
      <c r="H2" s="44" t="s">
        <v>197</v>
      </c>
      <c r="I2" s="98" t="s">
        <v>198</v>
      </c>
      <c r="J2" s="43" t="s">
        <v>92</v>
      </c>
      <c r="K2" s="43" t="s">
        <v>93</v>
      </c>
      <c r="L2" s="44" t="s">
        <v>158</v>
      </c>
      <c r="M2" s="45" t="s">
        <v>187</v>
      </c>
      <c r="N2" s="101" t="s">
        <v>94</v>
      </c>
      <c r="O2" s="29"/>
    </row>
    <row r="3" spans="1:24" ht="26.1" customHeight="1" thickBot="1" x14ac:dyDescent="0.35">
      <c r="B3" s="109" t="s">
        <v>24</v>
      </c>
      <c r="C3" s="32"/>
      <c r="D3" s="32">
        <v>48</v>
      </c>
      <c r="E3" s="32">
        <v>45</v>
      </c>
      <c r="F3" s="32"/>
      <c r="G3" s="137">
        <v>77039</v>
      </c>
      <c r="H3" s="137">
        <v>259</v>
      </c>
      <c r="I3" s="33">
        <f t="shared" ref="I3:I20" si="0">D3/(D3+H3)</f>
        <v>0.15635179153094461</v>
      </c>
      <c r="J3" s="39">
        <f>D3/G3*100000</f>
        <v>62.306104700216771</v>
      </c>
      <c r="K3" s="33">
        <f>E3/D3</f>
        <v>0.9375</v>
      </c>
      <c r="L3" s="33">
        <v>6.6666666666666666E-2</v>
      </c>
      <c r="M3" s="110"/>
      <c r="N3" s="102" t="s">
        <v>186</v>
      </c>
      <c r="Q3" s="13" t="s">
        <v>2</v>
      </c>
      <c r="R3" s="10" t="s">
        <v>95</v>
      </c>
      <c r="S3" s="10" t="s">
        <v>96</v>
      </c>
      <c r="T3" s="14" t="s">
        <v>97</v>
      </c>
      <c r="U3" s="10" t="s">
        <v>98</v>
      </c>
      <c r="V3" s="14" t="s">
        <v>99</v>
      </c>
      <c r="W3" s="10" t="s">
        <v>100</v>
      </c>
      <c r="X3" s="11" t="s">
        <v>101</v>
      </c>
    </row>
    <row r="4" spans="1:24" s="15" customFormat="1" ht="26.1" customHeight="1" x14ac:dyDescent="0.3">
      <c r="A4" s="30"/>
      <c r="B4" s="123" t="s">
        <v>56</v>
      </c>
      <c r="C4" s="36">
        <v>3</v>
      </c>
      <c r="D4" s="36">
        <v>11</v>
      </c>
      <c r="E4" s="36">
        <v>4</v>
      </c>
      <c r="F4" s="36"/>
      <c r="G4" s="137">
        <v>191117</v>
      </c>
      <c r="H4" s="137">
        <v>465</v>
      </c>
      <c r="I4" s="33">
        <f t="shared" si="0"/>
        <v>2.3109243697478993E-2</v>
      </c>
      <c r="J4" s="40">
        <f>D4/G4*100000</f>
        <v>5.7556365995698968</v>
      </c>
      <c r="K4" s="31">
        <f>E4/D4</f>
        <v>0.36363636363636365</v>
      </c>
      <c r="L4" s="35">
        <v>0.83333333333333337</v>
      </c>
      <c r="M4" s="110"/>
      <c r="N4" s="102" t="s">
        <v>186</v>
      </c>
      <c r="O4" s="30"/>
      <c r="Q4" s="16" t="s">
        <v>24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22" t="s">
        <v>21</v>
      </c>
      <c r="C5" s="34">
        <v>1</v>
      </c>
      <c r="D5" s="34">
        <v>57</v>
      </c>
      <c r="E5" s="34">
        <v>31</v>
      </c>
      <c r="F5" s="34">
        <v>1</v>
      </c>
      <c r="G5" s="137">
        <v>51384</v>
      </c>
      <c r="H5" s="32">
        <v>178</v>
      </c>
      <c r="I5" s="35">
        <f t="shared" si="0"/>
        <v>0.24255319148936169</v>
      </c>
      <c r="J5" s="39">
        <f>D5/G5*100000</f>
        <v>110.92947220924802</v>
      </c>
      <c r="K5" s="31">
        <f>E5/D5</f>
        <v>0.54385964912280704</v>
      </c>
      <c r="L5" s="31">
        <v>0.16326530612244897</v>
      </c>
      <c r="M5" s="120">
        <f>F5/D5</f>
        <v>1.7543859649122806E-2</v>
      </c>
      <c r="N5" s="103">
        <v>19</v>
      </c>
      <c r="O5" s="30"/>
      <c r="Q5" s="19" t="s">
        <v>56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23" t="s">
        <v>61</v>
      </c>
      <c r="C6" s="36"/>
      <c r="D6" s="36">
        <v>117</v>
      </c>
      <c r="E6" s="36">
        <v>83</v>
      </c>
      <c r="F6" s="36">
        <v>2</v>
      </c>
      <c r="G6" s="137">
        <v>83341</v>
      </c>
      <c r="H6" s="32">
        <v>264</v>
      </c>
      <c r="I6" s="35">
        <f t="shared" si="0"/>
        <v>0.30708661417322836</v>
      </c>
      <c r="J6" s="46">
        <f>D6/G6*100000</f>
        <v>140.38708438823627</v>
      </c>
      <c r="K6" s="35">
        <f>E6/D6</f>
        <v>0.70940170940170943</v>
      </c>
      <c r="L6" s="33">
        <v>2.6315789473684209E-2</v>
      </c>
      <c r="M6" s="121">
        <f>F6/D6</f>
        <v>1.7094017094017096E-2</v>
      </c>
      <c r="N6" s="104">
        <v>61</v>
      </c>
      <c r="O6" s="30"/>
      <c r="Q6" s="19" t="s">
        <v>21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09" t="s">
        <v>86</v>
      </c>
      <c r="C7" s="32"/>
      <c r="D7" s="32">
        <v>2</v>
      </c>
      <c r="E7" s="32">
        <v>1</v>
      </c>
      <c r="F7" s="32"/>
      <c r="G7" s="137">
        <v>28189</v>
      </c>
      <c r="H7" s="32">
        <v>39</v>
      </c>
      <c r="I7" s="33">
        <f t="shared" si="0"/>
        <v>4.878048780487805E-2</v>
      </c>
      <c r="J7" s="40">
        <f>D7/G7*100000</f>
        <v>7.0949661215367694</v>
      </c>
      <c r="K7" s="33" t="s">
        <v>104</v>
      </c>
      <c r="L7" s="35">
        <v>1</v>
      </c>
      <c r="M7" s="110"/>
      <c r="N7" s="105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09" t="s">
        <v>87</v>
      </c>
      <c r="C8" s="32"/>
      <c r="D8" s="32">
        <v>0</v>
      </c>
      <c r="E8" s="32">
        <v>0</v>
      </c>
      <c r="F8" s="32"/>
      <c r="G8" s="137">
        <v>16468</v>
      </c>
      <c r="H8" s="32">
        <v>12</v>
      </c>
      <c r="I8" s="33">
        <f t="shared" si="0"/>
        <v>0</v>
      </c>
      <c r="J8" s="40" t="s">
        <v>104</v>
      </c>
      <c r="K8" s="33" t="s">
        <v>104</v>
      </c>
      <c r="L8" s="33">
        <v>0</v>
      </c>
      <c r="M8" s="110"/>
      <c r="N8" s="105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09" t="s">
        <v>10</v>
      </c>
      <c r="C9" s="32"/>
      <c r="D9" s="32">
        <v>3</v>
      </c>
      <c r="E9" s="32">
        <v>2</v>
      </c>
      <c r="F9" s="32"/>
      <c r="G9" s="137">
        <v>58565</v>
      </c>
      <c r="H9" s="32">
        <v>85</v>
      </c>
      <c r="I9" s="33">
        <f t="shared" si="0"/>
        <v>3.4090909090909088E-2</v>
      </c>
      <c r="J9" s="40">
        <f t="shared" ref="J9:J14" si="2">D9/G9*100000</f>
        <v>5.1225134465977975</v>
      </c>
      <c r="K9" s="33">
        <f t="shared" ref="K9:K14" si="3">E9/D9</f>
        <v>0.66666666666666663</v>
      </c>
      <c r="L9" s="35">
        <v>0.5</v>
      </c>
      <c r="M9" s="110"/>
      <c r="N9" s="102"/>
      <c r="O9" s="30"/>
      <c r="Q9" s="19" t="s">
        <v>61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22" t="s">
        <v>12</v>
      </c>
      <c r="C10" s="34">
        <v>8</v>
      </c>
      <c r="D10" s="34">
        <v>182</v>
      </c>
      <c r="E10" s="34">
        <v>128</v>
      </c>
      <c r="F10" s="34"/>
      <c r="G10" s="137">
        <v>124231</v>
      </c>
      <c r="H10" s="32">
        <v>427</v>
      </c>
      <c r="I10" s="35">
        <f t="shared" si="0"/>
        <v>0.2988505747126437</v>
      </c>
      <c r="J10" s="46">
        <f t="shared" si="2"/>
        <v>146.50127584902319</v>
      </c>
      <c r="K10" s="31">
        <f t="shared" si="3"/>
        <v>0.70329670329670335</v>
      </c>
      <c r="L10" s="31">
        <v>0.13043478260869565</v>
      </c>
      <c r="M10" s="110"/>
      <c r="N10" s="106">
        <v>10</v>
      </c>
      <c r="O10" s="30"/>
      <c r="Q10" s="19" t="s">
        <v>10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40" t="s">
        <v>26</v>
      </c>
      <c r="C11" s="141"/>
      <c r="D11" s="141">
        <v>45</v>
      </c>
      <c r="E11" s="141">
        <v>44</v>
      </c>
      <c r="F11" s="141"/>
      <c r="G11" s="137">
        <v>13420</v>
      </c>
      <c r="H11" s="32">
        <v>121</v>
      </c>
      <c r="I11" s="35">
        <f t="shared" si="0"/>
        <v>0.27108433734939757</v>
      </c>
      <c r="J11" s="46">
        <f t="shared" si="2"/>
        <v>335.32041728763045</v>
      </c>
      <c r="K11" s="33">
        <f t="shared" si="3"/>
        <v>0.97777777777777775</v>
      </c>
      <c r="L11" s="33">
        <v>2.2727272727272728E-2</v>
      </c>
      <c r="M11" s="110"/>
      <c r="N11" s="107" t="s">
        <v>186</v>
      </c>
      <c r="O11" s="30"/>
      <c r="Q11" s="19" t="s">
        <v>12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09" t="s">
        <v>17</v>
      </c>
      <c r="C12" s="32"/>
      <c r="D12" s="32">
        <v>3</v>
      </c>
      <c r="E12" s="32">
        <v>2</v>
      </c>
      <c r="F12" s="32"/>
      <c r="G12" s="137">
        <v>72051</v>
      </c>
      <c r="H12" s="32">
        <v>49</v>
      </c>
      <c r="I12" s="33">
        <f t="shared" si="0"/>
        <v>5.7692307692307696E-2</v>
      </c>
      <c r="J12" s="40">
        <f t="shared" si="2"/>
        <v>4.1637173668651375</v>
      </c>
      <c r="K12" s="33">
        <f t="shared" si="3"/>
        <v>0.66666666666666663</v>
      </c>
      <c r="L12" s="33">
        <v>0</v>
      </c>
      <c r="M12" s="110"/>
      <c r="N12" s="107" t="s">
        <v>186</v>
      </c>
      <c r="O12" s="30"/>
      <c r="Q12" s="19" t="s">
        <v>26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23" t="s">
        <v>20</v>
      </c>
      <c r="C13" s="36">
        <v>3</v>
      </c>
      <c r="D13" s="36">
        <v>6</v>
      </c>
      <c r="E13" s="36">
        <v>2</v>
      </c>
      <c r="F13" s="36"/>
      <c r="G13" s="137">
        <v>41304</v>
      </c>
      <c r="H13" s="32">
        <v>45</v>
      </c>
      <c r="I13" s="33">
        <f t="shared" si="0"/>
        <v>0.11764705882352941</v>
      </c>
      <c r="J13" s="40">
        <f t="shared" si="2"/>
        <v>14.526438117373619</v>
      </c>
      <c r="K13" s="35">
        <f t="shared" si="3"/>
        <v>0.33333333333333331</v>
      </c>
      <c r="L13" s="35">
        <v>2</v>
      </c>
      <c r="M13" s="110"/>
      <c r="N13" s="107" t="s">
        <v>186</v>
      </c>
      <c r="O13" s="30"/>
      <c r="Q13" s="19" t="s">
        <v>17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22" t="s">
        <v>11</v>
      </c>
      <c r="C14" s="34">
        <v>49</v>
      </c>
      <c r="D14" s="34">
        <v>473</v>
      </c>
      <c r="E14" s="34">
        <v>274</v>
      </c>
      <c r="F14" s="34">
        <v>7</v>
      </c>
      <c r="G14" s="137">
        <v>376912</v>
      </c>
      <c r="H14" s="32">
        <v>1677</v>
      </c>
      <c r="I14" s="35">
        <f t="shared" si="0"/>
        <v>0.22</v>
      </c>
      <c r="J14" s="39">
        <f t="shared" si="2"/>
        <v>125.4934838901388</v>
      </c>
      <c r="K14" s="31">
        <f t="shared" si="3"/>
        <v>0.57928118393234673</v>
      </c>
      <c r="L14" s="35">
        <v>0.33994334277620397</v>
      </c>
      <c r="M14" s="120">
        <f>F14/D14</f>
        <v>1.4799154334038054E-2</v>
      </c>
      <c r="N14" s="104">
        <v>26</v>
      </c>
      <c r="O14" s="30"/>
      <c r="P14" s="87">
        <f>F14/D14</f>
        <v>1.4799154334038054E-2</v>
      </c>
      <c r="Q14" s="19" t="s">
        <v>20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09" t="s">
        <v>88</v>
      </c>
      <c r="C15" s="32"/>
      <c r="D15" s="32">
        <v>0</v>
      </c>
      <c r="E15" s="32">
        <v>0</v>
      </c>
      <c r="F15" s="32"/>
      <c r="G15" s="137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10"/>
      <c r="N15" s="104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09" t="s">
        <v>89</v>
      </c>
      <c r="C16" s="32"/>
      <c r="D16" s="32">
        <v>0</v>
      </c>
      <c r="E16" s="32">
        <v>0</v>
      </c>
      <c r="F16" s="32"/>
      <c r="G16" s="137">
        <v>26659</v>
      </c>
      <c r="H16" s="32">
        <v>21</v>
      </c>
      <c r="I16" s="33">
        <f t="shared" si="0"/>
        <v>0</v>
      </c>
      <c r="J16" s="40"/>
      <c r="K16" s="33"/>
      <c r="L16" s="33">
        <v>0</v>
      </c>
      <c r="M16" s="110"/>
      <c r="N16" s="104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89"/>
      <c r="B17" s="109" t="s">
        <v>64</v>
      </c>
      <c r="C17" s="32"/>
      <c r="D17" s="32">
        <v>18</v>
      </c>
      <c r="E17" s="32">
        <v>17</v>
      </c>
      <c r="F17" s="32"/>
      <c r="G17" s="137">
        <v>113161</v>
      </c>
      <c r="H17" s="32">
        <v>211</v>
      </c>
      <c r="I17" s="33">
        <f t="shared" si="0"/>
        <v>7.8602620087336247E-2</v>
      </c>
      <c r="J17" s="40">
        <f>D17/G17*100000</f>
        <v>15.906540239128322</v>
      </c>
      <c r="K17" s="33">
        <f>E17/D17</f>
        <v>0.94444444444444442</v>
      </c>
      <c r="L17" s="33">
        <v>0</v>
      </c>
      <c r="M17" s="110"/>
      <c r="N17" s="103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09" t="s">
        <v>90</v>
      </c>
      <c r="C18" s="32"/>
      <c r="D18" s="32">
        <v>2</v>
      </c>
      <c r="E18" s="32">
        <v>2</v>
      </c>
      <c r="F18" s="32"/>
      <c r="G18" s="137">
        <v>39665</v>
      </c>
      <c r="H18" s="32">
        <v>48</v>
      </c>
      <c r="I18" s="33">
        <f t="shared" si="0"/>
        <v>0.04</v>
      </c>
      <c r="J18" s="40">
        <f>D18/G18*100000</f>
        <v>5.0422286650699606</v>
      </c>
      <c r="K18" s="33"/>
      <c r="L18" s="33">
        <v>0</v>
      </c>
      <c r="M18" s="110"/>
      <c r="N18" s="102"/>
      <c r="O18" s="30"/>
      <c r="Q18" s="19" t="s">
        <v>64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09" t="s">
        <v>16</v>
      </c>
      <c r="C19" s="32"/>
      <c r="D19" s="32">
        <v>2</v>
      </c>
      <c r="E19" s="32">
        <v>2</v>
      </c>
      <c r="F19" s="32"/>
      <c r="G19" s="137">
        <v>52651</v>
      </c>
      <c r="H19" s="32">
        <v>73</v>
      </c>
      <c r="I19" s="33">
        <f t="shared" si="0"/>
        <v>2.6666666666666668E-2</v>
      </c>
      <c r="J19" s="40">
        <f>D19/G19*100000</f>
        <v>3.7985983172209452</v>
      </c>
      <c r="K19" s="33">
        <f>E19/D19</f>
        <v>1</v>
      </c>
      <c r="L19" s="33">
        <v>0</v>
      </c>
      <c r="M19" s="110"/>
      <c r="N19" s="102"/>
      <c r="O19" s="30"/>
      <c r="Q19" s="22" t="s">
        <v>16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1" t="s">
        <v>102</v>
      </c>
      <c r="C20" s="112">
        <f>SUM(C3:C19)</f>
        <v>64</v>
      </c>
      <c r="D20" s="113">
        <f>SUM(D3:D19)</f>
        <v>969</v>
      </c>
      <c r="E20" s="114">
        <f>SUM(E3:E19)</f>
        <v>637</v>
      </c>
      <c r="F20" s="114">
        <f>SUM(F3:F19)</f>
        <v>10</v>
      </c>
      <c r="G20" s="115">
        <f>SUM(G8:G16)</f>
        <v>749414</v>
      </c>
      <c r="H20" s="115">
        <f>SUM(H3:H19)</f>
        <v>3987</v>
      </c>
      <c r="I20" s="116">
        <f t="shared" si="0"/>
        <v>0.19552058111380144</v>
      </c>
      <c r="J20" s="117">
        <f>D20/G20*100000</f>
        <v>129.30102720258762</v>
      </c>
      <c r="K20" s="118">
        <f>E20/D20</f>
        <v>0.65737874097007221</v>
      </c>
      <c r="L20" s="116">
        <v>0.2082294264339152</v>
      </c>
      <c r="M20" s="119">
        <f>F20/D20</f>
        <v>1.0319917440660475E-2</v>
      </c>
      <c r="N20" s="108">
        <v>26</v>
      </c>
      <c r="O20" s="30"/>
      <c r="Q20" s="19" t="s">
        <v>11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3"/>
      <c r="D21" s="83"/>
      <c r="E21" s="83"/>
      <c r="F21" s="83"/>
      <c r="G21" s="84"/>
      <c r="H21" s="84"/>
      <c r="I21" s="84"/>
      <c r="J21" s="84"/>
      <c r="K21" s="84"/>
      <c r="L21" s="84"/>
      <c r="M21" s="84"/>
      <c r="Q21" s="85"/>
      <c r="R21" s="86"/>
      <c r="S21" s="86"/>
      <c r="T21" s="86"/>
      <c r="U21" s="86"/>
      <c r="V21" s="86"/>
      <c r="W21" s="86"/>
      <c r="X21" s="86"/>
    </row>
  </sheetData>
  <sortState ref="B3:M19">
    <sortCondition ref="B3:B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34"/>
  <sheetViews>
    <sheetView topLeftCell="A70" workbookViewId="0"/>
  </sheetViews>
  <sheetFormatPr baseColWidth="10" defaultRowHeight="15" x14ac:dyDescent="0.25"/>
  <cols>
    <col min="1" max="3" width="11.42578125" style="2"/>
    <col min="4" max="4" width="7.42578125" style="2" customWidth="1"/>
    <col min="5" max="5" width="9" style="2" customWidth="1"/>
    <col min="6" max="6" width="9" style="2" hidden="1" customWidth="1"/>
    <col min="7" max="7" width="7.42578125" style="48" customWidth="1"/>
    <col min="8" max="8" width="8.85546875" style="2" customWidth="1"/>
    <col min="9" max="9" width="11.42578125" style="2"/>
    <col min="10" max="10" width="9" style="2" customWidth="1"/>
    <col min="11" max="11" width="11.85546875" style="48" customWidth="1"/>
    <col min="12" max="12" width="9.5703125" style="2" customWidth="1"/>
    <col min="13" max="13" width="11.42578125" style="2"/>
    <col min="14" max="14" width="5.85546875" style="2" hidden="1" customWidth="1"/>
    <col min="15" max="15" width="7.42578125" style="48" customWidth="1"/>
    <col min="16" max="16" width="8.7109375" style="2" customWidth="1"/>
    <col min="17" max="17" width="11.42578125" style="2"/>
    <col min="18" max="18" width="9" style="2" customWidth="1"/>
    <col min="19" max="19" width="9.28515625" style="48" customWidth="1"/>
    <col min="20" max="21" width="11.42578125" style="2"/>
    <col min="22" max="22" width="9" style="2" customWidth="1"/>
    <col min="23" max="23" width="7.42578125" style="48" customWidth="1"/>
    <col min="24" max="24" width="7.42578125" style="2" customWidth="1"/>
    <col min="25" max="25" width="11.42578125" style="2"/>
    <col min="26" max="26" width="9" style="2" hidden="1" customWidth="1"/>
    <col min="27" max="27" width="9" style="48" customWidth="1"/>
    <col min="28" max="28" width="11.42578125" style="2"/>
    <col min="29" max="29" width="10.5703125" style="2" customWidth="1"/>
    <col min="30" max="30" width="9" style="2" customWidth="1"/>
    <col min="31" max="31" width="9" style="48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8" customWidth="1"/>
    <col min="36" max="36" width="8" style="2" customWidth="1"/>
    <col min="37" max="37" width="11.42578125" style="2"/>
    <col min="38" max="38" width="9" style="2" customWidth="1"/>
    <col min="39" max="39" width="9" style="49" customWidth="1"/>
    <col min="40" max="40" width="6" style="2" customWidth="1"/>
    <col min="41" max="41" width="8.7109375" style="2" customWidth="1"/>
    <col min="42" max="42" width="9" style="2" customWidth="1"/>
    <col min="43" max="43" width="9" style="47" customWidth="1"/>
    <col min="44" max="45" width="11.42578125" style="2"/>
    <col min="46" max="46" width="9" style="2" customWidth="1"/>
    <col min="47" max="47" width="9" style="47" customWidth="1"/>
    <col min="48" max="49" width="11.42578125" style="2"/>
    <col min="50" max="50" width="9" style="2" customWidth="1"/>
    <col min="51" max="51" width="9" style="47" customWidth="1"/>
    <col min="52" max="53" width="11.42578125" style="2"/>
    <col min="54" max="54" width="9" style="2" hidden="1" customWidth="1"/>
    <col min="55" max="55" width="9" style="47" customWidth="1"/>
    <col min="56" max="57" width="11.42578125" style="2"/>
    <col min="58" max="58" width="9" style="2" hidden="1" customWidth="1"/>
    <col min="59" max="59" width="9" style="47" customWidth="1"/>
  </cols>
  <sheetData>
    <row r="1" spans="1:59" s="38" customFormat="1" ht="60" x14ac:dyDescent="0.25">
      <c r="A1" s="38" t="s">
        <v>81</v>
      </c>
      <c r="B1" s="38" t="s">
        <v>0</v>
      </c>
      <c r="C1" s="38" t="s">
        <v>117</v>
      </c>
      <c r="D1" s="50" t="s">
        <v>24</v>
      </c>
      <c r="E1" s="51" t="s">
        <v>118</v>
      </c>
      <c r="F1" s="51"/>
      <c r="G1" s="73" t="s">
        <v>130</v>
      </c>
      <c r="H1" s="50" t="s">
        <v>56</v>
      </c>
      <c r="I1" s="51" t="s">
        <v>119</v>
      </c>
      <c r="J1" s="51"/>
      <c r="K1" s="73" t="s">
        <v>141</v>
      </c>
      <c r="L1" s="50" t="s">
        <v>21</v>
      </c>
      <c r="M1" s="51" t="s">
        <v>120</v>
      </c>
      <c r="N1" s="51"/>
      <c r="O1" s="73" t="s">
        <v>140</v>
      </c>
      <c r="P1" s="50" t="s">
        <v>86</v>
      </c>
      <c r="Q1" s="51" t="s">
        <v>156</v>
      </c>
      <c r="R1" s="51"/>
      <c r="S1" s="73" t="s">
        <v>157</v>
      </c>
      <c r="T1" s="50" t="s">
        <v>61</v>
      </c>
      <c r="U1" s="51" t="s">
        <v>121</v>
      </c>
      <c r="V1" s="51"/>
      <c r="W1" s="73" t="s">
        <v>139</v>
      </c>
      <c r="X1" s="50" t="s">
        <v>10</v>
      </c>
      <c r="Y1" s="51" t="s">
        <v>122</v>
      </c>
      <c r="Z1" s="51"/>
      <c r="AA1" s="73" t="s">
        <v>138</v>
      </c>
      <c r="AB1" s="50" t="s">
        <v>12</v>
      </c>
      <c r="AC1" s="51" t="s">
        <v>123</v>
      </c>
      <c r="AD1" s="51"/>
      <c r="AE1" s="73" t="s">
        <v>137</v>
      </c>
      <c r="AF1" s="50" t="s">
        <v>26</v>
      </c>
      <c r="AG1" s="51" t="s">
        <v>124</v>
      </c>
      <c r="AH1" s="51"/>
      <c r="AI1" s="73" t="s">
        <v>136</v>
      </c>
      <c r="AJ1" s="50" t="s">
        <v>17</v>
      </c>
      <c r="AK1" s="51" t="s">
        <v>125</v>
      </c>
      <c r="AL1" s="51"/>
      <c r="AM1" s="73" t="s">
        <v>135</v>
      </c>
      <c r="AN1" s="50" t="s">
        <v>20</v>
      </c>
      <c r="AO1" s="51" t="s">
        <v>126</v>
      </c>
      <c r="AP1" s="51"/>
      <c r="AQ1" s="52" t="s">
        <v>134</v>
      </c>
      <c r="AR1" s="50" t="s">
        <v>11</v>
      </c>
      <c r="AS1" s="51" t="s">
        <v>127</v>
      </c>
      <c r="AT1" s="51"/>
      <c r="AU1" s="52" t="s">
        <v>133</v>
      </c>
      <c r="AV1" s="61" t="s">
        <v>64</v>
      </c>
      <c r="AW1" s="62" t="s">
        <v>128</v>
      </c>
      <c r="AX1" s="62"/>
      <c r="AY1" s="63" t="s">
        <v>132</v>
      </c>
      <c r="AZ1" s="51" t="s">
        <v>90</v>
      </c>
      <c r="BA1" s="51" t="s">
        <v>145</v>
      </c>
      <c r="BB1" s="51"/>
      <c r="BC1" s="52" t="s">
        <v>146</v>
      </c>
      <c r="BD1" s="50" t="s">
        <v>16</v>
      </c>
      <c r="BE1" s="51" t="s">
        <v>129</v>
      </c>
      <c r="BF1" s="51"/>
      <c r="BG1" s="52" t="s">
        <v>131</v>
      </c>
    </row>
    <row r="2" spans="1:59" x14ac:dyDescent="0.25">
      <c r="A2" s="2">
        <v>1</v>
      </c>
      <c r="B2" s="3">
        <v>43903</v>
      </c>
      <c r="C2" s="3">
        <v>43903</v>
      </c>
      <c r="D2" s="53"/>
      <c r="E2" s="54"/>
      <c r="F2" s="54"/>
      <c r="G2" s="75"/>
      <c r="H2" s="53"/>
      <c r="I2" s="54"/>
      <c r="J2" s="54"/>
      <c r="K2" s="75"/>
      <c r="L2" s="53"/>
      <c r="M2" s="54"/>
      <c r="N2" s="54"/>
      <c r="O2" s="75"/>
      <c r="P2" s="53"/>
      <c r="Q2" s="54">
        <v>0</v>
      </c>
      <c r="R2" s="54"/>
      <c r="S2" s="75"/>
      <c r="T2" s="53"/>
      <c r="U2" s="54">
        <v>0</v>
      </c>
      <c r="V2" s="54"/>
      <c r="W2" s="75"/>
      <c r="X2" s="53">
        <v>1</v>
      </c>
      <c r="Y2" s="54">
        <v>1</v>
      </c>
      <c r="Z2" s="54"/>
      <c r="AA2" s="75"/>
      <c r="AB2" s="53"/>
      <c r="AC2" s="54"/>
      <c r="AD2" s="54"/>
      <c r="AE2" s="75"/>
      <c r="AF2" s="53"/>
      <c r="AG2" s="54"/>
      <c r="AH2" s="54"/>
      <c r="AI2" s="75"/>
      <c r="AJ2" s="53"/>
      <c r="AK2" s="54"/>
      <c r="AL2" s="54"/>
      <c r="AM2" s="74"/>
      <c r="AN2" s="53"/>
      <c r="AO2" s="54"/>
      <c r="AP2" s="54"/>
      <c r="AQ2" s="55"/>
      <c r="AR2" s="53"/>
      <c r="AS2" s="54"/>
      <c r="AT2" s="54"/>
      <c r="AU2" s="55"/>
      <c r="AV2" s="64"/>
      <c r="AW2" s="60"/>
      <c r="AX2" s="60"/>
      <c r="AY2" s="65"/>
      <c r="AZ2" s="54"/>
      <c r="BA2" s="54"/>
      <c r="BB2" s="54"/>
      <c r="BC2" s="55"/>
      <c r="BD2" s="53"/>
      <c r="BE2" s="54"/>
      <c r="BF2" s="54"/>
      <c r="BG2" s="55"/>
    </row>
    <row r="3" spans="1:59" x14ac:dyDescent="0.25">
      <c r="A3" s="2">
        <f>A2+1</f>
        <v>2</v>
      </c>
      <c r="B3" s="3">
        <v>43904</v>
      </c>
      <c r="D3" s="53"/>
      <c r="E3" s="54">
        <v>1</v>
      </c>
      <c r="F3" s="54">
        <f>LN(E3)</f>
        <v>0</v>
      </c>
      <c r="G3" s="75"/>
      <c r="H3" s="53"/>
      <c r="I3" s="54">
        <f>I2+H3</f>
        <v>0</v>
      </c>
      <c r="J3" s="54" t="e">
        <f>LN(I3)</f>
        <v>#NUM!</v>
      </c>
      <c r="K3" s="75"/>
      <c r="L3" s="53"/>
      <c r="M3" s="54">
        <f>M2+L3</f>
        <v>0</v>
      </c>
      <c r="N3" s="54" t="e">
        <f>LN(M3)</f>
        <v>#NUM!</v>
      </c>
      <c r="O3" s="75"/>
      <c r="P3" s="53"/>
      <c r="Q3" s="54">
        <f>Q2+P3</f>
        <v>0</v>
      </c>
      <c r="R3" s="54" t="e">
        <f>LN(Q3)</f>
        <v>#NUM!</v>
      </c>
      <c r="S3" s="75"/>
      <c r="T3" s="53"/>
      <c r="U3" s="54">
        <f>U2+T3</f>
        <v>0</v>
      </c>
      <c r="V3" s="54" t="e">
        <f>LN(U3)</f>
        <v>#NUM!</v>
      </c>
      <c r="W3" s="75"/>
      <c r="X3" s="53"/>
      <c r="Y3" s="54">
        <f>Y2+X3</f>
        <v>1</v>
      </c>
      <c r="Z3" s="54">
        <f>LN(Y3)</f>
        <v>0</v>
      </c>
      <c r="AA3" s="75"/>
      <c r="AB3" s="53"/>
      <c r="AC3" s="54">
        <f>AC2+AB3</f>
        <v>0</v>
      </c>
      <c r="AD3" s="54" t="e">
        <f>LN(AC3)</f>
        <v>#NUM!</v>
      </c>
      <c r="AE3" s="75"/>
      <c r="AF3" s="53"/>
      <c r="AG3" s="54">
        <f>AG2+AF3</f>
        <v>0</v>
      </c>
      <c r="AH3" s="54" t="e">
        <f>LN(AG3)</f>
        <v>#NUM!</v>
      </c>
      <c r="AI3" s="75"/>
      <c r="AJ3" s="53"/>
      <c r="AK3" s="54">
        <f>AK2+AJ3</f>
        <v>0</v>
      </c>
      <c r="AL3" s="54" t="e">
        <f>LN(AK3)</f>
        <v>#NUM!</v>
      </c>
      <c r="AM3" s="74"/>
      <c r="AN3" s="53"/>
      <c r="AO3" s="54">
        <f>AN3+AO2</f>
        <v>0</v>
      </c>
      <c r="AP3" s="54" t="e">
        <f>LN(AO3)</f>
        <v>#NUM!</v>
      </c>
      <c r="AQ3" s="55"/>
      <c r="AR3" s="53"/>
      <c r="AS3" s="54">
        <f>AS2+AR3</f>
        <v>0</v>
      </c>
      <c r="AT3" s="54" t="e">
        <f>LN(AS3)</f>
        <v>#NUM!</v>
      </c>
      <c r="AU3" s="55"/>
      <c r="AV3" s="64"/>
      <c r="AW3" s="60">
        <f>AW2+AV3</f>
        <v>0</v>
      </c>
      <c r="AX3" s="60" t="e">
        <f>LN(AW3)</f>
        <v>#NUM!</v>
      </c>
      <c r="AY3" s="65"/>
      <c r="AZ3" s="54"/>
      <c r="BA3" s="54">
        <f>BA2+AZ3</f>
        <v>0</v>
      </c>
      <c r="BB3" s="54" t="e">
        <f>LN(BA3)</f>
        <v>#NUM!</v>
      </c>
      <c r="BC3" s="55"/>
      <c r="BD3" s="53"/>
      <c r="BE3" s="54">
        <f>BE2+BD3</f>
        <v>0</v>
      </c>
      <c r="BF3" s="54" t="e">
        <f>LN(BE3)</f>
        <v>#NUM!</v>
      </c>
      <c r="BG3" s="55"/>
    </row>
    <row r="4" spans="1:59" x14ac:dyDescent="0.25">
      <c r="A4" s="2">
        <f t="shared" ref="A4:A67" si="0">A3+1</f>
        <v>3</v>
      </c>
      <c r="B4" s="3">
        <v>43905</v>
      </c>
      <c r="D4" s="53"/>
      <c r="E4" s="54">
        <v>1</v>
      </c>
      <c r="F4" s="54">
        <f t="shared" ref="F4:F67" si="1">LN(E4)</f>
        <v>0</v>
      </c>
      <c r="G4" s="75"/>
      <c r="H4" s="53"/>
      <c r="I4" s="54">
        <f t="shared" ref="I4:I67" si="2">I3+H4</f>
        <v>0</v>
      </c>
      <c r="J4" s="54" t="e">
        <f t="shared" ref="J4:J67" si="3">LN(I4)</f>
        <v>#NUM!</v>
      </c>
      <c r="K4" s="75"/>
      <c r="L4" s="53"/>
      <c r="M4" s="54">
        <f t="shared" ref="M4:M67" si="4">M3+L4</f>
        <v>0</v>
      </c>
      <c r="N4" s="54" t="e">
        <f t="shared" ref="N4:N67" si="5">LN(M4)</f>
        <v>#NUM!</v>
      </c>
      <c r="O4" s="75"/>
      <c r="P4" s="53"/>
      <c r="Q4" s="54">
        <f t="shared" ref="Q4:Q67" si="6">Q3+P4</f>
        <v>0</v>
      </c>
      <c r="R4" s="54" t="e">
        <f t="shared" ref="R4:R67" si="7">LN(Q4)</f>
        <v>#NUM!</v>
      </c>
      <c r="S4" s="75"/>
      <c r="T4" s="53"/>
      <c r="U4" s="54">
        <f t="shared" ref="U4:Y67" si="8">U3+T4</f>
        <v>0</v>
      </c>
      <c r="V4" s="54" t="e">
        <f t="shared" ref="V4:V67" si="9">LN(U4)</f>
        <v>#NUM!</v>
      </c>
      <c r="W4" s="75"/>
      <c r="X4" s="53"/>
      <c r="Y4" s="54">
        <f t="shared" si="8"/>
        <v>1</v>
      </c>
      <c r="Z4" s="54">
        <f t="shared" ref="Z4:Z67" si="10">LN(Y4)</f>
        <v>0</v>
      </c>
      <c r="AA4" s="75"/>
      <c r="AB4" s="53"/>
      <c r="AC4" s="54">
        <f t="shared" ref="AC4:AC67" si="11">AC3+AB4</f>
        <v>0</v>
      </c>
      <c r="AD4" s="54" t="e">
        <f t="shared" ref="AD4:AD67" si="12">LN(AC4)</f>
        <v>#NUM!</v>
      </c>
      <c r="AE4" s="75"/>
      <c r="AF4" s="53"/>
      <c r="AG4" s="54">
        <f t="shared" ref="AG4:AG67" si="13">AG3+AF4</f>
        <v>0</v>
      </c>
      <c r="AH4" s="54" t="e">
        <f t="shared" ref="AH4:AH67" si="14">LN(AG4)</f>
        <v>#NUM!</v>
      </c>
      <c r="AI4" s="75"/>
      <c r="AJ4" s="53"/>
      <c r="AK4" s="54">
        <f t="shared" ref="AK4:AK67" si="15">AK3+AJ4</f>
        <v>0</v>
      </c>
      <c r="AL4" s="54" t="e">
        <f t="shared" ref="AL4:AL67" si="16">LN(AK4)</f>
        <v>#NUM!</v>
      </c>
      <c r="AM4" s="74"/>
      <c r="AN4" s="53"/>
      <c r="AO4" s="54">
        <f t="shared" ref="AO4:AO67" si="17">AN4+AO3</f>
        <v>0</v>
      </c>
      <c r="AP4" s="54" t="e">
        <f t="shared" ref="AP4:AP67" si="18">LN(AO4)</f>
        <v>#NUM!</v>
      </c>
      <c r="AQ4" s="55"/>
      <c r="AR4" s="53"/>
      <c r="AS4" s="54">
        <f t="shared" ref="AS4:AS67" si="19">AS3+AR4</f>
        <v>0</v>
      </c>
      <c r="AT4" s="54" t="e">
        <f t="shared" ref="AT4:AT67" si="20">LN(AS4)</f>
        <v>#NUM!</v>
      </c>
      <c r="AU4" s="55"/>
      <c r="AV4" s="64"/>
      <c r="AW4" s="60">
        <f t="shared" ref="AW4:AW67" si="21">AW3+AV4</f>
        <v>0</v>
      </c>
      <c r="AX4" s="60" t="e">
        <f t="shared" ref="AX4:AX67" si="22">LN(AW4)</f>
        <v>#NUM!</v>
      </c>
      <c r="AY4" s="65"/>
      <c r="AZ4" s="54"/>
      <c r="BA4" s="54">
        <f t="shared" ref="BA4:BA67" si="23">BA3+AZ4</f>
        <v>0</v>
      </c>
      <c r="BB4" s="54" t="e">
        <f t="shared" ref="BB4:BB67" si="24">LN(BA4)</f>
        <v>#NUM!</v>
      </c>
      <c r="BC4" s="55"/>
      <c r="BD4" s="53"/>
      <c r="BE4" s="54">
        <f t="shared" ref="BE4:BE67" si="25">BE3+BD4</f>
        <v>0</v>
      </c>
      <c r="BF4" s="54" t="e">
        <f t="shared" ref="BF4:BF67" si="26">LN(BE4)</f>
        <v>#NUM!</v>
      </c>
      <c r="BG4" s="55"/>
    </row>
    <row r="5" spans="1:59" x14ac:dyDescent="0.25">
      <c r="A5" s="2">
        <f t="shared" si="0"/>
        <v>4</v>
      </c>
      <c r="B5" s="3">
        <v>43906</v>
      </c>
      <c r="D5" s="53"/>
      <c r="E5" s="54">
        <v>1</v>
      </c>
      <c r="F5" s="54">
        <f t="shared" si="1"/>
        <v>0</v>
      </c>
      <c r="G5" s="75"/>
      <c r="H5" s="53"/>
      <c r="I5" s="54">
        <f t="shared" si="2"/>
        <v>0</v>
      </c>
      <c r="J5" s="54" t="e">
        <f t="shared" si="3"/>
        <v>#NUM!</v>
      </c>
      <c r="K5" s="75"/>
      <c r="L5" s="53"/>
      <c r="M5" s="54">
        <f t="shared" si="4"/>
        <v>0</v>
      </c>
      <c r="N5" s="54" t="e">
        <f t="shared" si="5"/>
        <v>#NUM!</v>
      </c>
      <c r="O5" s="75"/>
      <c r="P5" s="53"/>
      <c r="Q5" s="54">
        <f t="shared" si="6"/>
        <v>0</v>
      </c>
      <c r="R5" s="54" t="e">
        <f t="shared" si="7"/>
        <v>#NUM!</v>
      </c>
      <c r="S5" s="75"/>
      <c r="T5" s="53"/>
      <c r="U5" s="54">
        <f t="shared" si="8"/>
        <v>0</v>
      </c>
      <c r="V5" s="54" t="e">
        <f t="shared" si="9"/>
        <v>#NUM!</v>
      </c>
      <c r="W5" s="75"/>
      <c r="X5" s="53"/>
      <c r="Y5" s="54">
        <f t="shared" si="8"/>
        <v>1</v>
      </c>
      <c r="Z5" s="54">
        <f t="shared" si="10"/>
        <v>0</v>
      </c>
      <c r="AA5" s="75"/>
      <c r="AB5" s="53"/>
      <c r="AC5" s="54">
        <f t="shared" si="11"/>
        <v>0</v>
      </c>
      <c r="AD5" s="54" t="e">
        <f t="shared" si="12"/>
        <v>#NUM!</v>
      </c>
      <c r="AE5" s="75"/>
      <c r="AF5" s="53"/>
      <c r="AG5" s="54">
        <f t="shared" si="13"/>
        <v>0</v>
      </c>
      <c r="AH5" s="54" t="e">
        <f t="shared" si="14"/>
        <v>#NUM!</v>
      </c>
      <c r="AI5" s="75"/>
      <c r="AJ5" s="53"/>
      <c r="AK5" s="54">
        <f t="shared" si="15"/>
        <v>0</v>
      </c>
      <c r="AL5" s="54" t="e">
        <f t="shared" si="16"/>
        <v>#NUM!</v>
      </c>
      <c r="AM5" s="74"/>
      <c r="AN5" s="53"/>
      <c r="AO5" s="54">
        <f t="shared" si="17"/>
        <v>0</v>
      </c>
      <c r="AP5" s="54" t="e">
        <f t="shared" si="18"/>
        <v>#NUM!</v>
      </c>
      <c r="AQ5" s="55"/>
      <c r="AR5" s="53"/>
      <c r="AS5" s="54">
        <f t="shared" si="19"/>
        <v>0</v>
      </c>
      <c r="AT5" s="54" t="e">
        <f t="shared" si="20"/>
        <v>#NUM!</v>
      </c>
      <c r="AU5" s="55"/>
      <c r="AV5" s="64"/>
      <c r="AW5" s="60">
        <f t="shared" si="21"/>
        <v>0</v>
      </c>
      <c r="AX5" s="60" t="e">
        <f t="shared" si="22"/>
        <v>#NUM!</v>
      </c>
      <c r="AY5" s="65"/>
      <c r="AZ5" s="54"/>
      <c r="BA5" s="54">
        <f t="shared" si="23"/>
        <v>0</v>
      </c>
      <c r="BB5" s="54" t="e">
        <f t="shared" si="24"/>
        <v>#NUM!</v>
      </c>
      <c r="BC5" s="55"/>
      <c r="BD5" s="53"/>
      <c r="BE5" s="54">
        <f t="shared" si="25"/>
        <v>0</v>
      </c>
      <c r="BF5" s="54" t="e">
        <f t="shared" si="26"/>
        <v>#NUM!</v>
      </c>
      <c r="BG5" s="55"/>
    </row>
    <row r="6" spans="1:59" x14ac:dyDescent="0.25">
      <c r="A6" s="2">
        <f t="shared" si="0"/>
        <v>5</v>
      </c>
      <c r="B6" s="3">
        <v>43907</v>
      </c>
      <c r="C6" s="3">
        <v>43907</v>
      </c>
      <c r="D6" s="53"/>
      <c r="E6" s="54">
        <v>1</v>
      </c>
      <c r="F6" s="54">
        <f t="shared" si="1"/>
        <v>0</v>
      </c>
      <c r="G6" s="75"/>
      <c r="H6" s="53"/>
      <c r="I6" s="54">
        <f t="shared" si="2"/>
        <v>0</v>
      </c>
      <c r="J6" s="54" t="e">
        <f t="shared" si="3"/>
        <v>#NUM!</v>
      </c>
      <c r="K6" s="75"/>
      <c r="L6" s="53"/>
      <c r="M6" s="54">
        <f t="shared" si="4"/>
        <v>0</v>
      </c>
      <c r="N6" s="54" t="e">
        <f t="shared" si="5"/>
        <v>#NUM!</v>
      </c>
      <c r="O6" s="75"/>
      <c r="P6" s="53"/>
      <c r="Q6" s="54">
        <f t="shared" si="6"/>
        <v>0</v>
      </c>
      <c r="R6" s="54" t="e">
        <f t="shared" si="7"/>
        <v>#NUM!</v>
      </c>
      <c r="S6" s="75"/>
      <c r="T6" s="53"/>
      <c r="U6" s="54">
        <f t="shared" si="8"/>
        <v>0</v>
      </c>
      <c r="V6" s="54" t="e">
        <f t="shared" si="9"/>
        <v>#NUM!</v>
      </c>
      <c r="W6" s="75"/>
      <c r="X6" s="53"/>
      <c r="Y6" s="54">
        <f t="shared" si="8"/>
        <v>1</v>
      </c>
      <c r="Z6" s="54">
        <f t="shared" si="10"/>
        <v>0</v>
      </c>
      <c r="AA6" s="75"/>
      <c r="AB6" s="53"/>
      <c r="AC6" s="54">
        <f t="shared" si="11"/>
        <v>0</v>
      </c>
      <c r="AD6" s="54" t="e">
        <f t="shared" si="12"/>
        <v>#NUM!</v>
      </c>
      <c r="AE6" s="75"/>
      <c r="AF6" s="53"/>
      <c r="AG6" s="54">
        <f t="shared" si="13"/>
        <v>0</v>
      </c>
      <c r="AH6" s="54" t="e">
        <f t="shared" si="14"/>
        <v>#NUM!</v>
      </c>
      <c r="AI6" s="75"/>
      <c r="AJ6" s="53"/>
      <c r="AK6" s="54">
        <f t="shared" si="15"/>
        <v>0</v>
      </c>
      <c r="AL6" s="54" t="e">
        <f t="shared" si="16"/>
        <v>#NUM!</v>
      </c>
      <c r="AM6" s="74"/>
      <c r="AN6" s="53"/>
      <c r="AO6" s="54">
        <f t="shared" si="17"/>
        <v>0</v>
      </c>
      <c r="AP6" s="54" t="e">
        <f t="shared" si="18"/>
        <v>#NUM!</v>
      </c>
      <c r="AQ6" s="55"/>
      <c r="AR6" s="53">
        <v>1</v>
      </c>
      <c r="AS6" s="54">
        <f t="shared" si="19"/>
        <v>1</v>
      </c>
      <c r="AT6" s="54">
        <f t="shared" si="20"/>
        <v>0</v>
      </c>
      <c r="AU6" s="55"/>
      <c r="AV6" s="64"/>
      <c r="AW6" s="60">
        <f t="shared" si="21"/>
        <v>0</v>
      </c>
      <c r="AX6" s="60" t="e">
        <f t="shared" si="22"/>
        <v>#NUM!</v>
      </c>
      <c r="AY6" s="65"/>
      <c r="AZ6" s="54"/>
      <c r="BA6" s="54">
        <f t="shared" si="23"/>
        <v>0</v>
      </c>
      <c r="BB6" s="54" t="e">
        <f t="shared" si="24"/>
        <v>#NUM!</v>
      </c>
      <c r="BC6" s="55"/>
      <c r="BD6" s="53"/>
      <c r="BE6" s="54">
        <f t="shared" si="25"/>
        <v>0</v>
      </c>
      <c r="BF6" s="54" t="e">
        <f t="shared" si="26"/>
        <v>#NUM!</v>
      </c>
      <c r="BG6" s="55"/>
    </row>
    <row r="7" spans="1:59" x14ac:dyDescent="0.25">
      <c r="A7" s="2">
        <f t="shared" si="0"/>
        <v>6</v>
      </c>
      <c r="B7" s="3">
        <v>43908</v>
      </c>
      <c r="D7" s="53"/>
      <c r="E7" s="54">
        <v>1</v>
      </c>
      <c r="F7" s="54">
        <f t="shared" si="1"/>
        <v>0</v>
      </c>
      <c r="G7" s="75"/>
      <c r="H7" s="53"/>
      <c r="I7" s="54">
        <f t="shared" si="2"/>
        <v>0</v>
      </c>
      <c r="J7" s="54" t="e">
        <f t="shared" si="3"/>
        <v>#NUM!</v>
      </c>
      <c r="K7" s="75"/>
      <c r="L7" s="53"/>
      <c r="M7" s="54">
        <f t="shared" si="4"/>
        <v>0</v>
      </c>
      <c r="N7" s="54" t="e">
        <f t="shared" si="5"/>
        <v>#NUM!</v>
      </c>
      <c r="O7" s="75"/>
      <c r="P7" s="53"/>
      <c r="Q7" s="54">
        <f t="shared" si="6"/>
        <v>0</v>
      </c>
      <c r="R7" s="54" t="e">
        <f t="shared" si="7"/>
        <v>#NUM!</v>
      </c>
      <c r="S7" s="75"/>
      <c r="T7" s="53"/>
      <c r="U7" s="54">
        <f t="shared" si="8"/>
        <v>0</v>
      </c>
      <c r="V7" s="54" t="e">
        <f t="shared" si="9"/>
        <v>#NUM!</v>
      </c>
      <c r="W7" s="75"/>
      <c r="X7" s="53"/>
      <c r="Y7" s="54">
        <f t="shared" si="8"/>
        <v>1</v>
      </c>
      <c r="Z7" s="54">
        <f t="shared" si="10"/>
        <v>0</v>
      </c>
      <c r="AA7" s="75"/>
      <c r="AB7" s="53"/>
      <c r="AC7" s="54">
        <f t="shared" si="11"/>
        <v>0</v>
      </c>
      <c r="AD7" s="54" t="e">
        <f t="shared" si="12"/>
        <v>#NUM!</v>
      </c>
      <c r="AE7" s="75"/>
      <c r="AF7" s="53"/>
      <c r="AG7" s="54">
        <f t="shared" si="13"/>
        <v>0</v>
      </c>
      <c r="AH7" s="54" t="e">
        <f t="shared" si="14"/>
        <v>#NUM!</v>
      </c>
      <c r="AI7" s="75"/>
      <c r="AJ7" s="53"/>
      <c r="AK7" s="54">
        <f t="shared" si="15"/>
        <v>0</v>
      </c>
      <c r="AL7" s="54" t="e">
        <f t="shared" si="16"/>
        <v>#NUM!</v>
      </c>
      <c r="AM7" s="74"/>
      <c r="AN7" s="53"/>
      <c r="AO7" s="54">
        <f t="shared" si="17"/>
        <v>0</v>
      </c>
      <c r="AP7" s="54" t="e">
        <f t="shared" si="18"/>
        <v>#NUM!</v>
      </c>
      <c r="AQ7" s="55"/>
      <c r="AR7" s="53"/>
      <c r="AS7" s="54">
        <f t="shared" si="19"/>
        <v>1</v>
      </c>
      <c r="AT7" s="54">
        <f t="shared" si="20"/>
        <v>0</v>
      </c>
      <c r="AU7" s="55"/>
      <c r="AV7" s="64"/>
      <c r="AW7" s="60">
        <f t="shared" si="21"/>
        <v>0</v>
      </c>
      <c r="AX7" s="60" t="e">
        <f t="shared" si="22"/>
        <v>#NUM!</v>
      </c>
      <c r="AY7" s="65"/>
      <c r="AZ7" s="54"/>
      <c r="BA7" s="54">
        <f t="shared" si="23"/>
        <v>0</v>
      </c>
      <c r="BB7" s="54" t="e">
        <f t="shared" si="24"/>
        <v>#NUM!</v>
      </c>
      <c r="BC7" s="55"/>
      <c r="BD7" s="53"/>
      <c r="BE7" s="54">
        <f t="shared" si="25"/>
        <v>0</v>
      </c>
      <c r="BF7" s="54" t="e">
        <f t="shared" si="26"/>
        <v>#NUM!</v>
      </c>
      <c r="BG7" s="55"/>
    </row>
    <row r="8" spans="1:59" x14ac:dyDescent="0.25">
      <c r="A8" s="2">
        <f t="shared" si="0"/>
        <v>7</v>
      </c>
      <c r="B8" s="3">
        <v>43909</v>
      </c>
      <c r="D8" s="53"/>
      <c r="E8" s="54">
        <v>1</v>
      </c>
      <c r="F8" s="54">
        <f t="shared" si="1"/>
        <v>0</v>
      </c>
      <c r="G8" s="75" t="e">
        <f>LN(2)/SLOPE(F2:F8,$A2:$A8)</f>
        <v>#DIV/0!</v>
      </c>
      <c r="H8" s="53"/>
      <c r="I8" s="54">
        <f t="shared" si="2"/>
        <v>0</v>
      </c>
      <c r="J8" s="54" t="e">
        <f t="shared" si="3"/>
        <v>#NUM!</v>
      </c>
      <c r="K8" s="75" t="e">
        <f>LN(2)/SLOPE(J2:J8,$A2:$A8)</f>
        <v>#NUM!</v>
      </c>
      <c r="L8" s="53"/>
      <c r="M8" s="54">
        <f t="shared" si="4"/>
        <v>0</v>
      </c>
      <c r="N8" s="54" t="e">
        <f t="shared" si="5"/>
        <v>#NUM!</v>
      </c>
      <c r="O8" s="75" t="e">
        <f>LN(2)/SLOPE(N2:N8,$A2:$A8)</f>
        <v>#NUM!</v>
      </c>
      <c r="P8" s="53"/>
      <c r="Q8" s="54">
        <f t="shared" si="6"/>
        <v>0</v>
      </c>
      <c r="R8" s="54" t="e">
        <f t="shared" si="7"/>
        <v>#NUM!</v>
      </c>
      <c r="S8" s="75" t="e">
        <f>LN(2)/SLOPE(R2:R8,$A2:$A8)</f>
        <v>#NUM!</v>
      </c>
      <c r="T8" s="53"/>
      <c r="U8" s="54">
        <f t="shared" si="8"/>
        <v>0</v>
      </c>
      <c r="V8" s="54" t="e">
        <f t="shared" si="9"/>
        <v>#NUM!</v>
      </c>
      <c r="W8" s="75" t="e">
        <f>LN(2)/SLOPE(V2:V8,$A2:$A8)</f>
        <v>#NUM!</v>
      </c>
      <c r="X8" s="53"/>
      <c r="Y8" s="54">
        <f t="shared" si="8"/>
        <v>1</v>
      </c>
      <c r="Z8" s="54">
        <f t="shared" si="10"/>
        <v>0</v>
      </c>
      <c r="AA8" s="75" t="e">
        <f>LN(2)/SLOPE(Z2:Z8,$A2:$A8)</f>
        <v>#DIV/0!</v>
      </c>
      <c r="AB8" s="53"/>
      <c r="AC8" s="54">
        <f t="shared" si="11"/>
        <v>0</v>
      </c>
      <c r="AD8" s="54" t="e">
        <f t="shared" si="12"/>
        <v>#NUM!</v>
      </c>
      <c r="AE8" s="75" t="e">
        <f>LN(2)/SLOPE(AD2:AD8,$A2:$A8)</f>
        <v>#NUM!</v>
      </c>
      <c r="AF8" s="53"/>
      <c r="AG8" s="54">
        <f t="shared" si="13"/>
        <v>0</v>
      </c>
      <c r="AH8" s="54" t="e">
        <f t="shared" si="14"/>
        <v>#NUM!</v>
      </c>
      <c r="AI8" s="75" t="e">
        <f>LN(2)/SLOPE(AH2:AH8,$A2:$A8)</f>
        <v>#NUM!</v>
      </c>
      <c r="AJ8" s="53"/>
      <c r="AK8" s="54">
        <f t="shared" si="15"/>
        <v>0</v>
      </c>
      <c r="AL8" s="54" t="e">
        <f t="shared" si="16"/>
        <v>#NUM!</v>
      </c>
      <c r="AM8" s="75" t="e">
        <f>LN(2)/SLOPE(AL2:AL8,$A2:$A8)</f>
        <v>#NUM!</v>
      </c>
      <c r="AN8" s="53"/>
      <c r="AO8" s="54">
        <f t="shared" si="17"/>
        <v>0</v>
      </c>
      <c r="AP8" s="54" t="e">
        <f t="shared" si="18"/>
        <v>#NUM!</v>
      </c>
      <c r="AQ8" s="56" t="e">
        <f>LN(2)/SLOPE(AP2:AP8,$A2:$A8)</f>
        <v>#NUM!</v>
      </c>
      <c r="AR8" s="53"/>
      <c r="AS8" s="54">
        <f t="shared" si="19"/>
        <v>1</v>
      </c>
      <c r="AT8" s="54">
        <f t="shared" si="20"/>
        <v>0</v>
      </c>
      <c r="AU8" s="56" t="e">
        <f>LN(2)/SLOPE(AT2:AT8,$A2:$A8)</f>
        <v>#NUM!</v>
      </c>
      <c r="AV8" s="64"/>
      <c r="AW8" s="60">
        <f t="shared" si="21"/>
        <v>0</v>
      </c>
      <c r="AX8" s="60" t="e">
        <f t="shared" si="22"/>
        <v>#NUM!</v>
      </c>
      <c r="AY8" s="66" t="e">
        <f>LN(2)/SLOPE(AX2:AX8,$A2:$A8)</f>
        <v>#NUM!</v>
      </c>
      <c r="AZ8" s="54"/>
      <c r="BA8" s="54">
        <f t="shared" si="23"/>
        <v>0</v>
      </c>
      <c r="BB8" s="54" t="e">
        <f t="shared" si="24"/>
        <v>#NUM!</v>
      </c>
      <c r="BC8" s="56" t="e">
        <f>LN(2)/SLOPE(BB2:BB8,$A2:$A8)</f>
        <v>#NUM!</v>
      </c>
      <c r="BD8" s="53"/>
      <c r="BE8" s="54">
        <f t="shared" si="25"/>
        <v>0</v>
      </c>
      <c r="BF8" s="54" t="e">
        <f t="shared" si="26"/>
        <v>#NUM!</v>
      </c>
      <c r="BG8" s="56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3"/>
      <c r="E9" s="54">
        <v>1</v>
      </c>
      <c r="F9" s="54">
        <f t="shared" si="1"/>
        <v>0</v>
      </c>
      <c r="G9" s="75" t="e">
        <f t="shared" ref="G9:G72" si="27">LN(2)/SLOPE(F3:F9,$A3:$A9)</f>
        <v>#DIV/0!</v>
      </c>
      <c r="H9" s="53"/>
      <c r="I9" s="54">
        <f t="shared" si="2"/>
        <v>0</v>
      </c>
      <c r="J9" s="54" t="e">
        <f t="shared" si="3"/>
        <v>#NUM!</v>
      </c>
      <c r="K9" s="75" t="e">
        <f t="shared" ref="K9:K72" si="28">LN(2)/SLOPE(J3:J9,$A3:$A9)</f>
        <v>#NUM!</v>
      </c>
      <c r="L9" s="53"/>
      <c r="M9" s="54">
        <f t="shared" si="4"/>
        <v>0</v>
      </c>
      <c r="N9" s="54" t="e">
        <f t="shared" si="5"/>
        <v>#NUM!</v>
      </c>
      <c r="O9" s="75" t="e">
        <f t="shared" ref="O9:O72" si="29">LN(2)/SLOPE(N3:N9,$A3:$A9)</f>
        <v>#NUM!</v>
      </c>
      <c r="P9" s="53"/>
      <c r="Q9" s="54">
        <f t="shared" si="6"/>
        <v>0</v>
      </c>
      <c r="R9" s="54" t="e">
        <f t="shared" si="7"/>
        <v>#NUM!</v>
      </c>
      <c r="S9" s="75" t="e">
        <f t="shared" ref="S9:S10" si="30">LN(2)/SLOPE(R3:R9,$A3:$A9)</f>
        <v>#NUM!</v>
      </c>
      <c r="T9" s="53"/>
      <c r="U9" s="54">
        <f t="shared" si="8"/>
        <v>0</v>
      </c>
      <c r="V9" s="54" t="e">
        <f t="shared" si="9"/>
        <v>#NUM!</v>
      </c>
      <c r="W9" s="75" t="e">
        <f t="shared" ref="W9:W72" si="31">LN(2)/SLOPE(V3:V9,$A3:$A9)</f>
        <v>#NUM!</v>
      </c>
      <c r="X9" s="53">
        <v>1</v>
      </c>
      <c r="Y9" s="54">
        <f t="shared" si="8"/>
        <v>2</v>
      </c>
      <c r="Z9" s="54">
        <f t="shared" si="10"/>
        <v>0.69314718055994529</v>
      </c>
      <c r="AA9" s="75">
        <f t="shared" ref="AA9:AA72" si="32">LN(2)/SLOPE(Z3:Z9,$A3:$A9)</f>
        <v>9.3333333333333339</v>
      </c>
      <c r="AB9" s="53">
        <v>1</v>
      </c>
      <c r="AC9" s="54">
        <f t="shared" si="11"/>
        <v>1</v>
      </c>
      <c r="AD9" s="54">
        <f t="shared" si="12"/>
        <v>0</v>
      </c>
      <c r="AE9" s="75" t="e">
        <f t="shared" ref="AE9:AE72" si="33">LN(2)/SLOPE(AD3:AD9,$A3:$A9)</f>
        <v>#NUM!</v>
      </c>
      <c r="AF9" s="53"/>
      <c r="AG9" s="54">
        <f t="shared" si="13"/>
        <v>0</v>
      </c>
      <c r="AH9" s="54" t="e">
        <f t="shared" si="14"/>
        <v>#NUM!</v>
      </c>
      <c r="AI9" s="75" t="e">
        <f t="shared" ref="AI9:AI72" si="34">LN(2)/SLOPE(AH3:AH9,$A3:$A9)</f>
        <v>#NUM!</v>
      </c>
      <c r="AJ9" s="53"/>
      <c r="AK9" s="54">
        <f t="shared" si="15"/>
        <v>0</v>
      </c>
      <c r="AL9" s="54" t="e">
        <f t="shared" si="16"/>
        <v>#NUM!</v>
      </c>
      <c r="AM9" s="75" t="e">
        <f t="shared" ref="AM9:AM72" si="35">LN(2)/SLOPE(AL3:AL9,$A3:$A9)</f>
        <v>#NUM!</v>
      </c>
      <c r="AN9" s="53"/>
      <c r="AO9" s="54">
        <f t="shared" si="17"/>
        <v>0</v>
      </c>
      <c r="AP9" s="54" t="e">
        <f t="shared" si="18"/>
        <v>#NUM!</v>
      </c>
      <c r="AQ9" s="56" t="e">
        <f t="shared" ref="AQ9:AQ72" si="36">LN(2)/SLOPE(AP3:AP9,$A3:$A9)</f>
        <v>#NUM!</v>
      </c>
      <c r="AR9" s="53"/>
      <c r="AS9" s="54">
        <f t="shared" si="19"/>
        <v>1</v>
      </c>
      <c r="AT9" s="54">
        <f t="shared" si="20"/>
        <v>0</v>
      </c>
      <c r="AU9" s="56" t="e">
        <f t="shared" ref="AU9:AU72" si="37">LN(2)/SLOPE(AT3:AT9,$A3:$A9)</f>
        <v>#NUM!</v>
      </c>
      <c r="AV9" s="64"/>
      <c r="AW9" s="60">
        <f t="shared" si="21"/>
        <v>0</v>
      </c>
      <c r="AX9" s="60" t="e">
        <f t="shared" si="22"/>
        <v>#NUM!</v>
      </c>
      <c r="AY9" s="66" t="e">
        <f t="shared" ref="AY9:AY72" si="38">LN(2)/SLOPE(AX3:AX9,$A3:$A9)</f>
        <v>#NUM!</v>
      </c>
      <c r="AZ9" s="54"/>
      <c r="BA9" s="54">
        <f t="shared" si="23"/>
        <v>0</v>
      </c>
      <c r="BB9" s="54" t="e">
        <f t="shared" si="24"/>
        <v>#NUM!</v>
      </c>
      <c r="BC9" s="56" t="e">
        <f t="shared" ref="BC9:BC10" si="39">LN(2)/SLOPE(BB3:BB9,$A3:$A9)</f>
        <v>#NUM!</v>
      </c>
      <c r="BD9" s="53"/>
      <c r="BE9" s="54">
        <f t="shared" si="25"/>
        <v>0</v>
      </c>
      <c r="BF9" s="54" t="e">
        <f t="shared" si="26"/>
        <v>#NUM!</v>
      </c>
      <c r="BG9" s="56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3"/>
      <c r="E10" s="54">
        <v>1</v>
      </c>
      <c r="F10" s="54">
        <f t="shared" si="1"/>
        <v>0</v>
      </c>
      <c r="G10" s="75" t="e">
        <f t="shared" si="27"/>
        <v>#DIV/0!</v>
      </c>
      <c r="H10" s="53"/>
      <c r="I10" s="54">
        <f t="shared" si="2"/>
        <v>0</v>
      </c>
      <c r="J10" s="54" t="e">
        <f t="shared" si="3"/>
        <v>#NUM!</v>
      </c>
      <c r="K10" s="75" t="e">
        <f t="shared" si="28"/>
        <v>#NUM!</v>
      </c>
      <c r="L10" s="53"/>
      <c r="M10" s="54">
        <f t="shared" si="4"/>
        <v>0</v>
      </c>
      <c r="N10" s="54" t="e">
        <f t="shared" si="5"/>
        <v>#NUM!</v>
      </c>
      <c r="O10" s="75" t="e">
        <f t="shared" si="29"/>
        <v>#NUM!</v>
      </c>
      <c r="P10" s="53"/>
      <c r="Q10" s="54">
        <f t="shared" si="6"/>
        <v>0</v>
      </c>
      <c r="R10" s="54" t="e">
        <f t="shared" si="7"/>
        <v>#NUM!</v>
      </c>
      <c r="S10" s="75" t="e">
        <f t="shared" si="30"/>
        <v>#NUM!</v>
      </c>
      <c r="T10" s="53"/>
      <c r="U10" s="54">
        <f t="shared" si="8"/>
        <v>0</v>
      </c>
      <c r="V10" s="54" t="e">
        <f t="shared" si="9"/>
        <v>#NUM!</v>
      </c>
      <c r="W10" s="75" t="e">
        <f t="shared" si="31"/>
        <v>#NUM!</v>
      </c>
      <c r="X10" s="53"/>
      <c r="Y10" s="54">
        <f t="shared" si="8"/>
        <v>2</v>
      </c>
      <c r="Z10" s="54">
        <f t="shared" si="10"/>
        <v>0.69314718055994529</v>
      </c>
      <c r="AA10" s="75">
        <f t="shared" si="32"/>
        <v>5.6000000000000005</v>
      </c>
      <c r="AB10" s="53"/>
      <c r="AC10" s="54">
        <f t="shared" si="11"/>
        <v>1</v>
      </c>
      <c r="AD10" s="54">
        <f t="shared" si="12"/>
        <v>0</v>
      </c>
      <c r="AE10" s="75" t="e">
        <f t="shared" si="33"/>
        <v>#NUM!</v>
      </c>
      <c r="AF10" s="53"/>
      <c r="AG10" s="54">
        <f t="shared" si="13"/>
        <v>0</v>
      </c>
      <c r="AH10" s="54" t="e">
        <f t="shared" si="14"/>
        <v>#NUM!</v>
      </c>
      <c r="AI10" s="75" t="e">
        <f t="shared" si="34"/>
        <v>#NUM!</v>
      </c>
      <c r="AJ10" s="53"/>
      <c r="AK10" s="54">
        <f t="shared" si="15"/>
        <v>0</v>
      </c>
      <c r="AL10" s="54" t="e">
        <f t="shared" si="16"/>
        <v>#NUM!</v>
      </c>
      <c r="AM10" s="75" t="e">
        <f t="shared" si="35"/>
        <v>#NUM!</v>
      </c>
      <c r="AN10" s="53"/>
      <c r="AO10" s="54">
        <f t="shared" si="17"/>
        <v>0</v>
      </c>
      <c r="AP10" s="54" t="e">
        <f t="shared" si="18"/>
        <v>#NUM!</v>
      </c>
      <c r="AQ10" s="56" t="e">
        <f t="shared" si="36"/>
        <v>#NUM!</v>
      </c>
      <c r="AR10" s="53"/>
      <c r="AS10" s="54">
        <f t="shared" si="19"/>
        <v>1</v>
      </c>
      <c r="AT10" s="54">
        <f t="shared" si="20"/>
        <v>0</v>
      </c>
      <c r="AU10" s="56" t="e">
        <f t="shared" si="37"/>
        <v>#NUM!</v>
      </c>
      <c r="AV10" s="64"/>
      <c r="AW10" s="60">
        <f t="shared" si="21"/>
        <v>0</v>
      </c>
      <c r="AX10" s="60" t="e">
        <f t="shared" si="22"/>
        <v>#NUM!</v>
      </c>
      <c r="AY10" s="66" t="e">
        <f t="shared" si="38"/>
        <v>#NUM!</v>
      </c>
      <c r="AZ10" s="54"/>
      <c r="BA10" s="54">
        <f t="shared" si="23"/>
        <v>0</v>
      </c>
      <c r="BB10" s="54" t="e">
        <f t="shared" si="24"/>
        <v>#NUM!</v>
      </c>
      <c r="BC10" s="56" t="e">
        <f t="shared" si="39"/>
        <v>#NUM!</v>
      </c>
      <c r="BD10" s="53"/>
      <c r="BE10" s="54">
        <f t="shared" si="25"/>
        <v>0</v>
      </c>
      <c r="BF10" s="54" t="e">
        <f t="shared" si="26"/>
        <v>#NUM!</v>
      </c>
      <c r="BG10" s="56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3"/>
      <c r="E11" s="54">
        <v>1</v>
      </c>
      <c r="F11" s="54">
        <f t="shared" si="1"/>
        <v>0</v>
      </c>
      <c r="G11" s="75" t="e">
        <f t="shared" si="27"/>
        <v>#DIV/0!</v>
      </c>
      <c r="H11" s="53"/>
      <c r="I11" s="54">
        <f t="shared" si="2"/>
        <v>0</v>
      </c>
      <c r="J11" s="54" t="e">
        <f t="shared" si="3"/>
        <v>#NUM!</v>
      </c>
      <c r="K11" s="75" t="e">
        <f t="shared" si="28"/>
        <v>#NUM!</v>
      </c>
      <c r="L11" s="53"/>
      <c r="M11" s="54">
        <f t="shared" si="4"/>
        <v>0</v>
      </c>
      <c r="N11" s="54" t="e">
        <f t="shared" si="5"/>
        <v>#NUM!</v>
      </c>
      <c r="O11" s="75" t="e">
        <f>LN(2)/SLOPE(N5:N11,$A5:$A11)</f>
        <v>#NUM!</v>
      </c>
      <c r="P11" s="53"/>
      <c r="Q11" s="54">
        <f t="shared" si="6"/>
        <v>0</v>
      </c>
      <c r="R11" s="54" t="e">
        <f t="shared" si="7"/>
        <v>#NUM!</v>
      </c>
      <c r="S11" s="75" t="e">
        <f>LN(2)/SLOPE(R5:R11,$A5:$A11)</f>
        <v>#NUM!</v>
      </c>
      <c r="T11" s="53"/>
      <c r="U11" s="54">
        <f t="shared" si="8"/>
        <v>0</v>
      </c>
      <c r="V11" s="54" t="e">
        <f t="shared" si="9"/>
        <v>#NUM!</v>
      </c>
      <c r="W11" s="75" t="e">
        <f>LN(2)/SLOPE(V5:V11,$A5:$A11)</f>
        <v>#NUM!</v>
      </c>
      <c r="X11" s="53"/>
      <c r="Y11" s="54">
        <f t="shared" si="8"/>
        <v>2</v>
      </c>
      <c r="Z11" s="54">
        <f t="shared" si="10"/>
        <v>0.69314718055994529</v>
      </c>
      <c r="AA11" s="75">
        <f>LN(2)/SLOPE(Z5:Z11,$A5:$A11)</f>
        <v>4.666666666666667</v>
      </c>
      <c r="AB11" s="53"/>
      <c r="AC11" s="54">
        <f t="shared" si="11"/>
        <v>1</v>
      </c>
      <c r="AD11" s="54">
        <f t="shared" si="12"/>
        <v>0</v>
      </c>
      <c r="AE11" s="75" t="e">
        <f>LN(2)/SLOPE(AD5:AD11,$A5:$A11)</f>
        <v>#NUM!</v>
      </c>
      <c r="AF11" s="53"/>
      <c r="AG11" s="54">
        <f t="shared" si="13"/>
        <v>0</v>
      </c>
      <c r="AH11" s="54" t="e">
        <f t="shared" si="14"/>
        <v>#NUM!</v>
      </c>
      <c r="AI11" s="75" t="e">
        <f>LN(2)/SLOPE(AH5:AH11,$A5:$A11)</f>
        <v>#NUM!</v>
      </c>
      <c r="AJ11" s="53"/>
      <c r="AK11" s="54">
        <f t="shared" si="15"/>
        <v>0</v>
      </c>
      <c r="AL11" s="54" t="e">
        <f t="shared" si="16"/>
        <v>#NUM!</v>
      </c>
      <c r="AM11" s="75" t="e">
        <f>LN(2)/SLOPE(AL5:AL11,$A5:$A11)</f>
        <v>#NUM!</v>
      </c>
      <c r="AN11" s="53"/>
      <c r="AO11" s="54">
        <f t="shared" si="17"/>
        <v>0</v>
      </c>
      <c r="AP11" s="54" t="e">
        <f t="shared" si="18"/>
        <v>#NUM!</v>
      </c>
      <c r="AQ11" s="56" t="e">
        <f>LN(2)/SLOPE(AP5:AP11,$A5:$A11)</f>
        <v>#NUM!</v>
      </c>
      <c r="AR11" s="53"/>
      <c r="AS11" s="54">
        <f t="shared" si="19"/>
        <v>1</v>
      </c>
      <c r="AT11" s="54">
        <f t="shared" si="20"/>
        <v>0</v>
      </c>
      <c r="AU11" s="56" t="e">
        <f>LN(2)/SLOPE(AT5:AT11,$A5:$A11)</f>
        <v>#NUM!</v>
      </c>
      <c r="AV11" s="64"/>
      <c r="AW11" s="60">
        <f t="shared" si="21"/>
        <v>0</v>
      </c>
      <c r="AX11" s="60" t="e">
        <f t="shared" si="22"/>
        <v>#NUM!</v>
      </c>
      <c r="AY11" s="66" t="e">
        <f>LN(2)/SLOPE(AX5:AX11,$A5:$A11)</f>
        <v>#NUM!</v>
      </c>
      <c r="AZ11" s="54"/>
      <c r="BA11" s="54">
        <f t="shared" si="23"/>
        <v>0</v>
      </c>
      <c r="BB11" s="54" t="e">
        <f t="shared" si="24"/>
        <v>#NUM!</v>
      </c>
      <c r="BC11" s="56" t="e">
        <f>LN(2)/SLOPE(BB5:BB11,$A5:$A11)</f>
        <v>#NUM!</v>
      </c>
      <c r="BD11" s="53"/>
      <c r="BE11" s="54">
        <f t="shared" si="25"/>
        <v>0</v>
      </c>
      <c r="BF11" s="54" t="e">
        <f t="shared" si="26"/>
        <v>#NUM!</v>
      </c>
      <c r="BG11" s="56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3"/>
      <c r="E12" s="54">
        <v>1</v>
      </c>
      <c r="F12" s="54">
        <f t="shared" si="1"/>
        <v>0</v>
      </c>
      <c r="G12" s="75" t="e">
        <f t="shared" si="27"/>
        <v>#DIV/0!</v>
      </c>
      <c r="H12" s="53"/>
      <c r="I12" s="54">
        <f t="shared" si="2"/>
        <v>0</v>
      </c>
      <c r="J12" s="54" t="e">
        <f t="shared" si="3"/>
        <v>#NUM!</v>
      </c>
      <c r="K12" s="75" t="e">
        <f t="shared" si="28"/>
        <v>#NUM!</v>
      </c>
      <c r="L12" s="53"/>
      <c r="M12" s="54">
        <f t="shared" si="4"/>
        <v>0</v>
      </c>
      <c r="N12" s="54" t="e">
        <f t="shared" si="5"/>
        <v>#NUM!</v>
      </c>
      <c r="O12" s="75" t="e">
        <f t="shared" si="29"/>
        <v>#NUM!</v>
      </c>
      <c r="P12" s="53"/>
      <c r="Q12" s="54">
        <f t="shared" si="6"/>
        <v>0</v>
      </c>
      <c r="R12" s="54" t="e">
        <f t="shared" si="7"/>
        <v>#NUM!</v>
      </c>
      <c r="S12" s="75" t="e">
        <f t="shared" ref="S12:S75" si="41">LN(2)/SLOPE(R6:R12,$A6:$A12)</f>
        <v>#NUM!</v>
      </c>
      <c r="T12" s="53"/>
      <c r="U12" s="54">
        <f t="shared" si="8"/>
        <v>0</v>
      </c>
      <c r="V12" s="54" t="e">
        <f t="shared" si="9"/>
        <v>#NUM!</v>
      </c>
      <c r="W12" s="75" t="e">
        <f t="shared" si="31"/>
        <v>#NUM!</v>
      </c>
      <c r="X12" s="53"/>
      <c r="Y12" s="54">
        <f t="shared" si="8"/>
        <v>2</v>
      </c>
      <c r="Z12" s="54">
        <f t="shared" si="10"/>
        <v>0.69314718055994529</v>
      </c>
      <c r="AA12" s="75">
        <f t="shared" si="32"/>
        <v>4.666666666666667</v>
      </c>
      <c r="AB12" s="53"/>
      <c r="AC12" s="54">
        <f t="shared" si="11"/>
        <v>1</v>
      </c>
      <c r="AD12" s="54">
        <f t="shared" si="12"/>
        <v>0</v>
      </c>
      <c r="AE12" s="75" t="e">
        <f t="shared" si="33"/>
        <v>#NUM!</v>
      </c>
      <c r="AF12" s="53"/>
      <c r="AG12" s="54">
        <f t="shared" si="13"/>
        <v>0</v>
      </c>
      <c r="AH12" s="54" t="e">
        <f t="shared" si="14"/>
        <v>#NUM!</v>
      </c>
      <c r="AI12" s="75" t="e">
        <f t="shared" si="34"/>
        <v>#NUM!</v>
      </c>
      <c r="AJ12" s="53"/>
      <c r="AK12" s="54">
        <f t="shared" si="15"/>
        <v>0</v>
      </c>
      <c r="AL12" s="54" t="e">
        <f t="shared" si="16"/>
        <v>#NUM!</v>
      </c>
      <c r="AM12" s="75" t="e">
        <f t="shared" si="35"/>
        <v>#NUM!</v>
      </c>
      <c r="AN12" s="53"/>
      <c r="AO12" s="54">
        <f t="shared" si="17"/>
        <v>0</v>
      </c>
      <c r="AP12" s="54" t="e">
        <f t="shared" si="18"/>
        <v>#NUM!</v>
      </c>
      <c r="AQ12" s="56" t="e">
        <f t="shared" si="36"/>
        <v>#NUM!</v>
      </c>
      <c r="AR12" s="53"/>
      <c r="AS12" s="54">
        <f t="shared" si="19"/>
        <v>1</v>
      </c>
      <c r="AT12" s="54">
        <f t="shared" si="20"/>
        <v>0</v>
      </c>
      <c r="AU12" s="56" t="e">
        <f t="shared" si="37"/>
        <v>#DIV/0!</v>
      </c>
      <c r="AV12" s="64"/>
      <c r="AW12" s="60">
        <f t="shared" si="21"/>
        <v>0</v>
      </c>
      <c r="AX12" s="60" t="e">
        <f t="shared" si="22"/>
        <v>#NUM!</v>
      </c>
      <c r="AY12" s="66" t="e">
        <f t="shared" si="38"/>
        <v>#NUM!</v>
      </c>
      <c r="AZ12" s="54"/>
      <c r="BA12" s="54">
        <f t="shared" si="23"/>
        <v>0</v>
      </c>
      <c r="BB12" s="54" t="e">
        <f t="shared" si="24"/>
        <v>#NUM!</v>
      </c>
      <c r="BC12" s="56" t="e">
        <f t="shared" ref="BC12:BC75" si="42">LN(2)/SLOPE(BB6:BB12,$A6:$A12)</f>
        <v>#NUM!</v>
      </c>
      <c r="BD12" s="53"/>
      <c r="BE12" s="54">
        <f t="shared" si="25"/>
        <v>0</v>
      </c>
      <c r="BF12" s="54" t="e">
        <f t="shared" si="26"/>
        <v>#NUM!</v>
      </c>
      <c r="BG12" s="56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3"/>
      <c r="E13" s="54">
        <v>1</v>
      </c>
      <c r="F13" s="54">
        <f t="shared" si="1"/>
        <v>0</v>
      </c>
      <c r="G13" s="75" t="e">
        <f t="shared" si="27"/>
        <v>#DIV/0!</v>
      </c>
      <c r="H13" s="53"/>
      <c r="I13" s="54">
        <f t="shared" si="2"/>
        <v>0</v>
      </c>
      <c r="J13" s="54" t="e">
        <f t="shared" si="3"/>
        <v>#NUM!</v>
      </c>
      <c r="K13" s="75" t="e">
        <f t="shared" si="28"/>
        <v>#NUM!</v>
      </c>
      <c r="L13" s="53"/>
      <c r="M13" s="54">
        <f t="shared" si="4"/>
        <v>0</v>
      </c>
      <c r="N13" s="54" t="e">
        <f t="shared" si="5"/>
        <v>#NUM!</v>
      </c>
      <c r="O13" s="75" t="e">
        <f t="shared" si="29"/>
        <v>#NUM!</v>
      </c>
      <c r="P13" s="53"/>
      <c r="Q13" s="54">
        <f t="shared" si="6"/>
        <v>0</v>
      </c>
      <c r="R13" s="54" t="e">
        <f t="shared" si="7"/>
        <v>#NUM!</v>
      </c>
      <c r="S13" s="75" t="e">
        <f t="shared" si="41"/>
        <v>#NUM!</v>
      </c>
      <c r="T13" s="53"/>
      <c r="U13" s="54">
        <f t="shared" si="8"/>
        <v>0</v>
      </c>
      <c r="V13" s="54" t="e">
        <f t="shared" si="9"/>
        <v>#NUM!</v>
      </c>
      <c r="W13" s="75" t="e">
        <f t="shared" si="31"/>
        <v>#NUM!</v>
      </c>
      <c r="X13" s="53"/>
      <c r="Y13" s="54">
        <f t="shared" si="8"/>
        <v>2</v>
      </c>
      <c r="Z13" s="54">
        <f t="shared" si="10"/>
        <v>0.69314718055994529</v>
      </c>
      <c r="AA13" s="75">
        <f t="shared" si="32"/>
        <v>5.6000000000000005</v>
      </c>
      <c r="AB13" s="53"/>
      <c r="AC13" s="54">
        <f t="shared" si="11"/>
        <v>1</v>
      </c>
      <c r="AD13" s="54">
        <f t="shared" si="12"/>
        <v>0</v>
      </c>
      <c r="AE13" s="75" t="e">
        <f t="shared" si="33"/>
        <v>#NUM!</v>
      </c>
      <c r="AF13" s="53"/>
      <c r="AG13" s="54">
        <f t="shared" si="13"/>
        <v>0</v>
      </c>
      <c r="AH13" s="54" t="e">
        <f t="shared" si="14"/>
        <v>#NUM!</v>
      </c>
      <c r="AI13" s="75" t="e">
        <f t="shared" si="34"/>
        <v>#NUM!</v>
      </c>
      <c r="AJ13" s="53"/>
      <c r="AK13" s="54">
        <f t="shared" si="15"/>
        <v>0</v>
      </c>
      <c r="AL13" s="54" t="e">
        <f t="shared" si="16"/>
        <v>#NUM!</v>
      </c>
      <c r="AM13" s="75" t="e">
        <f t="shared" si="35"/>
        <v>#NUM!</v>
      </c>
      <c r="AN13" s="53"/>
      <c r="AO13" s="54">
        <f t="shared" si="17"/>
        <v>0</v>
      </c>
      <c r="AP13" s="54" t="e">
        <f t="shared" si="18"/>
        <v>#NUM!</v>
      </c>
      <c r="AQ13" s="56" t="e">
        <f t="shared" si="36"/>
        <v>#NUM!</v>
      </c>
      <c r="AR13" s="53"/>
      <c r="AS13" s="54">
        <f t="shared" si="19"/>
        <v>1</v>
      </c>
      <c r="AT13" s="54">
        <f t="shared" si="20"/>
        <v>0</v>
      </c>
      <c r="AU13" s="56" t="e">
        <f t="shared" si="37"/>
        <v>#DIV/0!</v>
      </c>
      <c r="AV13" s="64"/>
      <c r="AW13" s="60">
        <f t="shared" si="21"/>
        <v>0</v>
      </c>
      <c r="AX13" s="60" t="e">
        <f t="shared" si="22"/>
        <v>#NUM!</v>
      </c>
      <c r="AY13" s="66" t="e">
        <f t="shared" si="38"/>
        <v>#NUM!</v>
      </c>
      <c r="AZ13" s="54"/>
      <c r="BA13" s="54">
        <f t="shared" si="23"/>
        <v>0</v>
      </c>
      <c r="BB13" s="54" t="e">
        <f t="shared" si="24"/>
        <v>#NUM!</v>
      </c>
      <c r="BC13" s="56" t="e">
        <f t="shared" si="42"/>
        <v>#NUM!</v>
      </c>
      <c r="BD13" s="53"/>
      <c r="BE13" s="54">
        <f t="shared" si="25"/>
        <v>0</v>
      </c>
      <c r="BF13" s="54" t="e">
        <f t="shared" si="26"/>
        <v>#NUM!</v>
      </c>
      <c r="BG13" s="56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3"/>
      <c r="E14" s="54">
        <v>1</v>
      </c>
      <c r="F14" s="54">
        <f t="shared" si="1"/>
        <v>0</v>
      </c>
      <c r="G14" s="75" t="e">
        <f t="shared" si="27"/>
        <v>#DIV/0!</v>
      </c>
      <c r="H14" s="53"/>
      <c r="I14" s="54">
        <f t="shared" si="2"/>
        <v>0</v>
      </c>
      <c r="J14" s="54" t="e">
        <f t="shared" si="3"/>
        <v>#NUM!</v>
      </c>
      <c r="K14" s="75" t="e">
        <f t="shared" si="28"/>
        <v>#NUM!</v>
      </c>
      <c r="L14" s="53"/>
      <c r="M14" s="54">
        <f t="shared" si="4"/>
        <v>0</v>
      </c>
      <c r="N14" s="54" t="e">
        <f t="shared" si="5"/>
        <v>#NUM!</v>
      </c>
      <c r="O14" s="75" t="e">
        <f t="shared" si="29"/>
        <v>#NUM!</v>
      </c>
      <c r="P14" s="53"/>
      <c r="Q14" s="54">
        <f t="shared" si="6"/>
        <v>0</v>
      </c>
      <c r="R14" s="54" t="e">
        <f t="shared" si="7"/>
        <v>#NUM!</v>
      </c>
      <c r="S14" s="75" t="e">
        <f t="shared" si="41"/>
        <v>#NUM!</v>
      </c>
      <c r="T14" s="53"/>
      <c r="U14" s="54">
        <f t="shared" si="8"/>
        <v>0</v>
      </c>
      <c r="V14" s="54" t="e">
        <f t="shared" si="9"/>
        <v>#NUM!</v>
      </c>
      <c r="W14" s="75" t="e">
        <f t="shared" si="31"/>
        <v>#NUM!</v>
      </c>
      <c r="X14" s="53"/>
      <c r="Y14" s="54">
        <f t="shared" si="8"/>
        <v>2</v>
      </c>
      <c r="Z14" s="54">
        <f t="shared" si="10"/>
        <v>0.69314718055994529</v>
      </c>
      <c r="AA14" s="75">
        <f t="shared" si="32"/>
        <v>9.3333333333333339</v>
      </c>
      <c r="AB14" s="53"/>
      <c r="AC14" s="54">
        <f t="shared" si="11"/>
        <v>1</v>
      </c>
      <c r="AD14" s="54">
        <f t="shared" si="12"/>
        <v>0</v>
      </c>
      <c r="AE14" s="75" t="e">
        <f t="shared" si="33"/>
        <v>#NUM!</v>
      </c>
      <c r="AF14" s="53"/>
      <c r="AG14" s="54">
        <f t="shared" si="13"/>
        <v>0</v>
      </c>
      <c r="AH14" s="54" t="e">
        <f t="shared" si="14"/>
        <v>#NUM!</v>
      </c>
      <c r="AI14" s="75" t="e">
        <f t="shared" si="34"/>
        <v>#NUM!</v>
      </c>
      <c r="AJ14" s="53"/>
      <c r="AK14" s="54">
        <f t="shared" si="15"/>
        <v>0</v>
      </c>
      <c r="AL14" s="54" t="e">
        <f t="shared" si="16"/>
        <v>#NUM!</v>
      </c>
      <c r="AM14" s="75" t="e">
        <f t="shared" si="35"/>
        <v>#NUM!</v>
      </c>
      <c r="AN14" s="53"/>
      <c r="AO14" s="54">
        <f t="shared" si="17"/>
        <v>0</v>
      </c>
      <c r="AP14" s="54" t="e">
        <f t="shared" si="18"/>
        <v>#NUM!</v>
      </c>
      <c r="AQ14" s="56" t="e">
        <f t="shared" si="36"/>
        <v>#NUM!</v>
      </c>
      <c r="AR14" s="53">
        <v>1</v>
      </c>
      <c r="AS14" s="54">
        <f t="shared" si="19"/>
        <v>2</v>
      </c>
      <c r="AT14" s="54">
        <f t="shared" si="20"/>
        <v>0.69314718055994529</v>
      </c>
      <c r="AU14" s="56">
        <f t="shared" si="37"/>
        <v>9.3333333333333339</v>
      </c>
      <c r="AV14" s="64"/>
      <c r="AW14" s="60">
        <f t="shared" si="21"/>
        <v>0</v>
      </c>
      <c r="AX14" s="60" t="e">
        <f t="shared" si="22"/>
        <v>#NUM!</v>
      </c>
      <c r="AY14" s="66" t="e">
        <f t="shared" si="38"/>
        <v>#NUM!</v>
      </c>
      <c r="AZ14" s="54"/>
      <c r="BA14" s="54">
        <f t="shared" si="23"/>
        <v>0</v>
      </c>
      <c r="BB14" s="54" t="e">
        <f t="shared" si="24"/>
        <v>#NUM!</v>
      </c>
      <c r="BC14" s="56" t="e">
        <f t="shared" si="42"/>
        <v>#NUM!</v>
      </c>
      <c r="BD14" s="53">
        <v>1</v>
      </c>
      <c r="BE14" s="54">
        <f t="shared" si="25"/>
        <v>1</v>
      </c>
      <c r="BF14" s="54">
        <f t="shared" si="26"/>
        <v>0</v>
      </c>
      <c r="BG14" s="56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3"/>
      <c r="E15" s="54">
        <v>1</v>
      </c>
      <c r="F15" s="54">
        <f t="shared" si="1"/>
        <v>0</v>
      </c>
      <c r="G15" s="75" t="e">
        <f t="shared" si="27"/>
        <v>#DIV/0!</v>
      </c>
      <c r="H15" s="53"/>
      <c r="I15" s="54">
        <f t="shared" si="2"/>
        <v>0</v>
      </c>
      <c r="J15" s="54" t="e">
        <f t="shared" si="3"/>
        <v>#NUM!</v>
      </c>
      <c r="K15" s="75" t="e">
        <f t="shared" si="28"/>
        <v>#NUM!</v>
      </c>
      <c r="L15" s="53">
        <v>1</v>
      </c>
      <c r="M15" s="54">
        <f t="shared" si="4"/>
        <v>1</v>
      </c>
      <c r="N15" s="54">
        <f t="shared" si="5"/>
        <v>0</v>
      </c>
      <c r="O15" s="75" t="e">
        <f t="shared" si="29"/>
        <v>#NUM!</v>
      </c>
      <c r="P15" s="53"/>
      <c r="Q15" s="54">
        <f t="shared" si="6"/>
        <v>0</v>
      </c>
      <c r="R15" s="54" t="e">
        <f t="shared" si="7"/>
        <v>#NUM!</v>
      </c>
      <c r="S15" s="75" t="e">
        <f t="shared" si="41"/>
        <v>#NUM!</v>
      </c>
      <c r="T15" s="53"/>
      <c r="U15" s="54">
        <f t="shared" si="8"/>
        <v>0</v>
      </c>
      <c r="V15" s="54" t="e">
        <f t="shared" si="9"/>
        <v>#NUM!</v>
      </c>
      <c r="W15" s="75" t="e">
        <f t="shared" si="31"/>
        <v>#NUM!</v>
      </c>
      <c r="X15" s="53"/>
      <c r="Y15" s="54">
        <f t="shared" si="8"/>
        <v>2</v>
      </c>
      <c r="Z15" s="54">
        <f t="shared" si="10"/>
        <v>0.69314718055994529</v>
      </c>
      <c r="AA15" s="75" t="e">
        <f t="shared" si="32"/>
        <v>#DIV/0!</v>
      </c>
      <c r="AB15" s="53"/>
      <c r="AC15" s="54">
        <f t="shared" si="11"/>
        <v>1</v>
      </c>
      <c r="AD15" s="54">
        <f t="shared" si="12"/>
        <v>0</v>
      </c>
      <c r="AE15" s="75" t="e">
        <f t="shared" si="33"/>
        <v>#DIV/0!</v>
      </c>
      <c r="AF15" s="53"/>
      <c r="AG15" s="54">
        <f t="shared" si="13"/>
        <v>0</v>
      </c>
      <c r="AH15" s="54" t="e">
        <f t="shared" si="14"/>
        <v>#NUM!</v>
      </c>
      <c r="AI15" s="75" t="e">
        <f t="shared" si="34"/>
        <v>#NUM!</v>
      </c>
      <c r="AJ15" s="53">
        <v>1</v>
      </c>
      <c r="AK15" s="54">
        <f t="shared" si="15"/>
        <v>1</v>
      </c>
      <c r="AL15" s="54">
        <f t="shared" si="16"/>
        <v>0</v>
      </c>
      <c r="AM15" s="75" t="e">
        <f t="shared" si="35"/>
        <v>#NUM!</v>
      </c>
      <c r="AN15" s="53">
        <v>1</v>
      </c>
      <c r="AO15" s="54">
        <f t="shared" si="17"/>
        <v>1</v>
      </c>
      <c r="AP15" s="54">
        <f t="shared" si="18"/>
        <v>0</v>
      </c>
      <c r="AQ15" s="56" t="e">
        <f t="shared" si="36"/>
        <v>#NUM!</v>
      </c>
      <c r="AR15" s="53"/>
      <c r="AS15" s="54">
        <f t="shared" si="19"/>
        <v>2</v>
      </c>
      <c r="AT15" s="54">
        <f t="shared" si="20"/>
        <v>0.69314718055994529</v>
      </c>
      <c r="AU15" s="56">
        <f t="shared" si="37"/>
        <v>5.6000000000000005</v>
      </c>
      <c r="AV15" s="64"/>
      <c r="AW15" s="60">
        <f t="shared" si="21"/>
        <v>0</v>
      </c>
      <c r="AX15" s="60" t="e">
        <f t="shared" si="22"/>
        <v>#NUM!</v>
      </c>
      <c r="AY15" s="66" t="e">
        <f t="shared" si="38"/>
        <v>#NUM!</v>
      </c>
      <c r="AZ15" s="54"/>
      <c r="BA15" s="54">
        <f t="shared" si="23"/>
        <v>0</v>
      </c>
      <c r="BB15" s="54" t="e">
        <f t="shared" si="24"/>
        <v>#NUM!</v>
      </c>
      <c r="BC15" s="56" t="e">
        <f t="shared" si="42"/>
        <v>#NUM!</v>
      </c>
      <c r="BD15" s="53"/>
      <c r="BE15" s="54">
        <f t="shared" si="25"/>
        <v>1</v>
      </c>
      <c r="BF15" s="54">
        <f t="shared" si="26"/>
        <v>0</v>
      </c>
      <c r="BG15" s="56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3"/>
      <c r="E16" s="54">
        <v>1</v>
      </c>
      <c r="F16" s="54">
        <f t="shared" si="1"/>
        <v>0</v>
      </c>
      <c r="G16" s="75" t="e">
        <f t="shared" si="27"/>
        <v>#DIV/0!</v>
      </c>
      <c r="H16" s="53"/>
      <c r="I16" s="54">
        <f t="shared" si="2"/>
        <v>0</v>
      </c>
      <c r="J16" s="54" t="e">
        <f t="shared" si="3"/>
        <v>#NUM!</v>
      </c>
      <c r="K16" s="75" t="e">
        <f t="shared" si="28"/>
        <v>#NUM!</v>
      </c>
      <c r="L16" s="53"/>
      <c r="M16" s="54">
        <f t="shared" si="4"/>
        <v>1</v>
      </c>
      <c r="N16" s="54">
        <f t="shared" si="5"/>
        <v>0</v>
      </c>
      <c r="O16" s="75" t="e">
        <f t="shared" si="29"/>
        <v>#NUM!</v>
      </c>
      <c r="P16" s="53"/>
      <c r="Q16" s="54">
        <f t="shared" si="6"/>
        <v>0</v>
      </c>
      <c r="R16" s="54" t="e">
        <f t="shared" si="7"/>
        <v>#NUM!</v>
      </c>
      <c r="S16" s="75" t="e">
        <f t="shared" si="41"/>
        <v>#NUM!</v>
      </c>
      <c r="T16" s="53"/>
      <c r="U16" s="54">
        <f t="shared" si="8"/>
        <v>0</v>
      </c>
      <c r="V16" s="54" t="e">
        <f t="shared" si="9"/>
        <v>#NUM!</v>
      </c>
      <c r="W16" s="75" t="e">
        <f t="shared" si="31"/>
        <v>#NUM!</v>
      </c>
      <c r="X16" s="53"/>
      <c r="Y16" s="54">
        <f t="shared" si="8"/>
        <v>2</v>
      </c>
      <c r="Z16" s="54">
        <f t="shared" si="10"/>
        <v>0.69314718055994529</v>
      </c>
      <c r="AA16" s="75" t="e">
        <f t="shared" si="32"/>
        <v>#DIV/0!</v>
      </c>
      <c r="AB16" s="53"/>
      <c r="AC16" s="54">
        <f t="shared" si="11"/>
        <v>1</v>
      </c>
      <c r="AD16" s="54">
        <f t="shared" si="12"/>
        <v>0</v>
      </c>
      <c r="AE16" s="75" t="e">
        <f t="shared" si="33"/>
        <v>#DIV/0!</v>
      </c>
      <c r="AF16" s="53"/>
      <c r="AG16" s="54">
        <f t="shared" si="13"/>
        <v>0</v>
      </c>
      <c r="AH16" s="54" t="e">
        <f t="shared" si="14"/>
        <v>#NUM!</v>
      </c>
      <c r="AI16" s="75" t="e">
        <f t="shared" si="34"/>
        <v>#NUM!</v>
      </c>
      <c r="AJ16" s="53"/>
      <c r="AK16" s="54">
        <f t="shared" si="15"/>
        <v>1</v>
      </c>
      <c r="AL16" s="54">
        <f t="shared" si="16"/>
        <v>0</v>
      </c>
      <c r="AM16" s="75" t="e">
        <f t="shared" si="35"/>
        <v>#NUM!</v>
      </c>
      <c r="AN16" s="53"/>
      <c r="AO16" s="54">
        <f t="shared" si="17"/>
        <v>1</v>
      </c>
      <c r="AP16" s="54">
        <f t="shared" si="18"/>
        <v>0</v>
      </c>
      <c r="AQ16" s="56" t="e">
        <f t="shared" si="36"/>
        <v>#NUM!</v>
      </c>
      <c r="AR16" s="53"/>
      <c r="AS16" s="54">
        <f t="shared" si="19"/>
        <v>2</v>
      </c>
      <c r="AT16" s="54">
        <f t="shared" si="20"/>
        <v>0.69314718055994529</v>
      </c>
      <c r="AU16" s="56">
        <f t="shared" si="37"/>
        <v>4.666666666666667</v>
      </c>
      <c r="AV16" s="64"/>
      <c r="AW16" s="60">
        <f t="shared" si="21"/>
        <v>0</v>
      </c>
      <c r="AX16" s="60" t="e">
        <f t="shared" si="22"/>
        <v>#NUM!</v>
      </c>
      <c r="AY16" s="66" t="e">
        <f t="shared" si="38"/>
        <v>#NUM!</v>
      </c>
      <c r="AZ16" s="54"/>
      <c r="BA16" s="54">
        <f t="shared" si="23"/>
        <v>0</v>
      </c>
      <c r="BB16" s="54" t="e">
        <f t="shared" si="24"/>
        <v>#NUM!</v>
      </c>
      <c r="BC16" s="56" t="e">
        <f t="shared" si="42"/>
        <v>#NUM!</v>
      </c>
      <c r="BD16" s="53"/>
      <c r="BE16" s="54">
        <f t="shared" si="25"/>
        <v>1</v>
      </c>
      <c r="BF16" s="54">
        <f t="shared" si="26"/>
        <v>0</v>
      </c>
      <c r="BG16" s="56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3"/>
      <c r="E17" s="54">
        <v>1</v>
      </c>
      <c r="F17" s="54">
        <f t="shared" si="1"/>
        <v>0</v>
      </c>
      <c r="G17" s="75" t="e">
        <f t="shared" si="27"/>
        <v>#DIV/0!</v>
      </c>
      <c r="H17" s="53"/>
      <c r="I17" s="54">
        <f t="shared" si="2"/>
        <v>0</v>
      </c>
      <c r="J17" s="54" t="e">
        <f t="shared" si="3"/>
        <v>#NUM!</v>
      </c>
      <c r="K17" s="75" t="e">
        <f t="shared" si="28"/>
        <v>#NUM!</v>
      </c>
      <c r="L17" s="53"/>
      <c r="M17" s="54">
        <f t="shared" si="4"/>
        <v>1</v>
      </c>
      <c r="N17" s="54">
        <f t="shared" si="5"/>
        <v>0</v>
      </c>
      <c r="O17" s="75" t="e">
        <f t="shared" si="29"/>
        <v>#NUM!</v>
      </c>
      <c r="P17" s="53"/>
      <c r="Q17" s="54">
        <f t="shared" si="6"/>
        <v>0</v>
      </c>
      <c r="R17" s="54" t="e">
        <f t="shared" si="7"/>
        <v>#NUM!</v>
      </c>
      <c r="S17" s="75" t="e">
        <f t="shared" si="41"/>
        <v>#NUM!</v>
      </c>
      <c r="T17" s="53"/>
      <c r="U17" s="54">
        <f t="shared" si="8"/>
        <v>0</v>
      </c>
      <c r="V17" s="54" t="e">
        <f t="shared" si="9"/>
        <v>#NUM!</v>
      </c>
      <c r="W17" s="75" t="e">
        <f t="shared" si="31"/>
        <v>#NUM!</v>
      </c>
      <c r="X17" s="53"/>
      <c r="Y17" s="54">
        <f t="shared" si="8"/>
        <v>2</v>
      </c>
      <c r="Z17" s="54">
        <f t="shared" si="10"/>
        <v>0.69314718055994529</v>
      </c>
      <c r="AA17" s="75" t="e">
        <f t="shared" si="32"/>
        <v>#DIV/0!</v>
      </c>
      <c r="AB17" s="53"/>
      <c r="AC17" s="54">
        <f t="shared" si="11"/>
        <v>1</v>
      </c>
      <c r="AD17" s="54">
        <f t="shared" si="12"/>
        <v>0</v>
      </c>
      <c r="AE17" s="75" t="e">
        <f t="shared" si="33"/>
        <v>#DIV/0!</v>
      </c>
      <c r="AF17" s="53"/>
      <c r="AG17" s="54">
        <f t="shared" si="13"/>
        <v>0</v>
      </c>
      <c r="AH17" s="54" t="e">
        <f t="shared" si="14"/>
        <v>#NUM!</v>
      </c>
      <c r="AI17" s="75" t="e">
        <f t="shared" si="34"/>
        <v>#NUM!</v>
      </c>
      <c r="AJ17" s="53"/>
      <c r="AK17" s="54">
        <f t="shared" si="15"/>
        <v>1</v>
      </c>
      <c r="AL17" s="54">
        <f t="shared" si="16"/>
        <v>0</v>
      </c>
      <c r="AM17" s="75" t="e">
        <f t="shared" si="35"/>
        <v>#NUM!</v>
      </c>
      <c r="AN17" s="53"/>
      <c r="AO17" s="54">
        <f t="shared" si="17"/>
        <v>1</v>
      </c>
      <c r="AP17" s="54">
        <f t="shared" si="18"/>
        <v>0</v>
      </c>
      <c r="AQ17" s="56" t="e">
        <f t="shared" si="36"/>
        <v>#NUM!</v>
      </c>
      <c r="AR17" s="53"/>
      <c r="AS17" s="54">
        <f t="shared" si="19"/>
        <v>2</v>
      </c>
      <c r="AT17" s="54">
        <f t="shared" si="20"/>
        <v>0.69314718055994529</v>
      </c>
      <c r="AU17" s="56">
        <f t="shared" si="37"/>
        <v>4.666666666666667</v>
      </c>
      <c r="AV17" s="64"/>
      <c r="AW17" s="60">
        <f t="shared" si="21"/>
        <v>0</v>
      </c>
      <c r="AX17" s="60" t="e">
        <f t="shared" si="22"/>
        <v>#NUM!</v>
      </c>
      <c r="AY17" s="66" t="e">
        <f t="shared" si="38"/>
        <v>#NUM!</v>
      </c>
      <c r="AZ17" s="54"/>
      <c r="BA17" s="54">
        <f t="shared" si="23"/>
        <v>0</v>
      </c>
      <c r="BB17" s="54" t="e">
        <f t="shared" si="24"/>
        <v>#NUM!</v>
      </c>
      <c r="BC17" s="56" t="e">
        <f t="shared" si="42"/>
        <v>#NUM!</v>
      </c>
      <c r="BD17" s="53"/>
      <c r="BE17" s="54">
        <f t="shared" si="25"/>
        <v>1</v>
      </c>
      <c r="BF17" s="54">
        <f t="shared" si="26"/>
        <v>0</v>
      </c>
      <c r="BG17" s="56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3"/>
      <c r="E18" s="54">
        <v>1</v>
      </c>
      <c r="F18" s="54">
        <f t="shared" si="1"/>
        <v>0</v>
      </c>
      <c r="G18" s="75" t="e">
        <f t="shared" si="27"/>
        <v>#DIV/0!</v>
      </c>
      <c r="H18" s="53"/>
      <c r="I18" s="54">
        <f t="shared" si="2"/>
        <v>0</v>
      </c>
      <c r="J18" s="54" t="e">
        <f t="shared" si="3"/>
        <v>#NUM!</v>
      </c>
      <c r="K18" s="75" t="e">
        <f t="shared" si="28"/>
        <v>#NUM!</v>
      </c>
      <c r="L18" s="53"/>
      <c r="M18" s="54">
        <f t="shared" si="4"/>
        <v>1</v>
      </c>
      <c r="N18" s="54">
        <f t="shared" si="5"/>
        <v>0</v>
      </c>
      <c r="O18" s="75" t="e">
        <f t="shared" si="29"/>
        <v>#NUM!</v>
      </c>
      <c r="P18" s="53"/>
      <c r="Q18" s="54">
        <f t="shared" si="6"/>
        <v>0</v>
      </c>
      <c r="R18" s="54" t="e">
        <f t="shared" si="7"/>
        <v>#NUM!</v>
      </c>
      <c r="S18" s="75" t="e">
        <f t="shared" si="41"/>
        <v>#NUM!</v>
      </c>
      <c r="T18" s="53"/>
      <c r="U18" s="54">
        <f t="shared" si="8"/>
        <v>0</v>
      </c>
      <c r="V18" s="54" t="e">
        <f t="shared" si="9"/>
        <v>#NUM!</v>
      </c>
      <c r="W18" s="75" t="e">
        <f t="shared" si="31"/>
        <v>#NUM!</v>
      </c>
      <c r="X18" s="53"/>
      <c r="Y18" s="54">
        <f t="shared" si="8"/>
        <v>2</v>
      </c>
      <c r="Z18" s="54">
        <f t="shared" si="10"/>
        <v>0.69314718055994529</v>
      </c>
      <c r="AA18" s="75" t="e">
        <f t="shared" si="32"/>
        <v>#DIV/0!</v>
      </c>
      <c r="AB18" s="53"/>
      <c r="AC18" s="54">
        <f t="shared" si="11"/>
        <v>1</v>
      </c>
      <c r="AD18" s="54">
        <f t="shared" si="12"/>
        <v>0</v>
      </c>
      <c r="AE18" s="75" t="e">
        <f t="shared" si="33"/>
        <v>#DIV/0!</v>
      </c>
      <c r="AF18" s="53"/>
      <c r="AG18" s="54">
        <f t="shared" si="13"/>
        <v>0</v>
      </c>
      <c r="AH18" s="54" t="e">
        <f t="shared" si="14"/>
        <v>#NUM!</v>
      </c>
      <c r="AI18" s="75" t="e">
        <f t="shared" si="34"/>
        <v>#NUM!</v>
      </c>
      <c r="AJ18" s="53"/>
      <c r="AK18" s="54">
        <f t="shared" si="15"/>
        <v>1</v>
      </c>
      <c r="AL18" s="54">
        <f t="shared" si="16"/>
        <v>0</v>
      </c>
      <c r="AM18" s="75" t="e">
        <f t="shared" si="35"/>
        <v>#NUM!</v>
      </c>
      <c r="AN18" s="53"/>
      <c r="AO18" s="54">
        <f t="shared" si="17"/>
        <v>1</v>
      </c>
      <c r="AP18" s="54">
        <f t="shared" si="18"/>
        <v>0</v>
      </c>
      <c r="AQ18" s="56" t="e">
        <f t="shared" si="36"/>
        <v>#NUM!</v>
      </c>
      <c r="AR18" s="53"/>
      <c r="AS18" s="54">
        <f t="shared" si="19"/>
        <v>2</v>
      </c>
      <c r="AT18" s="54">
        <f t="shared" si="20"/>
        <v>0.69314718055994529</v>
      </c>
      <c r="AU18" s="56">
        <f t="shared" si="37"/>
        <v>5.6000000000000005</v>
      </c>
      <c r="AV18" s="64"/>
      <c r="AW18" s="60">
        <f t="shared" si="21"/>
        <v>0</v>
      </c>
      <c r="AX18" s="60" t="e">
        <f t="shared" si="22"/>
        <v>#NUM!</v>
      </c>
      <c r="AY18" s="66" t="e">
        <f t="shared" si="38"/>
        <v>#NUM!</v>
      </c>
      <c r="AZ18" s="54"/>
      <c r="BA18" s="54">
        <f t="shared" si="23"/>
        <v>0</v>
      </c>
      <c r="BB18" s="54" t="e">
        <f t="shared" si="24"/>
        <v>#NUM!</v>
      </c>
      <c r="BC18" s="56" t="e">
        <f t="shared" si="42"/>
        <v>#NUM!</v>
      </c>
      <c r="BD18" s="53"/>
      <c r="BE18" s="54">
        <f t="shared" si="25"/>
        <v>1</v>
      </c>
      <c r="BF18" s="54">
        <f t="shared" si="26"/>
        <v>0</v>
      </c>
      <c r="BG18" s="56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3">
        <v>1</v>
      </c>
      <c r="E19" s="54">
        <v>1</v>
      </c>
      <c r="F19" s="54">
        <f t="shared" si="1"/>
        <v>0</v>
      </c>
      <c r="G19" s="75" t="e">
        <f t="shared" si="27"/>
        <v>#DIV/0!</v>
      </c>
      <c r="H19" s="53"/>
      <c r="I19" s="54">
        <f t="shared" si="2"/>
        <v>0</v>
      </c>
      <c r="J19" s="54" t="e">
        <f t="shared" si="3"/>
        <v>#NUM!</v>
      </c>
      <c r="K19" s="75" t="e">
        <f t="shared" si="28"/>
        <v>#NUM!</v>
      </c>
      <c r="L19" s="53"/>
      <c r="M19" s="54">
        <f t="shared" si="4"/>
        <v>1</v>
      </c>
      <c r="N19" s="54">
        <f t="shared" si="5"/>
        <v>0</v>
      </c>
      <c r="O19" s="75" t="e">
        <f t="shared" si="29"/>
        <v>#NUM!</v>
      </c>
      <c r="P19" s="53"/>
      <c r="Q19" s="54">
        <f t="shared" si="6"/>
        <v>0</v>
      </c>
      <c r="R19" s="54" t="e">
        <f t="shared" si="7"/>
        <v>#NUM!</v>
      </c>
      <c r="S19" s="75" t="e">
        <f t="shared" si="41"/>
        <v>#NUM!</v>
      </c>
      <c r="T19" s="53"/>
      <c r="U19" s="54">
        <f t="shared" si="8"/>
        <v>0</v>
      </c>
      <c r="V19" s="54" t="e">
        <f t="shared" si="9"/>
        <v>#NUM!</v>
      </c>
      <c r="W19" s="75" t="e">
        <f t="shared" si="31"/>
        <v>#NUM!</v>
      </c>
      <c r="X19" s="53"/>
      <c r="Y19" s="54">
        <f t="shared" si="8"/>
        <v>2</v>
      </c>
      <c r="Z19" s="54">
        <f t="shared" si="10"/>
        <v>0.69314718055994529</v>
      </c>
      <c r="AA19" s="75" t="e">
        <f t="shared" si="32"/>
        <v>#DIV/0!</v>
      </c>
      <c r="AB19" s="53">
        <v>1</v>
      </c>
      <c r="AC19" s="54">
        <f t="shared" si="11"/>
        <v>2</v>
      </c>
      <c r="AD19" s="54">
        <f t="shared" si="12"/>
        <v>0.69314718055994529</v>
      </c>
      <c r="AE19" s="75">
        <f t="shared" si="33"/>
        <v>9.3333333333333339</v>
      </c>
      <c r="AF19" s="53"/>
      <c r="AG19" s="54">
        <f t="shared" si="13"/>
        <v>0</v>
      </c>
      <c r="AH19" s="54" t="e">
        <f t="shared" si="14"/>
        <v>#NUM!</v>
      </c>
      <c r="AI19" s="75" t="e">
        <f t="shared" si="34"/>
        <v>#NUM!</v>
      </c>
      <c r="AJ19" s="53"/>
      <c r="AK19" s="54">
        <f t="shared" si="15"/>
        <v>1</v>
      </c>
      <c r="AL19" s="54">
        <f t="shared" si="16"/>
        <v>0</v>
      </c>
      <c r="AM19" s="75" t="e">
        <f t="shared" si="35"/>
        <v>#NUM!</v>
      </c>
      <c r="AN19" s="53"/>
      <c r="AO19" s="54">
        <f t="shared" si="17"/>
        <v>1</v>
      </c>
      <c r="AP19" s="54">
        <f t="shared" si="18"/>
        <v>0</v>
      </c>
      <c r="AQ19" s="56" t="e">
        <f t="shared" si="36"/>
        <v>#NUM!</v>
      </c>
      <c r="AR19" s="53"/>
      <c r="AS19" s="54">
        <f t="shared" si="19"/>
        <v>2</v>
      </c>
      <c r="AT19" s="54">
        <f t="shared" si="20"/>
        <v>0.69314718055994529</v>
      </c>
      <c r="AU19" s="56">
        <f t="shared" si="37"/>
        <v>9.3333333333333339</v>
      </c>
      <c r="AV19" s="64"/>
      <c r="AW19" s="60">
        <f t="shared" si="21"/>
        <v>0</v>
      </c>
      <c r="AX19" s="60" t="e">
        <f t="shared" si="22"/>
        <v>#NUM!</v>
      </c>
      <c r="AY19" s="66" t="e">
        <f t="shared" si="38"/>
        <v>#NUM!</v>
      </c>
      <c r="AZ19" s="54"/>
      <c r="BA19" s="54">
        <f t="shared" si="23"/>
        <v>0</v>
      </c>
      <c r="BB19" s="54" t="e">
        <f t="shared" si="24"/>
        <v>#NUM!</v>
      </c>
      <c r="BC19" s="56" t="e">
        <f t="shared" si="42"/>
        <v>#NUM!</v>
      </c>
      <c r="BD19" s="53"/>
      <c r="BE19" s="54">
        <f t="shared" si="25"/>
        <v>1</v>
      </c>
      <c r="BF19" s="54">
        <f t="shared" si="26"/>
        <v>0</v>
      </c>
      <c r="BG19" s="56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3"/>
      <c r="E20" s="54">
        <f>E19+D20</f>
        <v>1</v>
      </c>
      <c r="F20" s="54">
        <f t="shared" si="1"/>
        <v>0</v>
      </c>
      <c r="G20" s="75" t="e">
        <f t="shared" si="27"/>
        <v>#DIV/0!</v>
      </c>
      <c r="H20" s="53"/>
      <c r="I20" s="54">
        <f t="shared" si="2"/>
        <v>0</v>
      </c>
      <c r="J20" s="54" t="e">
        <f t="shared" si="3"/>
        <v>#NUM!</v>
      </c>
      <c r="K20" s="75" t="e">
        <f t="shared" si="28"/>
        <v>#NUM!</v>
      </c>
      <c r="L20" s="53"/>
      <c r="M20" s="54">
        <f t="shared" si="4"/>
        <v>1</v>
      </c>
      <c r="N20" s="54">
        <f t="shared" si="5"/>
        <v>0</v>
      </c>
      <c r="O20" s="75" t="e">
        <f t="shared" si="29"/>
        <v>#NUM!</v>
      </c>
      <c r="P20" s="53"/>
      <c r="Q20" s="54">
        <f t="shared" si="6"/>
        <v>0</v>
      </c>
      <c r="R20" s="54" t="e">
        <f t="shared" si="7"/>
        <v>#NUM!</v>
      </c>
      <c r="S20" s="75" t="e">
        <f t="shared" si="41"/>
        <v>#NUM!</v>
      </c>
      <c r="T20" s="53"/>
      <c r="U20" s="54">
        <f t="shared" si="8"/>
        <v>0</v>
      </c>
      <c r="V20" s="54" t="e">
        <f t="shared" si="9"/>
        <v>#NUM!</v>
      </c>
      <c r="W20" s="75" t="e">
        <f t="shared" si="31"/>
        <v>#NUM!</v>
      </c>
      <c r="X20" s="53"/>
      <c r="Y20" s="54">
        <f t="shared" si="8"/>
        <v>2</v>
      </c>
      <c r="Z20" s="54">
        <f t="shared" si="10"/>
        <v>0.69314718055994529</v>
      </c>
      <c r="AA20" s="75" t="e">
        <f t="shared" si="32"/>
        <v>#DIV/0!</v>
      </c>
      <c r="AB20" s="53"/>
      <c r="AC20" s="54">
        <f t="shared" si="11"/>
        <v>2</v>
      </c>
      <c r="AD20" s="54">
        <f t="shared" si="12"/>
        <v>0.69314718055994529</v>
      </c>
      <c r="AE20" s="75">
        <f t="shared" si="33"/>
        <v>5.6000000000000005</v>
      </c>
      <c r="AF20" s="53"/>
      <c r="AG20" s="54">
        <f t="shared" si="13"/>
        <v>0</v>
      </c>
      <c r="AH20" s="54" t="e">
        <f t="shared" si="14"/>
        <v>#NUM!</v>
      </c>
      <c r="AI20" s="75" t="e">
        <f t="shared" si="34"/>
        <v>#NUM!</v>
      </c>
      <c r="AJ20" s="53"/>
      <c r="AK20" s="54">
        <f t="shared" si="15"/>
        <v>1</v>
      </c>
      <c r="AL20" s="54">
        <f t="shared" si="16"/>
        <v>0</v>
      </c>
      <c r="AM20" s="75" t="e">
        <f t="shared" si="35"/>
        <v>#NUM!</v>
      </c>
      <c r="AN20" s="53"/>
      <c r="AO20" s="54">
        <f t="shared" si="17"/>
        <v>1</v>
      </c>
      <c r="AP20" s="54">
        <f t="shared" si="18"/>
        <v>0</v>
      </c>
      <c r="AQ20" s="56" t="e">
        <f t="shared" si="36"/>
        <v>#NUM!</v>
      </c>
      <c r="AR20" s="53"/>
      <c r="AS20" s="54">
        <f t="shared" si="19"/>
        <v>2</v>
      </c>
      <c r="AT20" s="54">
        <f t="shared" si="20"/>
        <v>0.69314718055994529</v>
      </c>
      <c r="AU20" s="56" t="e">
        <f t="shared" si="37"/>
        <v>#DIV/0!</v>
      </c>
      <c r="AV20" s="64"/>
      <c r="AW20" s="60">
        <f t="shared" si="21"/>
        <v>0</v>
      </c>
      <c r="AX20" s="60" t="e">
        <f t="shared" si="22"/>
        <v>#NUM!</v>
      </c>
      <c r="AY20" s="66" t="e">
        <f t="shared" si="38"/>
        <v>#NUM!</v>
      </c>
      <c r="AZ20" s="54"/>
      <c r="BA20" s="54">
        <f t="shared" si="23"/>
        <v>0</v>
      </c>
      <c r="BB20" s="54" t="e">
        <f t="shared" si="24"/>
        <v>#NUM!</v>
      </c>
      <c r="BC20" s="56" t="e">
        <f t="shared" si="42"/>
        <v>#NUM!</v>
      </c>
      <c r="BD20" s="53"/>
      <c r="BE20" s="54">
        <f t="shared" si="25"/>
        <v>1</v>
      </c>
      <c r="BF20" s="54">
        <f t="shared" si="26"/>
        <v>0</v>
      </c>
      <c r="BG20" s="56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3"/>
      <c r="E21" s="54">
        <f t="shared" ref="E21:E84" si="43">E20+D21</f>
        <v>1</v>
      </c>
      <c r="F21" s="54">
        <f t="shared" si="1"/>
        <v>0</v>
      </c>
      <c r="G21" s="75" t="e">
        <f t="shared" si="27"/>
        <v>#DIV/0!</v>
      </c>
      <c r="H21" s="53"/>
      <c r="I21" s="54">
        <f t="shared" si="2"/>
        <v>0</v>
      </c>
      <c r="J21" s="54" t="e">
        <f t="shared" si="3"/>
        <v>#NUM!</v>
      </c>
      <c r="K21" s="75" t="e">
        <f t="shared" si="28"/>
        <v>#NUM!</v>
      </c>
      <c r="L21" s="53"/>
      <c r="M21" s="54">
        <f t="shared" si="4"/>
        <v>1</v>
      </c>
      <c r="N21" s="54">
        <f t="shared" si="5"/>
        <v>0</v>
      </c>
      <c r="O21" s="75" t="e">
        <f t="shared" si="29"/>
        <v>#DIV/0!</v>
      </c>
      <c r="P21" s="53"/>
      <c r="Q21" s="54">
        <f t="shared" si="6"/>
        <v>0</v>
      </c>
      <c r="R21" s="54" t="e">
        <f t="shared" si="7"/>
        <v>#NUM!</v>
      </c>
      <c r="S21" s="75" t="e">
        <f t="shared" si="41"/>
        <v>#NUM!</v>
      </c>
      <c r="T21" s="53"/>
      <c r="U21" s="54">
        <f t="shared" si="8"/>
        <v>0</v>
      </c>
      <c r="V21" s="54" t="e">
        <f t="shared" si="9"/>
        <v>#NUM!</v>
      </c>
      <c r="W21" s="75" t="e">
        <f t="shared" si="31"/>
        <v>#NUM!</v>
      </c>
      <c r="X21" s="53"/>
      <c r="Y21" s="54">
        <f t="shared" si="8"/>
        <v>2</v>
      </c>
      <c r="Z21" s="54">
        <f t="shared" si="10"/>
        <v>0.69314718055994529</v>
      </c>
      <c r="AA21" s="75" t="e">
        <f t="shared" si="32"/>
        <v>#DIV/0!</v>
      </c>
      <c r="AB21" s="53"/>
      <c r="AC21" s="54">
        <f t="shared" si="11"/>
        <v>2</v>
      </c>
      <c r="AD21" s="54">
        <f t="shared" si="12"/>
        <v>0.69314718055994529</v>
      </c>
      <c r="AE21" s="75">
        <f t="shared" si="33"/>
        <v>4.666666666666667</v>
      </c>
      <c r="AF21" s="53"/>
      <c r="AG21" s="54">
        <f t="shared" si="13"/>
        <v>0</v>
      </c>
      <c r="AH21" s="54" t="e">
        <f t="shared" si="14"/>
        <v>#NUM!</v>
      </c>
      <c r="AI21" s="75" t="e">
        <f t="shared" si="34"/>
        <v>#NUM!</v>
      </c>
      <c r="AJ21" s="53"/>
      <c r="AK21" s="54">
        <f t="shared" si="15"/>
        <v>1</v>
      </c>
      <c r="AL21" s="54">
        <f t="shared" si="16"/>
        <v>0</v>
      </c>
      <c r="AM21" s="75" t="e">
        <f t="shared" si="35"/>
        <v>#DIV/0!</v>
      </c>
      <c r="AN21" s="53"/>
      <c r="AO21" s="54">
        <f t="shared" si="17"/>
        <v>1</v>
      </c>
      <c r="AP21" s="54">
        <f t="shared" si="18"/>
        <v>0</v>
      </c>
      <c r="AQ21" s="56" t="e">
        <f t="shared" si="36"/>
        <v>#DIV/0!</v>
      </c>
      <c r="AR21" s="53"/>
      <c r="AS21" s="54">
        <f t="shared" si="19"/>
        <v>2</v>
      </c>
      <c r="AT21" s="54">
        <f t="shared" si="20"/>
        <v>0.69314718055994529</v>
      </c>
      <c r="AU21" s="56" t="e">
        <f t="shared" si="37"/>
        <v>#DIV/0!</v>
      </c>
      <c r="AV21" s="64"/>
      <c r="AW21" s="60">
        <f t="shared" si="21"/>
        <v>0</v>
      </c>
      <c r="AX21" s="60" t="e">
        <f t="shared" si="22"/>
        <v>#NUM!</v>
      </c>
      <c r="AY21" s="66" t="e">
        <f t="shared" si="38"/>
        <v>#NUM!</v>
      </c>
      <c r="AZ21" s="54"/>
      <c r="BA21" s="54">
        <f t="shared" si="23"/>
        <v>0</v>
      </c>
      <c r="BB21" s="54" t="e">
        <f t="shared" si="24"/>
        <v>#NUM!</v>
      </c>
      <c r="BC21" s="56" t="e">
        <f t="shared" si="42"/>
        <v>#NUM!</v>
      </c>
      <c r="BD21" s="53"/>
      <c r="BE21" s="54">
        <f t="shared" si="25"/>
        <v>1</v>
      </c>
      <c r="BF21" s="54">
        <f t="shared" si="26"/>
        <v>0</v>
      </c>
      <c r="BG21" s="56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3"/>
      <c r="E22" s="54">
        <f t="shared" si="43"/>
        <v>1</v>
      </c>
      <c r="F22" s="54">
        <f t="shared" si="1"/>
        <v>0</v>
      </c>
      <c r="G22" s="75" t="e">
        <f t="shared" si="27"/>
        <v>#DIV/0!</v>
      </c>
      <c r="H22" s="53"/>
      <c r="I22" s="54">
        <f t="shared" si="2"/>
        <v>0</v>
      </c>
      <c r="J22" s="54" t="e">
        <f t="shared" si="3"/>
        <v>#NUM!</v>
      </c>
      <c r="K22" s="75" t="e">
        <f t="shared" si="28"/>
        <v>#NUM!</v>
      </c>
      <c r="L22" s="53"/>
      <c r="M22" s="54">
        <f t="shared" si="4"/>
        <v>1</v>
      </c>
      <c r="N22" s="54">
        <f t="shared" si="5"/>
        <v>0</v>
      </c>
      <c r="O22" s="75" t="e">
        <f t="shared" si="29"/>
        <v>#DIV/0!</v>
      </c>
      <c r="P22" s="53"/>
      <c r="Q22" s="54">
        <f t="shared" si="6"/>
        <v>0</v>
      </c>
      <c r="R22" s="54" t="e">
        <f t="shared" si="7"/>
        <v>#NUM!</v>
      </c>
      <c r="S22" s="75" t="e">
        <f t="shared" si="41"/>
        <v>#NUM!</v>
      </c>
      <c r="T22" s="53"/>
      <c r="U22" s="54">
        <f t="shared" si="8"/>
        <v>0</v>
      </c>
      <c r="V22" s="54" t="e">
        <f t="shared" si="9"/>
        <v>#NUM!</v>
      </c>
      <c r="W22" s="75" t="e">
        <f t="shared" si="31"/>
        <v>#NUM!</v>
      </c>
      <c r="X22" s="53"/>
      <c r="Y22" s="54">
        <f t="shared" si="8"/>
        <v>2</v>
      </c>
      <c r="Z22" s="54">
        <f t="shared" si="10"/>
        <v>0.69314718055994529</v>
      </c>
      <c r="AA22" s="75" t="e">
        <f t="shared" si="32"/>
        <v>#DIV/0!</v>
      </c>
      <c r="AB22" s="53">
        <v>1</v>
      </c>
      <c r="AC22" s="54">
        <f t="shared" si="11"/>
        <v>3</v>
      </c>
      <c r="AD22" s="54">
        <f t="shared" si="12"/>
        <v>1.0986122886681098</v>
      </c>
      <c r="AE22" s="75">
        <f t="shared" si="33"/>
        <v>3.6106262008557213</v>
      </c>
      <c r="AF22" s="53"/>
      <c r="AG22" s="54">
        <f t="shared" si="13"/>
        <v>0</v>
      </c>
      <c r="AH22" s="54" t="e">
        <f t="shared" si="14"/>
        <v>#NUM!</v>
      </c>
      <c r="AI22" s="75" t="e">
        <f t="shared" si="34"/>
        <v>#NUM!</v>
      </c>
      <c r="AJ22" s="53"/>
      <c r="AK22" s="54">
        <f t="shared" si="15"/>
        <v>1</v>
      </c>
      <c r="AL22" s="54">
        <f t="shared" si="16"/>
        <v>0</v>
      </c>
      <c r="AM22" s="75" t="e">
        <f t="shared" si="35"/>
        <v>#DIV/0!</v>
      </c>
      <c r="AN22" s="53"/>
      <c r="AO22" s="54">
        <f t="shared" si="17"/>
        <v>1</v>
      </c>
      <c r="AP22" s="54">
        <f t="shared" si="18"/>
        <v>0</v>
      </c>
      <c r="AQ22" s="56" t="e">
        <f t="shared" si="36"/>
        <v>#DIV/0!</v>
      </c>
      <c r="AR22" s="53">
        <v>1</v>
      </c>
      <c r="AS22" s="54">
        <f t="shared" si="19"/>
        <v>3</v>
      </c>
      <c r="AT22" s="54">
        <f t="shared" si="20"/>
        <v>1.0986122886681098</v>
      </c>
      <c r="AU22" s="56">
        <f t="shared" si="37"/>
        <v>15.955438719280238</v>
      </c>
      <c r="AV22" s="64"/>
      <c r="AW22" s="60">
        <f t="shared" si="21"/>
        <v>0</v>
      </c>
      <c r="AX22" s="60" t="e">
        <f t="shared" si="22"/>
        <v>#NUM!</v>
      </c>
      <c r="AY22" s="66" t="e">
        <f t="shared" si="38"/>
        <v>#NUM!</v>
      </c>
      <c r="AZ22" s="54"/>
      <c r="BA22" s="54">
        <f t="shared" si="23"/>
        <v>0</v>
      </c>
      <c r="BB22" s="54" t="e">
        <f t="shared" si="24"/>
        <v>#NUM!</v>
      </c>
      <c r="BC22" s="56" t="e">
        <f t="shared" si="42"/>
        <v>#NUM!</v>
      </c>
      <c r="BD22" s="53"/>
      <c r="BE22" s="54">
        <f t="shared" si="25"/>
        <v>1</v>
      </c>
      <c r="BF22" s="54">
        <f t="shared" si="26"/>
        <v>0</v>
      </c>
      <c r="BG22" s="56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3"/>
      <c r="E23" s="54">
        <f t="shared" si="43"/>
        <v>1</v>
      </c>
      <c r="F23" s="54">
        <f t="shared" si="1"/>
        <v>0</v>
      </c>
      <c r="G23" s="75" t="e">
        <f t="shared" si="27"/>
        <v>#DIV/0!</v>
      </c>
      <c r="H23" s="53"/>
      <c r="I23" s="54">
        <f t="shared" si="2"/>
        <v>0</v>
      </c>
      <c r="J23" s="54" t="e">
        <f t="shared" si="3"/>
        <v>#NUM!</v>
      </c>
      <c r="K23" s="75" t="e">
        <f t="shared" si="28"/>
        <v>#NUM!</v>
      </c>
      <c r="L23" s="53"/>
      <c r="M23" s="54">
        <f t="shared" si="4"/>
        <v>1</v>
      </c>
      <c r="N23" s="54">
        <f t="shared" si="5"/>
        <v>0</v>
      </c>
      <c r="O23" s="75" t="e">
        <f t="shared" si="29"/>
        <v>#DIV/0!</v>
      </c>
      <c r="P23" s="53"/>
      <c r="Q23" s="54">
        <f t="shared" si="6"/>
        <v>0</v>
      </c>
      <c r="R23" s="54" t="e">
        <f t="shared" si="7"/>
        <v>#NUM!</v>
      </c>
      <c r="S23" s="75" t="e">
        <f t="shared" si="41"/>
        <v>#NUM!</v>
      </c>
      <c r="T23" s="53"/>
      <c r="U23" s="54">
        <f t="shared" si="8"/>
        <v>0</v>
      </c>
      <c r="V23" s="54" t="e">
        <f t="shared" si="9"/>
        <v>#NUM!</v>
      </c>
      <c r="W23" s="75" t="e">
        <f t="shared" si="31"/>
        <v>#NUM!</v>
      </c>
      <c r="X23" s="53"/>
      <c r="Y23" s="54">
        <f t="shared" si="8"/>
        <v>2</v>
      </c>
      <c r="Z23" s="54">
        <f t="shared" si="10"/>
        <v>0.69314718055994529</v>
      </c>
      <c r="AA23" s="75" t="e">
        <f t="shared" si="32"/>
        <v>#DIV/0!</v>
      </c>
      <c r="AB23" s="53">
        <v>1</v>
      </c>
      <c r="AC23" s="54">
        <f t="shared" si="11"/>
        <v>4</v>
      </c>
      <c r="AD23" s="54">
        <f t="shared" si="12"/>
        <v>1.3862943611198906</v>
      </c>
      <c r="AE23" s="75">
        <f t="shared" si="33"/>
        <v>3.053460087797442</v>
      </c>
      <c r="AF23" s="53"/>
      <c r="AG23" s="54">
        <f t="shared" si="13"/>
        <v>0</v>
      </c>
      <c r="AH23" s="54" t="e">
        <f t="shared" si="14"/>
        <v>#NUM!</v>
      </c>
      <c r="AI23" s="75" t="e">
        <f t="shared" si="34"/>
        <v>#NUM!</v>
      </c>
      <c r="AJ23" s="53"/>
      <c r="AK23" s="54">
        <f t="shared" si="15"/>
        <v>1</v>
      </c>
      <c r="AL23" s="54">
        <f t="shared" si="16"/>
        <v>0</v>
      </c>
      <c r="AM23" s="75" t="e">
        <f t="shared" si="35"/>
        <v>#DIV/0!</v>
      </c>
      <c r="AN23" s="53"/>
      <c r="AO23" s="54">
        <f t="shared" si="17"/>
        <v>1</v>
      </c>
      <c r="AP23" s="54">
        <f t="shared" si="18"/>
        <v>0</v>
      </c>
      <c r="AQ23" s="56" t="e">
        <f t="shared" si="36"/>
        <v>#DIV/0!</v>
      </c>
      <c r="AR23" s="53">
        <v>1</v>
      </c>
      <c r="AS23" s="54">
        <f t="shared" si="19"/>
        <v>4</v>
      </c>
      <c r="AT23" s="54">
        <f t="shared" si="20"/>
        <v>1.3862943611198906</v>
      </c>
      <c r="AU23" s="56">
        <f t="shared" si="37"/>
        <v>6.7147490639076803</v>
      </c>
      <c r="AV23" s="64"/>
      <c r="AW23" s="60">
        <f t="shared" si="21"/>
        <v>0</v>
      </c>
      <c r="AX23" s="60" t="e">
        <f t="shared" si="22"/>
        <v>#NUM!</v>
      </c>
      <c r="AY23" s="66" t="e">
        <f t="shared" si="38"/>
        <v>#NUM!</v>
      </c>
      <c r="AZ23" s="54"/>
      <c r="BA23" s="54">
        <f t="shared" si="23"/>
        <v>0</v>
      </c>
      <c r="BB23" s="54" t="e">
        <f t="shared" si="24"/>
        <v>#NUM!</v>
      </c>
      <c r="BC23" s="56" t="e">
        <f t="shared" si="42"/>
        <v>#NUM!</v>
      </c>
      <c r="BD23" s="53"/>
      <c r="BE23" s="54">
        <f t="shared" si="25"/>
        <v>1</v>
      </c>
      <c r="BF23" s="54">
        <f t="shared" si="26"/>
        <v>0</v>
      </c>
      <c r="BG23" s="56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3"/>
      <c r="E24" s="54">
        <f t="shared" si="43"/>
        <v>1</v>
      </c>
      <c r="F24" s="54">
        <f t="shared" si="1"/>
        <v>0</v>
      </c>
      <c r="G24" s="75" t="e">
        <f t="shared" si="27"/>
        <v>#DIV/0!</v>
      </c>
      <c r="H24" s="53"/>
      <c r="I24" s="54">
        <f t="shared" si="2"/>
        <v>0</v>
      </c>
      <c r="J24" s="54" t="e">
        <f t="shared" si="3"/>
        <v>#NUM!</v>
      </c>
      <c r="K24" s="75" t="e">
        <f t="shared" si="28"/>
        <v>#NUM!</v>
      </c>
      <c r="L24" s="53"/>
      <c r="M24" s="54">
        <f t="shared" si="4"/>
        <v>1</v>
      </c>
      <c r="N24" s="54">
        <f t="shared" si="5"/>
        <v>0</v>
      </c>
      <c r="O24" s="75" t="e">
        <f t="shared" si="29"/>
        <v>#DIV/0!</v>
      </c>
      <c r="P24" s="53"/>
      <c r="Q24" s="54">
        <f t="shared" si="6"/>
        <v>0</v>
      </c>
      <c r="R24" s="54" t="e">
        <f t="shared" si="7"/>
        <v>#NUM!</v>
      </c>
      <c r="S24" s="75" t="e">
        <f t="shared" si="41"/>
        <v>#NUM!</v>
      </c>
      <c r="T24" s="53"/>
      <c r="U24" s="54">
        <f t="shared" si="8"/>
        <v>0</v>
      </c>
      <c r="V24" s="54" t="e">
        <f t="shared" si="9"/>
        <v>#NUM!</v>
      </c>
      <c r="W24" s="75" t="e">
        <f t="shared" si="31"/>
        <v>#NUM!</v>
      </c>
      <c r="X24" s="53"/>
      <c r="Y24" s="54">
        <f t="shared" si="8"/>
        <v>2</v>
      </c>
      <c r="Z24" s="54">
        <f t="shared" si="10"/>
        <v>0.69314718055994529</v>
      </c>
      <c r="AA24" s="75" t="e">
        <f t="shared" si="32"/>
        <v>#DIV/0!</v>
      </c>
      <c r="AB24" s="53"/>
      <c r="AC24" s="54">
        <f t="shared" si="11"/>
        <v>4</v>
      </c>
      <c r="AD24" s="54">
        <f t="shared" si="12"/>
        <v>1.3862943611198906</v>
      </c>
      <c r="AE24" s="75">
        <f t="shared" si="33"/>
        <v>3.2615168671555566</v>
      </c>
      <c r="AF24" s="53"/>
      <c r="AG24" s="54">
        <f t="shared" si="13"/>
        <v>0</v>
      </c>
      <c r="AH24" s="54" t="e">
        <f t="shared" si="14"/>
        <v>#NUM!</v>
      </c>
      <c r="AI24" s="75" t="e">
        <f t="shared" si="34"/>
        <v>#NUM!</v>
      </c>
      <c r="AJ24" s="53"/>
      <c r="AK24" s="54">
        <f t="shared" si="15"/>
        <v>1</v>
      </c>
      <c r="AL24" s="54">
        <f t="shared" si="16"/>
        <v>0</v>
      </c>
      <c r="AM24" s="75" t="e">
        <f t="shared" si="35"/>
        <v>#DIV/0!</v>
      </c>
      <c r="AN24" s="53"/>
      <c r="AO24" s="54">
        <f t="shared" si="17"/>
        <v>1</v>
      </c>
      <c r="AP24" s="54">
        <f t="shared" si="18"/>
        <v>0</v>
      </c>
      <c r="AQ24" s="56" t="e">
        <f t="shared" si="36"/>
        <v>#DIV/0!</v>
      </c>
      <c r="AR24" s="53"/>
      <c r="AS24" s="54">
        <f t="shared" si="19"/>
        <v>4</v>
      </c>
      <c r="AT24" s="54">
        <f t="shared" si="20"/>
        <v>1.3862943611198906</v>
      </c>
      <c r="AU24" s="56">
        <f t="shared" si="37"/>
        <v>5.0134624890291573</v>
      </c>
      <c r="AV24" s="64"/>
      <c r="AW24" s="60">
        <f t="shared" si="21"/>
        <v>0</v>
      </c>
      <c r="AX24" s="60" t="e">
        <f t="shared" si="22"/>
        <v>#NUM!</v>
      </c>
      <c r="AY24" s="66" t="e">
        <f t="shared" si="38"/>
        <v>#NUM!</v>
      </c>
      <c r="AZ24" s="54"/>
      <c r="BA24" s="54">
        <f t="shared" si="23"/>
        <v>0</v>
      </c>
      <c r="BB24" s="54" t="e">
        <f t="shared" si="24"/>
        <v>#NUM!</v>
      </c>
      <c r="BC24" s="56" t="e">
        <f t="shared" si="42"/>
        <v>#NUM!</v>
      </c>
      <c r="BD24" s="53"/>
      <c r="BE24" s="54">
        <f t="shared" si="25"/>
        <v>1</v>
      </c>
      <c r="BF24" s="54">
        <f t="shared" si="26"/>
        <v>0</v>
      </c>
      <c r="BG24" s="56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3"/>
      <c r="E25" s="54">
        <f t="shared" si="43"/>
        <v>1</v>
      </c>
      <c r="F25" s="54">
        <f t="shared" si="1"/>
        <v>0</v>
      </c>
      <c r="G25" s="75" t="e">
        <f t="shared" si="27"/>
        <v>#DIV/0!</v>
      </c>
      <c r="H25" s="53"/>
      <c r="I25" s="54">
        <f t="shared" si="2"/>
        <v>0</v>
      </c>
      <c r="J25" s="54" t="e">
        <f t="shared" si="3"/>
        <v>#NUM!</v>
      </c>
      <c r="K25" s="75" t="e">
        <f t="shared" si="28"/>
        <v>#NUM!</v>
      </c>
      <c r="L25" s="53"/>
      <c r="M25" s="54">
        <f t="shared" si="4"/>
        <v>1</v>
      </c>
      <c r="N25" s="54">
        <f t="shared" si="5"/>
        <v>0</v>
      </c>
      <c r="O25" s="75" t="e">
        <f t="shared" si="29"/>
        <v>#DIV/0!</v>
      </c>
      <c r="P25" s="53"/>
      <c r="Q25" s="54">
        <f t="shared" si="6"/>
        <v>0</v>
      </c>
      <c r="R25" s="54" t="e">
        <f t="shared" si="7"/>
        <v>#NUM!</v>
      </c>
      <c r="S25" s="75" t="e">
        <f t="shared" si="41"/>
        <v>#NUM!</v>
      </c>
      <c r="T25" s="53"/>
      <c r="U25" s="54">
        <f t="shared" si="8"/>
        <v>0</v>
      </c>
      <c r="V25" s="54" t="e">
        <f t="shared" si="9"/>
        <v>#NUM!</v>
      </c>
      <c r="W25" s="75" t="e">
        <f t="shared" si="31"/>
        <v>#NUM!</v>
      </c>
      <c r="X25" s="53"/>
      <c r="Y25" s="54">
        <f t="shared" si="8"/>
        <v>2</v>
      </c>
      <c r="Z25" s="54">
        <f t="shared" si="10"/>
        <v>0.69314718055994529</v>
      </c>
      <c r="AA25" s="75" t="e">
        <f t="shared" si="32"/>
        <v>#DIV/0!</v>
      </c>
      <c r="AB25" s="53"/>
      <c r="AC25" s="54">
        <f t="shared" si="11"/>
        <v>4</v>
      </c>
      <c r="AD25" s="54">
        <f t="shared" si="12"/>
        <v>1.3862943611198906</v>
      </c>
      <c r="AE25" s="75">
        <f t="shared" si="33"/>
        <v>4.666666666666667</v>
      </c>
      <c r="AF25" s="53"/>
      <c r="AG25" s="54">
        <f t="shared" si="13"/>
        <v>0</v>
      </c>
      <c r="AH25" s="54" t="e">
        <f t="shared" si="14"/>
        <v>#NUM!</v>
      </c>
      <c r="AI25" s="75" t="e">
        <f t="shared" si="34"/>
        <v>#NUM!</v>
      </c>
      <c r="AJ25" s="53"/>
      <c r="AK25" s="54">
        <f t="shared" si="15"/>
        <v>1</v>
      </c>
      <c r="AL25" s="54">
        <f t="shared" si="16"/>
        <v>0</v>
      </c>
      <c r="AM25" s="75" t="e">
        <f t="shared" si="35"/>
        <v>#DIV/0!</v>
      </c>
      <c r="AN25" s="53"/>
      <c r="AO25" s="54">
        <f t="shared" si="17"/>
        <v>1</v>
      </c>
      <c r="AP25" s="54">
        <f t="shared" si="18"/>
        <v>0</v>
      </c>
      <c r="AQ25" s="56" t="e">
        <f t="shared" si="36"/>
        <v>#DIV/0!</v>
      </c>
      <c r="AR25" s="53">
        <v>1</v>
      </c>
      <c r="AS25" s="54">
        <f t="shared" si="19"/>
        <v>5</v>
      </c>
      <c r="AT25" s="54">
        <f t="shared" si="20"/>
        <v>1.6094379124341003</v>
      </c>
      <c r="AU25" s="56">
        <f t="shared" si="37"/>
        <v>4.0196478753516693</v>
      </c>
      <c r="AV25" s="64"/>
      <c r="AW25" s="60">
        <f t="shared" si="21"/>
        <v>0</v>
      </c>
      <c r="AX25" s="60" t="e">
        <f t="shared" si="22"/>
        <v>#NUM!</v>
      </c>
      <c r="AY25" s="66" t="e">
        <f t="shared" si="38"/>
        <v>#NUM!</v>
      </c>
      <c r="AZ25" s="54"/>
      <c r="BA25" s="54">
        <f t="shared" si="23"/>
        <v>0</v>
      </c>
      <c r="BB25" s="54" t="e">
        <f t="shared" si="24"/>
        <v>#NUM!</v>
      </c>
      <c r="BC25" s="56" t="e">
        <f t="shared" si="42"/>
        <v>#NUM!</v>
      </c>
      <c r="BD25" s="53"/>
      <c r="BE25" s="54">
        <f t="shared" si="25"/>
        <v>1</v>
      </c>
      <c r="BF25" s="54">
        <f t="shared" si="26"/>
        <v>0</v>
      </c>
      <c r="BG25" s="56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3"/>
      <c r="E26" s="54">
        <f t="shared" si="43"/>
        <v>1</v>
      </c>
      <c r="F26" s="54">
        <f t="shared" si="1"/>
        <v>0</v>
      </c>
      <c r="G26" s="75" t="e">
        <f t="shared" si="27"/>
        <v>#DIV/0!</v>
      </c>
      <c r="H26" s="53"/>
      <c r="I26" s="54">
        <f t="shared" si="2"/>
        <v>0</v>
      </c>
      <c r="J26" s="54" t="e">
        <f t="shared" si="3"/>
        <v>#NUM!</v>
      </c>
      <c r="K26" s="75" t="e">
        <f t="shared" si="28"/>
        <v>#NUM!</v>
      </c>
      <c r="L26" s="53"/>
      <c r="M26" s="54">
        <f t="shared" si="4"/>
        <v>1</v>
      </c>
      <c r="N26" s="54">
        <f t="shared" si="5"/>
        <v>0</v>
      </c>
      <c r="O26" s="75" t="e">
        <f t="shared" si="29"/>
        <v>#DIV/0!</v>
      </c>
      <c r="P26" s="53"/>
      <c r="Q26" s="54">
        <f t="shared" si="6"/>
        <v>0</v>
      </c>
      <c r="R26" s="54" t="e">
        <f t="shared" si="7"/>
        <v>#NUM!</v>
      </c>
      <c r="S26" s="75" t="e">
        <f t="shared" si="41"/>
        <v>#NUM!</v>
      </c>
      <c r="T26" s="53"/>
      <c r="U26" s="54">
        <f t="shared" si="8"/>
        <v>0</v>
      </c>
      <c r="V26" s="54" t="e">
        <f t="shared" si="9"/>
        <v>#NUM!</v>
      </c>
      <c r="W26" s="75" t="e">
        <f t="shared" si="31"/>
        <v>#NUM!</v>
      </c>
      <c r="X26" s="53"/>
      <c r="Y26" s="54">
        <f t="shared" si="8"/>
        <v>2</v>
      </c>
      <c r="Z26" s="54">
        <f t="shared" si="10"/>
        <v>0.69314718055994529</v>
      </c>
      <c r="AA26" s="75" t="e">
        <f t="shared" si="32"/>
        <v>#DIV/0!</v>
      </c>
      <c r="AB26" s="53"/>
      <c r="AC26" s="54">
        <f t="shared" si="11"/>
        <v>4</v>
      </c>
      <c r="AD26" s="54">
        <f t="shared" si="12"/>
        <v>1.3862943611198906</v>
      </c>
      <c r="AE26" s="75">
        <f t="shared" si="33"/>
        <v>5.1707859832418421</v>
      </c>
      <c r="AF26" s="53"/>
      <c r="AG26" s="54">
        <f t="shared" si="13"/>
        <v>0</v>
      </c>
      <c r="AH26" s="54" t="e">
        <f t="shared" si="14"/>
        <v>#NUM!</v>
      </c>
      <c r="AI26" s="75" t="e">
        <f t="shared" si="34"/>
        <v>#NUM!</v>
      </c>
      <c r="AJ26" s="53"/>
      <c r="AK26" s="54">
        <f t="shared" si="15"/>
        <v>1</v>
      </c>
      <c r="AL26" s="54">
        <f t="shared" si="16"/>
        <v>0</v>
      </c>
      <c r="AM26" s="75" t="e">
        <f t="shared" si="35"/>
        <v>#DIV/0!</v>
      </c>
      <c r="AN26" s="53"/>
      <c r="AO26" s="54">
        <f t="shared" si="17"/>
        <v>1</v>
      </c>
      <c r="AP26" s="54">
        <f t="shared" si="18"/>
        <v>0</v>
      </c>
      <c r="AQ26" s="56" t="e">
        <f t="shared" si="36"/>
        <v>#DIV/0!</v>
      </c>
      <c r="AR26" s="53"/>
      <c r="AS26" s="54">
        <f t="shared" si="19"/>
        <v>5</v>
      </c>
      <c r="AT26" s="54">
        <f t="shared" si="20"/>
        <v>1.6094379124341003</v>
      </c>
      <c r="AU26" s="56">
        <f t="shared" si="37"/>
        <v>3.9859478405655078</v>
      </c>
      <c r="AV26" s="64"/>
      <c r="AW26" s="60">
        <f t="shared" si="21"/>
        <v>0</v>
      </c>
      <c r="AX26" s="60" t="e">
        <f t="shared" si="22"/>
        <v>#NUM!</v>
      </c>
      <c r="AY26" s="66" t="e">
        <f t="shared" si="38"/>
        <v>#NUM!</v>
      </c>
      <c r="AZ26" s="54"/>
      <c r="BA26" s="54">
        <f t="shared" si="23"/>
        <v>0</v>
      </c>
      <c r="BB26" s="54" t="e">
        <f t="shared" si="24"/>
        <v>#NUM!</v>
      </c>
      <c r="BC26" s="56" t="e">
        <f t="shared" si="42"/>
        <v>#NUM!</v>
      </c>
      <c r="BD26" s="53"/>
      <c r="BE26" s="54">
        <f t="shared" si="25"/>
        <v>1</v>
      </c>
      <c r="BF26" s="54">
        <f t="shared" si="26"/>
        <v>0</v>
      </c>
      <c r="BG26" s="56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3"/>
      <c r="E27" s="54">
        <f t="shared" si="43"/>
        <v>1</v>
      </c>
      <c r="F27" s="54">
        <f t="shared" si="1"/>
        <v>0</v>
      </c>
      <c r="G27" s="75" t="e">
        <f t="shared" si="27"/>
        <v>#DIV/0!</v>
      </c>
      <c r="H27" s="53"/>
      <c r="I27" s="54">
        <f t="shared" si="2"/>
        <v>0</v>
      </c>
      <c r="J27" s="54" t="e">
        <f t="shared" si="3"/>
        <v>#NUM!</v>
      </c>
      <c r="K27" s="75" t="e">
        <f t="shared" si="28"/>
        <v>#NUM!</v>
      </c>
      <c r="L27" s="53"/>
      <c r="M27" s="54">
        <f t="shared" si="4"/>
        <v>1</v>
      </c>
      <c r="N27" s="54">
        <f t="shared" si="5"/>
        <v>0</v>
      </c>
      <c r="O27" s="75" t="e">
        <f t="shared" si="29"/>
        <v>#DIV/0!</v>
      </c>
      <c r="P27" s="53"/>
      <c r="Q27" s="54">
        <f t="shared" si="6"/>
        <v>0</v>
      </c>
      <c r="R27" s="54" t="e">
        <f t="shared" si="7"/>
        <v>#NUM!</v>
      </c>
      <c r="S27" s="75" t="e">
        <f t="shared" si="41"/>
        <v>#NUM!</v>
      </c>
      <c r="T27" s="53"/>
      <c r="U27" s="54">
        <f t="shared" si="8"/>
        <v>0</v>
      </c>
      <c r="V27" s="54" t="e">
        <f t="shared" si="9"/>
        <v>#NUM!</v>
      </c>
      <c r="W27" s="75" t="e">
        <f t="shared" si="31"/>
        <v>#NUM!</v>
      </c>
      <c r="X27" s="53"/>
      <c r="Y27" s="54">
        <f t="shared" si="8"/>
        <v>2</v>
      </c>
      <c r="Z27" s="54">
        <f t="shared" si="10"/>
        <v>0.69314718055994529</v>
      </c>
      <c r="AA27" s="75" t="e">
        <f t="shared" si="32"/>
        <v>#DIV/0!</v>
      </c>
      <c r="AB27" s="53"/>
      <c r="AC27" s="54">
        <f t="shared" si="11"/>
        <v>4</v>
      </c>
      <c r="AD27" s="54">
        <f t="shared" si="12"/>
        <v>1.3862943611198906</v>
      </c>
      <c r="AE27" s="75">
        <f t="shared" si="33"/>
        <v>7.3105618063730109</v>
      </c>
      <c r="AF27" s="53"/>
      <c r="AG27" s="54">
        <f t="shared" si="13"/>
        <v>0</v>
      </c>
      <c r="AH27" s="54" t="e">
        <f t="shared" si="14"/>
        <v>#NUM!</v>
      </c>
      <c r="AI27" s="75" t="e">
        <f t="shared" si="34"/>
        <v>#NUM!</v>
      </c>
      <c r="AJ27" s="53"/>
      <c r="AK27" s="54">
        <f t="shared" si="15"/>
        <v>1</v>
      </c>
      <c r="AL27" s="54">
        <f t="shared" si="16"/>
        <v>0</v>
      </c>
      <c r="AM27" s="75" t="e">
        <f t="shared" si="35"/>
        <v>#DIV/0!</v>
      </c>
      <c r="AN27" s="53"/>
      <c r="AO27" s="54">
        <f t="shared" si="17"/>
        <v>1</v>
      </c>
      <c r="AP27" s="54">
        <f t="shared" si="18"/>
        <v>0</v>
      </c>
      <c r="AQ27" s="56" t="e">
        <f t="shared" si="36"/>
        <v>#DIV/0!</v>
      </c>
      <c r="AR27" s="53"/>
      <c r="AS27" s="54">
        <f t="shared" si="19"/>
        <v>5</v>
      </c>
      <c r="AT27" s="54">
        <f t="shared" si="20"/>
        <v>1.6094379124341003</v>
      </c>
      <c r="AU27" s="56">
        <f t="shared" si="37"/>
        <v>4.8597244293425756</v>
      </c>
      <c r="AV27" s="64"/>
      <c r="AW27" s="60">
        <f t="shared" si="21"/>
        <v>0</v>
      </c>
      <c r="AX27" s="60" t="e">
        <f t="shared" si="22"/>
        <v>#NUM!</v>
      </c>
      <c r="AY27" s="66" t="e">
        <f t="shared" si="38"/>
        <v>#NUM!</v>
      </c>
      <c r="AZ27" s="54"/>
      <c r="BA27" s="54">
        <f t="shared" si="23"/>
        <v>0</v>
      </c>
      <c r="BB27" s="54" t="e">
        <f t="shared" si="24"/>
        <v>#NUM!</v>
      </c>
      <c r="BC27" s="56" t="e">
        <f t="shared" si="42"/>
        <v>#NUM!</v>
      </c>
      <c r="BD27" s="53"/>
      <c r="BE27" s="54">
        <f t="shared" si="25"/>
        <v>1</v>
      </c>
      <c r="BF27" s="54">
        <f t="shared" si="26"/>
        <v>0</v>
      </c>
      <c r="BG27" s="56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3"/>
      <c r="E28" s="54">
        <f t="shared" si="43"/>
        <v>1</v>
      </c>
      <c r="F28" s="54">
        <f t="shared" si="1"/>
        <v>0</v>
      </c>
      <c r="G28" s="75" t="e">
        <f t="shared" si="27"/>
        <v>#DIV/0!</v>
      </c>
      <c r="H28" s="53"/>
      <c r="I28" s="54">
        <f t="shared" si="2"/>
        <v>0</v>
      </c>
      <c r="J28" s="54" t="e">
        <f t="shared" si="3"/>
        <v>#NUM!</v>
      </c>
      <c r="K28" s="75" t="e">
        <f t="shared" si="28"/>
        <v>#NUM!</v>
      </c>
      <c r="L28" s="53">
        <v>1</v>
      </c>
      <c r="M28" s="54">
        <f t="shared" si="4"/>
        <v>2</v>
      </c>
      <c r="N28" s="54">
        <f t="shared" si="5"/>
        <v>0.69314718055994529</v>
      </c>
      <c r="O28" s="75">
        <f t="shared" si="29"/>
        <v>9.3333333333333339</v>
      </c>
      <c r="P28" s="53"/>
      <c r="Q28" s="54">
        <f t="shared" si="6"/>
        <v>0</v>
      </c>
      <c r="R28" s="54" t="e">
        <f t="shared" si="7"/>
        <v>#NUM!</v>
      </c>
      <c r="S28" s="75" t="e">
        <f t="shared" si="41"/>
        <v>#NUM!</v>
      </c>
      <c r="T28" s="53"/>
      <c r="U28" s="54">
        <f t="shared" si="8"/>
        <v>0</v>
      </c>
      <c r="V28" s="54" t="e">
        <f t="shared" si="9"/>
        <v>#NUM!</v>
      </c>
      <c r="W28" s="75" t="e">
        <f t="shared" si="31"/>
        <v>#NUM!</v>
      </c>
      <c r="X28" s="53"/>
      <c r="Y28" s="54">
        <f t="shared" si="8"/>
        <v>2</v>
      </c>
      <c r="Z28" s="54">
        <f t="shared" si="10"/>
        <v>0.69314718055994529</v>
      </c>
      <c r="AA28" s="75" t="e">
        <f t="shared" si="32"/>
        <v>#DIV/0!</v>
      </c>
      <c r="AB28" s="53"/>
      <c r="AC28" s="54">
        <f t="shared" si="11"/>
        <v>4</v>
      </c>
      <c r="AD28" s="54">
        <f t="shared" si="12"/>
        <v>1.3862943611198906</v>
      </c>
      <c r="AE28" s="75">
        <f t="shared" si="33"/>
        <v>22.487927836763294</v>
      </c>
      <c r="AF28" s="53"/>
      <c r="AG28" s="54">
        <f t="shared" si="13"/>
        <v>0</v>
      </c>
      <c r="AH28" s="54" t="e">
        <f t="shared" si="14"/>
        <v>#NUM!</v>
      </c>
      <c r="AI28" s="75" t="e">
        <f t="shared" si="34"/>
        <v>#NUM!</v>
      </c>
      <c r="AJ28" s="53"/>
      <c r="AK28" s="54">
        <f t="shared" si="15"/>
        <v>1</v>
      </c>
      <c r="AL28" s="54">
        <f t="shared" si="16"/>
        <v>0</v>
      </c>
      <c r="AM28" s="75" t="e">
        <f t="shared" si="35"/>
        <v>#DIV/0!</v>
      </c>
      <c r="AN28" s="53"/>
      <c r="AO28" s="54">
        <f t="shared" si="17"/>
        <v>1</v>
      </c>
      <c r="AP28" s="54">
        <f t="shared" si="18"/>
        <v>0</v>
      </c>
      <c r="AQ28" s="56" t="e">
        <f t="shared" si="36"/>
        <v>#DIV/0!</v>
      </c>
      <c r="AR28" s="53"/>
      <c r="AS28" s="54">
        <f t="shared" si="19"/>
        <v>5</v>
      </c>
      <c r="AT28" s="54">
        <f t="shared" si="20"/>
        <v>1.6094379124341003</v>
      </c>
      <c r="AU28" s="56">
        <f t="shared" si="37"/>
        <v>8.8142307672788203</v>
      </c>
      <c r="AV28" s="64"/>
      <c r="AW28" s="60">
        <f t="shared" si="21"/>
        <v>0</v>
      </c>
      <c r="AX28" s="60" t="e">
        <f t="shared" si="22"/>
        <v>#NUM!</v>
      </c>
      <c r="AY28" s="66" t="e">
        <f t="shared" si="38"/>
        <v>#NUM!</v>
      </c>
      <c r="AZ28" s="54"/>
      <c r="BA28" s="54">
        <f t="shared" si="23"/>
        <v>0</v>
      </c>
      <c r="BB28" s="54" t="e">
        <f t="shared" si="24"/>
        <v>#NUM!</v>
      </c>
      <c r="BC28" s="56" t="e">
        <f t="shared" si="42"/>
        <v>#NUM!</v>
      </c>
      <c r="BD28" s="53"/>
      <c r="BE28" s="54">
        <f t="shared" si="25"/>
        <v>1</v>
      </c>
      <c r="BF28" s="54">
        <f t="shared" si="26"/>
        <v>0</v>
      </c>
      <c r="BG28" s="56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3"/>
      <c r="E29" s="54">
        <f t="shared" si="43"/>
        <v>1</v>
      </c>
      <c r="F29" s="54">
        <f t="shared" si="1"/>
        <v>0</v>
      </c>
      <c r="G29" s="75" t="e">
        <f t="shared" si="27"/>
        <v>#DIV/0!</v>
      </c>
      <c r="H29" s="53"/>
      <c r="I29" s="54">
        <f t="shared" si="2"/>
        <v>0</v>
      </c>
      <c r="J29" s="54" t="e">
        <f t="shared" si="3"/>
        <v>#NUM!</v>
      </c>
      <c r="K29" s="75" t="e">
        <f t="shared" si="28"/>
        <v>#NUM!</v>
      </c>
      <c r="L29" s="53"/>
      <c r="M29" s="54">
        <f t="shared" si="4"/>
        <v>2</v>
      </c>
      <c r="N29" s="54">
        <f t="shared" si="5"/>
        <v>0.69314718055994529</v>
      </c>
      <c r="O29" s="75">
        <f t="shared" si="29"/>
        <v>5.6000000000000005</v>
      </c>
      <c r="P29" s="53"/>
      <c r="Q29" s="54">
        <f t="shared" si="6"/>
        <v>0</v>
      </c>
      <c r="R29" s="54" t="e">
        <f t="shared" si="7"/>
        <v>#NUM!</v>
      </c>
      <c r="S29" s="75" t="e">
        <f t="shared" si="41"/>
        <v>#NUM!</v>
      </c>
      <c r="T29" s="53"/>
      <c r="U29" s="54">
        <f t="shared" si="8"/>
        <v>0</v>
      </c>
      <c r="V29" s="54" t="e">
        <f t="shared" si="9"/>
        <v>#NUM!</v>
      </c>
      <c r="W29" s="75" t="e">
        <f t="shared" si="31"/>
        <v>#NUM!</v>
      </c>
      <c r="X29" s="53"/>
      <c r="Y29" s="54">
        <f t="shared" si="8"/>
        <v>2</v>
      </c>
      <c r="Z29" s="54">
        <f t="shared" si="10"/>
        <v>0.69314718055994529</v>
      </c>
      <c r="AA29" s="75" t="e">
        <f t="shared" si="32"/>
        <v>#DIV/0!</v>
      </c>
      <c r="AB29" s="53"/>
      <c r="AC29" s="54">
        <f t="shared" si="11"/>
        <v>4</v>
      </c>
      <c r="AD29" s="54">
        <f t="shared" si="12"/>
        <v>1.3862943611198906</v>
      </c>
      <c r="AE29" s="75" t="e">
        <f t="shared" si="33"/>
        <v>#DIV/0!</v>
      </c>
      <c r="AF29" s="53">
        <v>1</v>
      </c>
      <c r="AG29" s="54">
        <f t="shared" si="13"/>
        <v>1</v>
      </c>
      <c r="AH29" s="54">
        <f t="shared" si="14"/>
        <v>0</v>
      </c>
      <c r="AI29" s="75" t="e">
        <f t="shared" si="34"/>
        <v>#NUM!</v>
      </c>
      <c r="AJ29" s="53"/>
      <c r="AK29" s="54">
        <f t="shared" si="15"/>
        <v>1</v>
      </c>
      <c r="AL29" s="54">
        <f t="shared" si="16"/>
        <v>0</v>
      </c>
      <c r="AM29" s="75" t="e">
        <f t="shared" si="35"/>
        <v>#DIV/0!</v>
      </c>
      <c r="AN29" s="53"/>
      <c r="AO29" s="54">
        <f t="shared" si="17"/>
        <v>1</v>
      </c>
      <c r="AP29" s="54">
        <f t="shared" si="18"/>
        <v>0</v>
      </c>
      <c r="AQ29" s="56" t="e">
        <f t="shared" si="36"/>
        <v>#DIV/0!</v>
      </c>
      <c r="AR29" s="53"/>
      <c r="AS29" s="54">
        <f t="shared" si="19"/>
        <v>5</v>
      </c>
      <c r="AT29" s="54">
        <f t="shared" si="20"/>
        <v>1.6094379124341003</v>
      </c>
      <c r="AU29" s="56">
        <f t="shared" si="37"/>
        <v>17.395188829230186</v>
      </c>
      <c r="AV29" s="64"/>
      <c r="AW29" s="60">
        <f t="shared" si="21"/>
        <v>0</v>
      </c>
      <c r="AX29" s="60" t="e">
        <f t="shared" si="22"/>
        <v>#NUM!</v>
      </c>
      <c r="AY29" s="66" t="e">
        <f t="shared" si="38"/>
        <v>#NUM!</v>
      </c>
      <c r="AZ29" s="54"/>
      <c r="BA29" s="54">
        <f t="shared" si="23"/>
        <v>0</v>
      </c>
      <c r="BB29" s="54" t="e">
        <f t="shared" si="24"/>
        <v>#NUM!</v>
      </c>
      <c r="BC29" s="56" t="e">
        <f t="shared" si="42"/>
        <v>#NUM!</v>
      </c>
      <c r="BD29" s="53"/>
      <c r="BE29" s="54">
        <f t="shared" si="25"/>
        <v>1</v>
      </c>
      <c r="BF29" s="54">
        <f t="shared" si="26"/>
        <v>0</v>
      </c>
      <c r="BG29" s="56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3"/>
      <c r="E30" s="54">
        <f t="shared" si="43"/>
        <v>1</v>
      </c>
      <c r="F30" s="54">
        <f t="shared" si="1"/>
        <v>0</v>
      </c>
      <c r="G30" s="75" t="e">
        <f t="shared" si="27"/>
        <v>#DIV/0!</v>
      </c>
      <c r="H30" s="53"/>
      <c r="I30" s="54">
        <f t="shared" si="2"/>
        <v>0</v>
      </c>
      <c r="J30" s="54" t="e">
        <f t="shared" si="3"/>
        <v>#NUM!</v>
      </c>
      <c r="K30" s="75" t="e">
        <f t="shared" si="28"/>
        <v>#NUM!</v>
      </c>
      <c r="L30" s="53"/>
      <c r="M30" s="54">
        <f t="shared" si="4"/>
        <v>2</v>
      </c>
      <c r="N30" s="54">
        <f t="shared" si="5"/>
        <v>0.69314718055994529</v>
      </c>
      <c r="O30" s="75">
        <f t="shared" si="29"/>
        <v>4.666666666666667</v>
      </c>
      <c r="P30" s="53"/>
      <c r="Q30" s="54">
        <f t="shared" si="6"/>
        <v>0</v>
      </c>
      <c r="R30" s="54" t="e">
        <f t="shared" si="7"/>
        <v>#NUM!</v>
      </c>
      <c r="S30" s="75" t="e">
        <f t="shared" si="41"/>
        <v>#NUM!</v>
      </c>
      <c r="T30" s="53"/>
      <c r="U30" s="54">
        <f t="shared" si="8"/>
        <v>0</v>
      </c>
      <c r="V30" s="54" t="e">
        <f t="shared" si="9"/>
        <v>#NUM!</v>
      </c>
      <c r="W30" s="75" t="e">
        <f t="shared" si="31"/>
        <v>#NUM!</v>
      </c>
      <c r="X30" s="53"/>
      <c r="Y30" s="54">
        <f t="shared" si="8"/>
        <v>2</v>
      </c>
      <c r="Z30" s="54">
        <f t="shared" si="10"/>
        <v>0.69314718055994529</v>
      </c>
      <c r="AA30" s="75" t="e">
        <f t="shared" si="32"/>
        <v>#DIV/0!</v>
      </c>
      <c r="AB30" s="53"/>
      <c r="AC30" s="54">
        <f t="shared" si="11"/>
        <v>4</v>
      </c>
      <c r="AD30" s="54">
        <f t="shared" si="12"/>
        <v>1.3862943611198906</v>
      </c>
      <c r="AE30" s="75" t="e">
        <f t="shared" si="33"/>
        <v>#DIV/0!</v>
      </c>
      <c r="AF30" s="53"/>
      <c r="AG30" s="54">
        <f t="shared" si="13"/>
        <v>1</v>
      </c>
      <c r="AH30" s="54">
        <f t="shared" si="14"/>
        <v>0</v>
      </c>
      <c r="AI30" s="75" t="e">
        <f t="shared" si="34"/>
        <v>#NUM!</v>
      </c>
      <c r="AJ30" s="53"/>
      <c r="AK30" s="54">
        <f t="shared" si="15"/>
        <v>1</v>
      </c>
      <c r="AL30" s="54">
        <f t="shared" si="16"/>
        <v>0</v>
      </c>
      <c r="AM30" s="75" t="e">
        <f t="shared" si="35"/>
        <v>#DIV/0!</v>
      </c>
      <c r="AN30" s="53"/>
      <c r="AO30" s="54">
        <f t="shared" si="17"/>
        <v>1</v>
      </c>
      <c r="AP30" s="54">
        <f t="shared" si="18"/>
        <v>0</v>
      </c>
      <c r="AQ30" s="56" t="e">
        <f t="shared" si="36"/>
        <v>#DIV/0!</v>
      </c>
      <c r="AR30" s="53"/>
      <c r="AS30" s="54">
        <f t="shared" si="19"/>
        <v>5</v>
      </c>
      <c r="AT30" s="54">
        <f t="shared" si="20"/>
        <v>1.6094379124341003</v>
      </c>
      <c r="AU30" s="56">
        <f t="shared" si="37"/>
        <v>28.991981382050312</v>
      </c>
      <c r="AV30" s="64"/>
      <c r="AW30" s="60">
        <f t="shared" si="21"/>
        <v>0</v>
      </c>
      <c r="AX30" s="60" t="e">
        <f t="shared" si="22"/>
        <v>#NUM!</v>
      </c>
      <c r="AY30" s="66" t="e">
        <f t="shared" si="38"/>
        <v>#NUM!</v>
      </c>
      <c r="AZ30" s="54"/>
      <c r="BA30" s="54">
        <f t="shared" si="23"/>
        <v>0</v>
      </c>
      <c r="BB30" s="54" t="e">
        <f t="shared" si="24"/>
        <v>#NUM!</v>
      </c>
      <c r="BC30" s="56" t="e">
        <f t="shared" si="42"/>
        <v>#NUM!</v>
      </c>
      <c r="BD30" s="53"/>
      <c r="BE30" s="54">
        <f t="shared" si="25"/>
        <v>1</v>
      </c>
      <c r="BF30" s="54">
        <f t="shared" si="26"/>
        <v>0</v>
      </c>
      <c r="BG30" s="56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3"/>
      <c r="E31" s="54">
        <f t="shared" si="43"/>
        <v>1</v>
      </c>
      <c r="F31" s="54">
        <f t="shared" si="1"/>
        <v>0</v>
      </c>
      <c r="G31" s="75" t="e">
        <f t="shared" si="27"/>
        <v>#DIV/0!</v>
      </c>
      <c r="H31" s="53"/>
      <c r="I31" s="54">
        <f t="shared" si="2"/>
        <v>0</v>
      </c>
      <c r="J31" s="54" t="e">
        <f t="shared" si="3"/>
        <v>#NUM!</v>
      </c>
      <c r="K31" s="75" t="e">
        <f t="shared" si="28"/>
        <v>#NUM!</v>
      </c>
      <c r="L31" s="53"/>
      <c r="M31" s="54">
        <f t="shared" si="4"/>
        <v>2</v>
      </c>
      <c r="N31" s="54">
        <f t="shared" si="5"/>
        <v>0.69314718055994529</v>
      </c>
      <c r="O31" s="75">
        <f t="shared" si="29"/>
        <v>4.666666666666667</v>
      </c>
      <c r="P31" s="53"/>
      <c r="Q31" s="54">
        <f t="shared" si="6"/>
        <v>0</v>
      </c>
      <c r="R31" s="54" t="e">
        <f t="shared" si="7"/>
        <v>#NUM!</v>
      </c>
      <c r="S31" s="75" t="e">
        <f t="shared" si="41"/>
        <v>#NUM!</v>
      </c>
      <c r="T31" s="53"/>
      <c r="U31" s="54">
        <f t="shared" si="8"/>
        <v>0</v>
      </c>
      <c r="V31" s="54" t="e">
        <f t="shared" si="9"/>
        <v>#NUM!</v>
      </c>
      <c r="W31" s="75" t="e">
        <f t="shared" si="31"/>
        <v>#NUM!</v>
      </c>
      <c r="X31" s="53"/>
      <c r="Y31" s="54">
        <f t="shared" si="8"/>
        <v>2</v>
      </c>
      <c r="Z31" s="54">
        <f t="shared" si="10"/>
        <v>0.69314718055994529</v>
      </c>
      <c r="AA31" s="75" t="e">
        <f t="shared" si="32"/>
        <v>#DIV/0!</v>
      </c>
      <c r="AB31" s="53"/>
      <c r="AC31" s="54">
        <f t="shared" si="11"/>
        <v>4</v>
      </c>
      <c r="AD31" s="54">
        <f t="shared" si="12"/>
        <v>1.3862943611198906</v>
      </c>
      <c r="AE31" s="75" t="e">
        <f t="shared" si="33"/>
        <v>#DIV/0!</v>
      </c>
      <c r="AF31" s="53"/>
      <c r="AG31" s="54">
        <f t="shared" si="13"/>
        <v>1</v>
      </c>
      <c r="AH31" s="54">
        <f t="shared" si="14"/>
        <v>0</v>
      </c>
      <c r="AI31" s="75" t="e">
        <f t="shared" si="34"/>
        <v>#NUM!</v>
      </c>
      <c r="AJ31" s="53"/>
      <c r="AK31" s="54">
        <f t="shared" si="15"/>
        <v>1</v>
      </c>
      <c r="AL31" s="54">
        <f t="shared" si="16"/>
        <v>0</v>
      </c>
      <c r="AM31" s="75" t="e">
        <f t="shared" si="35"/>
        <v>#DIV/0!</v>
      </c>
      <c r="AN31" s="53"/>
      <c r="AO31" s="54">
        <f t="shared" si="17"/>
        <v>1</v>
      </c>
      <c r="AP31" s="54">
        <f t="shared" si="18"/>
        <v>0</v>
      </c>
      <c r="AQ31" s="56" t="e">
        <f t="shared" si="36"/>
        <v>#DIV/0!</v>
      </c>
      <c r="AR31" s="53"/>
      <c r="AS31" s="54">
        <f t="shared" si="19"/>
        <v>5</v>
      </c>
      <c r="AT31" s="54">
        <f t="shared" si="20"/>
        <v>1.6094379124341003</v>
      </c>
      <c r="AU31" s="56" t="e">
        <f t="shared" si="37"/>
        <v>#DIV/0!</v>
      </c>
      <c r="AV31" s="64"/>
      <c r="AW31" s="60">
        <f t="shared" si="21"/>
        <v>0</v>
      </c>
      <c r="AX31" s="60" t="e">
        <f t="shared" si="22"/>
        <v>#NUM!</v>
      </c>
      <c r="AY31" s="66" t="e">
        <f t="shared" si="38"/>
        <v>#NUM!</v>
      </c>
      <c r="AZ31" s="54"/>
      <c r="BA31" s="54">
        <f t="shared" si="23"/>
        <v>0</v>
      </c>
      <c r="BB31" s="54" t="e">
        <f t="shared" si="24"/>
        <v>#NUM!</v>
      </c>
      <c r="BC31" s="56" t="e">
        <f t="shared" si="42"/>
        <v>#NUM!</v>
      </c>
      <c r="BD31" s="53"/>
      <c r="BE31" s="54">
        <f t="shared" si="25"/>
        <v>1</v>
      </c>
      <c r="BF31" s="54">
        <f t="shared" si="26"/>
        <v>0</v>
      </c>
      <c r="BG31" s="56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3"/>
      <c r="E32" s="54">
        <f t="shared" si="43"/>
        <v>1</v>
      </c>
      <c r="F32" s="54">
        <f t="shared" si="1"/>
        <v>0</v>
      </c>
      <c r="G32" s="75" t="e">
        <f t="shared" si="27"/>
        <v>#DIV/0!</v>
      </c>
      <c r="H32" s="53"/>
      <c r="I32" s="54">
        <f t="shared" si="2"/>
        <v>0</v>
      </c>
      <c r="J32" s="54" t="e">
        <f t="shared" si="3"/>
        <v>#NUM!</v>
      </c>
      <c r="K32" s="75" t="e">
        <f t="shared" si="28"/>
        <v>#NUM!</v>
      </c>
      <c r="L32" s="53"/>
      <c r="M32" s="54">
        <f t="shared" si="4"/>
        <v>2</v>
      </c>
      <c r="N32" s="54">
        <f t="shared" si="5"/>
        <v>0.69314718055994529</v>
      </c>
      <c r="O32" s="75">
        <f t="shared" si="29"/>
        <v>5.6000000000000005</v>
      </c>
      <c r="P32" s="53"/>
      <c r="Q32" s="54">
        <f t="shared" si="6"/>
        <v>0</v>
      </c>
      <c r="R32" s="54" t="e">
        <f t="shared" si="7"/>
        <v>#NUM!</v>
      </c>
      <c r="S32" s="75" t="e">
        <f t="shared" si="41"/>
        <v>#NUM!</v>
      </c>
      <c r="T32" s="53"/>
      <c r="U32" s="54">
        <f t="shared" si="8"/>
        <v>0</v>
      </c>
      <c r="V32" s="54" t="e">
        <f t="shared" si="9"/>
        <v>#NUM!</v>
      </c>
      <c r="W32" s="75" t="e">
        <f t="shared" si="31"/>
        <v>#NUM!</v>
      </c>
      <c r="X32" s="53"/>
      <c r="Y32" s="54">
        <f t="shared" si="8"/>
        <v>2</v>
      </c>
      <c r="Z32" s="54">
        <f t="shared" si="10"/>
        <v>0.69314718055994529</v>
      </c>
      <c r="AA32" s="75" t="e">
        <f t="shared" si="32"/>
        <v>#DIV/0!</v>
      </c>
      <c r="AB32" s="53"/>
      <c r="AC32" s="54">
        <f t="shared" si="11"/>
        <v>4</v>
      </c>
      <c r="AD32" s="54">
        <f t="shared" si="12"/>
        <v>1.3862943611198906</v>
      </c>
      <c r="AE32" s="75" t="e">
        <f t="shared" si="33"/>
        <v>#DIV/0!</v>
      </c>
      <c r="AF32" s="53"/>
      <c r="AG32" s="54">
        <f t="shared" si="13"/>
        <v>1</v>
      </c>
      <c r="AH32" s="54">
        <f t="shared" si="14"/>
        <v>0</v>
      </c>
      <c r="AI32" s="75" t="e">
        <f t="shared" si="34"/>
        <v>#NUM!</v>
      </c>
      <c r="AJ32" s="53"/>
      <c r="AK32" s="54">
        <f t="shared" si="15"/>
        <v>1</v>
      </c>
      <c r="AL32" s="54">
        <f t="shared" si="16"/>
        <v>0</v>
      </c>
      <c r="AM32" s="75" t="e">
        <f t="shared" si="35"/>
        <v>#DIV/0!</v>
      </c>
      <c r="AN32" s="53"/>
      <c r="AO32" s="54">
        <f t="shared" si="17"/>
        <v>1</v>
      </c>
      <c r="AP32" s="54">
        <f t="shared" si="18"/>
        <v>0</v>
      </c>
      <c r="AQ32" s="56" t="e">
        <f t="shared" si="36"/>
        <v>#DIV/0!</v>
      </c>
      <c r="AR32" s="53"/>
      <c r="AS32" s="54">
        <f t="shared" si="19"/>
        <v>5</v>
      </c>
      <c r="AT32" s="54">
        <f t="shared" si="20"/>
        <v>1.6094379124341003</v>
      </c>
      <c r="AU32" s="56" t="e">
        <f t="shared" si="37"/>
        <v>#DIV/0!</v>
      </c>
      <c r="AV32" s="64"/>
      <c r="AW32" s="60">
        <f t="shared" si="21"/>
        <v>0</v>
      </c>
      <c r="AX32" s="60" t="e">
        <f t="shared" si="22"/>
        <v>#NUM!</v>
      </c>
      <c r="AY32" s="66" t="e">
        <f t="shared" si="38"/>
        <v>#NUM!</v>
      </c>
      <c r="AZ32" s="54"/>
      <c r="BA32" s="54">
        <f t="shared" si="23"/>
        <v>0</v>
      </c>
      <c r="BB32" s="54" t="e">
        <f t="shared" si="24"/>
        <v>#NUM!</v>
      </c>
      <c r="BC32" s="56" t="e">
        <f t="shared" si="42"/>
        <v>#NUM!</v>
      </c>
      <c r="BD32" s="53"/>
      <c r="BE32" s="54">
        <f t="shared" si="25"/>
        <v>1</v>
      </c>
      <c r="BF32" s="54">
        <f t="shared" si="26"/>
        <v>0</v>
      </c>
      <c r="BG32" s="56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3"/>
      <c r="E33" s="54">
        <f t="shared" si="43"/>
        <v>1</v>
      </c>
      <c r="F33" s="54">
        <f t="shared" si="1"/>
        <v>0</v>
      </c>
      <c r="G33" s="75" t="e">
        <f t="shared" si="27"/>
        <v>#DIV/0!</v>
      </c>
      <c r="H33" s="53"/>
      <c r="I33" s="54">
        <f t="shared" si="2"/>
        <v>0</v>
      </c>
      <c r="J33" s="54" t="e">
        <f t="shared" si="3"/>
        <v>#NUM!</v>
      </c>
      <c r="K33" s="75" t="e">
        <f t="shared" si="28"/>
        <v>#NUM!</v>
      </c>
      <c r="L33" s="53"/>
      <c r="M33" s="54">
        <f t="shared" si="4"/>
        <v>2</v>
      </c>
      <c r="N33" s="54">
        <f t="shared" si="5"/>
        <v>0.69314718055994529</v>
      </c>
      <c r="O33" s="75">
        <f t="shared" si="29"/>
        <v>9.3333333333333339</v>
      </c>
      <c r="P33" s="53"/>
      <c r="Q33" s="54">
        <f t="shared" si="6"/>
        <v>0</v>
      </c>
      <c r="R33" s="54" t="e">
        <f t="shared" si="7"/>
        <v>#NUM!</v>
      </c>
      <c r="S33" s="75" t="e">
        <f t="shared" si="41"/>
        <v>#NUM!</v>
      </c>
      <c r="T33" s="53"/>
      <c r="U33" s="54">
        <f t="shared" si="8"/>
        <v>0</v>
      </c>
      <c r="V33" s="54" t="e">
        <f t="shared" si="9"/>
        <v>#NUM!</v>
      </c>
      <c r="W33" s="75" t="e">
        <f t="shared" si="31"/>
        <v>#NUM!</v>
      </c>
      <c r="X33" s="53"/>
      <c r="Y33" s="54">
        <f t="shared" si="8"/>
        <v>2</v>
      </c>
      <c r="Z33" s="54">
        <f t="shared" si="10"/>
        <v>0.69314718055994529</v>
      </c>
      <c r="AA33" s="75" t="e">
        <f t="shared" si="32"/>
        <v>#DIV/0!</v>
      </c>
      <c r="AB33" s="53"/>
      <c r="AC33" s="54">
        <f t="shared" si="11"/>
        <v>4</v>
      </c>
      <c r="AD33" s="54">
        <f t="shared" si="12"/>
        <v>1.3862943611198906</v>
      </c>
      <c r="AE33" s="75" t="e">
        <f t="shared" si="33"/>
        <v>#DIV/0!</v>
      </c>
      <c r="AF33" s="53"/>
      <c r="AG33" s="54">
        <f t="shared" si="13"/>
        <v>1</v>
      </c>
      <c r="AH33" s="54">
        <f t="shared" si="14"/>
        <v>0</v>
      </c>
      <c r="AI33" s="75" t="e">
        <f t="shared" si="34"/>
        <v>#NUM!</v>
      </c>
      <c r="AJ33" s="53"/>
      <c r="AK33" s="54">
        <f t="shared" si="15"/>
        <v>1</v>
      </c>
      <c r="AL33" s="54">
        <f t="shared" si="16"/>
        <v>0</v>
      </c>
      <c r="AM33" s="75" t="e">
        <f t="shared" si="35"/>
        <v>#DIV/0!</v>
      </c>
      <c r="AN33" s="53"/>
      <c r="AO33" s="54">
        <f t="shared" si="17"/>
        <v>1</v>
      </c>
      <c r="AP33" s="54">
        <f t="shared" si="18"/>
        <v>0</v>
      </c>
      <c r="AQ33" s="56" t="e">
        <f t="shared" si="36"/>
        <v>#DIV/0!</v>
      </c>
      <c r="AR33" s="53"/>
      <c r="AS33" s="54">
        <f t="shared" si="19"/>
        <v>5</v>
      </c>
      <c r="AT33" s="54">
        <f t="shared" si="20"/>
        <v>1.6094379124341003</v>
      </c>
      <c r="AU33" s="56" t="e">
        <f t="shared" si="37"/>
        <v>#DIV/0!</v>
      </c>
      <c r="AV33" s="64"/>
      <c r="AW33" s="60">
        <f t="shared" si="21"/>
        <v>0</v>
      </c>
      <c r="AX33" s="60" t="e">
        <f t="shared" si="22"/>
        <v>#NUM!</v>
      </c>
      <c r="AY33" s="66" t="e">
        <f t="shared" si="38"/>
        <v>#NUM!</v>
      </c>
      <c r="AZ33" s="54"/>
      <c r="BA33" s="54">
        <f t="shared" si="23"/>
        <v>0</v>
      </c>
      <c r="BB33" s="54" t="e">
        <f t="shared" si="24"/>
        <v>#NUM!</v>
      </c>
      <c r="BC33" s="56" t="e">
        <f t="shared" si="42"/>
        <v>#NUM!</v>
      </c>
      <c r="BD33" s="53"/>
      <c r="BE33" s="54">
        <f t="shared" si="25"/>
        <v>1</v>
      </c>
      <c r="BF33" s="54">
        <f t="shared" si="26"/>
        <v>0</v>
      </c>
      <c r="BG33" s="56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3"/>
      <c r="E34" s="54">
        <f t="shared" si="43"/>
        <v>1</v>
      </c>
      <c r="F34" s="54">
        <f t="shared" si="1"/>
        <v>0</v>
      </c>
      <c r="G34" s="75" t="e">
        <f t="shared" si="27"/>
        <v>#DIV/0!</v>
      </c>
      <c r="H34" s="53"/>
      <c r="I34" s="54">
        <f t="shared" si="2"/>
        <v>0</v>
      </c>
      <c r="J34" s="54" t="e">
        <f t="shared" si="3"/>
        <v>#NUM!</v>
      </c>
      <c r="K34" s="75" t="e">
        <f t="shared" si="28"/>
        <v>#NUM!</v>
      </c>
      <c r="L34" s="53"/>
      <c r="M34" s="54">
        <f t="shared" si="4"/>
        <v>2</v>
      </c>
      <c r="N34" s="54">
        <f t="shared" si="5"/>
        <v>0.69314718055994529</v>
      </c>
      <c r="O34" s="75" t="e">
        <f t="shared" si="29"/>
        <v>#DIV/0!</v>
      </c>
      <c r="P34" s="53"/>
      <c r="Q34" s="54">
        <f t="shared" si="6"/>
        <v>0</v>
      </c>
      <c r="R34" s="54" t="e">
        <f t="shared" si="7"/>
        <v>#NUM!</v>
      </c>
      <c r="S34" s="75" t="e">
        <f t="shared" si="41"/>
        <v>#NUM!</v>
      </c>
      <c r="T34" s="53"/>
      <c r="U34" s="54">
        <f t="shared" si="8"/>
        <v>0</v>
      </c>
      <c r="V34" s="54" t="e">
        <f t="shared" si="9"/>
        <v>#NUM!</v>
      </c>
      <c r="W34" s="75" t="e">
        <f t="shared" si="31"/>
        <v>#NUM!</v>
      </c>
      <c r="X34" s="53"/>
      <c r="Y34" s="54">
        <f t="shared" si="8"/>
        <v>2</v>
      </c>
      <c r="Z34" s="54">
        <f t="shared" si="10"/>
        <v>0.69314718055994529</v>
      </c>
      <c r="AA34" s="75" t="e">
        <f t="shared" si="32"/>
        <v>#DIV/0!</v>
      </c>
      <c r="AB34" s="53"/>
      <c r="AC34" s="54">
        <f t="shared" si="11"/>
        <v>4</v>
      </c>
      <c r="AD34" s="54">
        <f t="shared" si="12"/>
        <v>1.3862943611198906</v>
      </c>
      <c r="AE34" s="75" t="e">
        <f t="shared" si="33"/>
        <v>#DIV/0!</v>
      </c>
      <c r="AF34" s="53"/>
      <c r="AG34" s="54">
        <f t="shared" si="13"/>
        <v>1</v>
      </c>
      <c r="AH34" s="54">
        <f t="shared" si="14"/>
        <v>0</v>
      </c>
      <c r="AI34" s="75" t="e">
        <f t="shared" si="34"/>
        <v>#NUM!</v>
      </c>
      <c r="AJ34" s="53"/>
      <c r="AK34" s="54">
        <f t="shared" si="15"/>
        <v>1</v>
      </c>
      <c r="AL34" s="54">
        <f t="shared" si="16"/>
        <v>0</v>
      </c>
      <c r="AM34" s="75" t="e">
        <f t="shared" si="35"/>
        <v>#DIV/0!</v>
      </c>
      <c r="AN34" s="53"/>
      <c r="AO34" s="54">
        <f t="shared" si="17"/>
        <v>1</v>
      </c>
      <c r="AP34" s="54">
        <f t="shared" si="18"/>
        <v>0</v>
      </c>
      <c r="AQ34" s="56" t="e">
        <f t="shared" si="36"/>
        <v>#DIV/0!</v>
      </c>
      <c r="AR34" s="53"/>
      <c r="AS34" s="54">
        <f t="shared" si="19"/>
        <v>5</v>
      </c>
      <c r="AT34" s="54">
        <f t="shared" si="20"/>
        <v>1.6094379124341003</v>
      </c>
      <c r="AU34" s="56" t="e">
        <f t="shared" si="37"/>
        <v>#DIV/0!</v>
      </c>
      <c r="AV34" s="64"/>
      <c r="AW34" s="60">
        <f t="shared" si="21"/>
        <v>0</v>
      </c>
      <c r="AX34" s="60" t="e">
        <f t="shared" si="22"/>
        <v>#NUM!</v>
      </c>
      <c r="AY34" s="66" t="e">
        <f t="shared" si="38"/>
        <v>#NUM!</v>
      </c>
      <c r="AZ34" s="54"/>
      <c r="BA34" s="54">
        <f t="shared" si="23"/>
        <v>0</v>
      </c>
      <c r="BB34" s="54" t="e">
        <f t="shared" si="24"/>
        <v>#NUM!</v>
      </c>
      <c r="BC34" s="56" t="e">
        <f t="shared" si="42"/>
        <v>#NUM!</v>
      </c>
      <c r="BD34" s="53"/>
      <c r="BE34" s="54">
        <f t="shared" si="25"/>
        <v>1</v>
      </c>
      <c r="BF34" s="54">
        <f t="shared" si="26"/>
        <v>0</v>
      </c>
      <c r="BG34" s="56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3">
        <v>1</v>
      </c>
      <c r="E35" s="54">
        <f t="shared" si="43"/>
        <v>2</v>
      </c>
      <c r="F35" s="54">
        <f t="shared" si="1"/>
        <v>0.69314718055994529</v>
      </c>
      <c r="G35" s="75">
        <f t="shared" si="27"/>
        <v>9.3333333333333339</v>
      </c>
      <c r="H35" s="53"/>
      <c r="I35" s="54">
        <f t="shared" si="2"/>
        <v>0</v>
      </c>
      <c r="J35" s="54" t="e">
        <f t="shared" si="3"/>
        <v>#NUM!</v>
      </c>
      <c r="K35" s="75" t="e">
        <f t="shared" si="28"/>
        <v>#NUM!</v>
      </c>
      <c r="L35" s="53"/>
      <c r="M35" s="54">
        <f t="shared" si="4"/>
        <v>2</v>
      </c>
      <c r="N35" s="54">
        <f t="shared" si="5"/>
        <v>0.69314718055994529</v>
      </c>
      <c r="O35" s="75" t="e">
        <f t="shared" si="29"/>
        <v>#DIV/0!</v>
      </c>
      <c r="P35" s="53"/>
      <c r="Q35" s="54">
        <f t="shared" si="6"/>
        <v>0</v>
      </c>
      <c r="R35" s="54" t="e">
        <f t="shared" si="7"/>
        <v>#NUM!</v>
      </c>
      <c r="S35" s="75" t="e">
        <f t="shared" si="41"/>
        <v>#NUM!</v>
      </c>
      <c r="T35" s="53"/>
      <c r="U35" s="54">
        <f t="shared" si="8"/>
        <v>0</v>
      </c>
      <c r="V35" s="54" t="e">
        <f t="shared" si="9"/>
        <v>#NUM!</v>
      </c>
      <c r="W35" s="75" t="e">
        <f t="shared" si="31"/>
        <v>#NUM!</v>
      </c>
      <c r="X35" s="53"/>
      <c r="Y35" s="54">
        <f t="shared" si="8"/>
        <v>2</v>
      </c>
      <c r="Z35" s="54">
        <f t="shared" si="10"/>
        <v>0.69314718055994529</v>
      </c>
      <c r="AA35" s="75" t="e">
        <f t="shared" si="32"/>
        <v>#DIV/0!</v>
      </c>
      <c r="AB35" s="53"/>
      <c r="AC35" s="54">
        <f t="shared" si="11"/>
        <v>4</v>
      </c>
      <c r="AD35" s="54">
        <f t="shared" si="12"/>
        <v>1.3862943611198906</v>
      </c>
      <c r="AE35" s="75" t="e">
        <f t="shared" si="33"/>
        <v>#DIV/0!</v>
      </c>
      <c r="AF35" s="53"/>
      <c r="AG35" s="54">
        <f t="shared" si="13"/>
        <v>1</v>
      </c>
      <c r="AH35" s="54">
        <f t="shared" si="14"/>
        <v>0</v>
      </c>
      <c r="AI35" s="75" t="e">
        <f t="shared" si="34"/>
        <v>#DIV/0!</v>
      </c>
      <c r="AJ35" s="53"/>
      <c r="AK35" s="54">
        <f t="shared" si="15"/>
        <v>1</v>
      </c>
      <c r="AL35" s="54">
        <f t="shared" si="16"/>
        <v>0</v>
      </c>
      <c r="AM35" s="75" t="e">
        <f t="shared" si="35"/>
        <v>#DIV/0!</v>
      </c>
      <c r="AN35" s="53"/>
      <c r="AO35" s="54">
        <f t="shared" si="17"/>
        <v>1</v>
      </c>
      <c r="AP35" s="54">
        <f t="shared" si="18"/>
        <v>0</v>
      </c>
      <c r="AQ35" s="56" t="e">
        <f t="shared" si="36"/>
        <v>#DIV/0!</v>
      </c>
      <c r="AR35" s="53"/>
      <c r="AS35" s="54">
        <f t="shared" si="19"/>
        <v>5</v>
      </c>
      <c r="AT35" s="54">
        <f t="shared" si="20"/>
        <v>1.6094379124341003</v>
      </c>
      <c r="AU35" s="56" t="e">
        <f t="shared" si="37"/>
        <v>#DIV/0!</v>
      </c>
      <c r="AV35" s="64"/>
      <c r="AW35" s="60">
        <f t="shared" si="21"/>
        <v>0</v>
      </c>
      <c r="AX35" s="60" t="e">
        <f t="shared" si="22"/>
        <v>#NUM!</v>
      </c>
      <c r="AY35" s="66" t="e">
        <f t="shared" si="38"/>
        <v>#NUM!</v>
      </c>
      <c r="AZ35" s="54"/>
      <c r="BA35" s="54">
        <f t="shared" si="23"/>
        <v>0</v>
      </c>
      <c r="BB35" s="54" t="e">
        <f t="shared" si="24"/>
        <v>#NUM!</v>
      </c>
      <c r="BC35" s="56" t="e">
        <f t="shared" si="42"/>
        <v>#NUM!</v>
      </c>
      <c r="BD35" s="53"/>
      <c r="BE35" s="54">
        <f t="shared" si="25"/>
        <v>1</v>
      </c>
      <c r="BF35" s="54">
        <f t="shared" si="26"/>
        <v>0</v>
      </c>
      <c r="BG35" s="56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3"/>
      <c r="E36" s="54">
        <f t="shared" si="43"/>
        <v>2</v>
      </c>
      <c r="F36" s="54">
        <f t="shared" si="1"/>
        <v>0.69314718055994529</v>
      </c>
      <c r="G36" s="75">
        <f t="shared" si="27"/>
        <v>5.6000000000000005</v>
      </c>
      <c r="H36" s="53"/>
      <c r="I36" s="54">
        <f t="shared" si="2"/>
        <v>0</v>
      </c>
      <c r="J36" s="54" t="e">
        <f t="shared" si="3"/>
        <v>#NUM!</v>
      </c>
      <c r="K36" s="75" t="e">
        <f t="shared" si="28"/>
        <v>#NUM!</v>
      </c>
      <c r="L36" s="53"/>
      <c r="M36" s="54">
        <f t="shared" si="4"/>
        <v>2</v>
      </c>
      <c r="N36" s="54">
        <f t="shared" si="5"/>
        <v>0.69314718055994529</v>
      </c>
      <c r="O36" s="75" t="e">
        <f t="shared" si="29"/>
        <v>#DIV/0!</v>
      </c>
      <c r="P36" s="53"/>
      <c r="Q36" s="54">
        <f t="shared" si="6"/>
        <v>0</v>
      </c>
      <c r="R36" s="54" t="e">
        <f t="shared" si="7"/>
        <v>#NUM!</v>
      </c>
      <c r="S36" s="75" t="e">
        <f t="shared" si="41"/>
        <v>#NUM!</v>
      </c>
      <c r="T36" s="53"/>
      <c r="U36" s="54">
        <f t="shared" si="8"/>
        <v>0</v>
      </c>
      <c r="V36" s="54" t="e">
        <f t="shared" si="9"/>
        <v>#NUM!</v>
      </c>
      <c r="W36" s="75" t="e">
        <f t="shared" si="31"/>
        <v>#NUM!</v>
      </c>
      <c r="X36" s="53"/>
      <c r="Y36" s="54">
        <f t="shared" si="8"/>
        <v>2</v>
      </c>
      <c r="Z36" s="54">
        <f t="shared" si="10"/>
        <v>0.69314718055994529</v>
      </c>
      <c r="AA36" s="75" t="e">
        <f t="shared" si="32"/>
        <v>#DIV/0!</v>
      </c>
      <c r="AB36" s="53"/>
      <c r="AC36" s="54">
        <f t="shared" si="11"/>
        <v>4</v>
      </c>
      <c r="AD36" s="54">
        <f t="shared" si="12"/>
        <v>1.3862943611198906</v>
      </c>
      <c r="AE36" s="75" t="e">
        <f t="shared" si="33"/>
        <v>#DIV/0!</v>
      </c>
      <c r="AF36" s="53"/>
      <c r="AG36" s="54">
        <f t="shared" si="13"/>
        <v>1</v>
      </c>
      <c r="AH36" s="54">
        <f t="shared" si="14"/>
        <v>0</v>
      </c>
      <c r="AI36" s="75" t="e">
        <f t="shared" si="34"/>
        <v>#DIV/0!</v>
      </c>
      <c r="AJ36" s="53"/>
      <c r="AK36" s="54">
        <f t="shared" si="15"/>
        <v>1</v>
      </c>
      <c r="AL36" s="54">
        <f t="shared" si="16"/>
        <v>0</v>
      </c>
      <c r="AM36" s="75" t="e">
        <f t="shared" si="35"/>
        <v>#DIV/0!</v>
      </c>
      <c r="AN36" s="53"/>
      <c r="AO36" s="54">
        <f t="shared" si="17"/>
        <v>1</v>
      </c>
      <c r="AP36" s="54">
        <f t="shared" si="18"/>
        <v>0</v>
      </c>
      <c r="AQ36" s="56" t="e">
        <f t="shared" si="36"/>
        <v>#DIV/0!</v>
      </c>
      <c r="AR36" s="53"/>
      <c r="AS36" s="54">
        <f t="shared" si="19"/>
        <v>5</v>
      </c>
      <c r="AT36" s="54">
        <f t="shared" si="20"/>
        <v>1.6094379124341003</v>
      </c>
      <c r="AU36" s="56" t="e">
        <f t="shared" si="37"/>
        <v>#DIV/0!</v>
      </c>
      <c r="AV36" s="64"/>
      <c r="AW36" s="60">
        <f t="shared" si="21"/>
        <v>0</v>
      </c>
      <c r="AX36" s="60" t="e">
        <f t="shared" si="22"/>
        <v>#NUM!</v>
      </c>
      <c r="AY36" s="66" t="e">
        <f t="shared" si="38"/>
        <v>#NUM!</v>
      </c>
      <c r="AZ36" s="54"/>
      <c r="BA36" s="54">
        <f t="shared" si="23"/>
        <v>0</v>
      </c>
      <c r="BB36" s="54" t="e">
        <f t="shared" si="24"/>
        <v>#NUM!</v>
      </c>
      <c r="BC36" s="56" t="e">
        <f t="shared" si="42"/>
        <v>#NUM!</v>
      </c>
      <c r="BD36" s="53"/>
      <c r="BE36" s="54">
        <f t="shared" si="25"/>
        <v>1</v>
      </c>
      <c r="BF36" s="54">
        <f t="shared" si="26"/>
        <v>0</v>
      </c>
      <c r="BG36" s="56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3"/>
      <c r="E37" s="54">
        <f t="shared" si="43"/>
        <v>2</v>
      </c>
      <c r="F37" s="54">
        <f t="shared" si="1"/>
        <v>0.69314718055994529</v>
      </c>
      <c r="G37" s="75">
        <f t="shared" si="27"/>
        <v>4.666666666666667</v>
      </c>
      <c r="H37" s="53"/>
      <c r="I37" s="54">
        <f t="shared" si="2"/>
        <v>0</v>
      </c>
      <c r="J37" s="54" t="e">
        <f t="shared" si="3"/>
        <v>#NUM!</v>
      </c>
      <c r="K37" s="75" t="e">
        <f t="shared" si="28"/>
        <v>#NUM!</v>
      </c>
      <c r="L37" s="53"/>
      <c r="M37" s="54">
        <f t="shared" si="4"/>
        <v>2</v>
      </c>
      <c r="N37" s="54">
        <f t="shared" si="5"/>
        <v>0.69314718055994529</v>
      </c>
      <c r="O37" s="75" t="e">
        <f t="shared" si="29"/>
        <v>#DIV/0!</v>
      </c>
      <c r="P37" s="53"/>
      <c r="Q37" s="54">
        <f t="shared" si="6"/>
        <v>0</v>
      </c>
      <c r="R37" s="54" t="e">
        <f t="shared" si="7"/>
        <v>#NUM!</v>
      </c>
      <c r="S37" s="75" t="e">
        <f t="shared" si="41"/>
        <v>#NUM!</v>
      </c>
      <c r="T37" s="53"/>
      <c r="U37" s="54">
        <f t="shared" si="8"/>
        <v>0</v>
      </c>
      <c r="V37" s="54" t="e">
        <f t="shared" si="9"/>
        <v>#NUM!</v>
      </c>
      <c r="W37" s="75" t="e">
        <f t="shared" si="31"/>
        <v>#NUM!</v>
      </c>
      <c r="X37" s="53"/>
      <c r="Y37" s="54">
        <f t="shared" si="8"/>
        <v>2</v>
      </c>
      <c r="Z37" s="54">
        <f t="shared" si="10"/>
        <v>0.69314718055994529</v>
      </c>
      <c r="AA37" s="75" t="e">
        <f t="shared" si="32"/>
        <v>#DIV/0!</v>
      </c>
      <c r="AB37" s="53"/>
      <c r="AC37" s="54">
        <f t="shared" si="11"/>
        <v>4</v>
      </c>
      <c r="AD37" s="54">
        <f t="shared" si="12"/>
        <v>1.3862943611198906</v>
      </c>
      <c r="AE37" s="75" t="e">
        <f t="shared" si="33"/>
        <v>#DIV/0!</v>
      </c>
      <c r="AF37" s="53"/>
      <c r="AG37" s="54">
        <f t="shared" si="13"/>
        <v>1</v>
      </c>
      <c r="AH37" s="54">
        <f t="shared" si="14"/>
        <v>0</v>
      </c>
      <c r="AI37" s="75" t="e">
        <f t="shared" si="34"/>
        <v>#DIV/0!</v>
      </c>
      <c r="AJ37" s="53"/>
      <c r="AK37" s="54">
        <f t="shared" si="15"/>
        <v>1</v>
      </c>
      <c r="AL37" s="54">
        <f t="shared" si="16"/>
        <v>0</v>
      </c>
      <c r="AM37" s="75" t="e">
        <f t="shared" si="35"/>
        <v>#DIV/0!</v>
      </c>
      <c r="AN37" s="53"/>
      <c r="AO37" s="54">
        <f t="shared" si="17"/>
        <v>1</v>
      </c>
      <c r="AP37" s="54">
        <f t="shared" si="18"/>
        <v>0</v>
      </c>
      <c r="AQ37" s="56" t="e">
        <f t="shared" si="36"/>
        <v>#DIV/0!</v>
      </c>
      <c r="AR37" s="53"/>
      <c r="AS37" s="54">
        <f t="shared" si="19"/>
        <v>5</v>
      </c>
      <c r="AT37" s="54">
        <f t="shared" si="20"/>
        <v>1.6094379124341003</v>
      </c>
      <c r="AU37" s="56" t="e">
        <f t="shared" si="37"/>
        <v>#DIV/0!</v>
      </c>
      <c r="AV37" s="64"/>
      <c r="AW37" s="60">
        <f t="shared" si="21"/>
        <v>0</v>
      </c>
      <c r="AX37" s="60" t="e">
        <f t="shared" si="22"/>
        <v>#NUM!</v>
      </c>
      <c r="AY37" s="66" t="e">
        <f t="shared" si="38"/>
        <v>#NUM!</v>
      </c>
      <c r="AZ37" s="54"/>
      <c r="BA37" s="54">
        <f t="shared" si="23"/>
        <v>0</v>
      </c>
      <c r="BB37" s="54" t="e">
        <f t="shared" si="24"/>
        <v>#NUM!</v>
      </c>
      <c r="BC37" s="56" t="e">
        <f t="shared" si="42"/>
        <v>#NUM!</v>
      </c>
      <c r="BD37" s="53"/>
      <c r="BE37" s="54">
        <f t="shared" si="25"/>
        <v>1</v>
      </c>
      <c r="BF37" s="54">
        <f t="shared" si="26"/>
        <v>0</v>
      </c>
      <c r="BG37" s="56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3"/>
      <c r="E38" s="54">
        <f t="shared" si="43"/>
        <v>2</v>
      </c>
      <c r="F38" s="54">
        <f t="shared" si="1"/>
        <v>0.69314718055994529</v>
      </c>
      <c r="G38" s="75">
        <f t="shared" si="27"/>
        <v>4.666666666666667</v>
      </c>
      <c r="H38" s="53"/>
      <c r="I38" s="54">
        <f t="shared" si="2"/>
        <v>0</v>
      </c>
      <c r="J38" s="54" t="e">
        <f t="shared" si="3"/>
        <v>#NUM!</v>
      </c>
      <c r="K38" s="75" t="e">
        <f t="shared" si="28"/>
        <v>#NUM!</v>
      </c>
      <c r="L38" s="53"/>
      <c r="M38" s="54">
        <f t="shared" si="4"/>
        <v>2</v>
      </c>
      <c r="N38" s="54">
        <f t="shared" si="5"/>
        <v>0.69314718055994529</v>
      </c>
      <c r="O38" s="75" t="e">
        <f t="shared" si="29"/>
        <v>#DIV/0!</v>
      </c>
      <c r="P38" s="53"/>
      <c r="Q38" s="54">
        <f t="shared" si="6"/>
        <v>0</v>
      </c>
      <c r="R38" s="54" t="e">
        <f t="shared" si="7"/>
        <v>#NUM!</v>
      </c>
      <c r="S38" s="75" t="e">
        <f t="shared" si="41"/>
        <v>#NUM!</v>
      </c>
      <c r="T38" s="53"/>
      <c r="U38" s="54">
        <f t="shared" si="8"/>
        <v>0</v>
      </c>
      <c r="V38" s="54" t="e">
        <f t="shared" si="9"/>
        <v>#NUM!</v>
      </c>
      <c r="W38" s="75" t="e">
        <f t="shared" si="31"/>
        <v>#NUM!</v>
      </c>
      <c r="X38" s="53"/>
      <c r="Y38" s="54">
        <f t="shared" si="8"/>
        <v>2</v>
      </c>
      <c r="Z38" s="54">
        <f t="shared" si="10"/>
        <v>0.69314718055994529</v>
      </c>
      <c r="AA38" s="75" t="e">
        <f t="shared" si="32"/>
        <v>#DIV/0!</v>
      </c>
      <c r="AB38" s="53"/>
      <c r="AC38" s="54">
        <f t="shared" si="11"/>
        <v>4</v>
      </c>
      <c r="AD38" s="54">
        <f t="shared" si="12"/>
        <v>1.3862943611198906</v>
      </c>
      <c r="AE38" s="75" t="e">
        <f t="shared" si="33"/>
        <v>#DIV/0!</v>
      </c>
      <c r="AF38" s="53"/>
      <c r="AG38" s="54">
        <f t="shared" si="13"/>
        <v>1</v>
      </c>
      <c r="AH38" s="54">
        <f t="shared" si="14"/>
        <v>0</v>
      </c>
      <c r="AI38" s="75" t="e">
        <f t="shared" si="34"/>
        <v>#DIV/0!</v>
      </c>
      <c r="AJ38" s="53"/>
      <c r="AK38" s="54">
        <f t="shared" si="15"/>
        <v>1</v>
      </c>
      <c r="AL38" s="54">
        <f t="shared" si="16"/>
        <v>0</v>
      </c>
      <c r="AM38" s="75" t="e">
        <f t="shared" si="35"/>
        <v>#DIV/0!</v>
      </c>
      <c r="AN38" s="53"/>
      <c r="AO38" s="54">
        <f t="shared" si="17"/>
        <v>1</v>
      </c>
      <c r="AP38" s="54">
        <f t="shared" si="18"/>
        <v>0</v>
      </c>
      <c r="AQ38" s="56" t="e">
        <f t="shared" si="36"/>
        <v>#DIV/0!</v>
      </c>
      <c r="AR38" s="53"/>
      <c r="AS38" s="54">
        <f t="shared" si="19"/>
        <v>5</v>
      </c>
      <c r="AT38" s="54">
        <f t="shared" si="20"/>
        <v>1.6094379124341003</v>
      </c>
      <c r="AU38" s="56" t="e">
        <f t="shared" si="37"/>
        <v>#DIV/0!</v>
      </c>
      <c r="AV38" s="64"/>
      <c r="AW38" s="60">
        <f t="shared" si="21"/>
        <v>0</v>
      </c>
      <c r="AX38" s="60" t="e">
        <f t="shared" si="22"/>
        <v>#NUM!</v>
      </c>
      <c r="AY38" s="66" t="e">
        <f t="shared" si="38"/>
        <v>#NUM!</v>
      </c>
      <c r="AZ38" s="54"/>
      <c r="BA38" s="54">
        <f t="shared" si="23"/>
        <v>0</v>
      </c>
      <c r="BB38" s="54" t="e">
        <f t="shared" si="24"/>
        <v>#NUM!</v>
      </c>
      <c r="BC38" s="56" t="e">
        <f t="shared" si="42"/>
        <v>#NUM!</v>
      </c>
      <c r="BD38" s="53"/>
      <c r="BE38" s="54">
        <f t="shared" si="25"/>
        <v>1</v>
      </c>
      <c r="BF38" s="54">
        <f t="shared" si="26"/>
        <v>0</v>
      </c>
      <c r="BG38" s="56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3"/>
      <c r="E39" s="54">
        <f t="shared" si="43"/>
        <v>2</v>
      </c>
      <c r="F39" s="54">
        <f t="shared" si="1"/>
        <v>0.69314718055994529</v>
      </c>
      <c r="G39" s="75">
        <f t="shared" si="27"/>
        <v>5.6000000000000005</v>
      </c>
      <c r="H39" s="53"/>
      <c r="I39" s="54">
        <f t="shared" si="2"/>
        <v>0</v>
      </c>
      <c r="J39" s="54" t="e">
        <f t="shared" si="3"/>
        <v>#NUM!</v>
      </c>
      <c r="K39" s="75" t="e">
        <f t="shared" si="28"/>
        <v>#NUM!</v>
      </c>
      <c r="L39" s="53"/>
      <c r="M39" s="54">
        <f t="shared" si="4"/>
        <v>2</v>
      </c>
      <c r="N39" s="54">
        <f t="shared" si="5"/>
        <v>0.69314718055994529</v>
      </c>
      <c r="O39" s="75" t="e">
        <f t="shared" si="29"/>
        <v>#DIV/0!</v>
      </c>
      <c r="P39" s="53"/>
      <c r="Q39" s="54">
        <f t="shared" si="6"/>
        <v>0</v>
      </c>
      <c r="R39" s="54" t="e">
        <f t="shared" si="7"/>
        <v>#NUM!</v>
      </c>
      <c r="S39" s="75" t="e">
        <f t="shared" si="41"/>
        <v>#NUM!</v>
      </c>
      <c r="T39" s="53"/>
      <c r="U39" s="54">
        <f t="shared" si="8"/>
        <v>0</v>
      </c>
      <c r="V39" s="54" t="e">
        <f t="shared" si="9"/>
        <v>#NUM!</v>
      </c>
      <c r="W39" s="75" t="e">
        <f t="shared" si="31"/>
        <v>#NUM!</v>
      </c>
      <c r="X39" s="53"/>
      <c r="Y39" s="54">
        <f t="shared" si="8"/>
        <v>2</v>
      </c>
      <c r="Z39" s="54">
        <f t="shared" si="10"/>
        <v>0.69314718055994529</v>
      </c>
      <c r="AA39" s="75" t="e">
        <f t="shared" si="32"/>
        <v>#DIV/0!</v>
      </c>
      <c r="AB39" s="53"/>
      <c r="AC39" s="54">
        <f t="shared" si="11"/>
        <v>4</v>
      </c>
      <c r="AD39" s="54">
        <f t="shared" si="12"/>
        <v>1.3862943611198906</v>
      </c>
      <c r="AE39" s="75" t="e">
        <f t="shared" si="33"/>
        <v>#DIV/0!</v>
      </c>
      <c r="AF39" s="53"/>
      <c r="AG39" s="54">
        <f t="shared" si="13"/>
        <v>1</v>
      </c>
      <c r="AH39" s="54">
        <f t="shared" si="14"/>
        <v>0</v>
      </c>
      <c r="AI39" s="75" t="e">
        <f t="shared" si="34"/>
        <v>#DIV/0!</v>
      </c>
      <c r="AJ39" s="53"/>
      <c r="AK39" s="54">
        <f t="shared" si="15"/>
        <v>1</v>
      </c>
      <c r="AL39" s="54">
        <f t="shared" si="16"/>
        <v>0</v>
      </c>
      <c r="AM39" s="75" t="e">
        <f t="shared" si="35"/>
        <v>#DIV/0!</v>
      </c>
      <c r="AN39" s="53"/>
      <c r="AO39" s="54">
        <f t="shared" si="17"/>
        <v>1</v>
      </c>
      <c r="AP39" s="54">
        <f t="shared" si="18"/>
        <v>0</v>
      </c>
      <c r="AQ39" s="56" t="e">
        <f t="shared" si="36"/>
        <v>#DIV/0!</v>
      </c>
      <c r="AR39" s="53"/>
      <c r="AS39" s="54">
        <f t="shared" si="19"/>
        <v>5</v>
      </c>
      <c r="AT39" s="54">
        <f t="shared" si="20"/>
        <v>1.6094379124341003</v>
      </c>
      <c r="AU39" s="56" t="e">
        <f t="shared" si="37"/>
        <v>#DIV/0!</v>
      </c>
      <c r="AV39" s="64"/>
      <c r="AW39" s="60">
        <f t="shared" si="21"/>
        <v>0</v>
      </c>
      <c r="AX39" s="60" t="e">
        <f t="shared" si="22"/>
        <v>#NUM!</v>
      </c>
      <c r="AY39" s="66" t="e">
        <f t="shared" si="38"/>
        <v>#NUM!</v>
      </c>
      <c r="AZ39" s="54"/>
      <c r="BA39" s="54">
        <f t="shared" si="23"/>
        <v>0</v>
      </c>
      <c r="BB39" s="54" t="e">
        <f t="shared" si="24"/>
        <v>#NUM!</v>
      </c>
      <c r="BC39" s="56" t="e">
        <f t="shared" si="42"/>
        <v>#NUM!</v>
      </c>
      <c r="BD39" s="53"/>
      <c r="BE39" s="54">
        <f t="shared" si="25"/>
        <v>1</v>
      </c>
      <c r="BF39" s="54">
        <f t="shared" si="26"/>
        <v>0</v>
      </c>
      <c r="BG39" s="56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3"/>
      <c r="E40" s="54">
        <f t="shared" si="43"/>
        <v>2</v>
      </c>
      <c r="F40" s="54">
        <f t="shared" si="1"/>
        <v>0.69314718055994529</v>
      </c>
      <c r="G40" s="75">
        <f t="shared" si="27"/>
        <v>9.3333333333333339</v>
      </c>
      <c r="H40" s="53"/>
      <c r="I40" s="54">
        <f t="shared" si="2"/>
        <v>0</v>
      </c>
      <c r="J40" s="54" t="e">
        <f t="shared" si="3"/>
        <v>#NUM!</v>
      </c>
      <c r="K40" s="75" t="e">
        <f t="shared" si="28"/>
        <v>#NUM!</v>
      </c>
      <c r="L40" s="53"/>
      <c r="M40" s="54">
        <f t="shared" si="4"/>
        <v>2</v>
      </c>
      <c r="N40" s="54">
        <f t="shared" si="5"/>
        <v>0.69314718055994529</v>
      </c>
      <c r="O40" s="75" t="e">
        <f t="shared" si="29"/>
        <v>#DIV/0!</v>
      </c>
      <c r="P40" s="53"/>
      <c r="Q40" s="54">
        <f t="shared" si="6"/>
        <v>0</v>
      </c>
      <c r="R40" s="54" t="e">
        <f t="shared" si="7"/>
        <v>#NUM!</v>
      </c>
      <c r="S40" s="75" t="e">
        <f t="shared" si="41"/>
        <v>#NUM!</v>
      </c>
      <c r="T40" s="53"/>
      <c r="U40" s="54">
        <f t="shared" si="8"/>
        <v>0</v>
      </c>
      <c r="V40" s="54" t="e">
        <f t="shared" si="9"/>
        <v>#NUM!</v>
      </c>
      <c r="W40" s="75" t="e">
        <f t="shared" si="31"/>
        <v>#NUM!</v>
      </c>
      <c r="X40" s="53"/>
      <c r="Y40" s="54">
        <f t="shared" si="8"/>
        <v>2</v>
      </c>
      <c r="Z40" s="54">
        <f t="shared" si="10"/>
        <v>0.69314718055994529</v>
      </c>
      <c r="AA40" s="75" t="e">
        <f t="shared" si="32"/>
        <v>#DIV/0!</v>
      </c>
      <c r="AB40" s="53"/>
      <c r="AC40" s="54">
        <f t="shared" si="11"/>
        <v>4</v>
      </c>
      <c r="AD40" s="54">
        <f t="shared" si="12"/>
        <v>1.3862943611198906</v>
      </c>
      <c r="AE40" s="75" t="e">
        <f t="shared" si="33"/>
        <v>#DIV/0!</v>
      </c>
      <c r="AF40" s="53"/>
      <c r="AG40" s="54">
        <f t="shared" si="13"/>
        <v>1</v>
      </c>
      <c r="AH40" s="54">
        <f t="shared" si="14"/>
        <v>0</v>
      </c>
      <c r="AI40" s="75" t="e">
        <f t="shared" si="34"/>
        <v>#DIV/0!</v>
      </c>
      <c r="AJ40" s="53"/>
      <c r="AK40" s="54">
        <f t="shared" si="15"/>
        <v>1</v>
      </c>
      <c r="AL40" s="54">
        <f t="shared" si="16"/>
        <v>0</v>
      </c>
      <c r="AM40" s="75" t="e">
        <f t="shared" si="35"/>
        <v>#DIV/0!</v>
      </c>
      <c r="AN40" s="53"/>
      <c r="AO40" s="54">
        <f t="shared" si="17"/>
        <v>1</v>
      </c>
      <c r="AP40" s="54">
        <f t="shared" si="18"/>
        <v>0</v>
      </c>
      <c r="AQ40" s="56" t="e">
        <f t="shared" si="36"/>
        <v>#DIV/0!</v>
      </c>
      <c r="AR40" s="53"/>
      <c r="AS40" s="54">
        <f t="shared" si="19"/>
        <v>5</v>
      </c>
      <c r="AT40" s="54">
        <f t="shared" si="20"/>
        <v>1.6094379124341003</v>
      </c>
      <c r="AU40" s="56" t="e">
        <f t="shared" si="37"/>
        <v>#DIV/0!</v>
      </c>
      <c r="AV40" s="64"/>
      <c r="AW40" s="60">
        <f t="shared" si="21"/>
        <v>0</v>
      </c>
      <c r="AX40" s="60" t="e">
        <f t="shared" si="22"/>
        <v>#NUM!</v>
      </c>
      <c r="AY40" s="66" t="e">
        <f t="shared" si="38"/>
        <v>#NUM!</v>
      </c>
      <c r="AZ40" s="54"/>
      <c r="BA40" s="54">
        <f t="shared" si="23"/>
        <v>0</v>
      </c>
      <c r="BB40" s="54" t="e">
        <f t="shared" si="24"/>
        <v>#NUM!</v>
      </c>
      <c r="BC40" s="56" t="e">
        <f t="shared" si="42"/>
        <v>#NUM!</v>
      </c>
      <c r="BD40" s="53"/>
      <c r="BE40" s="54">
        <f t="shared" si="25"/>
        <v>1</v>
      </c>
      <c r="BF40" s="54">
        <f t="shared" si="26"/>
        <v>0</v>
      </c>
      <c r="BG40" s="56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3"/>
      <c r="E41" s="54">
        <f t="shared" si="43"/>
        <v>2</v>
      </c>
      <c r="F41" s="54">
        <f t="shared" si="1"/>
        <v>0.69314718055994529</v>
      </c>
      <c r="G41" s="75" t="e">
        <f t="shared" si="27"/>
        <v>#DIV/0!</v>
      </c>
      <c r="H41" s="53"/>
      <c r="I41" s="54">
        <f t="shared" si="2"/>
        <v>0</v>
      </c>
      <c r="J41" s="54" t="e">
        <f t="shared" si="3"/>
        <v>#NUM!</v>
      </c>
      <c r="K41" s="75" t="e">
        <f t="shared" si="28"/>
        <v>#NUM!</v>
      </c>
      <c r="L41" s="53"/>
      <c r="M41" s="54">
        <f t="shared" si="4"/>
        <v>2</v>
      </c>
      <c r="N41" s="54">
        <f t="shared" si="5"/>
        <v>0.69314718055994529</v>
      </c>
      <c r="O41" s="75" t="e">
        <f t="shared" si="29"/>
        <v>#DIV/0!</v>
      </c>
      <c r="P41" s="53"/>
      <c r="Q41" s="54">
        <f t="shared" si="6"/>
        <v>0</v>
      </c>
      <c r="R41" s="54" t="e">
        <f t="shared" si="7"/>
        <v>#NUM!</v>
      </c>
      <c r="S41" s="75" t="e">
        <f t="shared" si="41"/>
        <v>#NUM!</v>
      </c>
      <c r="T41" s="53"/>
      <c r="U41" s="54">
        <f t="shared" si="8"/>
        <v>0</v>
      </c>
      <c r="V41" s="54" t="e">
        <f t="shared" si="9"/>
        <v>#NUM!</v>
      </c>
      <c r="W41" s="75" t="e">
        <f t="shared" si="31"/>
        <v>#NUM!</v>
      </c>
      <c r="X41" s="53"/>
      <c r="Y41" s="54">
        <f t="shared" si="8"/>
        <v>2</v>
      </c>
      <c r="Z41" s="54">
        <f t="shared" si="10"/>
        <v>0.69314718055994529</v>
      </c>
      <c r="AA41" s="75" t="e">
        <f t="shared" si="32"/>
        <v>#DIV/0!</v>
      </c>
      <c r="AB41" s="53"/>
      <c r="AC41" s="54">
        <f t="shared" si="11"/>
        <v>4</v>
      </c>
      <c r="AD41" s="54">
        <f t="shared" si="12"/>
        <v>1.3862943611198906</v>
      </c>
      <c r="AE41" s="75" t="e">
        <f t="shared" si="33"/>
        <v>#DIV/0!</v>
      </c>
      <c r="AF41" s="53"/>
      <c r="AG41" s="54">
        <f t="shared" si="13"/>
        <v>1</v>
      </c>
      <c r="AH41" s="54">
        <f t="shared" si="14"/>
        <v>0</v>
      </c>
      <c r="AI41" s="75" t="e">
        <f t="shared" si="34"/>
        <v>#DIV/0!</v>
      </c>
      <c r="AJ41" s="53"/>
      <c r="AK41" s="54">
        <f t="shared" si="15"/>
        <v>1</v>
      </c>
      <c r="AL41" s="54">
        <f t="shared" si="16"/>
        <v>0</v>
      </c>
      <c r="AM41" s="75" t="e">
        <f t="shared" si="35"/>
        <v>#DIV/0!</v>
      </c>
      <c r="AN41" s="53"/>
      <c r="AO41" s="54">
        <f t="shared" si="17"/>
        <v>1</v>
      </c>
      <c r="AP41" s="54">
        <f t="shared" si="18"/>
        <v>0</v>
      </c>
      <c r="AQ41" s="56" t="e">
        <f t="shared" si="36"/>
        <v>#DIV/0!</v>
      </c>
      <c r="AR41" s="53"/>
      <c r="AS41" s="54">
        <f t="shared" si="19"/>
        <v>5</v>
      </c>
      <c r="AT41" s="54">
        <f t="shared" si="20"/>
        <v>1.6094379124341003</v>
      </c>
      <c r="AU41" s="56" t="e">
        <f t="shared" si="37"/>
        <v>#DIV/0!</v>
      </c>
      <c r="AV41" s="64"/>
      <c r="AW41" s="60">
        <f t="shared" si="21"/>
        <v>0</v>
      </c>
      <c r="AX41" s="60" t="e">
        <f t="shared" si="22"/>
        <v>#NUM!</v>
      </c>
      <c r="AY41" s="66" t="e">
        <f t="shared" si="38"/>
        <v>#NUM!</v>
      </c>
      <c r="AZ41" s="54"/>
      <c r="BA41" s="54">
        <f t="shared" si="23"/>
        <v>0</v>
      </c>
      <c r="BB41" s="54" t="e">
        <f t="shared" si="24"/>
        <v>#NUM!</v>
      </c>
      <c r="BC41" s="56" t="e">
        <f t="shared" si="42"/>
        <v>#NUM!</v>
      </c>
      <c r="BD41" s="53"/>
      <c r="BE41" s="54">
        <f t="shared" si="25"/>
        <v>1</v>
      </c>
      <c r="BF41" s="54">
        <f t="shared" si="26"/>
        <v>0</v>
      </c>
      <c r="BG41" s="56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3"/>
      <c r="E42" s="54">
        <f t="shared" si="43"/>
        <v>2</v>
      </c>
      <c r="F42" s="54">
        <f t="shared" si="1"/>
        <v>0.69314718055994529</v>
      </c>
      <c r="G42" s="75" t="e">
        <f t="shared" si="27"/>
        <v>#DIV/0!</v>
      </c>
      <c r="H42" s="53"/>
      <c r="I42" s="54">
        <f t="shared" si="2"/>
        <v>0</v>
      </c>
      <c r="J42" s="54" t="e">
        <f t="shared" si="3"/>
        <v>#NUM!</v>
      </c>
      <c r="K42" s="75" t="e">
        <f t="shared" si="28"/>
        <v>#NUM!</v>
      </c>
      <c r="L42" s="53"/>
      <c r="M42" s="54">
        <f t="shared" si="4"/>
        <v>2</v>
      </c>
      <c r="N42" s="54">
        <f t="shared" si="5"/>
        <v>0.69314718055994529</v>
      </c>
      <c r="O42" s="75" t="e">
        <f t="shared" si="29"/>
        <v>#DIV/0!</v>
      </c>
      <c r="P42" s="53"/>
      <c r="Q42" s="54">
        <f t="shared" si="6"/>
        <v>0</v>
      </c>
      <c r="R42" s="54" t="e">
        <f t="shared" si="7"/>
        <v>#NUM!</v>
      </c>
      <c r="S42" s="75" t="e">
        <f t="shared" si="41"/>
        <v>#NUM!</v>
      </c>
      <c r="T42" s="53"/>
      <c r="U42" s="54">
        <f t="shared" si="8"/>
        <v>0</v>
      </c>
      <c r="V42" s="54" t="e">
        <f t="shared" si="9"/>
        <v>#NUM!</v>
      </c>
      <c r="W42" s="75" t="e">
        <f t="shared" si="31"/>
        <v>#NUM!</v>
      </c>
      <c r="X42" s="53"/>
      <c r="Y42" s="54">
        <f t="shared" si="8"/>
        <v>2</v>
      </c>
      <c r="Z42" s="54">
        <f t="shared" si="10"/>
        <v>0.69314718055994529</v>
      </c>
      <c r="AA42" s="75" t="e">
        <f t="shared" si="32"/>
        <v>#DIV/0!</v>
      </c>
      <c r="AB42" s="53"/>
      <c r="AC42" s="54">
        <f t="shared" si="11"/>
        <v>4</v>
      </c>
      <c r="AD42" s="54">
        <f t="shared" si="12"/>
        <v>1.3862943611198906</v>
      </c>
      <c r="AE42" s="75" t="e">
        <f t="shared" si="33"/>
        <v>#DIV/0!</v>
      </c>
      <c r="AF42" s="53"/>
      <c r="AG42" s="54">
        <f t="shared" si="13"/>
        <v>1</v>
      </c>
      <c r="AH42" s="54">
        <f t="shared" si="14"/>
        <v>0</v>
      </c>
      <c r="AI42" s="75" t="e">
        <f t="shared" si="34"/>
        <v>#DIV/0!</v>
      </c>
      <c r="AJ42" s="53"/>
      <c r="AK42" s="54">
        <f t="shared" si="15"/>
        <v>1</v>
      </c>
      <c r="AL42" s="54">
        <f t="shared" si="16"/>
        <v>0</v>
      </c>
      <c r="AM42" s="75" t="e">
        <f t="shared" si="35"/>
        <v>#DIV/0!</v>
      </c>
      <c r="AN42" s="53"/>
      <c r="AO42" s="54">
        <f t="shared" si="17"/>
        <v>1</v>
      </c>
      <c r="AP42" s="54">
        <f t="shared" si="18"/>
        <v>0</v>
      </c>
      <c r="AQ42" s="56" t="e">
        <f t="shared" si="36"/>
        <v>#DIV/0!</v>
      </c>
      <c r="AR42" s="53"/>
      <c r="AS42" s="54">
        <f t="shared" si="19"/>
        <v>5</v>
      </c>
      <c r="AT42" s="54">
        <f t="shared" si="20"/>
        <v>1.6094379124341003</v>
      </c>
      <c r="AU42" s="56" t="e">
        <f t="shared" si="37"/>
        <v>#DIV/0!</v>
      </c>
      <c r="AV42" s="64"/>
      <c r="AW42" s="60">
        <f t="shared" si="21"/>
        <v>0</v>
      </c>
      <c r="AX42" s="60" t="e">
        <f t="shared" si="22"/>
        <v>#NUM!</v>
      </c>
      <c r="AY42" s="66" t="e">
        <f t="shared" si="38"/>
        <v>#NUM!</v>
      </c>
      <c r="AZ42" s="54"/>
      <c r="BA42" s="54">
        <f t="shared" si="23"/>
        <v>0</v>
      </c>
      <c r="BB42" s="54" t="e">
        <f t="shared" si="24"/>
        <v>#NUM!</v>
      </c>
      <c r="BC42" s="56" t="e">
        <f t="shared" si="42"/>
        <v>#NUM!</v>
      </c>
      <c r="BD42" s="53"/>
      <c r="BE42" s="54">
        <f t="shared" si="25"/>
        <v>1</v>
      </c>
      <c r="BF42" s="54">
        <f t="shared" si="26"/>
        <v>0</v>
      </c>
      <c r="BG42" s="56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3"/>
      <c r="E43" s="54">
        <f t="shared" si="43"/>
        <v>2</v>
      </c>
      <c r="F43" s="54">
        <f t="shared" si="1"/>
        <v>0.69314718055994529</v>
      </c>
      <c r="G43" s="75" t="e">
        <f t="shared" si="27"/>
        <v>#DIV/0!</v>
      </c>
      <c r="H43" s="53"/>
      <c r="I43" s="54">
        <f t="shared" si="2"/>
        <v>0</v>
      </c>
      <c r="J43" s="54" t="e">
        <f t="shared" si="3"/>
        <v>#NUM!</v>
      </c>
      <c r="K43" s="75" t="e">
        <f t="shared" si="28"/>
        <v>#NUM!</v>
      </c>
      <c r="L43" s="53"/>
      <c r="M43" s="54">
        <f t="shared" si="4"/>
        <v>2</v>
      </c>
      <c r="N43" s="54">
        <f t="shared" si="5"/>
        <v>0.69314718055994529</v>
      </c>
      <c r="O43" s="75" t="e">
        <f t="shared" si="29"/>
        <v>#DIV/0!</v>
      </c>
      <c r="P43" s="53"/>
      <c r="Q43" s="54">
        <f t="shared" si="6"/>
        <v>0</v>
      </c>
      <c r="R43" s="54" t="e">
        <f t="shared" si="7"/>
        <v>#NUM!</v>
      </c>
      <c r="S43" s="75" t="e">
        <f t="shared" si="41"/>
        <v>#NUM!</v>
      </c>
      <c r="T43" s="53"/>
      <c r="U43" s="54">
        <f t="shared" si="8"/>
        <v>0</v>
      </c>
      <c r="V43" s="54" t="e">
        <f t="shared" si="9"/>
        <v>#NUM!</v>
      </c>
      <c r="W43" s="75" t="e">
        <f t="shared" si="31"/>
        <v>#NUM!</v>
      </c>
      <c r="X43" s="53"/>
      <c r="Y43" s="54">
        <f t="shared" si="8"/>
        <v>2</v>
      </c>
      <c r="Z43" s="54">
        <f t="shared" si="10"/>
        <v>0.69314718055994529</v>
      </c>
      <c r="AA43" s="75" t="e">
        <f t="shared" si="32"/>
        <v>#DIV/0!</v>
      </c>
      <c r="AB43" s="53"/>
      <c r="AC43" s="54">
        <f t="shared" si="11"/>
        <v>4</v>
      </c>
      <c r="AD43" s="54">
        <f t="shared" si="12"/>
        <v>1.3862943611198906</v>
      </c>
      <c r="AE43" s="75" t="e">
        <f t="shared" si="33"/>
        <v>#DIV/0!</v>
      </c>
      <c r="AF43" s="53"/>
      <c r="AG43" s="54">
        <f t="shared" si="13"/>
        <v>1</v>
      </c>
      <c r="AH43" s="54">
        <f t="shared" si="14"/>
        <v>0</v>
      </c>
      <c r="AI43" s="75" t="e">
        <f t="shared" si="34"/>
        <v>#DIV/0!</v>
      </c>
      <c r="AJ43" s="53"/>
      <c r="AK43" s="54">
        <f t="shared" si="15"/>
        <v>1</v>
      </c>
      <c r="AL43" s="54">
        <f t="shared" si="16"/>
        <v>0</v>
      </c>
      <c r="AM43" s="75" t="e">
        <f t="shared" si="35"/>
        <v>#DIV/0!</v>
      </c>
      <c r="AN43" s="53"/>
      <c r="AO43" s="54">
        <f t="shared" si="17"/>
        <v>1</v>
      </c>
      <c r="AP43" s="54">
        <f t="shared" si="18"/>
        <v>0</v>
      </c>
      <c r="AQ43" s="56" t="e">
        <f t="shared" si="36"/>
        <v>#DIV/0!</v>
      </c>
      <c r="AR43" s="53"/>
      <c r="AS43" s="54">
        <f t="shared" si="19"/>
        <v>5</v>
      </c>
      <c r="AT43" s="54">
        <f t="shared" si="20"/>
        <v>1.6094379124341003</v>
      </c>
      <c r="AU43" s="56" t="e">
        <f t="shared" si="37"/>
        <v>#DIV/0!</v>
      </c>
      <c r="AV43" s="64"/>
      <c r="AW43" s="60">
        <f t="shared" si="21"/>
        <v>0</v>
      </c>
      <c r="AX43" s="60" t="e">
        <f t="shared" si="22"/>
        <v>#NUM!</v>
      </c>
      <c r="AY43" s="66" t="e">
        <f t="shared" si="38"/>
        <v>#NUM!</v>
      </c>
      <c r="AZ43" s="54"/>
      <c r="BA43" s="54">
        <f t="shared" si="23"/>
        <v>0</v>
      </c>
      <c r="BB43" s="54" t="e">
        <f t="shared" si="24"/>
        <v>#NUM!</v>
      </c>
      <c r="BC43" s="56" t="e">
        <f t="shared" si="42"/>
        <v>#NUM!</v>
      </c>
      <c r="BD43" s="53"/>
      <c r="BE43" s="54">
        <f t="shared" si="25"/>
        <v>1</v>
      </c>
      <c r="BF43" s="54">
        <f t="shared" si="26"/>
        <v>0</v>
      </c>
      <c r="BG43" s="56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3"/>
      <c r="E44" s="54">
        <f t="shared" si="43"/>
        <v>2</v>
      </c>
      <c r="F44" s="54">
        <f t="shared" si="1"/>
        <v>0.69314718055994529</v>
      </c>
      <c r="G44" s="75" t="e">
        <f t="shared" si="27"/>
        <v>#DIV/0!</v>
      </c>
      <c r="H44" s="53"/>
      <c r="I44" s="54">
        <f t="shared" si="2"/>
        <v>0</v>
      </c>
      <c r="J44" s="54" t="e">
        <f t="shared" si="3"/>
        <v>#NUM!</v>
      </c>
      <c r="K44" s="75" t="e">
        <f t="shared" si="28"/>
        <v>#NUM!</v>
      </c>
      <c r="L44" s="53"/>
      <c r="M44" s="54">
        <f t="shared" si="4"/>
        <v>2</v>
      </c>
      <c r="N44" s="54">
        <f t="shared" si="5"/>
        <v>0.69314718055994529</v>
      </c>
      <c r="O44" s="75" t="e">
        <f t="shared" si="29"/>
        <v>#DIV/0!</v>
      </c>
      <c r="P44" s="53"/>
      <c r="Q44" s="54">
        <f t="shared" si="6"/>
        <v>0</v>
      </c>
      <c r="R44" s="54" t="e">
        <f t="shared" si="7"/>
        <v>#NUM!</v>
      </c>
      <c r="S44" s="75" t="e">
        <f t="shared" si="41"/>
        <v>#NUM!</v>
      </c>
      <c r="T44" s="53"/>
      <c r="U44" s="54">
        <f t="shared" si="8"/>
        <v>0</v>
      </c>
      <c r="V44" s="54" t="e">
        <f t="shared" si="9"/>
        <v>#NUM!</v>
      </c>
      <c r="W44" s="75" t="e">
        <f t="shared" si="31"/>
        <v>#NUM!</v>
      </c>
      <c r="X44" s="53"/>
      <c r="Y44" s="54">
        <f t="shared" si="8"/>
        <v>2</v>
      </c>
      <c r="Z44" s="54">
        <f t="shared" si="10"/>
        <v>0.69314718055994529</v>
      </c>
      <c r="AA44" s="75" t="e">
        <f t="shared" si="32"/>
        <v>#DIV/0!</v>
      </c>
      <c r="AB44" s="53"/>
      <c r="AC44" s="54">
        <f t="shared" si="11"/>
        <v>4</v>
      </c>
      <c r="AD44" s="54">
        <f t="shared" si="12"/>
        <v>1.3862943611198906</v>
      </c>
      <c r="AE44" s="75" t="e">
        <f t="shared" si="33"/>
        <v>#DIV/0!</v>
      </c>
      <c r="AF44" s="53"/>
      <c r="AG44" s="54">
        <f t="shared" si="13"/>
        <v>1</v>
      </c>
      <c r="AH44" s="54">
        <f t="shared" si="14"/>
        <v>0</v>
      </c>
      <c r="AI44" s="75" t="e">
        <f t="shared" si="34"/>
        <v>#DIV/0!</v>
      </c>
      <c r="AJ44" s="53"/>
      <c r="AK44" s="54">
        <f t="shared" si="15"/>
        <v>1</v>
      </c>
      <c r="AL44" s="54">
        <f t="shared" si="16"/>
        <v>0</v>
      </c>
      <c r="AM44" s="75" t="e">
        <f t="shared" si="35"/>
        <v>#DIV/0!</v>
      </c>
      <c r="AN44" s="53"/>
      <c r="AO44" s="54">
        <f t="shared" si="17"/>
        <v>1</v>
      </c>
      <c r="AP44" s="54">
        <f t="shared" si="18"/>
        <v>0</v>
      </c>
      <c r="AQ44" s="56" t="e">
        <f t="shared" si="36"/>
        <v>#DIV/0!</v>
      </c>
      <c r="AR44" s="53"/>
      <c r="AS44" s="54">
        <f t="shared" si="19"/>
        <v>5</v>
      </c>
      <c r="AT44" s="54">
        <f t="shared" si="20"/>
        <v>1.6094379124341003</v>
      </c>
      <c r="AU44" s="56" t="e">
        <f t="shared" si="37"/>
        <v>#DIV/0!</v>
      </c>
      <c r="AV44" s="64"/>
      <c r="AW44" s="60">
        <f t="shared" si="21"/>
        <v>0</v>
      </c>
      <c r="AX44" s="60" t="e">
        <f t="shared" si="22"/>
        <v>#NUM!</v>
      </c>
      <c r="AY44" s="66" t="e">
        <f t="shared" si="38"/>
        <v>#NUM!</v>
      </c>
      <c r="AZ44" s="54"/>
      <c r="BA44" s="54">
        <f t="shared" si="23"/>
        <v>0</v>
      </c>
      <c r="BB44" s="54" t="e">
        <f t="shared" si="24"/>
        <v>#NUM!</v>
      </c>
      <c r="BC44" s="56" t="e">
        <f t="shared" si="42"/>
        <v>#NUM!</v>
      </c>
      <c r="BD44" s="53"/>
      <c r="BE44" s="54">
        <f t="shared" si="25"/>
        <v>1</v>
      </c>
      <c r="BF44" s="54">
        <f t="shared" si="26"/>
        <v>0</v>
      </c>
      <c r="BG44" s="56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3"/>
      <c r="E45" s="54">
        <f t="shared" si="43"/>
        <v>2</v>
      </c>
      <c r="F45" s="54">
        <f t="shared" si="1"/>
        <v>0.69314718055994529</v>
      </c>
      <c r="G45" s="75" t="e">
        <f t="shared" si="27"/>
        <v>#DIV/0!</v>
      </c>
      <c r="H45" s="53"/>
      <c r="I45" s="54">
        <f t="shared" si="2"/>
        <v>0</v>
      </c>
      <c r="J45" s="54" t="e">
        <f t="shared" si="3"/>
        <v>#NUM!</v>
      </c>
      <c r="K45" s="75" t="e">
        <f t="shared" si="28"/>
        <v>#NUM!</v>
      </c>
      <c r="L45" s="53"/>
      <c r="M45" s="54">
        <f t="shared" si="4"/>
        <v>2</v>
      </c>
      <c r="N45" s="54">
        <f t="shared" si="5"/>
        <v>0.69314718055994529</v>
      </c>
      <c r="O45" s="75" t="e">
        <f t="shared" si="29"/>
        <v>#DIV/0!</v>
      </c>
      <c r="P45" s="53"/>
      <c r="Q45" s="54">
        <f t="shared" si="6"/>
        <v>0</v>
      </c>
      <c r="R45" s="54" t="e">
        <f t="shared" si="7"/>
        <v>#NUM!</v>
      </c>
      <c r="S45" s="75" t="e">
        <f t="shared" si="41"/>
        <v>#NUM!</v>
      </c>
      <c r="T45" s="53"/>
      <c r="U45" s="54">
        <f t="shared" si="8"/>
        <v>0</v>
      </c>
      <c r="V45" s="54" t="e">
        <f t="shared" si="9"/>
        <v>#NUM!</v>
      </c>
      <c r="W45" s="75" t="e">
        <f t="shared" si="31"/>
        <v>#NUM!</v>
      </c>
      <c r="X45" s="53"/>
      <c r="Y45" s="54">
        <f t="shared" si="8"/>
        <v>2</v>
      </c>
      <c r="Z45" s="54">
        <f t="shared" si="10"/>
        <v>0.69314718055994529</v>
      </c>
      <c r="AA45" s="75" t="e">
        <f t="shared" si="32"/>
        <v>#DIV/0!</v>
      </c>
      <c r="AB45" s="53"/>
      <c r="AC45" s="54">
        <f t="shared" si="11"/>
        <v>4</v>
      </c>
      <c r="AD45" s="54">
        <f t="shared" si="12"/>
        <v>1.3862943611198906</v>
      </c>
      <c r="AE45" s="75" t="e">
        <f t="shared" si="33"/>
        <v>#DIV/0!</v>
      </c>
      <c r="AF45" s="53"/>
      <c r="AG45" s="54">
        <f t="shared" si="13"/>
        <v>1</v>
      </c>
      <c r="AH45" s="54">
        <f t="shared" si="14"/>
        <v>0</v>
      </c>
      <c r="AI45" s="75" t="e">
        <f t="shared" si="34"/>
        <v>#DIV/0!</v>
      </c>
      <c r="AJ45" s="53"/>
      <c r="AK45" s="54">
        <f t="shared" si="15"/>
        <v>1</v>
      </c>
      <c r="AL45" s="54">
        <f t="shared" si="16"/>
        <v>0</v>
      </c>
      <c r="AM45" s="75" t="e">
        <f t="shared" si="35"/>
        <v>#DIV/0!</v>
      </c>
      <c r="AN45" s="53"/>
      <c r="AO45" s="54">
        <f t="shared" si="17"/>
        <v>1</v>
      </c>
      <c r="AP45" s="54">
        <f t="shared" si="18"/>
        <v>0</v>
      </c>
      <c r="AQ45" s="56" t="e">
        <f t="shared" si="36"/>
        <v>#DIV/0!</v>
      </c>
      <c r="AR45" s="53"/>
      <c r="AS45" s="54">
        <f t="shared" si="19"/>
        <v>5</v>
      </c>
      <c r="AT45" s="54">
        <f t="shared" si="20"/>
        <v>1.6094379124341003</v>
      </c>
      <c r="AU45" s="56" t="e">
        <f t="shared" si="37"/>
        <v>#DIV/0!</v>
      </c>
      <c r="AV45" s="64"/>
      <c r="AW45" s="60">
        <f t="shared" si="21"/>
        <v>0</v>
      </c>
      <c r="AX45" s="60" t="e">
        <f t="shared" si="22"/>
        <v>#NUM!</v>
      </c>
      <c r="AY45" s="66" t="e">
        <f t="shared" si="38"/>
        <v>#NUM!</v>
      </c>
      <c r="AZ45" s="54"/>
      <c r="BA45" s="54">
        <f t="shared" si="23"/>
        <v>0</v>
      </c>
      <c r="BB45" s="54" t="e">
        <f t="shared" si="24"/>
        <v>#NUM!</v>
      </c>
      <c r="BC45" s="56" t="e">
        <f t="shared" si="42"/>
        <v>#NUM!</v>
      </c>
      <c r="BD45" s="53"/>
      <c r="BE45" s="54">
        <f t="shared" si="25"/>
        <v>1</v>
      </c>
      <c r="BF45" s="54">
        <f t="shared" si="26"/>
        <v>0</v>
      </c>
      <c r="BG45" s="56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3"/>
      <c r="E46" s="54">
        <f t="shared" si="43"/>
        <v>2</v>
      </c>
      <c r="F46" s="54">
        <f t="shared" si="1"/>
        <v>0.69314718055994529</v>
      </c>
      <c r="G46" s="75" t="e">
        <f t="shared" si="27"/>
        <v>#DIV/0!</v>
      </c>
      <c r="H46" s="53"/>
      <c r="I46" s="54">
        <f t="shared" si="2"/>
        <v>0</v>
      </c>
      <c r="J46" s="54" t="e">
        <f t="shared" si="3"/>
        <v>#NUM!</v>
      </c>
      <c r="K46" s="75" t="e">
        <f t="shared" si="28"/>
        <v>#NUM!</v>
      </c>
      <c r="L46" s="53"/>
      <c r="M46" s="54">
        <f t="shared" si="4"/>
        <v>2</v>
      </c>
      <c r="N46" s="54">
        <f t="shared" si="5"/>
        <v>0.69314718055994529</v>
      </c>
      <c r="O46" s="75" t="e">
        <f t="shared" si="29"/>
        <v>#DIV/0!</v>
      </c>
      <c r="P46" s="53"/>
      <c r="Q46" s="54">
        <f t="shared" si="6"/>
        <v>0</v>
      </c>
      <c r="R46" s="54" t="e">
        <f t="shared" si="7"/>
        <v>#NUM!</v>
      </c>
      <c r="S46" s="75" t="e">
        <f t="shared" si="41"/>
        <v>#NUM!</v>
      </c>
      <c r="T46" s="53"/>
      <c r="U46" s="54">
        <f t="shared" si="8"/>
        <v>0</v>
      </c>
      <c r="V46" s="54" t="e">
        <f t="shared" si="9"/>
        <v>#NUM!</v>
      </c>
      <c r="W46" s="75" t="e">
        <f t="shared" si="31"/>
        <v>#NUM!</v>
      </c>
      <c r="X46" s="53"/>
      <c r="Y46" s="54">
        <f t="shared" si="8"/>
        <v>2</v>
      </c>
      <c r="Z46" s="54">
        <f t="shared" si="10"/>
        <v>0.69314718055994529</v>
      </c>
      <c r="AA46" s="75" t="e">
        <f t="shared" si="32"/>
        <v>#DIV/0!</v>
      </c>
      <c r="AB46" s="53"/>
      <c r="AC46" s="54">
        <f t="shared" si="11"/>
        <v>4</v>
      </c>
      <c r="AD46" s="54">
        <f t="shared" si="12"/>
        <v>1.3862943611198906</v>
      </c>
      <c r="AE46" s="75" t="e">
        <f t="shared" si="33"/>
        <v>#DIV/0!</v>
      </c>
      <c r="AF46" s="53"/>
      <c r="AG46" s="54">
        <f t="shared" si="13"/>
        <v>1</v>
      </c>
      <c r="AH46" s="54">
        <f t="shared" si="14"/>
        <v>0</v>
      </c>
      <c r="AI46" s="75" t="e">
        <f t="shared" si="34"/>
        <v>#DIV/0!</v>
      </c>
      <c r="AJ46" s="53"/>
      <c r="AK46" s="54">
        <f t="shared" si="15"/>
        <v>1</v>
      </c>
      <c r="AL46" s="54">
        <f t="shared" si="16"/>
        <v>0</v>
      </c>
      <c r="AM46" s="75" t="e">
        <f t="shared" si="35"/>
        <v>#DIV/0!</v>
      </c>
      <c r="AN46" s="53"/>
      <c r="AO46" s="54">
        <f t="shared" si="17"/>
        <v>1</v>
      </c>
      <c r="AP46" s="54">
        <f t="shared" si="18"/>
        <v>0</v>
      </c>
      <c r="AQ46" s="56" t="e">
        <f t="shared" si="36"/>
        <v>#DIV/0!</v>
      </c>
      <c r="AR46" s="53"/>
      <c r="AS46" s="54">
        <f t="shared" si="19"/>
        <v>5</v>
      </c>
      <c r="AT46" s="54">
        <f t="shared" si="20"/>
        <v>1.6094379124341003</v>
      </c>
      <c r="AU46" s="56" t="e">
        <f t="shared" si="37"/>
        <v>#DIV/0!</v>
      </c>
      <c r="AV46" s="64"/>
      <c r="AW46" s="60">
        <f t="shared" si="21"/>
        <v>0</v>
      </c>
      <c r="AX46" s="60" t="e">
        <f t="shared" si="22"/>
        <v>#NUM!</v>
      </c>
      <c r="AY46" s="66" t="e">
        <f t="shared" si="38"/>
        <v>#NUM!</v>
      </c>
      <c r="AZ46" s="54"/>
      <c r="BA46" s="54">
        <f t="shared" si="23"/>
        <v>0</v>
      </c>
      <c r="BB46" s="54" t="e">
        <f t="shared" si="24"/>
        <v>#NUM!</v>
      </c>
      <c r="BC46" s="56" t="e">
        <f t="shared" si="42"/>
        <v>#NUM!</v>
      </c>
      <c r="BD46" s="53"/>
      <c r="BE46" s="54">
        <f t="shared" si="25"/>
        <v>1</v>
      </c>
      <c r="BF46" s="54">
        <f t="shared" si="26"/>
        <v>0</v>
      </c>
      <c r="BG46" s="56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3"/>
      <c r="E47" s="54">
        <f t="shared" si="43"/>
        <v>2</v>
      </c>
      <c r="F47" s="54">
        <f t="shared" si="1"/>
        <v>0.69314718055994529</v>
      </c>
      <c r="G47" s="75" t="e">
        <f t="shared" si="27"/>
        <v>#DIV/0!</v>
      </c>
      <c r="H47" s="53"/>
      <c r="I47" s="54">
        <f t="shared" si="2"/>
        <v>0</v>
      </c>
      <c r="J47" s="54" t="e">
        <f t="shared" si="3"/>
        <v>#NUM!</v>
      </c>
      <c r="K47" s="75" t="e">
        <f t="shared" si="28"/>
        <v>#NUM!</v>
      </c>
      <c r="L47" s="53"/>
      <c r="M47" s="54">
        <f t="shared" si="4"/>
        <v>2</v>
      </c>
      <c r="N47" s="54">
        <f t="shared" si="5"/>
        <v>0.69314718055994529</v>
      </c>
      <c r="O47" s="75" t="e">
        <f t="shared" si="29"/>
        <v>#DIV/0!</v>
      </c>
      <c r="P47" s="53"/>
      <c r="Q47" s="54">
        <f t="shared" si="6"/>
        <v>0</v>
      </c>
      <c r="R47" s="54" t="e">
        <f t="shared" si="7"/>
        <v>#NUM!</v>
      </c>
      <c r="S47" s="75" t="e">
        <f t="shared" si="41"/>
        <v>#NUM!</v>
      </c>
      <c r="T47" s="53"/>
      <c r="U47" s="54">
        <f t="shared" si="8"/>
        <v>0</v>
      </c>
      <c r="V47" s="54" t="e">
        <f t="shared" si="9"/>
        <v>#NUM!</v>
      </c>
      <c r="W47" s="75" t="e">
        <f t="shared" si="31"/>
        <v>#NUM!</v>
      </c>
      <c r="X47" s="53"/>
      <c r="Y47" s="54">
        <f t="shared" si="8"/>
        <v>2</v>
      </c>
      <c r="Z47" s="54">
        <f t="shared" si="10"/>
        <v>0.69314718055994529</v>
      </c>
      <c r="AA47" s="75" t="e">
        <f t="shared" si="32"/>
        <v>#DIV/0!</v>
      </c>
      <c r="AB47" s="53"/>
      <c r="AC47" s="54">
        <f t="shared" si="11"/>
        <v>4</v>
      </c>
      <c r="AD47" s="54">
        <f t="shared" si="12"/>
        <v>1.3862943611198906</v>
      </c>
      <c r="AE47" s="75" t="e">
        <f t="shared" si="33"/>
        <v>#DIV/0!</v>
      </c>
      <c r="AF47" s="53"/>
      <c r="AG47" s="54">
        <f t="shared" si="13"/>
        <v>1</v>
      </c>
      <c r="AH47" s="54">
        <f t="shared" si="14"/>
        <v>0</v>
      </c>
      <c r="AI47" s="75" t="e">
        <f t="shared" si="34"/>
        <v>#DIV/0!</v>
      </c>
      <c r="AJ47" s="53"/>
      <c r="AK47" s="54">
        <f t="shared" si="15"/>
        <v>1</v>
      </c>
      <c r="AL47" s="54">
        <f t="shared" si="16"/>
        <v>0</v>
      </c>
      <c r="AM47" s="75" t="e">
        <f t="shared" si="35"/>
        <v>#DIV/0!</v>
      </c>
      <c r="AN47" s="53"/>
      <c r="AO47" s="54">
        <f t="shared" si="17"/>
        <v>1</v>
      </c>
      <c r="AP47" s="54">
        <f t="shared" si="18"/>
        <v>0</v>
      </c>
      <c r="AQ47" s="56" t="e">
        <f t="shared" si="36"/>
        <v>#DIV/0!</v>
      </c>
      <c r="AR47" s="53">
        <v>1</v>
      </c>
      <c r="AS47" s="54">
        <f t="shared" si="19"/>
        <v>6</v>
      </c>
      <c r="AT47" s="54">
        <f t="shared" si="20"/>
        <v>1.791759469228055</v>
      </c>
      <c r="AU47" s="56">
        <f t="shared" si="37"/>
        <v>35.483317491290002</v>
      </c>
      <c r="AV47" s="64"/>
      <c r="AW47" s="60">
        <f t="shared" si="21"/>
        <v>0</v>
      </c>
      <c r="AX47" s="60" t="e">
        <f t="shared" si="22"/>
        <v>#NUM!</v>
      </c>
      <c r="AY47" s="66" t="e">
        <f t="shared" si="38"/>
        <v>#NUM!</v>
      </c>
      <c r="AZ47" s="54"/>
      <c r="BA47" s="54">
        <f t="shared" si="23"/>
        <v>0</v>
      </c>
      <c r="BB47" s="54" t="e">
        <f t="shared" si="24"/>
        <v>#NUM!</v>
      </c>
      <c r="BC47" s="56" t="e">
        <f t="shared" si="42"/>
        <v>#NUM!</v>
      </c>
      <c r="BD47" s="53"/>
      <c r="BE47" s="54">
        <f t="shared" si="25"/>
        <v>1</v>
      </c>
      <c r="BF47" s="54">
        <f t="shared" si="26"/>
        <v>0</v>
      </c>
      <c r="BG47" s="56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3"/>
      <c r="E48" s="54">
        <f t="shared" si="43"/>
        <v>2</v>
      </c>
      <c r="F48" s="54">
        <f t="shared" si="1"/>
        <v>0.69314718055994529</v>
      </c>
      <c r="G48" s="75" t="e">
        <f t="shared" si="27"/>
        <v>#DIV/0!</v>
      </c>
      <c r="H48" s="53"/>
      <c r="I48" s="54">
        <f t="shared" si="2"/>
        <v>0</v>
      </c>
      <c r="J48" s="54" t="e">
        <f t="shared" si="3"/>
        <v>#NUM!</v>
      </c>
      <c r="K48" s="75" t="e">
        <f t="shared" si="28"/>
        <v>#NUM!</v>
      </c>
      <c r="L48" s="53"/>
      <c r="M48" s="54">
        <f t="shared" si="4"/>
        <v>2</v>
      </c>
      <c r="N48" s="54">
        <f t="shared" si="5"/>
        <v>0.69314718055994529</v>
      </c>
      <c r="O48" s="75" t="e">
        <f t="shared" si="29"/>
        <v>#DIV/0!</v>
      </c>
      <c r="P48" s="53"/>
      <c r="Q48" s="54">
        <f t="shared" si="6"/>
        <v>0</v>
      </c>
      <c r="R48" s="54" t="e">
        <f t="shared" si="7"/>
        <v>#NUM!</v>
      </c>
      <c r="S48" s="75" t="e">
        <f t="shared" si="41"/>
        <v>#NUM!</v>
      </c>
      <c r="T48" s="53"/>
      <c r="U48" s="54">
        <f t="shared" si="8"/>
        <v>0</v>
      </c>
      <c r="V48" s="54" t="e">
        <f t="shared" si="9"/>
        <v>#NUM!</v>
      </c>
      <c r="W48" s="75" t="e">
        <f t="shared" si="31"/>
        <v>#NUM!</v>
      </c>
      <c r="X48" s="53"/>
      <c r="Y48" s="54">
        <f t="shared" si="8"/>
        <v>2</v>
      </c>
      <c r="Z48" s="54">
        <f t="shared" si="10"/>
        <v>0.69314718055994529</v>
      </c>
      <c r="AA48" s="75" t="e">
        <f t="shared" si="32"/>
        <v>#DIV/0!</v>
      </c>
      <c r="AB48" s="53"/>
      <c r="AC48" s="54">
        <f t="shared" si="11"/>
        <v>4</v>
      </c>
      <c r="AD48" s="54">
        <f t="shared" si="12"/>
        <v>1.3862943611198906</v>
      </c>
      <c r="AE48" s="75" t="e">
        <f t="shared" si="33"/>
        <v>#DIV/0!</v>
      </c>
      <c r="AF48" s="53"/>
      <c r="AG48" s="54">
        <f t="shared" si="13"/>
        <v>1</v>
      </c>
      <c r="AH48" s="54">
        <f t="shared" si="14"/>
        <v>0</v>
      </c>
      <c r="AI48" s="75" t="e">
        <f t="shared" si="34"/>
        <v>#DIV/0!</v>
      </c>
      <c r="AJ48" s="53"/>
      <c r="AK48" s="54">
        <f t="shared" si="15"/>
        <v>1</v>
      </c>
      <c r="AL48" s="54">
        <f t="shared" si="16"/>
        <v>0</v>
      </c>
      <c r="AM48" s="75" t="e">
        <f t="shared" si="35"/>
        <v>#DIV/0!</v>
      </c>
      <c r="AN48" s="53"/>
      <c r="AO48" s="54">
        <f t="shared" si="17"/>
        <v>1</v>
      </c>
      <c r="AP48" s="54">
        <f t="shared" si="18"/>
        <v>0</v>
      </c>
      <c r="AQ48" s="56" t="e">
        <f t="shared" si="36"/>
        <v>#DIV/0!</v>
      </c>
      <c r="AR48" s="53"/>
      <c r="AS48" s="54">
        <f t="shared" si="19"/>
        <v>6</v>
      </c>
      <c r="AT48" s="54">
        <f t="shared" si="20"/>
        <v>1.791759469228055</v>
      </c>
      <c r="AU48" s="56">
        <f t="shared" si="37"/>
        <v>21.289990494774003</v>
      </c>
      <c r="AV48" s="64"/>
      <c r="AW48" s="60">
        <f t="shared" si="21"/>
        <v>0</v>
      </c>
      <c r="AX48" s="60" t="e">
        <f t="shared" si="22"/>
        <v>#NUM!</v>
      </c>
      <c r="AY48" s="66" t="e">
        <f t="shared" si="38"/>
        <v>#NUM!</v>
      </c>
      <c r="AZ48" s="54"/>
      <c r="BA48" s="54">
        <f t="shared" si="23"/>
        <v>0</v>
      </c>
      <c r="BB48" s="54" t="e">
        <f t="shared" si="24"/>
        <v>#NUM!</v>
      </c>
      <c r="BC48" s="56" t="e">
        <f t="shared" si="42"/>
        <v>#NUM!</v>
      </c>
      <c r="BD48" s="53"/>
      <c r="BE48" s="54">
        <f t="shared" si="25"/>
        <v>1</v>
      </c>
      <c r="BF48" s="54">
        <f t="shared" si="26"/>
        <v>0</v>
      </c>
      <c r="BG48" s="56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3"/>
      <c r="E49" s="54">
        <f t="shared" si="43"/>
        <v>2</v>
      </c>
      <c r="F49" s="54">
        <f t="shared" si="1"/>
        <v>0.69314718055994529</v>
      </c>
      <c r="G49" s="75" t="e">
        <f t="shared" si="27"/>
        <v>#DIV/0!</v>
      </c>
      <c r="H49" s="53"/>
      <c r="I49" s="54">
        <f t="shared" si="2"/>
        <v>0</v>
      </c>
      <c r="J49" s="54" t="e">
        <f t="shared" si="3"/>
        <v>#NUM!</v>
      </c>
      <c r="K49" s="75" t="e">
        <f t="shared" si="28"/>
        <v>#NUM!</v>
      </c>
      <c r="L49" s="53"/>
      <c r="M49" s="54">
        <f t="shared" si="4"/>
        <v>2</v>
      </c>
      <c r="N49" s="54">
        <f t="shared" si="5"/>
        <v>0.69314718055994529</v>
      </c>
      <c r="O49" s="75" t="e">
        <f t="shared" si="29"/>
        <v>#DIV/0!</v>
      </c>
      <c r="P49" s="53"/>
      <c r="Q49" s="54">
        <f t="shared" si="6"/>
        <v>0</v>
      </c>
      <c r="R49" s="54" t="e">
        <f t="shared" si="7"/>
        <v>#NUM!</v>
      </c>
      <c r="S49" s="75" t="e">
        <f t="shared" si="41"/>
        <v>#NUM!</v>
      </c>
      <c r="T49" s="53"/>
      <c r="U49" s="54">
        <f t="shared" si="8"/>
        <v>0</v>
      </c>
      <c r="V49" s="54" t="e">
        <f t="shared" si="9"/>
        <v>#NUM!</v>
      </c>
      <c r="W49" s="75" t="e">
        <f t="shared" si="31"/>
        <v>#NUM!</v>
      </c>
      <c r="X49" s="53"/>
      <c r="Y49" s="54">
        <f t="shared" si="8"/>
        <v>2</v>
      </c>
      <c r="Z49" s="54">
        <f t="shared" si="10"/>
        <v>0.69314718055994529</v>
      </c>
      <c r="AA49" s="75" t="e">
        <f t="shared" si="32"/>
        <v>#DIV/0!</v>
      </c>
      <c r="AB49" s="53"/>
      <c r="AC49" s="54">
        <f t="shared" si="11"/>
        <v>4</v>
      </c>
      <c r="AD49" s="54">
        <f t="shared" si="12"/>
        <v>1.3862943611198906</v>
      </c>
      <c r="AE49" s="75" t="e">
        <f t="shared" si="33"/>
        <v>#DIV/0!</v>
      </c>
      <c r="AF49" s="53"/>
      <c r="AG49" s="54">
        <f t="shared" si="13"/>
        <v>1</v>
      </c>
      <c r="AH49" s="54">
        <f t="shared" si="14"/>
        <v>0</v>
      </c>
      <c r="AI49" s="75" t="e">
        <f t="shared" si="34"/>
        <v>#DIV/0!</v>
      </c>
      <c r="AJ49" s="53"/>
      <c r="AK49" s="54">
        <f t="shared" si="15"/>
        <v>1</v>
      </c>
      <c r="AL49" s="54">
        <f t="shared" si="16"/>
        <v>0</v>
      </c>
      <c r="AM49" s="75" t="e">
        <f t="shared" si="35"/>
        <v>#DIV/0!</v>
      </c>
      <c r="AN49" s="53"/>
      <c r="AO49" s="54">
        <f t="shared" si="17"/>
        <v>1</v>
      </c>
      <c r="AP49" s="54">
        <f t="shared" si="18"/>
        <v>0</v>
      </c>
      <c r="AQ49" s="56" t="e">
        <f t="shared" si="36"/>
        <v>#DIV/0!</v>
      </c>
      <c r="AR49" s="53"/>
      <c r="AS49" s="54">
        <f t="shared" si="19"/>
        <v>6</v>
      </c>
      <c r="AT49" s="54">
        <f t="shared" si="20"/>
        <v>1.791759469228055</v>
      </c>
      <c r="AU49" s="56">
        <f t="shared" si="37"/>
        <v>17.741658745645001</v>
      </c>
      <c r="AV49" s="64"/>
      <c r="AW49" s="60">
        <f t="shared" si="21"/>
        <v>0</v>
      </c>
      <c r="AX49" s="60" t="e">
        <f t="shared" si="22"/>
        <v>#NUM!</v>
      </c>
      <c r="AY49" s="66" t="e">
        <f t="shared" si="38"/>
        <v>#NUM!</v>
      </c>
      <c r="AZ49" s="54"/>
      <c r="BA49" s="54">
        <f t="shared" si="23"/>
        <v>0</v>
      </c>
      <c r="BB49" s="54" t="e">
        <f t="shared" si="24"/>
        <v>#NUM!</v>
      </c>
      <c r="BC49" s="56" t="e">
        <f t="shared" si="42"/>
        <v>#NUM!</v>
      </c>
      <c r="BD49" s="53"/>
      <c r="BE49" s="54">
        <f t="shared" si="25"/>
        <v>1</v>
      </c>
      <c r="BF49" s="54">
        <f t="shared" si="26"/>
        <v>0</v>
      </c>
      <c r="BG49" s="56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3"/>
      <c r="E50" s="54">
        <f t="shared" si="43"/>
        <v>2</v>
      </c>
      <c r="F50" s="54">
        <f t="shared" si="1"/>
        <v>0.69314718055994529</v>
      </c>
      <c r="G50" s="75" t="e">
        <f t="shared" si="27"/>
        <v>#DIV/0!</v>
      </c>
      <c r="H50" s="53"/>
      <c r="I50" s="54">
        <f t="shared" si="2"/>
        <v>0</v>
      </c>
      <c r="J50" s="54" t="e">
        <f t="shared" si="3"/>
        <v>#NUM!</v>
      </c>
      <c r="K50" s="75" t="e">
        <f t="shared" si="28"/>
        <v>#NUM!</v>
      </c>
      <c r="L50" s="53"/>
      <c r="M50" s="54">
        <f t="shared" si="4"/>
        <v>2</v>
      </c>
      <c r="N50" s="54">
        <f t="shared" si="5"/>
        <v>0.69314718055994529</v>
      </c>
      <c r="O50" s="75" t="e">
        <f t="shared" si="29"/>
        <v>#DIV/0!</v>
      </c>
      <c r="P50" s="53"/>
      <c r="Q50" s="54">
        <f t="shared" si="6"/>
        <v>0</v>
      </c>
      <c r="R50" s="54" t="e">
        <f t="shared" si="7"/>
        <v>#NUM!</v>
      </c>
      <c r="S50" s="75" t="e">
        <f t="shared" si="41"/>
        <v>#NUM!</v>
      </c>
      <c r="T50" s="53"/>
      <c r="U50" s="54">
        <f t="shared" si="8"/>
        <v>0</v>
      </c>
      <c r="V50" s="54" t="e">
        <f t="shared" si="9"/>
        <v>#NUM!</v>
      </c>
      <c r="W50" s="75" t="e">
        <f t="shared" si="31"/>
        <v>#NUM!</v>
      </c>
      <c r="X50" s="53"/>
      <c r="Y50" s="54">
        <f t="shared" si="8"/>
        <v>2</v>
      </c>
      <c r="Z50" s="54">
        <f t="shared" si="10"/>
        <v>0.69314718055994529</v>
      </c>
      <c r="AA50" s="75" t="e">
        <f t="shared" si="32"/>
        <v>#DIV/0!</v>
      </c>
      <c r="AB50" s="53">
        <v>1</v>
      </c>
      <c r="AC50" s="54">
        <f t="shared" si="11"/>
        <v>5</v>
      </c>
      <c r="AD50" s="54">
        <f t="shared" si="12"/>
        <v>1.6094379124341003</v>
      </c>
      <c r="AE50" s="75">
        <f t="shared" si="33"/>
        <v>28.991981382050312</v>
      </c>
      <c r="AF50" s="53"/>
      <c r="AG50" s="54">
        <f t="shared" si="13"/>
        <v>1</v>
      </c>
      <c r="AH50" s="54">
        <f t="shared" si="14"/>
        <v>0</v>
      </c>
      <c r="AI50" s="75" t="e">
        <f t="shared" si="34"/>
        <v>#DIV/0!</v>
      </c>
      <c r="AJ50" s="53"/>
      <c r="AK50" s="54">
        <f t="shared" si="15"/>
        <v>1</v>
      </c>
      <c r="AL50" s="54">
        <f t="shared" si="16"/>
        <v>0</v>
      </c>
      <c r="AM50" s="75" t="e">
        <f t="shared" si="35"/>
        <v>#DIV/0!</v>
      </c>
      <c r="AN50" s="53"/>
      <c r="AO50" s="54">
        <f t="shared" si="17"/>
        <v>1</v>
      </c>
      <c r="AP50" s="54">
        <f t="shared" si="18"/>
        <v>0</v>
      </c>
      <c r="AQ50" s="56" t="e">
        <f t="shared" si="36"/>
        <v>#DIV/0!</v>
      </c>
      <c r="AR50" s="53"/>
      <c r="AS50" s="54">
        <f t="shared" si="19"/>
        <v>6</v>
      </c>
      <c r="AT50" s="54">
        <f t="shared" si="20"/>
        <v>1.791759469228055</v>
      </c>
      <c r="AU50" s="56">
        <f t="shared" si="37"/>
        <v>17.741658745645001</v>
      </c>
      <c r="AV50" s="64"/>
      <c r="AW50" s="60">
        <f t="shared" si="21"/>
        <v>0</v>
      </c>
      <c r="AX50" s="60" t="e">
        <f t="shared" si="22"/>
        <v>#NUM!</v>
      </c>
      <c r="AY50" s="66" t="e">
        <f t="shared" si="38"/>
        <v>#NUM!</v>
      </c>
      <c r="AZ50" s="54"/>
      <c r="BA50" s="54">
        <f t="shared" si="23"/>
        <v>0</v>
      </c>
      <c r="BB50" s="54" t="e">
        <f t="shared" si="24"/>
        <v>#NUM!</v>
      </c>
      <c r="BC50" s="56" t="e">
        <f t="shared" si="42"/>
        <v>#NUM!</v>
      </c>
      <c r="BD50" s="53">
        <v>1</v>
      </c>
      <c r="BE50" s="54">
        <f t="shared" si="25"/>
        <v>2</v>
      </c>
      <c r="BF50" s="54">
        <f t="shared" si="26"/>
        <v>0.69314718055994529</v>
      </c>
      <c r="BG50" s="56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3"/>
      <c r="E51" s="54">
        <f t="shared" si="43"/>
        <v>2</v>
      </c>
      <c r="F51" s="54">
        <f t="shared" si="1"/>
        <v>0.69314718055994529</v>
      </c>
      <c r="G51" s="75" t="e">
        <f t="shared" si="27"/>
        <v>#DIV/0!</v>
      </c>
      <c r="H51" s="53"/>
      <c r="I51" s="54">
        <f t="shared" si="2"/>
        <v>0</v>
      </c>
      <c r="J51" s="54" t="e">
        <f t="shared" si="3"/>
        <v>#NUM!</v>
      </c>
      <c r="K51" s="75" t="e">
        <f t="shared" si="28"/>
        <v>#NUM!</v>
      </c>
      <c r="L51" s="53"/>
      <c r="M51" s="54">
        <f t="shared" si="4"/>
        <v>2</v>
      </c>
      <c r="N51" s="54">
        <f t="shared" si="5"/>
        <v>0.69314718055994529</v>
      </c>
      <c r="O51" s="75" t="e">
        <f t="shared" si="29"/>
        <v>#DIV/0!</v>
      </c>
      <c r="P51" s="53"/>
      <c r="Q51" s="54">
        <f t="shared" si="6"/>
        <v>0</v>
      </c>
      <c r="R51" s="54" t="e">
        <f t="shared" si="7"/>
        <v>#NUM!</v>
      </c>
      <c r="S51" s="75" t="e">
        <f t="shared" si="41"/>
        <v>#NUM!</v>
      </c>
      <c r="T51" s="53"/>
      <c r="U51" s="54">
        <f t="shared" si="8"/>
        <v>0</v>
      </c>
      <c r="V51" s="54" t="e">
        <f t="shared" si="9"/>
        <v>#NUM!</v>
      </c>
      <c r="W51" s="75" t="e">
        <f t="shared" si="31"/>
        <v>#NUM!</v>
      </c>
      <c r="X51" s="53"/>
      <c r="Y51" s="54">
        <f t="shared" si="8"/>
        <v>2</v>
      </c>
      <c r="Z51" s="54">
        <f t="shared" si="10"/>
        <v>0.69314718055994529</v>
      </c>
      <c r="AA51" s="75" t="e">
        <f t="shared" si="32"/>
        <v>#DIV/0!</v>
      </c>
      <c r="AB51" s="53"/>
      <c r="AC51" s="54">
        <f t="shared" si="11"/>
        <v>5</v>
      </c>
      <c r="AD51" s="54">
        <f t="shared" si="12"/>
        <v>1.6094379124341003</v>
      </c>
      <c r="AE51" s="75">
        <f t="shared" si="33"/>
        <v>17.395188829230186</v>
      </c>
      <c r="AF51" s="53"/>
      <c r="AG51" s="54">
        <f t="shared" si="13"/>
        <v>1</v>
      </c>
      <c r="AH51" s="54">
        <f t="shared" si="14"/>
        <v>0</v>
      </c>
      <c r="AI51" s="75" t="e">
        <f t="shared" si="34"/>
        <v>#DIV/0!</v>
      </c>
      <c r="AJ51" s="53"/>
      <c r="AK51" s="54">
        <f t="shared" si="15"/>
        <v>1</v>
      </c>
      <c r="AL51" s="54">
        <f t="shared" si="16"/>
        <v>0</v>
      </c>
      <c r="AM51" s="75" t="e">
        <f t="shared" si="35"/>
        <v>#DIV/0!</v>
      </c>
      <c r="AN51" s="53"/>
      <c r="AO51" s="54">
        <f t="shared" si="17"/>
        <v>1</v>
      </c>
      <c r="AP51" s="54">
        <f t="shared" si="18"/>
        <v>0</v>
      </c>
      <c r="AQ51" s="56" t="e">
        <f t="shared" si="36"/>
        <v>#DIV/0!</v>
      </c>
      <c r="AR51" s="53"/>
      <c r="AS51" s="54">
        <f t="shared" si="19"/>
        <v>6</v>
      </c>
      <c r="AT51" s="54">
        <f t="shared" si="20"/>
        <v>1.791759469228055</v>
      </c>
      <c r="AU51" s="56">
        <f t="shared" si="37"/>
        <v>21.289990494774003</v>
      </c>
      <c r="AV51" s="64"/>
      <c r="AW51" s="60">
        <f t="shared" si="21"/>
        <v>0</v>
      </c>
      <c r="AX51" s="60" t="e">
        <f t="shared" si="22"/>
        <v>#NUM!</v>
      </c>
      <c r="AY51" s="66" t="e">
        <f t="shared" si="38"/>
        <v>#NUM!</v>
      </c>
      <c r="AZ51" s="54"/>
      <c r="BA51" s="54">
        <f t="shared" si="23"/>
        <v>0</v>
      </c>
      <c r="BB51" s="54" t="e">
        <f t="shared" si="24"/>
        <v>#NUM!</v>
      </c>
      <c r="BC51" s="56" t="e">
        <f t="shared" si="42"/>
        <v>#NUM!</v>
      </c>
      <c r="BD51" s="53"/>
      <c r="BE51" s="54">
        <f t="shared" si="25"/>
        <v>2</v>
      </c>
      <c r="BF51" s="54">
        <f t="shared" si="26"/>
        <v>0.69314718055994529</v>
      </c>
      <c r="BG51" s="56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3"/>
      <c r="E52" s="54">
        <f t="shared" si="43"/>
        <v>2</v>
      </c>
      <c r="F52" s="54">
        <f t="shared" si="1"/>
        <v>0.69314718055994529</v>
      </c>
      <c r="G52" s="75" t="e">
        <f t="shared" si="27"/>
        <v>#DIV/0!</v>
      </c>
      <c r="H52" s="53"/>
      <c r="I52" s="54">
        <f t="shared" si="2"/>
        <v>0</v>
      </c>
      <c r="J52" s="54" t="e">
        <f t="shared" si="3"/>
        <v>#NUM!</v>
      </c>
      <c r="K52" s="75" t="e">
        <f t="shared" si="28"/>
        <v>#NUM!</v>
      </c>
      <c r="L52" s="53"/>
      <c r="M52" s="54">
        <f t="shared" si="4"/>
        <v>2</v>
      </c>
      <c r="N52" s="54">
        <f t="shared" si="5"/>
        <v>0.69314718055994529</v>
      </c>
      <c r="O52" s="75" t="e">
        <f t="shared" si="29"/>
        <v>#DIV/0!</v>
      </c>
      <c r="P52" s="53"/>
      <c r="Q52" s="54">
        <f t="shared" si="6"/>
        <v>0</v>
      </c>
      <c r="R52" s="54" t="e">
        <f t="shared" si="7"/>
        <v>#NUM!</v>
      </c>
      <c r="S52" s="75" t="e">
        <f t="shared" si="41"/>
        <v>#NUM!</v>
      </c>
      <c r="T52" s="53"/>
      <c r="U52" s="54">
        <f t="shared" si="8"/>
        <v>0</v>
      </c>
      <c r="V52" s="54" t="e">
        <f t="shared" si="9"/>
        <v>#NUM!</v>
      </c>
      <c r="W52" s="75" t="e">
        <f t="shared" si="31"/>
        <v>#NUM!</v>
      </c>
      <c r="X52" s="53"/>
      <c r="Y52" s="54">
        <f t="shared" si="8"/>
        <v>2</v>
      </c>
      <c r="Z52" s="54">
        <f t="shared" si="10"/>
        <v>0.69314718055994529</v>
      </c>
      <c r="AA52" s="75" t="e">
        <f t="shared" si="32"/>
        <v>#DIV/0!</v>
      </c>
      <c r="AB52" s="53">
        <v>2</v>
      </c>
      <c r="AC52" s="54">
        <f t="shared" si="11"/>
        <v>7</v>
      </c>
      <c r="AD52" s="54">
        <f t="shared" si="12"/>
        <v>1.9459101490553132</v>
      </c>
      <c r="AE52" s="75">
        <f t="shared" si="33"/>
        <v>8.2648310417194359</v>
      </c>
      <c r="AF52" s="53"/>
      <c r="AG52" s="54">
        <f t="shared" si="13"/>
        <v>1</v>
      </c>
      <c r="AH52" s="54">
        <f t="shared" si="14"/>
        <v>0</v>
      </c>
      <c r="AI52" s="75" t="e">
        <f t="shared" si="34"/>
        <v>#DIV/0!</v>
      </c>
      <c r="AJ52" s="53"/>
      <c r="AK52" s="54">
        <f t="shared" si="15"/>
        <v>1</v>
      </c>
      <c r="AL52" s="54">
        <f t="shared" si="16"/>
        <v>0</v>
      </c>
      <c r="AM52" s="75" t="e">
        <f t="shared" si="35"/>
        <v>#DIV/0!</v>
      </c>
      <c r="AN52" s="53"/>
      <c r="AO52" s="54">
        <f t="shared" si="17"/>
        <v>1</v>
      </c>
      <c r="AP52" s="54">
        <f t="shared" si="18"/>
        <v>0</v>
      </c>
      <c r="AQ52" s="56" t="e">
        <f t="shared" si="36"/>
        <v>#DIV/0!</v>
      </c>
      <c r="AR52" s="53"/>
      <c r="AS52" s="54">
        <f t="shared" si="19"/>
        <v>6</v>
      </c>
      <c r="AT52" s="54">
        <f t="shared" si="20"/>
        <v>1.791759469228055</v>
      </c>
      <c r="AU52" s="56">
        <f t="shared" si="37"/>
        <v>35.483317491290002</v>
      </c>
      <c r="AV52" s="64"/>
      <c r="AW52" s="60">
        <f t="shared" si="21"/>
        <v>0</v>
      </c>
      <c r="AX52" s="60" t="e">
        <f t="shared" si="22"/>
        <v>#NUM!</v>
      </c>
      <c r="AY52" s="66" t="e">
        <f t="shared" si="38"/>
        <v>#NUM!</v>
      </c>
      <c r="AZ52" s="54"/>
      <c r="BA52" s="54">
        <f t="shared" si="23"/>
        <v>0</v>
      </c>
      <c r="BB52" s="54" t="e">
        <f t="shared" si="24"/>
        <v>#NUM!</v>
      </c>
      <c r="BC52" s="56" t="e">
        <f t="shared" si="42"/>
        <v>#NUM!</v>
      </c>
      <c r="BD52" s="53"/>
      <c r="BE52" s="54">
        <f t="shared" si="25"/>
        <v>2</v>
      </c>
      <c r="BF52" s="54">
        <f t="shared" si="26"/>
        <v>0.69314718055994529</v>
      </c>
      <c r="BG52" s="56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3"/>
      <c r="E53" s="54">
        <f t="shared" si="43"/>
        <v>2</v>
      </c>
      <c r="F53" s="54">
        <f t="shared" si="1"/>
        <v>0.69314718055994529</v>
      </c>
      <c r="G53" s="75" t="e">
        <f t="shared" si="27"/>
        <v>#DIV/0!</v>
      </c>
      <c r="H53" s="53"/>
      <c r="I53" s="54">
        <f t="shared" si="2"/>
        <v>0</v>
      </c>
      <c r="J53" s="54" t="e">
        <f t="shared" si="3"/>
        <v>#NUM!</v>
      </c>
      <c r="K53" s="75" t="e">
        <f t="shared" si="28"/>
        <v>#NUM!</v>
      </c>
      <c r="L53" s="53"/>
      <c r="M53" s="54">
        <f t="shared" si="4"/>
        <v>2</v>
      </c>
      <c r="N53" s="54">
        <f t="shared" si="5"/>
        <v>0.69314718055994529</v>
      </c>
      <c r="O53" s="75" t="e">
        <f t="shared" si="29"/>
        <v>#DIV/0!</v>
      </c>
      <c r="P53" s="53"/>
      <c r="Q53" s="54">
        <f t="shared" si="6"/>
        <v>0</v>
      </c>
      <c r="R53" s="54" t="e">
        <f t="shared" si="7"/>
        <v>#NUM!</v>
      </c>
      <c r="S53" s="75" t="e">
        <f t="shared" si="41"/>
        <v>#NUM!</v>
      </c>
      <c r="T53" s="53"/>
      <c r="U53" s="54">
        <f t="shared" si="8"/>
        <v>0</v>
      </c>
      <c r="V53" s="54" t="e">
        <f t="shared" si="9"/>
        <v>#NUM!</v>
      </c>
      <c r="W53" s="75" t="e">
        <f t="shared" si="31"/>
        <v>#NUM!</v>
      </c>
      <c r="X53" s="53"/>
      <c r="Y53" s="54">
        <f t="shared" si="8"/>
        <v>2</v>
      </c>
      <c r="Z53" s="54">
        <f t="shared" si="10"/>
        <v>0.69314718055994529</v>
      </c>
      <c r="AA53" s="75" t="e">
        <f t="shared" si="32"/>
        <v>#DIV/0!</v>
      </c>
      <c r="AB53" s="53"/>
      <c r="AC53" s="54">
        <f t="shared" si="11"/>
        <v>7</v>
      </c>
      <c r="AD53" s="54">
        <f t="shared" si="12"/>
        <v>1.9459101490553132</v>
      </c>
      <c r="AE53" s="75">
        <f t="shared" si="33"/>
        <v>6.423929754776279</v>
      </c>
      <c r="AF53" s="53"/>
      <c r="AG53" s="54">
        <f t="shared" si="13"/>
        <v>1</v>
      </c>
      <c r="AH53" s="54">
        <f t="shared" si="14"/>
        <v>0</v>
      </c>
      <c r="AI53" s="75" t="e">
        <f t="shared" si="34"/>
        <v>#DIV/0!</v>
      </c>
      <c r="AJ53" s="53"/>
      <c r="AK53" s="54">
        <f t="shared" si="15"/>
        <v>1</v>
      </c>
      <c r="AL53" s="54">
        <f t="shared" si="16"/>
        <v>0</v>
      </c>
      <c r="AM53" s="75" t="e">
        <f t="shared" si="35"/>
        <v>#DIV/0!</v>
      </c>
      <c r="AN53" s="53"/>
      <c r="AO53" s="54">
        <f t="shared" si="17"/>
        <v>1</v>
      </c>
      <c r="AP53" s="54">
        <f t="shared" si="18"/>
        <v>0</v>
      </c>
      <c r="AQ53" s="56" t="e">
        <f t="shared" si="36"/>
        <v>#DIV/0!</v>
      </c>
      <c r="AR53" s="53"/>
      <c r="AS53" s="54">
        <f t="shared" si="19"/>
        <v>6</v>
      </c>
      <c r="AT53" s="54">
        <f t="shared" si="20"/>
        <v>1.791759469228055</v>
      </c>
      <c r="AU53" s="56" t="e">
        <f t="shared" si="37"/>
        <v>#DIV/0!</v>
      </c>
      <c r="AV53" s="64"/>
      <c r="AW53" s="60">
        <f t="shared" si="21"/>
        <v>0</v>
      </c>
      <c r="AX53" s="60" t="e">
        <f t="shared" si="22"/>
        <v>#NUM!</v>
      </c>
      <c r="AY53" s="66" t="e">
        <f t="shared" si="38"/>
        <v>#NUM!</v>
      </c>
      <c r="AZ53" s="54"/>
      <c r="BA53" s="54">
        <f t="shared" si="23"/>
        <v>0</v>
      </c>
      <c r="BB53" s="54" t="e">
        <f t="shared" si="24"/>
        <v>#NUM!</v>
      </c>
      <c r="BC53" s="56" t="e">
        <f t="shared" si="42"/>
        <v>#NUM!</v>
      </c>
      <c r="BD53" s="53"/>
      <c r="BE53" s="54">
        <f t="shared" si="25"/>
        <v>2</v>
      </c>
      <c r="BF53" s="54">
        <f t="shared" si="26"/>
        <v>0.69314718055994529</v>
      </c>
      <c r="BG53" s="56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3"/>
      <c r="E54" s="54">
        <f t="shared" si="43"/>
        <v>2</v>
      </c>
      <c r="F54" s="54">
        <f t="shared" si="1"/>
        <v>0.69314718055994529</v>
      </c>
      <c r="G54" s="75" t="e">
        <f t="shared" si="27"/>
        <v>#DIV/0!</v>
      </c>
      <c r="H54" s="53"/>
      <c r="I54" s="54">
        <f t="shared" si="2"/>
        <v>0</v>
      </c>
      <c r="J54" s="54" t="e">
        <f t="shared" si="3"/>
        <v>#NUM!</v>
      </c>
      <c r="K54" s="75" t="e">
        <f t="shared" si="28"/>
        <v>#NUM!</v>
      </c>
      <c r="L54" s="53"/>
      <c r="M54" s="54">
        <f t="shared" si="4"/>
        <v>2</v>
      </c>
      <c r="N54" s="54">
        <f t="shared" si="5"/>
        <v>0.69314718055994529</v>
      </c>
      <c r="O54" s="75" t="e">
        <f t="shared" si="29"/>
        <v>#DIV/0!</v>
      </c>
      <c r="P54" s="53"/>
      <c r="Q54" s="54">
        <f t="shared" si="6"/>
        <v>0</v>
      </c>
      <c r="R54" s="54" t="e">
        <f t="shared" si="7"/>
        <v>#NUM!</v>
      </c>
      <c r="S54" s="75" t="e">
        <f t="shared" si="41"/>
        <v>#NUM!</v>
      </c>
      <c r="T54" s="53"/>
      <c r="U54" s="54">
        <f t="shared" si="8"/>
        <v>0</v>
      </c>
      <c r="V54" s="54" t="e">
        <f t="shared" si="9"/>
        <v>#NUM!</v>
      </c>
      <c r="W54" s="75" t="e">
        <f t="shared" si="31"/>
        <v>#NUM!</v>
      </c>
      <c r="X54" s="53"/>
      <c r="Y54" s="54">
        <f t="shared" si="8"/>
        <v>2</v>
      </c>
      <c r="Z54" s="54">
        <f t="shared" si="10"/>
        <v>0.69314718055994529</v>
      </c>
      <c r="AA54" s="75" t="e">
        <f t="shared" si="32"/>
        <v>#DIV/0!</v>
      </c>
      <c r="AB54" s="53"/>
      <c r="AC54" s="54">
        <f t="shared" si="11"/>
        <v>7</v>
      </c>
      <c r="AD54" s="54">
        <f t="shared" si="12"/>
        <v>1.9459101490553132</v>
      </c>
      <c r="AE54" s="75">
        <f t="shared" si="33"/>
        <v>6.1916746494463126</v>
      </c>
      <c r="AF54" s="53"/>
      <c r="AG54" s="54">
        <f t="shared" si="13"/>
        <v>1</v>
      </c>
      <c r="AH54" s="54">
        <f t="shared" si="14"/>
        <v>0</v>
      </c>
      <c r="AI54" s="75" t="e">
        <f t="shared" si="34"/>
        <v>#DIV/0!</v>
      </c>
      <c r="AJ54" s="53"/>
      <c r="AK54" s="54">
        <f t="shared" si="15"/>
        <v>1</v>
      </c>
      <c r="AL54" s="54">
        <f t="shared" si="16"/>
        <v>0</v>
      </c>
      <c r="AM54" s="75" t="e">
        <f t="shared" si="35"/>
        <v>#DIV/0!</v>
      </c>
      <c r="AN54" s="53"/>
      <c r="AO54" s="54">
        <f t="shared" si="17"/>
        <v>1</v>
      </c>
      <c r="AP54" s="54">
        <f t="shared" si="18"/>
        <v>0</v>
      </c>
      <c r="AQ54" s="56" t="e">
        <f t="shared" si="36"/>
        <v>#DIV/0!</v>
      </c>
      <c r="AR54" s="53"/>
      <c r="AS54" s="54">
        <f t="shared" si="19"/>
        <v>6</v>
      </c>
      <c r="AT54" s="54">
        <f t="shared" si="20"/>
        <v>1.791759469228055</v>
      </c>
      <c r="AU54" s="56" t="e">
        <f t="shared" si="37"/>
        <v>#DIV/0!</v>
      </c>
      <c r="AV54" s="64"/>
      <c r="AW54" s="60">
        <f t="shared" si="21"/>
        <v>0</v>
      </c>
      <c r="AX54" s="60" t="e">
        <f t="shared" si="22"/>
        <v>#NUM!</v>
      </c>
      <c r="AY54" s="66" t="e">
        <f t="shared" si="38"/>
        <v>#NUM!</v>
      </c>
      <c r="AZ54" s="54"/>
      <c r="BA54" s="54">
        <f t="shared" si="23"/>
        <v>0</v>
      </c>
      <c r="BB54" s="54" t="e">
        <f t="shared" si="24"/>
        <v>#NUM!</v>
      </c>
      <c r="BC54" s="56" t="e">
        <f t="shared" si="42"/>
        <v>#NUM!</v>
      </c>
      <c r="BD54" s="53"/>
      <c r="BE54" s="54">
        <f t="shared" si="25"/>
        <v>2</v>
      </c>
      <c r="BF54" s="54">
        <f t="shared" si="26"/>
        <v>0.69314718055994529</v>
      </c>
      <c r="BG54" s="56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3"/>
      <c r="E55" s="54">
        <f t="shared" si="43"/>
        <v>2</v>
      </c>
      <c r="F55" s="54">
        <f t="shared" si="1"/>
        <v>0.69314718055994529</v>
      </c>
      <c r="G55" s="75" t="e">
        <f t="shared" si="27"/>
        <v>#DIV/0!</v>
      </c>
      <c r="H55" s="53"/>
      <c r="I55" s="54">
        <f t="shared" si="2"/>
        <v>0</v>
      </c>
      <c r="J55" s="54" t="e">
        <f t="shared" si="3"/>
        <v>#NUM!</v>
      </c>
      <c r="K55" s="75" t="e">
        <f t="shared" si="28"/>
        <v>#NUM!</v>
      </c>
      <c r="L55" s="53"/>
      <c r="M55" s="54">
        <f t="shared" si="4"/>
        <v>2</v>
      </c>
      <c r="N55" s="54">
        <f t="shared" si="5"/>
        <v>0.69314718055994529</v>
      </c>
      <c r="O55" s="75" t="e">
        <f t="shared" si="29"/>
        <v>#DIV/0!</v>
      </c>
      <c r="P55" s="53"/>
      <c r="Q55" s="54">
        <f t="shared" si="6"/>
        <v>0</v>
      </c>
      <c r="R55" s="54" t="e">
        <f t="shared" si="7"/>
        <v>#NUM!</v>
      </c>
      <c r="S55" s="75" t="e">
        <f t="shared" si="41"/>
        <v>#NUM!</v>
      </c>
      <c r="T55" s="53"/>
      <c r="U55" s="54">
        <f t="shared" si="8"/>
        <v>0</v>
      </c>
      <c r="V55" s="54" t="e">
        <f t="shared" si="9"/>
        <v>#NUM!</v>
      </c>
      <c r="W55" s="75" t="e">
        <f t="shared" si="31"/>
        <v>#NUM!</v>
      </c>
      <c r="X55" s="53"/>
      <c r="Y55" s="54">
        <f t="shared" si="8"/>
        <v>2</v>
      </c>
      <c r="Z55" s="54">
        <f t="shared" si="10"/>
        <v>0.69314718055994529</v>
      </c>
      <c r="AA55" s="75" t="e">
        <f t="shared" si="32"/>
        <v>#DIV/0!</v>
      </c>
      <c r="AB55" s="53">
        <v>2</v>
      </c>
      <c r="AC55" s="54">
        <f t="shared" si="11"/>
        <v>9</v>
      </c>
      <c r="AD55" s="54">
        <f t="shared" si="12"/>
        <v>2.1972245773362196</v>
      </c>
      <c r="AE55" s="75">
        <f t="shared" si="33"/>
        <v>5.6382777195806995</v>
      </c>
      <c r="AF55" s="53"/>
      <c r="AG55" s="54">
        <f t="shared" si="13"/>
        <v>1</v>
      </c>
      <c r="AH55" s="54">
        <f t="shared" si="14"/>
        <v>0</v>
      </c>
      <c r="AI55" s="75" t="e">
        <f t="shared" si="34"/>
        <v>#DIV/0!</v>
      </c>
      <c r="AJ55" s="53"/>
      <c r="AK55" s="54">
        <f t="shared" si="15"/>
        <v>1</v>
      </c>
      <c r="AL55" s="54">
        <f t="shared" si="16"/>
        <v>0</v>
      </c>
      <c r="AM55" s="75" t="e">
        <f t="shared" si="35"/>
        <v>#DIV/0!</v>
      </c>
      <c r="AN55" s="53"/>
      <c r="AO55" s="54">
        <f t="shared" si="17"/>
        <v>1</v>
      </c>
      <c r="AP55" s="54">
        <f t="shared" si="18"/>
        <v>0</v>
      </c>
      <c r="AQ55" s="56" t="e">
        <f t="shared" si="36"/>
        <v>#DIV/0!</v>
      </c>
      <c r="AR55" s="53"/>
      <c r="AS55" s="54">
        <f t="shared" si="19"/>
        <v>6</v>
      </c>
      <c r="AT55" s="54">
        <f t="shared" si="20"/>
        <v>1.791759469228055</v>
      </c>
      <c r="AU55" s="56" t="e">
        <f t="shared" si="37"/>
        <v>#DIV/0!</v>
      </c>
      <c r="AV55" s="64"/>
      <c r="AW55" s="60">
        <f t="shared" si="21"/>
        <v>0</v>
      </c>
      <c r="AX55" s="60" t="e">
        <f t="shared" si="22"/>
        <v>#NUM!</v>
      </c>
      <c r="AY55" s="66" t="e">
        <f t="shared" si="38"/>
        <v>#NUM!</v>
      </c>
      <c r="AZ55" s="54"/>
      <c r="BA55" s="54">
        <f t="shared" si="23"/>
        <v>0</v>
      </c>
      <c r="BB55" s="54" t="e">
        <f t="shared" si="24"/>
        <v>#NUM!</v>
      </c>
      <c r="BC55" s="56" t="e">
        <f t="shared" si="42"/>
        <v>#NUM!</v>
      </c>
      <c r="BD55" s="53"/>
      <c r="BE55" s="54">
        <f t="shared" si="25"/>
        <v>2</v>
      </c>
      <c r="BF55" s="54">
        <f t="shared" si="26"/>
        <v>0.69314718055994529</v>
      </c>
      <c r="BG55" s="56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3"/>
      <c r="E56" s="54">
        <f t="shared" si="43"/>
        <v>2</v>
      </c>
      <c r="F56" s="54">
        <f t="shared" si="1"/>
        <v>0.69314718055994529</v>
      </c>
      <c r="G56" s="75" t="e">
        <f t="shared" si="27"/>
        <v>#DIV/0!</v>
      </c>
      <c r="H56" s="53"/>
      <c r="I56" s="54">
        <f t="shared" si="2"/>
        <v>0</v>
      </c>
      <c r="J56" s="54" t="e">
        <f t="shared" si="3"/>
        <v>#NUM!</v>
      </c>
      <c r="K56" s="75" t="e">
        <f t="shared" si="28"/>
        <v>#NUM!</v>
      </c>
      <c r="L56" s="53"/>
      <c r="M56" s="54">
        <f t="shared" si="4"/>
        <v>2</v>
      </c>
      <c r="N56" s="54">
        <f t="shared" si="5"/>
        <v>0.69314718055994529</v>
      </c>
      <c r="O56" s="75" t="e">
        <f t="shared" si="29"/>
        <v>#DIV/0!</v>
      </c>
      <c r="P56" s="53"/>
      <c r="Q56" s="54">
        <f t="shared" si="6"/>
        <v>0</v>
      </c>
      <c r="R56" s="54" t="e">
        <f t="shared" si="7"/>
        <v>#NUM!</v>
      </c>
      <c r="S56" s="75" t="e">
        <f t="shared" si="41"/>
        <v>#NUM!</v>
      </c>
      <c r="T56" s="53"/>
      <c r="U56" s="54">
        <f t="shared" si="8"/>
        <v>0</v>
      </c>
      <c r="V56" s="54" t="e">
        <f t="shared" si="9"/>
        <v>#NUM!</v>
      </c>
      <c r="W56" s="75" t="e">
        <f t="shared" si="31"/>
        <v>#NUM!</v>
      </c>
      <c r="X56" s="53"/>
      <c r="Y56" s="54">
        <f t="shared" si="8"/>
        <v>2</v>
      </c>
      <c r="Z56" s="54">
        <f t="shared" si="10"/>
        <v>0.69314718055994529</v>
      </c>
      <c r="AA56" s="75" t="e">
        <f t="shared" si="32"/>
        <v>#DIV/0!</v>
      </c>
      <c r="AB56" s="53"/>
      <c r="AC56" s="54">
        <f t="shared" si="11"/>
        <v>9</v>
      </c>
      <c r="AD56" s="54">
        <f t="shared" si="12"/>
        <v>2.1972245773362196</v>
      </c>
      <c r="AE56" s="75">
        <f t="shared" si="33"/>
        <v>6.6037976751005036</v>
      </c>
      <c r="AF56" s="53"/>
      <c r="AG56" s="54">
        <f t="shared" si="13"/>
        <v>1</v>
      </c>
      <c r="AH56" s="54">
        <f t="shared" si="14"/>
        <v>0</v>
      </c>
      <c r="AI56" s="75" t="e">
        <f t="shared" si="34"/>
        <v>#DIV/0!</v>
      </c>
      <c r="AJ56" s="53"/>
      <c r="AK56" s="54">
        <f t="shared" si="15"/>
        <v>1</v>
      </c>
      <c r="AL56" s="54">
        <f t="shared" si="16"/>
        <v>0</v>
      </c>
      <c r="AM56" s="75" t="e">
        <f t="shared" si="35"/>
        <v>#DIV/0!</v>
      </c>
      <c r="AN56" s="53"/>
      <c r="AO56" s="54">
        <f t="shared" si="17"/>
        <v>1</v>
      </c>
      <c r="AP56" s="54">
        <f t="shared" si="18"/>
        <v>0</v>
      </c>
      <c r="AQ56" s="56" t="e">
        <f t="shared" si="36"/>
        <v>#DIV/0!</v>
      </c>
      <c r="AR56" s="53"/>
      <c r="AS56" s="54">
        <f t="shared" si="19"/>
        <v>6</v>
      </c>
      <c r="AT56" s="54">
        <f t="shared" si="20"/>
        <v>1.791759469228055</v>
      </c>
      <c r="AU56" s="56" t="e">
        <f t="shared" si="37"/>
        <v>#DIV/0!</v>
      </c>
      <c r="AV56" s="64"/>
      <c r="AW56" s="60">
        <f t="shared" si="21"/>
        <v>0</v>
      </c>
      <c r="AX56" s="60" t="e">
        <f t="shared" si="22"/>
        <v>#NUM!</v>
      </c>
      <c r="AY56" s="66" t="e">
        <f t="shared" si="38"/>
        <v>#NUM!</v>
      </c>
      <c r="AZ56" s="54"/>
      <c r="BA56" s="54">
        <f t="shared" si="23"/>
        <v>0</v>
      </c>
      <c r="BB56" s="54" t="e">
        <f t="shared" si="24"/>
        <v>#NUM!</v>
      </c>
      <c r="BC56" s="56" t="e">
        <f t="shared" si="42"/>
        <v>#NUM!</v>
      </c>
      <c r="BD56" s="53"/>
      <c r="BE56" s="54">
        <f t="shared" si="25"/>
        <v>2</v>
      </c>
      <c r="BF56" s="54">
        <f t="shared" si="26"/>
        <v>0.69314718055994529</v>
      </c>
      <c r="BG56" s="56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3"/>
      <c r="E57" s="54">
        <f t="shared" si="43"/>
        <v>2</v>
      </c>
      <c r="F57" s="54">
        <f t="shared" si="1"/>
        <v>0.69314718055994529</v>
      </c>
      <c r="G57" s="75" t="e">
        <f t="shared" si="27"/>
        <v>#DIV/0!</v>
      </c>
      <c r="H57" s="53"/>
      <c r="I57" s="54">
        <f t="shared" si="2"/>
        <v>0</v>
      </c>
      <c r="J57" s="54" t="e">
        <f t="shared" si="3"/>
        <v>#NUM!</v>
      </c>
      <c r="K57" s="75" t="e">
        <f t="shared" si="28"/>
        <v>#NUM!</v>
      </c>
      <c r="L57" s="53"/>
      <c r="M57" s="54">
        <f t="shared" si="4"/>
        <v>2</v>
      </c>
      <c r="N57" s="54">
        <f t="shared" si="5"/>
        <v>0.69314718055994529</v>
      </c>
      <c r="O57" s="75" t="e">
        <f t="shared" si="29"/>
        <v>#DIV/0!</v>
      </c>
      <c r="P57" s="53"/>
      <c r="Q57" s="54">
        <f t="shared" si="6"/>
        <v>0</v>
      </c>
      <c r="R57" s="54" t="e">
        <f t="shared" si="7"/>
        <v>#NUM!</v>
      </c>
      <c r="S57" s="75" t="e">
        <f t="shared" si="41"/>
        <v>#NUM!</v>
      </c>
      <c r="T57" s="53"/>
      <c r="U57" s="54">
        <f t="shared" si="8"/>
        <v>0</v>
      </c>
      <c r="V57" s="54" t="e">
        <f t="shared" si="9"/>
        <v>#NUM!</v>
      </c>
      <c r="W57" s="75" t="e">
        <f t="shared" si="31"/>
        <v>#NUM!</v>
      </c>
      <c r="X57" s="53"/>
      <c r="Y57" s="54">
        <f t="shared" si="8"/>
        <v>2</v>
      </c>
      <c r="Z57" s="54">
        <f t="shared" si="10"/>
        <v>0.69314718055994529</v>
      </c>
      <c r="AA57" s="75" t="e">
        <f t="shared" si="32"/>
        <v>#DIV/0!</v>
      </c>
      <c r="AB57" s="53"/>
      <c r="AC57" s="54">
        <f t="shared" si="11"/>
        <v>9</v>
      </c>
      <c r="AD57" s="54">
        <f t="shared" si="12"/>
        <v>2.1972245773362196</v>
      </c>
      <c r="AE57" s="75">
        <f t="shared" si="33"/>
        <v>7.7098858978783973</v>
      </c>
      <c r="AF57" s="53"/>
      <c r="AG57" s="54">
        <f t="shared" si="13"/>
        <v>1</v>
      </c>
      <c r="AH57" s="54">
        <f t="shared" si="14"/>
        <v>0</v>
      </c>
      <c r="AI57" s="75" t="e">
        <f t="shared" si="34"/>
        <v>#DIV/0!</v>
      </c>
      <c r="AJ57" s="53"/>
      <c r="AK57" s="54">
        <f t="shared" si="15"/>
        <v>1</v>
      </c>
      <c r="AL57" s="54">
        <f t="shared" si="16"/>
        <v>0</v>
      </c>
      <c r="AM57" s="75" t="e">
        <f t="shared" si="35"/>
        <v>#DIV/0!</v>
      </c>
      <c r="AN57" s="53"/>
      <c r="AO57" s="54">
        <f t="shared" si="17"/>
        <v>1</v>
      </c>
      <c r="AP57" s="54">
        <f t="shared" si="18"/>
        <v>0</v>
      </c>
      <c r="AQ57" s="56" t="e">
        <f t="shared" si="36"/>
        <v>#DIV/0!</v>
      </c>
      <c r="AR57" s="53"/>
      <c r="AS57" s="54">
        <f t="shared" si="19"/>
        <v>6</v>
      </c>
      <c r="AT57" s="54">
        <f t="shared" si="20"/>
        <v>1.791759469228055</v>
      </c>
      <c r="AU57" s="56" t="e">
        <f t="shared" si="37"/>
        <v>#DIV/0!</v>
      </c>
      <c r="AV57" s="64"/>
      <c r="AW57" s="60">
        <f t="shared" si="21"/>
        <v>0</v>
      </c>
      <c r="AX57" s="60" t="e">
        <f t="shared" si="22"/>
        <v>#NUM!</v>
      </c>
      <c r="AY57" s="66" t="e">
        <f t="shared" si="38"/>
        <v>#NUM!</v>
      </c>
      <c r="AZ57" s="54"/>
      <c r="BA57" s="54">
        <f t="shared" si="23"/>
        <v>0</v>
      </c>
      <c r="BB57" s="54" t="e">
        <f t="shared" si="24"/>
        <v>#NUM!</v>
      </c>
      <c r="BC57" s="56" t="e">
        <f t="shared" si="42"/>
        <v>#NUM!</v>
      </c>
      <c r="BD57" s="53"/>
      <c r="BE57" s="54">
        <f t="shared" si="25"/>
        <v>2</v>
      </c>
      <c r="BF57" s="54">
        <f t="shared" si="26"/>
        <v>0.69314718055994529</v>
      </c>
      <c r="BG57" s="56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3"/>
      <c r="E58" s="54">
        <f t="shared" si="43"/>
        <v>2</v>
      </c>
      <c r="F58" s="54">
        <f t="shared" si="1"/>
        <v>0.69314718055994529</v>
      </c>
      <c r="G58" s="75" t="e">
        <f t="shared" si="27"/>
        <v>#DIV/0!</v>
      </c>
      <c r="H58" s="53"/>
      <c r="I58" s="54">
        <f t="shared" si="2"/>
        <v>0</v>
      </c>
      <c r="J58" s="54" t="e">
        <f t="shared" si="3"/>
        <v>#NUM!</v>
      </c>
      <c r="K58" s="75" t="e">
        <f t="shared" si="28"/>
        <v>#NUM!</v>
      </c>
      <c r="L58" s="53"/>
      <c r="M58" s="54">
        <f t="shared" si="4"/>
        <v>2</v>
      </c>
      <c r="N58" s="54">
        <f t="shared" si="5"/>
        <v>0.69314718055994529</v>
      </c>
      <c r="O58" s="75" t="e">
        <f t="shared" si="29"/>
        <v>#DIV/0!</v>
      </c>
      <c r="P58" s="53"/>
      <c r="Q58" s="54">
        <f t="shared" si="6"/>
        <v>0</v>
      </c>
      <c r="R58" s="54" t="e">
        <f t="shared" si="7"/>
        <v>#NUM!</v>
      </c>
      <c r="S58" s="75" t="e">
        <f t="shared" si="41"/>
        <v>#NUM!</v>
      </c>
      <c r="T58" s="53"/>
      <c r="U58" s="54">
        <f t="shared" si="8"/>
        <v>0</v>
      </c>
      <c r="V58" s="54" t="e">
        <f t="shared" si="9"/>
        <v>#NUM!</v>
      </c>
      <c r="W58" s="75" t="e">
        <f t="shared" si="31"/>
        <v>#NUM!</v>
      </c>
      <c r="X58" s="53"/>
      <c r="Y58" s="54">
        <f t="shared" si="8"/>
        <v>2</v>
      </c>
      <c r="Z58" s="54">
        <f t="shared" si="10"/>
        <v>0.69314718055994529</v>
      </c>
      <c r="AA58" s="75" t="e">
        <f t="shared" si="32"/>
        <v>#DIV/0!</v>
      </c>
      <c r="AB58" s="53"/>
      <c r="AC58" s="54">
        <f t="shared" si="11"/>
        <v>9</v>
      </c>
      <c r="AD58" s="54">
        <f t="shared" si="12"/>
        <v>2.1972245773362196</v>
      </c>
      <c r="AE58" s="75">
        <f t="shared" si="33"/>
        <v>12.871074950768492</v>
      </c>
      <c r="AF58" s="53"/>
      <c r="AG58" s="54">
        <f t="shared" si="13"/>
        <v>1</v>
      </c>
      <c r="AH58" s="54">
        <f t="shared" si="14"/>
        <v>0</v>
      </c>
      <c r="AI58" s="75" t="e">
        <f t="shared" si="34"/>
        <v>#DIV/0!</v>
      </c>
      <c r="AJ58" s="53"/>
      <c r="AK58" s="54">
        <f t="shared" si="15"/>
        <v>1</v>
      </c>
      <c r="AL58" s="54">
        <f t="shared" si="16"/>
        <v>0</v>
      </c>
      <c r="AM58" s="75" t="e">
        <f t="shared" si="35"/>
        <v>#DIV/0!</v>
      </c>
      <c r="AN58" s="53"/>
      <c r="AO58" s="54">
        <f t="shared" si="17"/>
        <v>1</v>
      </c>
      <c r="AP58" s="54">
        <f t="shared" si="18"/>
        <v>0</v>
      </c>
      <c r="AQ58" s="56" t="e">
        <f t="shared" si="36"/>
        <v>#DIV/0!</v>
      </c>
      <c r="AR58" s="53"/>
      <c r="AS58" s="54">
        <f t="shared" si="19"/>
        <v>6</v>
      </c>
      <c r="AT58" s="54">
        <f t="shared" si="20"/>
        <v>1.791759469228055</v>
      </c>
      <c r="AU58" s="56" t="e">
        <f t="shared" si="37"/>
        <v>#DIV/0!</v>
      </c>
      <c r="AV58" s="64"/>
      <c r="AW58" s="60">
        <f t="shared" si="21"/>
        <v>0</v>
      </c>
      <c r="AX58" s="60" t="e">
        <f t="shared" si="22"/>
        <v>#NUM!</v>
      </c>
      <c r="AY58" s="66" t="e">
        <f t="shared" si="38"/>
        <v>#NUM!</v>
      </c>
      <c r="AZ58" s="54"/>
      <c r="BA58" s="54">
        <f t="shared" si="23"/>
        <v>0</v>
      </c>
      <c r="BB58" s="54" t="e">
        <f t="shared" si="24"/>
        <v>#NUM!</v>
      </c>
      <c r="BC58" s="56" t="e">
        <f t="shared" si="42"/>
        <v>#NUM!</v>
      </c>
      <c r="BD58" s="53"/>
      <c r="BE58" s="54">
        <f t="shared" si="25"/>
        <v>2</v>
      </c>
      <c r="BF58" s="54">
        <f t="shared" si="26"/>
        <v>0.69314718055994529</v>
      </c>
      <c r="BG58" s="56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3"/>
      <c r="E59" s="54">
        <f t="shared" si="43"/>
        <v>2</v>
      </c>
      <c r="F59" s="54">
        <f t="shared" si="1"/>
        <v>0.69314718055994529</v>
      </c>
      <c r="G59" s="75" t="e">
        <f t="shared" si="27"/>
        <v>#DIV/0!</v>
      </c>
      <c r="H59" s="53"/>
      <c r="I59" s="54">
        <f t="shared" si="2"/>
        <v>0</v>
      </c>
      <c r="J59" s="54" t="e">
        <f t="shared" si="3"/>
        <v>#NUM!</v>
      </c>
      <c r="K59" s="75" t="e">
        <f t="shared" si="28"/>
        <v>#NUM!</v>
      </c>
      <c r="L59" s="53"/>
      <c r="M59" s="54">
        <f t="shared" si="4"/>
        <v>2</v>
      </c>
      <c r="N59" s="54">
        <f t="shared" si="5"/>
        <v>0.69314718055994529</v>
      </c>
      <c r="O59" s="75" t="e">
        <f t="shared" si="29"/>
        <v>#DIV/0!</v>
      </c>
      <c r="P59" s="53"/>
      <c r="Q59" s="54">
        <f t="shared" si="6"/>
        <v>0</v>
      </c>
      <c r="R59" s="54" t="e">
        <f t="shared" si="7"/>
        <v>#NUM!</v>
      </c>
      <c r="S59" s="75" t="e">
        <f t="shared" si="41"/>
        <v>#NUM!</v>
      </c>
      <c r="T59" s="53"/>
      <c r="U59" s="54">
        <f t="shared" si="8"/>
        <v>0</v>
      </c>
      <c r="V59" s="54" t="e">
        <f t="shared" si="9"/>
        <v>#NUM!</v>
      </c>
      <c r="W59" s="75" t="e">
        <f t="shared" si="31"/>
        <v>#NUM!</v>
      </c>
      <c r="X59" s="53"/>
      <c r="Y59" s="54">
        <f t="shared" si="8"/>
        <v>2</v>
      </c>
      <c r="Z59" s="54">
        <f t="shared" si="10"/>
        <v>0.69314718055994529</v>
      </c>
      <c r="AA59" s="75" t="e">
        <f t="shared" si="32"/>
        <v>#DIV/0!</v>
      </c>
      <c r="AB59" s="53"/>
      <c r="AC59" s="54">
        <f t="shared" si="11"/>
        <v>9</v>
      </c>
      <c r="AD59" s="54">
        <f t="shared" si="12"/>
        <v>2.1972245773362196</v>
      </c>
      <c r="AE59" s="75">
        <f t="shared" si="33"/>
        <v>15.445289940922191</v>
      </c>
      <c r="AF59" s="53"/>
      <c r="AG59" s="54">
        <f t="shared" si="13"/>
        <v>1</v>
      </c>
      <c r="AH59" s="54">
        <f t="shared" si="14"/>
        <v>0</v>
      </c>
      <c r="AI59" s="75" t="e">
        <f t="shared" si="34"/>
        <v>#DIV/0!</v>
      </c>
      <c r="AJ59" s="53"/>
      <c r="AK59" s="54">
        <f t="shared" si="15"/>
        <v>1</v>
      </c>
      <c r="AL59" s="54">
        <f t="shared" si="16"/>
        <v>0</v>
      </c>
      <c r="AM59" s="75" t="e">
        <f t="shared" si="35"/>
        <v>#DIV/0!</v>
      </c>
      <c r="AN59" s="53"/>
      <c r="AO59" s="54">
        <f t="shared" si="17"/>
        <v>1</v>
      </c>
      <c r="AP59" s="54">
        <f t="shared" si="18"/>
        <v>0</v>
      </c>
      <c r="AQ59" s="56" t="e">
        <f t="shared" si="36"/>
        <v>#DIV/0!</v>
      </c>
      <c r="AR59" s="53"/>
      <c r="AS59" s="54">
        <f t="shared" si="19"/>
        <v>6</v>
      </c>
      <c r="AT59" s="54">
        <f t="shared" si="20"/>
        <v>1.791759469228055</v>
      </c>
      <c r="AU59" s="56" t="e">
        <f t="shared" si="37"/>
        <v>#DIV/0!</v>
      </c>
      <c r="AV59" s="64"/>
      <c r="AW59" s="60">
        <f t="shared" si="21"/>
        <v>0</v>
      </c>
      <c r="AX59" s="60" t="e">
        <f t="shared" si="22"/>
        <v>#NUM!</v>
      </c>
      <c r="AY59" s="66" t="e">
        <f t="shared" si="38"/>
        <v>#NUM!</v>
      </c>
      <c r="AZ59" s="54"/>
      <c r="BA59" s="54">
        <f t="shared" si="23"/>
        <v>0</v>
      </c>
      <c r="BB59" s="54" t="e">
        <f t="shared" si="24"/>
        <v>#NUM!</v>
      </c>
      <c r="BC59" s="56" t="e">
        <f t="shared" si="42"/>
        <v>#NUM!</v>
      </c>
      <c r="BD59" s="53"/>
      <c r="BE59" s="54">
        <f t="shared" si="25"/>
        <v>2</v>
      </c>
      <c r="BF59" s="54">
        <f t="shared" si="26"/>
        <v>0.69314718055994529</v>
      </c>
      <c r="BG59" s="56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3"/>
      <c r="E60" s="54">
        <f t="shared" si="43"/>
        <v>2</v>
      </c>
      <c r="F60" s="54">
        <f t="shared" si="1"/>
        <v>0.69314718055994529</v>
      </c>
      <c r="G60" s="75" t="e">
        <f t="shared" si="27"/>
        <v>#DIV/0!</v>
      </c>
      <c r="H60" s="53"/>
      <c r="I60" s="54">
        <f t="shared" si="2"/>
        <v>0</v>
      </c>
      <c r="J60" s="54" t="e">
        <f t="shared" si="3"/>
        <v>#NUM!</v>
      </c>
      <c r="K60" s="75" t="e">
        <f t="shared" si="28"/>
        <v>#NUM!</v>
      </c>
      <c r="L60" s="53"/>
      <c r="M60" s="54">
        <f t="shared" si="4"/>
        <v>2</v>
      </c>
      <c r="N60" s="54">
        <f t="shared" si="5"/>
        <v>0.69314718055994529</v>
      </c>
      <c r="O60" s="75" t="e">
        <f t="shared" si="29"/>
        <v>#DIV/0!</v>
      </c>
      <c r="P60" s="53"/>
      <c r="Q60" s="54">
        <f t="shared" si="6"/>
        <v>0</v>
      </c>
      <c r="R60" s="54" t="e">
        <f t="shared" si="7"/>
        <v>#NUM!</v>
      </c>
      <c r="S60" s="75" t="e">
        <f t="shared" si="41"/>
        <v>#NUM!</v>
      </c>
      <c r="T60" s="53"/>
      <c r="U60" s="54">
        <f t="shared" si="8"/>
        <v>0</v>
      </c>
      <c r="V60" s="54" t="e">
        <f t="shared" si="9"/>
        <v>#NUM!</v>
      </c>
      <c r="W60" s="75" t="e">
        <f t="shared" si="31"/>
        <v>#NUM!</v>
      </c>
      <c r="X60" s="53"/>
      <c r="Y60" s="54">
        <f t="shared" si="8"/>
        <v>2</v>
      </c>
      <c r="Z60" s="54">
        <f t="shared" si="10"/>
        <v>0.69314718055994529</v>
      </c>
      <c r="AA60" s="75" t="e">
        <f t="shared" si="32"/>
        <v>#DIV/0!</v>
      </c>
      <c r="AB60" s="53"/>
      <c r="AC60" s="54">
        <f t="shared" si="11"/>
        <v>9</v>
      </c>
      <c r="AD60" s="54">
        <f t="shared" si="12"/>
        <v>2.1972245773362196</v>
      </c>
      <c r="AE60" s="75">
        <f t="shared" si="33"/>
        <v>25.742149901536983</v>
      </c>
      <c r="AF60" s="53"/>
      <c r="AG60" s="54">
        <f t="shared" si="13"/>
        <v>1</v>
      </c>
      <c r="AH60" s="54">
        <f t="shared" si="14"/>
        <v>0</v>
      </c>
      <c r="AI60" s="75" t="e">
        <f t="shared" si="34"/>
        <v>#DIV/0!</v>
      </c>
      <c r="AJ60" s="53"/>
      <c r="AK60" s="54">
        <f t="shared" si="15"/>
        <v>1</v>
      </c>
      <c r="AL60" s="54">
        <f t="shared" si="16"/>
        <v>0</v>
      </c>
      <c r="AM60" s="75" t="e">
        <f t="shared" si="35"/>
        <v>#DIV/0!</v>
      </c>
      <c r="AN60" s="53"/>
      <c r="AO60" s="54">
        <f t="shared" si="17"/>
        <v>1</v>
      </c>
      <c r="AP60" s="54">
        <f t="shared" si="18"/>
        <v>0</v>
      </c>
      <c r="AQ60" s="56" t="e">
        <f t="shared" si="36"/>
        <v>#DIV/0!</v>
      </c>
      <c r="AR60" s="53"/>
      <c r="AS60" s="54">
        <f t="shared" si="19"/>
        <v>6</v>
      </c>
      <c r="AT60" s="54">
        <f t="shared" si="20"/>
        <v>1.791759469228055</v>
      </c>
      <c r="AU60" s="56" t="e">
        <f t="shared" si="37"/>
        <v>#DIV/0!</v>
      </c>
      <c r="AV60" s="64"/>
      <c r="AW60" s="60">
        <f t="shared" si="21"/>
        <v>0</v>
      </c>
      <c r="AX60" s="60" t="e">
        <f t="shared" si="22"/>
        <v>#NUM!</v>
      </c>
      <c r="AY60" s="66" t="e">
        <f t="shared" si="38"/>
        <v>#NUM!</v>
      </c>
      <c r="AZ60" s="54"/>
      <c r="BA60" s="54">
        <f t="shared" si="23"/>
        <v>0</v>
      </c>
      <c r="BB60" s="54" t="e">
        <f t="shared" si="24"/>
        <v>#NUM!</v>
      </c>
      <c r="BC60" s="56" t="e">
        <f t="shared" si="42"/>
        <v>#NUM!</v>
      </c>
      <c r="BD60" s="53"/>
      <c r="BE60" s="54">
        <f t="shared" si="25"/>
        <v>2</v>
      </c>
      <c r="BF60" s="54">
        <f t="shared" si="26"/>
        <v>0.69314718055994529</v>
      </c>
      <c r="BG60" s="56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3"/>
      <c r="E61" s="54">
        <f t="shared" si="43"/>
        <v>2</v>
      </c>
      <c r="F61" s="54">
        <f t="shared" si="1"/>
        <v>0.69314718055994529</v>
      </c>
      <c r="G61" s="75" t="e">
        <f t="shared" si="27"/>
        <v>#DIV/0!</v>
      </c>
      <c r="H61" s="53"/>
      <c r="I61" s="54">
        <f t="shared" si="2"/>
        <v>0</v>
      </c>
      <c r="J61" s="54" t="e">
        <f t="shared" si="3"/>
        <v>#NUM!</v>
      </c>
      <c r="K61" s="75" t="e">
        <f t="shared" si="28"/>
        <v>#NUM!</v>
      </c>
      <c r="L61" s="53"/>
      <c r="M61" s="54">
        <f t="shared" si="4"/>
        <v>2</v>
      </c>
      <c r="N61" s="54">
        <f t="shared" si="5"/>
        <v>0.69314718055994529</v>
      </c>
      <c r="O61" s="75" t="e">
        <f t="shared" si="29"/>
        <v>#DIV/0!</v>
      </c>
      <c r="P61" s="53"/>
      <c r="Q61" s="54">
        <f t="shared" si="6"/>
        <v>0</v>
      </c>
      <c r="R61" s="54" t="e">
        <f t="shared" si="7"/>
        <v>#NUM!</v>
      </c>
      <c r="S61" s="75" t="e">
        <f t="shared" si="41"/>
        <v>#NUM!</v>
      </c>
      <c r="T61" s="53"/>
      <c r="U61" s="54">
        <f t="shared" si="8"/>
        <v>0</v>
      </c>
      <c r="V61" s="54" t="e">
        <f t="shared" si="9"/>
        <v>#NUM!</v>
      </c>
      <c r="W61" s="75" t="e">
        <f t="shared" si="31"/>
        <v>#NUM!</v>
      </c>
      <c r="X61" s="53"/>
      <c r="Y61" s="54">
        <f t="shared" si="8"/>
        <v>2</v>
      </c>
      <c r="Z61" s="54">
        <f t="shared" si="10"/>
        <v>0.69314718055994529</v>
      </c>
      <c r="AA61" s="75" t="e">
        <f t="shared" si="32"/>
        <v>#DIV/0!</v>
      </c>
      <c r="AB61" s="53"/>
      <c r="AC61" s="54">
        <f t="shared" si="11"/>
        <v>9</v>
      </c>
      <c r="AD61" s="54">
        <f t="shared" si="12"/>
        <v>2.1972245773362196</v>
      </c>
      <c r="AE61" s="75" t="e">
        <f t="shared" si="33"/>
        <v>#DIV/0!</v>
      </c>
      <c r="AF61" s="53"/>
      <c r="AG61" s="54">
        <f t="shared" si="13"/>
        <v>1</v>
      </c>
      <c r="AH61" s="54">
        <f t="shared" si="14"/>
        <v>0</v>
      </c>
      <c r="AI61" s="75" t="e">
        <f t="shared" si="34"/>
        <v>#DIV/0!</v>
      </c>
      <c r="AJ61" s="53"/>
      <c r="AK61" s="54">
        <f t="shared" si="15"/>
        <v>1</v>
      </c>
      <c r="AL61" s="54">
        <f t="shared" si="16"/>
        <v>0</v>
      </c>
      <c r="AM61" s="75" t="e">
        <f t="shared" si="35"/>
        <v>#DIV/0!</v>
      </c>
      <c r="AN61" s="53"/>
      <c r="AO61" s="54">
        <f t="shared" si="17"/>
        <v>1</v>
      </c>
      <c r="AP61" s="54">
        <f t="shared" si="18"/>
        <v>0</v>
      </c>
      <c r="AQ61" s="56" t="e">
        <f t="shared" si="36"/>
        <v>#DIV/0!</v>
      </c>
      <c r="AR61" s="53"/>
      <c r="AS61" s="54">
        <f t="shared" si="19"/>
        <v>6</v>
      </c>
      <c r="AT61" s="54">
        <f t="shared" si="20"/>
        <v>1.791759469228055</v>
      </c>
      <c r="AU61" s="56" t="e">
        <f t="shared" si="37"/>
        <v>#DIV/0!</v>
      </c>
      <c r="AV61" s="64"/>
      <c r="AW61" s="60">
        <f t="shared" si="21"/>
        <v>0</v>
      </c>
      <c r="AX61" s="60" t="e">
        <f t="shared" si="22"/>
        <v>#NUM!</v>
      </c>
      <c r="AY61" s="66" t="e">
        <f t="shared" si="38"/>
        <v>#NUM!</v>
      </c>
      <c r="AZ61" s="54"/>
      <c r="BA61" s="54">
        <f t="shared" si="23"/>
        <v>0</v>
      </c>
      <c r="BB61" s="54" t="e">
        <f t="shared" si="24"/>
        <v>#NUM!</v>
      </c>
      <c r="BC61" s="56" t="e">
        <f t="shared" si="42"/>
        <v>#NUM!</v>
      </c>
      <c r="BD61" s="53"/>
      <c r="BE61" s="54">
        <f t="shared" si="25"/>
        <v>2</v>
      </c>
      <c r="BF61" s="54">
        <f t="shared" si="26"/>
        <v>0.69314718055994529</v>
      </c>
      <c r="BG61" s="56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3"/>
      <c r="E62" s="54">
        <f t="shared" si="43"/>
        <v>2</v>
      </c>
      <c r="F62" s="54">
        <f t="shared" si="1"/>
        <v>0.69314718055994529</v>
      </c>
      <c r="G62" s="75" t="e">
        <f t="shared" si="27"/>
        <v>#DIV/0!</v>
      </c>
      <c r="H62" s="53">
        <v>1</v>
      </c>
      <c r="I62" s="54">
        <f t="shared" si="2"/>
        <v>1</v>
      </c>
      <c r="J62" s="54">
        <f t="shared" si="3"/>
        <v>0</v>
      </c>
      <c r="K62" s="75" t="e">
        <f t="shared" si="28"/>
        <v>#NUM!</v>
      </c>
      <c r="L62" s="53"/>
      <c r="M62" s="54">
        <f t="shared" si="4"/>
        <v>2</v>
      </c>
      <c r="N62" s="54">
        <f t="shared" si="5"/>
        <v>0.69314718055994529</v>
      </c>
      <c r="O62" s="75" t="e">
        <f t="shared" si="29"/>
        <v>#DIV/0!</v>
      </c>
      <c r="P62" s="53"/>
      <c r="Q62" s="54">
        <f t="shared" si="6"/>
        <v>0</v>
      </c>
      <c r="R62" s="54" t="e">
        <f t="shared" si="7"/>
        <v>#NUM!</v>
      </c>
      <c r="S62" s="75" t="e">
        <f t="shared" si="41"/>
        <v>#NUM!</v>
      </c>
      <c r="T62" s="53"/>
      <c r="U62" s="54">
        <f t="shared" si="8"/>
        <v>0</v>
      </c>
      <c r="V62" s="54" t="e">
        <f t="shared" si="9"/>
        <v>#NUM!</v>
      </c>
      <c r="W62" s="75" t="e">
        <f t="shared" si="31"/>
        <v>#NUM!</v>
      </c>
      <c r="X62" s="53"/>
      <c r="Y62" s="54">
        <f t="shared" si="8"/>
        <v>2</v>
      </c>
      <c r="Z62" s="54">
        <f t="shared" si="10"/>
        <v>0.69314718055994529</v>
      </c>
      <c r="AA62" s="75" t="e">
        <f t="shared" si="32"/>
        <v>#DIV/0!</v>
      </c>
      <c r="AB62" s="53"/>
      <c r="AC62" s="54">
        <f t="shared" si="11"/>
        <v>9</v>
      </c>
      <c r="AD62" s="54">
        <f t="shared" si="12"/>
        <v>2.1972245773362196</v>
      </c>
      <c r="AE62" s="75" t="e">
        <f t="shared" si="33"/>
        <v>#DIV/0!</v>
      </c>
      <c r="AF62" s="53"/>
      <c r="AG62" s="54">
        <f t="shared" si="13"/>
        <v>1</v>
      </c>
      <c r="AH62" s="54">
        <f t="shared" si="14"/>
        <v>0</v>
      </c>
      <c r="AI62" s="75" t="e">
        <f t="shared" si="34"/>
        <v>#DIV/0!</v>
      </c>
      <c r="AJ62" s="53"/>
      <c r="AK62" s="54">
        <f t="shared" si="15"/>
        <v>1</v>
      </c>
      <c r="AL62" s="54">
        <f t="shared" si="16"/>
        <v>0</v>
      </c>
      <c r="AM62" s="75" t="e">
        <f t="shared" si="35"/>
        <v>#DIV/0!</v>
      </c>
      <c r="AN62" s="53"/>
      <c r="AO62" s="54">
        <f t="shared" si="17"/>
        <v>1</v>
      </c>
      <c r="AP62" s="54">
        <f t="shared" si="18"/>
        <v>0</v>
      </c>
      <c r="AQ62" s="56" t="e">
        <f t="shared" si="36"/>
        <v>#DIV/0!</v>
      </c>
      <c r="AR62" s="53"/>
      <c r="AS62" s="54">
        <f t="shared" si="19"/>
        <v>6</v>
      </c>
      <c r="AT62" s="54">
        <f t="shared" si="20"/>
        <v>1.791759469228055</v>
      </c>
      <c r="AU62" s="56" t="e">
        <f t="shared" si="37"/>
        <v>#DIV/0!</v>
      </c>
      <c r="AV62" s="64"/>
      <c r="AW62" s="60">
        <f t="shared" si="21"/>
        <v>0</v>
      </c>
      <c r="AX62" s="60" t="e">
        <f t="shared" si="22"/>
        <v>#NUM!</v>
      </c>
      <c r="AY62" s="66" t="e">
        <f t="shared" si="38"/>
        <v>#NUM!</v>
      </c>
      <c r="AZ62" s="54"/>
      <c r="BA62" s="54">
        <f t="shared" si="23"/>
        <v>0</v>
      </c>
      <c r="BB62" s="54" t="e">
        <f t="shared" si="24"/>
        <v>#NUM!</v>
      </c>
      <c r="BC62" s="56" t="e">
        <f t="shared" si="42"/>
        <v>#NUM!</v>
      </c>
      <c r="BD62" s="53"/>
      <c r="BE62" s="54">
        <f t="shared" si="25"/>
        <v>2</v>
      </c>
      <c r="BF62" s="54">
        <f t="shared" si="26"/>
        <v>0.69314718055994529</v>
      </c>
      <c r="BG62" s="56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3"/>
      <c r="E63" s="54">
        <f t="shared" si="43"/>
        <v>2</v>
      </c>
      <c r="F63" s="54">
        <f t="shared" si="1"/>
        <v>0.69314718055994529</v>
      </c>
      <c r="G63" s="75" t="e">
        <f t="shared" si="27"/>
        <v>#DIV/0!</v>
      </c>
      <c r="H63" s="53"/>
      <c r="I63" s="54">
        <f t="shared" si="2"/>
        <v>1</v>
      </c>
      <c r="J63" s="54">
        <f t="shared" si="3"/>
        <v>0</v>
      </c>
      <c r="K63" s="75" t="e">
        <f t="shared" si="28"/>
        <v>#NUM!</v>
      </c>
      <c r="L63" s="53"/>
      <c r="M63" s="54">
        <f t="shared" si="4"/>
        <v>2</v>
      </c>
      <c r="N63" s="54">
        <f t="shared" si="5"/>
        <v>0.69314718055994529</v>
      </c>
      <c r="O63" s="75" t="e">
        <f t="shared" si="29"/>
        <v>#DIV/0!</v>
      </c>
      <c r="P63" s="53"/>
      <c r="Q63" s="54">
        <f t="shared" si="6"/>
        <v>0</v>
      </c>
      <c r="R63" s="54" t="e">
        <f t="shared" si="7"/>
        <v>#NUM!</v>
      </c>
      <c r="S63" s="75" t="e">
        <f t="shared" si="41"/>
        <v>#NUM!</v>
      </c>
      <c r="T63" s="53"/>
      <c r="U63" s="54">
        <f t="shared" si="8"/>
        <v>0</v>
      </c>
      <c r="V63" s="54" t="e">
        <f t="shared" si="9"/>
        <v>#NUM!</v>
      </c>
      <c r="W63" s="75" t="e">
        <f t="shared" si="31"/>
        <v>#NUM!</v>
      </c>
      <c r="X63" s="53"/>
      <c r="Y63" s="54">
        <f t="shared" si="8"/>
        <v>2</v>
      </c>
      <c r="Z63" s="54">
        <f t="shared" si="10"/>
        <v>0.69314718055994529</v>
      </c>
      <c r="AA63" s="75" t="e">
        <f t="shared" si="32"/>
        <v>#DIV/0!</v>
      </c>
      <c r="AB63" s="53"/>
      <c r="AC63" s="54">
        <f t="shared" si="11"/>
        <v>9</v>
      </c>
      <c r="AD63" s="54">
        <f t="shared" si="12"/>
        <v>2.1972245773362196</v>
      </c>
      <c r="AE63" s="75" t="e">
        <f t="shared" si="33"/>
        <v>#DIV/0!</v>
      </c>
      <c r="AF63" s="53"/>
      <c r="AG63" s="54">
        <f t="shared" si="13"/>
        <v>1</v>
      </c>
      <c r="AH63" s="54">
        <f t="shared" si="14"/>
        <v>0</v>
      </c>
      <c r="AI63" s="75" t="e">
        <f t="shared" si="34"/>
        <v>#DIV/0!</v>
      </c>
      <c r="AJ63" s="53"/>
      <c r="AK63" s="54">
        <f t="shared" si="15"/>
        <v>1</v>
      </c>
      <c r="AL63" s="54">
        <f t="shared" si="16"/>
        <v>0</v>
      </c>
      <c r="AM63" s="75" t="e">
        <f t="shared" si="35"/>
        <v>#DIV/0!</v>
      </c>
      <c r="AN63" s="53"/>
      <c r="AO63" s="54">
        <f t="shared" si="17"/>
        <v>1</v>
      </c>
      <c r="AP63" s="54">
        <f t="shared" si="18"/>
        <v>0</v>
      </c>
      <c r="AQ63" s="56" t="e">
        <f t="shared" si="36"/>
        <v>#DIV/0!</v>
      </c>
      <c r="AR63" s="53"/>
      <c r="AS63" s="54">
        <f t="shared" si="19"/>
        <v>6</v>
      </c>
      <c r="AT63" s="54">
        <f t="shared" si="20"/>
        <v>1.791759469228055</v>
      </c>
      <c r="AU63" s="56" t="e">
        <f t="shared" si="37"/>
        <v>#DIV/0!</v>
      </c>
      <c r="AV63" s="64"/>
      <c r="AW63" s="60">
        <f t="shared" si="21"/>
        <v>0</v>
      </c>
      <c r="AX63" s="60" t="e">
        <f t="shared" si="22"/>
        <v>#NUM!</v>
      </c>
      <c r="AY63" s="66" t="e">
        <f t="shared" si="38"/>
        <v>#NUM!</v>
      </c>
      <c r="AZ63" s="54"/>
      <c r="BA63" s="54">
        <f t="shared" si="23"/>
        <v>0</v>
      </c>
      <c r="BB63" s="54" t="e">
        <f t="shared" si="24"/>
        <v>#NUM!</v>
      </c>
      <c r="BC63" s="56" t="e">
        <f t="shared" si="42"/>
        <v>#NUM!</v>
      </c>
      <c r="BD63" s="53"/>
      <c r="BE63" s="54">
        <f t="shared" si="25"/>
        <v>2</v>
      </c>
      <c r="BF63" s="54">
        <f t="shared" si="26"/>
        <v>0.69314718055994529</v>
      </c>
      <c r="BG63" s="56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3"/>
      <c r="E64" s="54">
        <f t="shared" si="43"/>
        <v>2</v>
      </c>
      <c r="F64" s="54">
        <f t="shared" si="1"/>
        <v>0.69314718055994529</v>
      </c>
      <c r="G64" s="75" t="e">
        <f t="shared" si="27"/>
        <v>#DIV/0!</v>
      </c>
      <c r="H64" s="53"/>
      <c r="I64" s="54">
        <f t="shared" si="2"/>
        <v>1</v>
      </c>
      <c r="J64" s="54">
        <f t="shared" si="3"/>
        <v>0</v>
      </c>
      <c r="K64" s="75" t="e">
        <f t="shared" si="28"/>
        <v>#NUM!</v>
      </c>
      <c r="L64" s="53"/>
      <c r="M64" s="54">
        <f t="shared" si="4"/>
        <v>2</v>
      </c>
      <c r="N64" s="54">
        <f t="shared" si="5"/>
        <v>0.69314718055994529</v>
      </c>
      <c r="O64" s="75" t="e">
        <f t="shared" si="29"/>
        <v>#DIV/0!</v>
      </c>
      <c r="P64" s="53"/>
      <c r="Q64" s="54">
        <f t="shared" si="6"/>
        <v>0</v>
      </c>
      <c r="R64" s="54" t="e">
        <f t="shared" si="7"/>
        <v>#NUM!</v>
      </c>
      <c r="S64" s="75" t="e">
        <f t="shared" si="41"/>
        <v>#NUM!</v>
      </c>
      <c r="T64" s="53"/>
      <c r="U64" s="54">
        <f t="shared" si="8"/>
        <v>0</v>
      </c>
      <c r="V64" s="54" t="e">
        <f t="shared" si="9"/>
        <v>#NUM!</v>
      </c>
      <c r="W64" s="75" t="e">
        <f t="shared" si="31"/>
        <v>#NUM!</v>
      </c>
      <c r="X64" s="53"/>
      <c r="Y64" s="54">
        <f t="shared" si="8"/>
        <v>2</v>
      </c>
      <c r="Z64" s="54">
        <f t="shared" si="10"/>
        <v>0.69314718055994529</v>
      </c>
      <c r="AA64" s="75" t="e">
        <f t="shared" si="32"/>
        <v>#DIV/0!</v>
      </c>
      <c r="AB64" s="53"/>
      <c r="AC64" s="54">
        <f t="shared" si="11"/>
        <v>9</v>
      </c>
      <c r="AD64" s="54">
        <f t="shared" si="12"/>
        <v>2.1972245773362196</v>
      </c>
      <c r="AE64" s="75" t="e">
        <f t="shared" si="33"/>
        <v>#DIV/0!</v>
      </c>
      <c r="AF64" s="53"/>
      <c r="AG64" s="54">
        <f t="shared" si="13"/>
        <v>1</v>
      </c>
      <c r="AH64" s="54">
        <f t="shared" si="14"/>
        <v>0</v>
      </c>
      <c r="AI64" s="75" t="e">
        <f t="shared" si="34"/>
        <v>#DIV/0!</v>
      </c>
      <c r="AJ64" s="53"/>
      <c r="AK64" s="54">
        <f t="shared" si="15"/>
        <v>1</v>
      </c>
      <c r="AL64" s="54">
        <f t="shared" si="16"/>
        <v>0</v>
      </c>
      <c r="AM64" s="75" t="e">
        <f t="shared" si="35"/>
        <v>#DIV/0!</v>
      </c>
      <c r="AN64" s="53"/>
      <c r="AO64" s="54">
        <f t="shared" si="17"/>
        <v>1</v>
      </c>
      <c r="AP64" s="54">
        <f t="shared" si="18"/>
        <v>0</v>
      </c>
      <c r="AQ64" s="56" t="e">
        <f t="shared" si="36"/>
        <v>#DIV/0!</v>
      </c>
      <c r="AR64" s="53"/>
      <c r="AS64" s="54">
        <f t="shared" si="19"/>
        <v>6</v>
      </c>
      <c r="AT64" s="54">
        <f t="shared" si="20"/>
        <v>1.791759469228055</v>
      </c>
      <c r="AU64" s="56" t="e">
        <f t="shared" si="37"/>
        <v>#DIV/0!</v>
      </c>
      <c r="AV64" s="64"/>
      <c r="AW64" s="60">
        <f t="shared" si="21"/>
        <v>0</v>
      </c>
      <c r="AX64" s="60" t="e">
        <f t="shared" si="22"/>
        <v>#NUM!</v>
      </c>
      <c r="AY64" s="66" t="e">
        <f t="shared" si="38"/>
        <v>#NUM!</v>
      </c>
      <c r="AZ64" s="54"/>
      <c r="BA64" s="54">
        <f t="shared" si="23"/>
        <v>0</v>
      </c>
      <c r="BB64" s="54" t="e">
        <f t="shared" si="24"/>
        <v>#NUM!</v>
      </c>
      <c r="BC64" s="56" t="e">
        <f t="shared" si="42"/>
        <v>#NUM!</v>
      </c>
      <c r="BD64" s="53"/>
      <c r="BE64" s="54">
        <f t="shared" si="25"/>
        <v>2</v>
      </c>
      <c r="BF64" s="54">
        <f t="shared" si="26"/>
        <v>0.69314718055994529</v>
      </c>
      <c r="BG64" s="56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3"/>
      <c r="E65" s="54">
        <f t="shared" si="43"/>
        <v>2</v>
      </c>
      <c r="F65" s="54">
        <f t="shared" si="1"/>
        <v>0.69314718055994529</v>
      </c>
      <c r="G65" s="75" t="e">
        <f t="shared" si="27"/>
        <v>#DIV/0!</v>
      </c>
      <c r="H65" s="53"/>
      <c r="I65" s="54">
        <f t="shared" si="2"/>
        <v>1</v>
      </c>
      <c r="J65" s="54">
        <f t="shared" si="3"/>
        <v>0</v>
      </c>
      <c r="K65" s="75" t="e">
        <f t="shared" si="28"/>
        <v>#NUM!</v>
      </c>
      <c r="L65" s="53"/>
      <c r="M65" s="54">
        <f t="shared" si="4"/>
        <v>2</v>
      </c>
      <c r="N65" s="54">
        <f t="shared" si="5"/>
        <v>0.69314718055994529</v>
      </c>
      <c r="O65" s="75" t="e">
        <f t="shared" si="29"/>
        <v>#DIV/0!</v>
      </c>
      <c r="P65" s="53"/>
      <c r="Q65" s="54">
        <f t="shared" si="6"/>
        <v>0</v>
      </c>
      <c r="R65" s="54" t="e">
        <f t="shared" si="7"/>
        <v>#NUM!</v>
      </c>
      <c r="S65" s="75" t="e">
        <f t="shared" si="41"/>
        <v>#NUM!</v>
      </c>
      <c r="T65" s="53"/>
      <c r="U65" s="54">
        <f t="shared" si="8"/>
        <v>0</v>
      </c>
      <c r="V65" s="54" t="e">
        <f t="shared" si="9"/>
        <v>#NUM!</v>
      </c>
      <c r="W65" s="75" t="e">
        <f t="shared" si="31"/>
        <v>#NUM!</v>
      </c>
      <c r="X65" s="53"/>
      <c r="Y65" s="54">
        <f t="shared" si="8"/>
        <v>2</v>
      </c>
      <c r="Z65" s="54">
        <f t="shared" si="10"/>
        <v>0.69314718055994529</v>
      </c>
      <c r="AA65" s="75" t="e">
        <f t="shared" si="32"/>
        <v>#DIV/0!</v>
      </c>
      <c r="AB65" s="53"/>
      <c r="AC65" s="54">
        <f t="shared" si="11"/>
        <v>9</v>
      </c>
      <c r="AD65" s="54">
        <f t="shared" si="12"/>
        <v>2.1972245773362196</v>
      </c>
      <c r="AE65" s="75" t="e">
        <f t="shared" si="33"/>
        <v>#DIV/0!</v>
      </c>
      <c r="AF65" s="53"/>
      <c r="AG65" s="54">
        <f t="shared" si="13"/>
        <v>1</v>
      </c>
      <c r="AH65" s="54">
        <f t="shared" si="14"/>
        <v>0</v>
      </c>
      <c r="AI65" s="75" t="e">
        <f t="shared" si="34"/>
        <v>#DIV/0!</v>
      </c>
      <c r="AJ65" s="53"/>
      <c r="AK65" s="54">
        <f t="shared" si="15"/>
        <v>1</v>
      </c>
      <c r="AL65" s="54">
        <f t="shared" si="16"/>
        <v>0</v>
      </c>
      <c r="AM65" s="75" t="e">
        <f t="shared" si="35"/>
        <v>#DIV/0!</v>
      </c>
      <c r="AN65" s="53"/>
      <c r="AO65" s="54">
        <f t="shared" si="17"/>
        <v>1</v>
      </c>
      <c r="AP65" s="54">
        <f t="shared" si="18"/>
        <v>0</v>
      </c>
      <c r="AQ65" s="56" t="e">
        <f t="shared" si="36"/>
        <v>#DIV/0!</v>
      </c>
      <c r="AR65" s="53"/>
      <c r="AS65" s="54">
        <f t="shared" si="19"/>
        <v>6</v>
      </c>
      <c r="AT65" s="54">
        <f t="shared" si="20"/>
        <v>1.791759469228055</v>
      </c>
      <c r="AU65" s="56" t="e">
        <f t="shared" si="37"/>
        <v>#DIV/0!</v>
      </c>
      <c r="AV65" s="64"/>
      <c r="AW65" s="60">
        <f t="shared" si="21"/>
        <v>0</v>
      </c>
      <c r="AX65" s="60" t="e">
        <f t="shared" si="22"/>
        <v>#NUM!</v>
      </c>
      <c r="AY65" s="66" t="e">
        <f t="shared" si="38"/>
        <v>#NUM!</v>
      </c>
      <c r="AZ65" s="54"/>
      <c r="BA65" s="54">
        <f t="shared" si="23"/>
        <v>0</v>
      </c>
      <c r="BB65" s="54" t="e">
        <f t="shared" si="24"/>
        <v>#NUM!</v>
      </c>
      <c r="BC65" s="56" t="e">
        <f t="shared" si="42"/>
        <v>#NUM!</v>
      </c>
      <c r="BD65" s="53"/>
      <c r="BE65" s="54">
        <f t="shared" si="25"/>
        <v>2</v>
      </c>
      <c r="BF65" s="54">
        <f t="shared" si="26"/>
        <v>0.69314718055994529</v>
      </c>
      <c r="BG65" s="56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3"/>
      <c r="E66" s="54">
        <f t="shared" si="43"/>
        <v>2</v>
      </c>
      <c r="F66" s="54">
        <f t="shared" si="1"/>
        <v>0.69314718055994529</v>
      </c>
      <c r="G66" s="75" t="e">
        <f t="shared" si="27"/>
        <v>#DIV/0!</v>
      </c>
      <c r="H66" s="53"/>
      <c r="I66" s="54">
        <f t="shared" si="2"/>
        <v>1</v>
      </c>
      <c r="J66" s="54">
        <f t="shared" si="3"/>
        <v>0</v>
      </c>
      <c r="K66" s="75" t="e">
        <f t="shared" si="28"/>
        <v>#NUM!</v>
      </c>
      <c r="L66" s="53"/>
      <c r="M66" s="54">
        <f t="shared" si="4"/>
        <v>2</v>
      </c>
      <c r="N66" s="54">
        <f t="shared" si="5"/>
        <v>0.69314718055994529</v>
      </c>
      <c r="O66" s="75" t="e">
        <f t="shared" si="29"/>
        <v>#DIV/0!</v>
      </c>
      <c r="P66" s="53"/>
      <c r="Q66" s="54">
        <f t="shared" si="6"/>
        <v>0</v>
      </c>
      <c r="R66" s="54" t="e">
        <f t="shared" si="7"/>
        <v>#NUM!</v>
      </c>
      <c r="S66" s="75" t="e">
        <f t="shared" si="41"/>
        <v>#NUM!</v>
      </c>
      <c r="T66" s="53"/>
      <c r="U66" s="54">
        <f t="shared" si="8"/>
        <v>0</v>
      </c>
      <c r="V66" s="54" t="e">
        <f t="shared" si="9"/>
        <v>#NUM!</v>
      </c>
      <c r="W66" s="75" t="e">
        <f t="shared" si="31"/>
        <v>#NUM!</v>
      </c>
      <c r="X66" s="53"/>
      <c r="Y66" s="54">
        <f t="shared" si="8"/>
        <v>2</v>
      </c>
      <c r="Z66" s="54">
        <f t="shared" si="10"/>
        <v>0.69314718055994529</v>
      </c>
      <c r="AA66" s="75" t="e">
        <f t="shared" si="32"/>
        <v>#DIV/0!</v>
      </c>
      <c r="AB66" s="53"/>
      <c r="AC66" s="54">
        <f t="shared" si="11"/>
        <v>9</v>
      </c>
      <c r="AD66" s="54">
        <f t="shared" si="12"/>
        <v>2.1972245773362196</v>
      </c>
      <c r="AE66" s="75" t="e">
        <f t="shared" si="33"/>
        <v>#DIV/0!</v>
      </c>
      <c r="AF66" s="53"/>
      <c r="AG66" s="54">
        <f t="shared" si="13"/>
        <v>1</v>
      </c>
      <c r="AH66" s="54">
        <f t="shared" si="14"/>
        <v>0</v>
      </c>
      <c r="AI66" s="75" t="e">
        <f t="shared" si="34"/>
        <v>#DIV/0!</v>
      </c>
      <c r="AJ66" s="53"/>
      <c r="AK66" s="54">
        <f t="shared" si="15"/>
        <v>1</v>
      </c>
      <c r="AL66" s="54">
        <f t="shared" si="16"/>
        <v>0</v>
      </c>
      <c r="AM66" s="75" t="e">
        <f t="shared" si="35"/>
        <v>#DIV/0!</v>
      </c>
      <c r="AN66" s="53"/>
      <c r="AO66" s="54">
        <f t="shared" si="17"/>
        <v>1</v>
      </c>
      <c r="AP66" s="54">
        <f t="shared" si="18"/>
        <v>0</v>
      </c>
      <c r="AQ66" s="56" t="e">
        <f t="shared" si="36"/>
        <v>#DIV/0!</v>
      </c>
      <c r="AR66" s="53"/>
      <c r="AS66" s="54">
        <f t="shared" si="19"/>
        <v>6</v>
      </c>
      <c r="AT66" s="54">
        <f t="shared" si="20"/>
        <v>1.791759469228055</v>
      </c>
      <c r="AU66" s="56" t="e">
        <f t="shared" si="37"/>
        <v>#DIV/0!</v>
      </c>
      <c r="AV66" s="64"/>
      <c r="AW66" s="60">
        <f t="shared" si="21"/>
        <v>0</v>
      </c>
      <c r="AX66" s="60" t="e">
        <f t="shared" si="22"/>
        <v>#NUM!</v>
      </c>
      <c r="AY66" s="66" t="e">
        <f t="shared" si="38"/>
        <v>#NUM!</v>
      </c>
      <c r="AZ66" s="54"/>
      <c r="BA66" s="54">
        <f t="shared" si="23"/>
        <v>0</v>
      </c>
      <c r="BB66" s="54" t="e">
        <f t="shared" si="24"/>
        <v>#NUM!</v>
      </c>
      <c r="BC66" s="56" t="e">
        <f t="shared" si="42"/>
        <v>#NUM!</v>
      </c>
      <c r="BD66" s="53"/>
      <c r="BE66" s="54">
        <f t="shared" si="25"/>
        <v>2</v>
      </c>
      <c r="BF66" s="54">
        <f t="shared" si="26"/>
        <v>0.69314718055994529</v>
      </c>
      <c r="BG66" s="56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3"/>
      <c r="E67" s="54">
        <f t="shared" si="43"/>
        <v>2</v>
      </c>
      <c r="F67" s="54">
        <f t="shared" si="1"/>
        <v>0.69314718055994529</v>
      </c>
      <c r="G67" s="75" t="e">
        <f t="shared" si="27"/>
        <v>#DIV/0!</v>
      </c>
      <c r="H67" s="53"/>
      <c r="I67" s="54">
        <f t="shared" si="2"/>
        <v>1</v>
      </c>
      <c r="J67" s="54">
        <f t="shared" si="3"/>
        <v>0</v>
      </c>
      <c r="K67" s="75" t="e">
        <f t="shared" si="28"/>
        <v>#NUM!</v>
      </c>
      <c r="L67" s="53"/>
      <c r="M67" s="54">
        <f t="shared" si="4"/>
        <v>2</v>
      </c>
      <c r="N67" s="54">
        <f t="shared" si="5"/>
        <v>0.69314718055994529</v>
      </c>
      <c r="O67" s="75" t="e">
        <f t="shared" si="29"/>
        <v>#DIV/0!</v>
      </c>
      <c r="P67" s="53"/>
      <c r="Q67" s="54">
        <f t="shared" si="6"/>
        <v>0</v>
      </c>
      <c r="R67" s="54" t="e">
        <f t="shared" si="7"/>
        <v>#NUM!</v>
      </c>
      <c r="S67" s="75" t="e">
        <f t="shared" si="41"/>
        <v>#NUM!</v>
      </c>
      <c r="T67" s="53"/>
      <c r="U67" s="54">
        <f t="shared" si="8"/>
        <v>0</v>
      </c>
      <c r="V67" s="54" t="e">
        <f t="shared" si="9"/>
        <v>#NUM!</v>
      </c>
      <c r="W67" s="75" t="e">
        <f t="shared" si="31"/>
        <v>#NUM!</v>
      </c>
      <c r="X67" s="53"/>
      <c r="Y67" s="54">
        <f t="shared" si="8"/>
        <v>2</v>
      </c>
      <c r="Z67" s="54">
        <f t="shared" si="10"/>
        <v>0.69314718055994529</v>
      </c>
      <c r="AA67" s="75" t="e">
        <f t="shared" si="32"/>
        <v>#DIV/0!</v>
      </c>
      <c r="AB67" s="53"/>
      <c r="AC67" s="54">
        <f t="shared" si="11"/>
        <v>9</v>
      </c>
      <c r="AD67" s="54">
        <f t="shared" si="12"/>
        <v>2.1972245773362196</v>
      </c>
      <c r="AE67" s="75" t="e">
        <f t="shared" si="33"/>
        <v>#DIV/0!</v>
      </c>
      <c r="AF67" s="53"/>
      <c r="AG67" s="54">
        <f t="shared" si="13"/>
        <v>1</v>
      </c>
      <c r="AH67" s="54">
        <f t="shared" si="14"/>
        <v>0</v>
      </c>
      <c r="AI67" s="75" t="e">
        <f t="shared" si="34"/>
        <v>#DIV/0!</v>
      </c>
      <c r="AJ67" s="53"/>
      <c r="AK67" s="54">
        <f t="shared" si="15"/>
        <v>1</v>
      </c>
      <c r="AL67" s="54">
        <f t="shared" si="16"/>
        <v>0</v>
      </c>
      <c r="AM67" s="75" t="e">
        <f t="shared" si="35"/>
        <v>#DIV/0!</v>
      </c>
      <c r="AN67" s="53"/>
      <c r="AO67" s="54">
        <f t="shared" si="17"/>
        <v>1</v>
      </c>
      <c r="AP67" s="54">
        <f t="shared" si="18"/>
        <v>0</v>
      </c>
      <c r="AQ67" s="56" t="e">
        <f t="shared" si="36"/>
        <v>#DIV/0!</v>
      </c>
      <c r="AR67" s="53"/>
      <c r="AS67" s="54">
        <f t="shared" si="19"/>
        <v>6</v>
      </c>
      <c r="AT67" s="54">
        <f t="shared" si="20"/>
        <v>1.791759469228055</v>
      </c>
      <c r="AU67" s="56" t="e">
        <f t="shared" si="37"/>
        <v>#DIV/0!</v>
      </c>
      <c r="AV67" s="64"/>
      <c r="AW67" s="60">
        <f t="shared" si="21"/>
        <v>0</v>
      </c>
      <c r="AX67" s="60" t="e">
        <f t="shared" si="22"/>
        <v>#NUM!</v>
      </c>
      <c r="AY67" s="66" t="e">
        <f t="shared" si="38"/>
        <v>#NUM!</v>
      </c>
      <c r="AZ67" s="54"/>
      <c r="BA67" s="54">
        <f t="shared" si="23"/>
        <v>0</v>
      </c>
      <c r="BB67" s="54" t="e">
        <f t="shared" si="24"/>
        <v>#NUM!</v>
      </c>
      <c r="BC67" s="56" t="e">
        <f t="shared" si="42"/>
        <v>#NUM!</v>
      </c>
      <c r="BD67" s="53"/>
      <c r="BE67" s="54">
        <f t="shared" si="25"/>
        <v>2</v>
      </c>
      <c r="BF67" s="54">
        <f t="shared" si="26"/>
        <v>0.69314718055994529</v>
      </c>
      <c r="BG67" s="56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3"/>
      <c r="E68" s="54">
        <f t="shared" si="43"/>
        <v>2</v>
      </c>
      <c r="F68" s="54">
        <f t="shared" ref="F68:F118" si="45">LN(E68)</f>
        <v>0.69314718055994529</v>
      </c>
      <c r="G68" s="75" t="e">
        <f t="shared" si="27"/>
        <v>#DIV/0!</v>
      </c>
      <c r="H68" s="53"/>
      <c r="I68" s="54">
        <f t="shared" ref="I68:I118" si="46">I67+H68</f>
        <v>1</v>
      </c>
      <c r="J68" s="54">
        <f t="shared" ref="J68:J118" si="47">LN(I68)</f>
        <v>0</v>
      </c>
      <c r="K68" s="75" t="e">
        <f t="shared" si="28"/>
        <v>#DIV/0!</v>
      </c>
      <c r="L68" s="53"/>
      <c r="M68" s="54">
        <f t="shared" ref="M68:M118" si="48">M67+L68</f>
        <v>2</v>
      </c>
      <c r="N68" s="54">
        <f t="shared" ref="N68:N118" si="49">LN(M68)</f>
        <v>0.69314718055994529</v>
      </c>
      <c r="O68" s="75" t="e">
        <f t="shared" si="29"/>
        <v>#DIV/0!</v>
      </c>
      <c r="P68" s="53"/>
      <c r="Q68" s="54">
        <f t="shared" ref="Q68:Q123" si="50">Q67+P68</f>
        <v>0</v>
      </c>
      <c r="R68" s="54" t="e">
        <f t="shared" ref="R68:R123" si="51">LN(Q68)</f>
        <v>#NUM!</v>
      </c>
      <c r="S68" s="75" t="e">
        <f t="shared" si="41"/>
        <v>#NUM!</v>
      </c>
      <c r="T68" s="53"/>
      <c r="U68" s="54">
        <f t="shared" ref="U68:Y118" si="52">U67+T68</f>
        <v>0</v>
      </c>
      <c r="V68" s="54" t="e">
        <f t="shared" ref="V68:V118" si="53">LN(U68)</f>
        <v>#NUM!</v>
      </c>
      <c r="W68" s="75" t="e">
        <f t="shared" si="31"/>
        <v>#NUM!</v>
      </c>
      <c r="X68" s="53"/>
      <c r="Y68" s="54">
        <f t="shared" si="52"/>
        <v>2</v>
      </c>
      <c r="Z68" s="54">
        <f t="shared" ref="Z68:Z118" si="54">LN(Y68)</f>
        <v>0.69314718055994529</v>
      </c>
      <c r="AA68" s="75" t="e">
        <f t="shared" si="32"/>
        <v>#DIV/0!</v>
      </c>
      <c r="AB68" s="53"/>
      <c r="AC68" s="54">
        <f t="shared" ref="AC68:AC118" si="55">AC67+AB68</f>
        <v>9</v>
      </c>
      <c r="AD68" s="54">
        <f t="shared" ref="AD68:AD118" si="56">LN(AC68)</f>
        <v>2.1972245773362196</v>
      </c>
      <c r="AE68" s="75" t="e">
        <f t="shared" si="33"/>
        <v>#DIV/0!</v>
      </c>
      <c r="AF68" s="53"/>
      <c r="AG68" s="54">
        <f t="shared" ref="AG68:AG118" si="57">AG67+AF68</f>
        <v>1</v>
      </c>
      <c r="AH68" s="54">
        <f t="shared" ref="AH68:AH118" si="58">LN(AG68)</f>
        <v>0</v>
      </c>
      <c r="AI68" s="75" t="e">
        <f t="shared" si="34"/>
        <v>#DIV/0!</v>
      </c>
      <c r="AJ68" s="53"/>
      <c r="AK68" s="54">
        <f t="shared" ref="AK68:AK118" si="59">AK67+AJ68</f>
        <v>1</v>
      </c>
      <c r="AL68" s="54">
        <f t="shared" ref="AL68:AL118" si="60">LN(AK68)</f>
        <v>0</v>
      </c>
      <c r="AM68" s="75" t="e">
        <f t="shared" si="35"/>
        <v>#DIV/0!</v>
      </c>
      <c r="AN68" s="53"/>
      <c r="AO68" s="54">
        <f t="shared" ref="AO68:AO118" si="61">AN68+AO67</f>
        <v>1</v>
      </c>
      <c r="AP68" s="54">
        <f t="shared" ref="AP68:AP118" si="62">LN(AO68)</f>
        <v>0</v>
      </c>
      <c r="AQ68" s="56" t="e">
        <f t="shared" si="36"/>
        <v>#DIV/0!</v>
      </c>
      <c r="AR68" s="53"/>
      <c r="AS68" s="54">
        <f t="shared" ref="AS68:AS120" si="63">AS67+AR68</f>
        <v>6</v>
      </c>
      <c r="AT68" s="54">
        <f t="shared" ref="AT68:AT118" si="64">LN(AS68)</f>
        <v>1.791759469228055</v>
      </c>
      <c r="AU68" s="56" t="e">
        <f t="shared" si="37"/>
        <v>#DIV/0!</v>
      </c>
      <c r="AV68" s="64"/>
      <c r="AW68" s="60">
        <f t="shared" ref="AW68:AW120" si="65">AW67+AV68</f>
        <v>0</v>
      </c>
      <c r="AX68" s="60" t="e">
        <f t="shared" ref="AX68:AX118" si="66">LN(AW68)</f>
        <v>#NUM!</v>
      </c>
      <c r="AY68" s="66" t="e">
        <f t="shared" si="38"/>
        <v>#NUM!</v>
      </c>
      <c r="AZ68" s="54"/>
      <c r="BA68" s="54">
        <f t="shared" ref="BA68:BA120" si="67">BA67+AZ68</f>
        <v>0</v>
      </c>
      <c r="BB68" s="54" t="e">
        <f t="shared" ref="BB68:BB120" si="68">LN(BA68)</f>
        <v>#NUM!</v>
      </c>
      <c r="BC68" s="56" t="e">
        <f t="shared" si="42"/>
        <v>#NUM!</v>
      </c>
      <c r="BD68" s="53"/>
      <c r="BE68" s="54">
        <f t="shared" ref="BE68:BE120" si="69">BE67+BD68</f>
        <v>2</v>
      </c>
      <c r="BF68" s="54">
        <f t="shared" ref="BF68:BF118" si="70">LN(BE68)</f>
        <v>0.69314718055994529</v>
      </c>
      <c r="BG68" s="56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3"/>
      <c r="E69" s="54">
        <f t="shared" si="43"/>
        <v>2</v>
      </c>
      <c r="F69" s="54">
        <f t="shared" si="45"/>
        <v>0.69314718055994529</v>
      </c>
      <c r="G69" s="75" t="e">
        <f t="shared" si="27"/>
        <v>#DIV/0!</v>
      </c>
      <c r="H69" s="53"/>
      <c r="I69" s="54">
        <f t="shared" si="46"/>
        <v>1</v>
      </c>
      <c r="J69" s="54">
        <f t="shared" si="47"/>
        <v>0</v>
      </c>
      <c r="K69" s="75" t="e">
        <f t="shared" si="28"/>
        <v>#DIV/0!</v>
      </c>
      <c r="L69" s="53"/>
      <c r="M69" s="54">
        <f t="shared" si="48"/>
        <v>2</v>
      </c>
      <c r="N69" s="54">
        <f t="shared" si="49"/>
        <v>0.69314718055994529</v>
      </c>
      <c r="O69" s="75" t="e">
        <f t="shared" si="29"/>
        <v>#DIV/0!</v>
      </c>
      <c r="P69" s="53"/>
      <c r="Q69" s="54">
        <f t="shared" si="50"/>
        <v>0</v>
      </c>
      <c r="R69" s="54" t="e">
        <f t="shared" si="51"/>
        <v>#NUM!</v>
      </c>
      <c r="S69" s="75" t="e">
        <f t="shared" si="41"/>
        <v>#NUM!</v>
      </c>
      <c r="T69" s="53"/>
      <c r="U69" s="54">
        <f t="shared" si="52"/>
        <v>0</v>
      </c>
      <c r="V69" s="54" t="e">
        <f t="shared" si="53"/>
        <v>#NUM!</v>
      </c>
      <c r="W69" s="75" t="e">
        <f t="shared" si="31"/>
        <v>#NUM!</v>
      </c>
      <c r="X69" s="53"/>
      <c r="Y69" s="54">
        <f t="shared" si="52"/>
        <v>2</v>
      </c>
      <c r="Z69" s="54">
        <f t="shared" si="54"/>
        <v>0.69314718055994529</v>
      </c>
      <c r="AA69" s="75" t="e">
        <f t="shared" si="32"/>
        <v>#DIV/0!</v>
      </c>
      <c r="AB69" s="53"/>
      <c r="AC69" s="54">
        <f t="shared" si="55"/>
        <v>9</v>
      </c>
      <c r="AD69" s="54">
        <f t="shared" si="56"/>
        <v>2.1972245773362196</v>
      </c>
      <c r="AE69" s="75" t="e">
        <f t="shared" si="33"/>
        <v>#DIV/0!</v>
      </c>
      <c r="AF69" s="53"/>
      <c r="AG69" s="54">
        <f t="shared" si="57"/>
        <v>1</v>
      </c>
      <c r="AH69" s="54">
        <f t="shared" si="58"/>
        <v>0</v>
      </c>
      <c r="AI69" s="75" t="e">
        <f t="shared" si="34"/>
        <v>#DIV/0!</v>
      </c>
      <c r="AJ69" s="53"/>
      <c r="AK69" s="54">
        <f t="shared" si="59"/>
        <v>1</v>
      </c>
      <c r="AL69" s="54">
        <f t="shared" si="60"/>
        <v>0</v>
      </c>
      <c r="AM69" s="75" t="e">
        <f t="shared" si="35"/>
        <v>#DIV/0!</v>
      </c>
      <c r="AN69" s="53"/>
      <c r="AO69" s="54">
        <f t="shared" si="61"/>
        <v>1</v>
      </c>
      <c r="AP69" s="54">
        <f t="shared" si="62"/>
        <v>0</v>
      </c>
      <c r="AQ69" s="56" t="e">
        <f t="shared" si="36"/>
        <v>#DIV/0!</v>
      </c>
      <c r="AR69" s="53"/>
      <c r="AS69" s="54">
        <f t="shared" si="63"/>
        <v>6</v>
      </c>
      <c r="AT69" s="54">
        <f t="shared" si="64"/>
        <v>1.791759469228055</v>
      </c>
      <c r="AU69" s="56" t="e">
        <f t="shared" si="37"/>
        <v>#DIV/0!</v>
      </c>
      <c r="AV69" s="64"/>
      <c r="AW69" s="60">
        <f t="shared" si="65"/>
        <v>0</v>
      </c>
      <c r="AX69" s="60" t="e">
        <f t="shared" si="66"/>
        <v>#NUM!</v>
      </c>
      <c r="AY69" s="66" t="e">
        <f t="shared" si="38"/>
        <v>#NUM!</v>
      </c>
      <c r="AZ69" s="54"/>
      <c r="BA69" s="54">
        <f t="shared" si="67"/>
        <v>0</v>
      </c>
      <c r="BB69" s="54" t="e">
        <f t="shared" si="68"/>
        <v>#NUM!</v>
      </c>
      <c r="BC69" s="56" t="e">
        <f t="shared" si="42"/>
        <v>#NUM!</v>
      </c>
      <c r="BD69" s="53"/>
      <c r="BE69" s="54">
        <f t="shared" si="69"/>
        <v>2</v>
      </c>
      <c r="BF69" s="54">
        <f t="shared" si="70"/>
        <v>0.69314718055994529</v>
      </c>
      <c r="BG69" s="56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3"/>
      <c r="E70" s="54">
        <f t="shared" si="43"/>
        <v>2</v>
      </c>
      <c r="F70" s="54">
        <f t="shared" si="45"/>
        <v>0.69314718055994529</v>
      </c>
      <c r="G70" s="75" t="e">
        <f t="shared" si="27"/>
        <v>#DIV/0!</v>
      </c>
      <c r="H70" s="53"/>
      <c r="I70" s="54">
        <f t="shared" si="46"/>
        <v>1</v>
      </c>
      <c r="J70" s="54">
        <f t="shared" si="47"/>
        <v>0</v>
      </c>
      <c r="K70" s="75" t="e">
        <f t="shared" si="28"/>
        <v>#DIV/0!</v>
      </c>
      <c r="L70" s="53"/>
      <c r="M70" s="54">
        <f t="shared" si="48"/>
        <v>2</v>
      </c>
      <c r="N70" s="54">
        <f t="shared" si="49"/>
        <v>0.69314718055994529</v>
      </c>
      <c r="O70" s="75" t="e">
        <f t="shared" si="29"/>
        <v>#DIV/0!</v>
      </c>
      <c r="P70" s="53"/>
      <c r="Q70" s="54">
        <f t="shared" si="50"/>
        <v>0</v>
      </c>
      <c r="R70" s="54" t="e">
        <f t="shared" si="51"/>
        <v>#NUM!</v>
      </c>
      <c r="S70" s="75" t="e">
        <f t="shared" si="41"/>
        <v>#NUM!</v>
      </c>
      <c r="T70" s="53"/>
      <c r="U70" s="54">
        <f t="shared" si="52"/>
        <v>0</v>
      </c>
      <c r="V70" s="54" t="e">
        <f t="shared" si="53"/>
        <v>#NUM!</v>
      </c>
      <c r="W70" s="75" t="e">
        <f t="shared" si="31"/>
        <v>#NUM!</v>
      </c>
      <c r="X70" s="53"/>
      <c r="Y70" s="54">
        <f t="shared" si="52"/>
        <v>2</v>
      </c>
      <c r="Z70" s="54">
        <f t="shared" si="54"/>
        <v>0.69314718055994529</v>
      </c>
      <c r="AA70" s="75" t="e">
        <f t="shared" si="32"/>
        <v>#DIV/0!</v>
      </c>
      <c r="AB70" s="53"/>
      <c r="AC70" s="54">
        <f t="shared" si="55"/>
        <v>9</v>
      </c>
      <c r="AD70" s="54">
        <f t="shared" si="56"/>
        <v>2.1972245773362196</v>
      </c>
      <c r="AE70" s="75" t="e">
        <f t="shared" si="33"/>
        <v>#DIV/0!</v>
      </c>
      <c r="AF70" s="53"/>
      <c r="AG70" s="54">
        <f t="shared" si="57"/>
        <v>1</v>
      </c>
      <c r="AH70" s="54">
        <f t="shared" si="58"/>
        <v>0</v>
      </c>
      <c r="AI70" s="75" t="e">
        <f t="shared" si="34"/>
        <v>#DIV/0!</v>
      </c>
      <c r="AJ70" s="53"/>
      <c r="AK70" s="54">
        <f t="shared" si="59"/>
        <v>1</v>
      </c>
      <c r="AL70" s="54">
        <f t="shared" si="60"/>
        <v>0</v>
      </c>
      <c r="AM70" s="75" t="e">
        <f t="shared" si="35"/>
        <v>#DIV/0!</v>
      </c>
      <c r="AN70" s="53"/>
      <c r="AO70" s="54">
        <f t="shared" si="61"/>
        <v>1</v>
      </c>
      <c r="AP70" s="54">
        <f t="shared" si="62"/>
        <v>0</v>
      </c>
      <c r="AQ70" s="56" t="e">
        <f t="shared" si="36"/>
        <v>#DIV/0!</v>
      </c>
      <c r="AR70" s="53"/>
      <c r="AS70" s="54">
        <f t="shared" si="63"/>
        <v>6</v>
      </c>
      <c r="AT70" s="54">
        <f t="shared" si="64"/>
        <v>1.791759469228055</v>
      </c>
      <c r="AU70" s="56" t="e">
        <f t="shared" si="37"/>
        <v>#DIV/0!</v>
      </c>
      <c r="AV70" s="64"/>
      <c r="AW70" s="60">
        <f t="shared" si="65"/>
        <v>0</v>
      </c>
      <c r="AX70" s="60" t="e">
        <f t="shared" si="66"/>
        <v>#NUM!</v>
      </c>
      <c r="AY70" s="66" t="e">
        <f t="shared" si="38"/>
        <v>#NUM!</v>
      </c>
      <c r="AZ70" s="54"/>
      <c r="BA70" s="54">
        <f t="shared" si="67"/>
        <v>0</v>
      </c>
      <c r="BB70" s="54" t="e">
        <f t="shared" si="68"/>
        <v>#NUM!</v>
      </c>
      <c r="BC70" s="56" t="e">
        <f t="shared" si="42"/>
        <v>#NUM!</v>
      </c>
      <c r="BD70" s="53"/>
      <c r="BE70" s="54">
        <f t="shared" si="69"/>
        <v>2</v>
      </c>
      <c r="BF70" s="54">
        <f t="shared" si="70"/>
        <v>0.69314718055994529</v>
      </c>
      <c r="BG70" s="56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3"/>
      <c r="E71" s="54">
        <f t="shared" si="43"/>
        <v>2</v>
      </c>
      <c r="F71" s="54">
        <f t="shared" si="45"/>
        <v>0.69314718055994529</v>
      </c>
      <c r="G71" s="75" t="e">
        <f t="shared" si="27"/>
        <v>#DIV/0!</v>
      </c>
      <c r="H71" s="53"/>
      <c r="I71" s="54">
        <f t="shared" si="46"/>
        <v>1</v>
      </c>
      <c r="J71" s="54">
        <f t="shared" si="47"/>
        <v>0</v>
      </c>
      <c r="K71" s="75" t="e">
        <f t="shared" si="28"/>
        <v>#DIV/0!</v>
      </c>
      <c r="L71" s="53"/>
      <c r="M71" s="54">
        <f t="shared" si="48"/>
        <v>2</v>
      </c>
      <c r="N71" s="54">
        <f t="shared" si="49"/>
        <v>0.69314718055994529</v>
      </c>
      <c r="O71" s="75" t="e">
        <f t="shared" si="29"/>
        <v>#DIV/0!</v>
      </c>
      <c r="P71" s="53"/>
      <c r="Q71" s="54">
        <f t="shared" si="50"/>
        <v>0</v>
      </c>
      <c r="R71" s="54" t="e">
        <f t="shared" si="51"/>
        <v>#NUM!</v>
      </c>
      <c r="S71" s="75" t="e">
        <f t="shared" si="41"/>
        <v>#NUM!</v>
      </c>
      <c r="T71" s="53"/>
      <c r="U71" s="54">
        <f t="shared" si="52"/>
        <v>0</v>
      </c>
      <c r="V71" s="54" t="e">
        <f t="shared" si="53"/>
        <v>#NUM!</v>
      </c>
      <c r="W71" s="75" t="e">
        <f t="shared" si="31"/>
        <v>#NUM!</v>
      </c>
      <c r="X71" s="53"/>
      <c r="Y71" s="54">
        <f t="shared" si="52"/>
        <v>2</v>
      </c>
      <c r="Z71" s="54">
        <f t="shared" si="54"/>
        <v>0.69314718055994529</v>
      </c>
      <c r="AA71" s="75" t="e">
        <f t="shared" si="32"/>
        <v>#DIV/0!</v>
      </c>
      <c r="AB71" s="53"/>
      <c r="AC71" s="54">
        <f t="shared" si="55"/>
        <v>9</v>
      </c>
      <c r="AD71" s="54">
        <f t="shared" si="56"/>
        <v>2.1972245773362196</v>
      </c>
      <c r="AE71" s="75" t="e">
        <f t="shared" si="33"/>
        <v>#DIV/0!</v>
      </c>
      <c r="AF71" s="53"/>
      <c r="AG71" s="54">
        <f t="shared" si="57"/>
        <v>1</v>
      </c>
      <c r="AH71" s="54">
        <f t="shared" si="58"/>
        <v>0</v>
      </c>
      <c r="AI71" s="75" t="e">
        <f t="shared" si="34"/>
        <v>#DIV/0!</v>
      </c>
      <c r="AJ71" s="53"/>
      <c r="AK71" s="54">
        <f t="shared" si="59"/>
        <v>1</v>
      </c>
      <c r="AL71" s="54">
        <f t="shared" si="60"/>
        <v>0</v>
      </c>
      <c r="AM71" s="75" t="e">
        <f t="shared" si="35"/>
        <v>#DIV/0!</v>
      </c>
      <c r="AN71" s="53"/>
      <c r="AO71" s="54">
        <f t="shared" si="61"/>
        <v>1</v>
      </c>
      <c r="AP71" s="54">
        <f t="shared" si="62"/>
        <v>0</v>
      </c>
      <c r="AQ71" s="56" t="e">
        <f t="shared" si="36"/>
        <v>#DIV/0!</v>
      </c>
      <c r="AR71" s="53"/>
      <c r="AS71" s="54">
        <f t="shared" si="63"/>
        <v>6</v>
      </c>
      <c r="AT71" s="54">
        <f t="shared" si="64"/>
        <v>1.791759469228055</v>
      </c>
      <c r="AU71" s="56" t="e">
        <f t="shared" si="37"/>
        <v>#DIV/0!</v>
      </c>
      <c r="AV71" s="64"/>
      <c r="AW71" s="60">
        <f t="shared" si="65"/>
        <v>0</v>
      </c>
      <c r="AX71" s="60" t="e">
        <f t="shared" si="66"/>
        <v>#NUM!</v>
      </c>
      <c r="AY71" s="66" t="e">
        <f t="shared" si="38"/>
        <v>#NUM!</v>
      </c>
      <c r="AZ71" s="54"/>
      <c r="BA71" s="54">
        <f t="shared" si="67"/>
        <v>0</v>
      </c>
      <c r="BB71" s="54" t="e">
        <f t="shared" si="68"/>
        <v>#NUM!</v>
      </c>
      <c r="BC71" s="56" t="e">
        <f t="shared" si="42"/>
        <v>#NUM!</v>
      </c>
      <c r="BD71" s="53"/>
      <c r="BE71" s="54">
        <f t="shared" si="69"/>
        <v>2</v>
      </c>
      <c r="BF71" s="54">
        <f t="shared" si="70"/>
        <v>0.69314718055994529</v>
      </c>
      <c r="BG71" s="56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3"/>
      <c r="E72" s="54">
        <f t="shared" si="43"/>
        <v>2</v>
      </c>
      <c r="F72" s="54">
        <f t="shared" si="45"/>
        <v>0.69314718055994529</v>
      </c>
      <c r="G72" s="75" t="e">
        <f t="shared" si="27"/>
        <v>#DIV/0!</v>
      </c>
      <c r="H72" s="53"/>
      <c r="I72" s="54">
        <f t="shared" si="46"/>
        <v>1</v>
      </c>
      <c r="J72" s="54">
        <f t="shared" si="47"/>
        <v>0</v>
      </c>
      <c r="K72" s="75" t="e">
        <f t="shared" si="28"/>
        <v>#DIV/0!</v>
      </c>
      <c r="L72" s="53"/>
      <c r="M72" s="54">
        <f t="shared" si="48"/>
        <v>2</v>
      </c>
      <c r="N72" s="54">
        <f t="shared" si="49"/>
        <v>0.69314718055994529</v>
      </c>
      <c r="O72" s="75" t="e">
        <f t="shared" si="29"/>
        <v>#DIV/0!</v>
      </c>
      <c r="P72" s="53"/>
      <c r="Q72" s="54">
        <f t="shared" si="50"/>
        <v>0</v>
      </c>
      <c r="R72" s="54" t="e">
        <f t="shared" si="51"/>
        <v>#NUM!</v>
      </c>
      <c r="S72" s="75" t="e">
        <f t="shared" si="41"/>
        <v>#NUM!</v>
      </c>
      <c r="T72" s="53"/>
      <c r="U72" s="54">
        <f t="shared" si="52"/>
        <v>0</v>
      </c>
      <c r="V72" s="54" t="e">
        <f t="shared" si="53"/>
        <v>#NUM!</v>
      </c>
      <c r="W72" s="75" t="e">
        <f t="shared" si="31"/>
        <v>#NUM!</v>
      </c>
      <c r="X72" s="53"/>
      <c r="Y72" s="54">
        <f t="shared" si="52"/>
        <v>2</v>
      </c>
      <c r="Z72" s="54">
        <f t="shared" si="54"/>
        <v>0.69314718055994529</v>
      </c>
      <c r="AA72" s="75" t="e">
        <f t="shared" si="32"/>
        <v>#DIV/0!</v>
      </c>
      <c r="AB72" s="53"/>
      <c r="AC72" s="54">
        <f t="shared" si="55"/>
        <v>9</v>
      </c>
      <c r="AD72" s="54">
        <f t="shared" si="56"/>
        <v>2.1972245773362196</v>
      </c>
      <c r="AE72" s="75" t="e">
        <f t="shared" si="33"/>
        <v>#DIV/0!</v>
      </c>
      <c r="AF72" s="53"/>
      <c r="AG72" s="54">
        <f t="shared" si="57"/>
        <v>1</v>
      </c>
      <c r="AH72" s="54">
        <f t="shared" si="58"/>
        <v>0</v>
      </c>
      <c r="AI72" s="75" t="e">
        <f t="shared" si="34"/>
        <v>#DIV/0!</v>
      </c>
      <c r="AJ72" s="53"/>
      <c r="AK72" s="54">
        <f t="shared" si="59"/>
        <v>1</v>
      </c>
      <c r="AL72" s="54">
        <f t="shared" si="60"/>
        <v>0</v>
      </c>
      <c r="AM72" s="75" t="e">
        <f t="shared" si="35"/>
        <v>#DIV/0!</v>
      </c>
      <c r="AN72" s="53"/>
      <c r="AO72" s="54">
        <f t="shared" si="61"/>
        <v>1</v>
      </c>
      <c r="AP72" s="54">
        <f t="shared" si="62"/>
        <v>0</v>
      </c>
      <c r="AQ72" s="56" t="e">
        <f t="shared" si="36"/>
        <v>#DIV/0!</v>
      </c>
      <c r="AR72" s="53"/>
      <c r="AS72" s="54">
        <f t="shared" si="63"/>
        <v>6</v>
      </c>
      <c r="AT72" s="54">
        <f t="shared" si="64"/>
        <v>1.791759469228055</v>
      </c>
      <c r="AU72" s="56" t="e">
        <f t="shared" si="37"/>
        <v>#DIV/0!</v>
      </c>
      <c r="AV72" s="64"/>
      <c r="AW72" s="60">
        <f t="shared" si="65"/>
        <v>0</v>
      </c>
      <c r="AX72" s="60" t="e">
        <f t="shared" si="66"/>
        <v>#NUM!</v>
      </c>
      <c r="AY72" s="66" t="e">
        <f t="shared" si="38"/>
        <v>#NUM!</v>
      </c>
      <c r="AZ72" s="54"/>
      <c r="BA72" s="54">
        <f t="shared" si="67"/>
        <v>0</v>
      </c>
      <c r="BB72" s="54" t="e">
        <f t="shared" si="68"/>
        <v>#NUM!</v>
      </c>
      <c r="BC72" s="56" t="e">
        <f t="shared" si="42"/>
        <v>#NUM!</v>
      </c>
      <c r="BD72" s="53"/>
      <c r="BE72" s="54">
        <f t="shared" si="69"/>
        <v>2</v>
      </c>
      <c r="BF72" s="54">
        <f t="shared" si="70"/>
        <v>0.69314718055994529</v>
      </c>
      <c r="BG72" s="56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3"/>
      <c r="E73" s="54">
        <f t="shared" si="43"/>
        <v>2</v>
      </c>
      <c r="F73" s="54">
        <f t="shared" si="45"/>
        <v>0.69314718055994529</v>
      </c>
      <c r="G73" s="75" t="e">
        <f t="shared" ref="G73:G118" si="71">LN(2)/SLOPE(F67:F73,$A67:$A73)</f>
        <v>#DIV/0!</v>
      </c>
      <c r="H73" s="53"/>
      <c r="I73" s="54">
        <f t="shared" si="46"/>
        <v>1</v>
      </c>
      <c r="J73" s="54">
        <f t="shared" si="47"/>
        <v>0</v>
      </c>
      <c r="K73" s="75" t="e">
        <f t="shared" ref="K73:K118" si="72">LN(2)/SLOPE(J67:J73,$A67:$A73)</f>
        <v>#DIV/0!</v>
      </c>
      <c r="L73" s="53"/>
      <c r="M73" s="54">
        <f t="shared" si="48"/>
        <v>2</v>
      </c>
      <c r="N73" s="54">
        <f t="shared" si="49"/>
        <v>0.69314718055994529</v>
      </c>
      <c r="O73" s="75" t="e">
        <f t="shared" ref="O73:O118" si="73">LN(2)/SLOPE(N67:N73,$A67:$A73)</f>
        <v>#DIV/0!</v>
      </c>
      <c r="P73" s="53"/>
      <c r="Q73" s="54">
        <f t="shared" si="50"/>
        <v>0</v>
      </c>
      <c r="R73" s="54" t="e">
        <f t="shared" si="51"/>
        <v>#NUM!</v>
      </c>
      <c r="S73" s="75" t="e">
        <f t="shared" si="41"/>
        <v>#NUM!</v>
      </c>
      <c r="T73" s="53"/>
      <c r="U73" s="54">
        <f t="shared" si="52"/>
        <v>0</v>
      </c>
      <c r="V73" s="54" t="e">
        <f t="shared" si="53"/>
        <v>#NUM!</v>
      </c>
      <c r="W73" s="75" t="e">
        <f t="shared" ref="W73:W118" si="74">LN(2)/SLOPE(V67:V73,$A67:$A73)</f>
        <v>#NUM!</v>
      </c>
      <c r="X73" s="53"/>
      <c r="Y73" s="54">
        <f t="shared" si="52"/>
        <v>2</v>
      </c>
      <c r="Z73" s="54">
        <f t="shared" si="54"/>
        <v>0.69314718055994529</v>
      </c>
      <c r="AA73" s="75" t="e">
        <f t="shared" ref="AA73:AA118" si="75">LN(2)/SLOPE(Z67:Z73,$A67:$A73)</f>
        <v>#DIV/0!</v>
      </c>
      <c r="AB73" s="53"/>
      <c r="AC73" s="54">
        <f t="shared" si="55"/>
        <v>9</v>
      </c>
      <c r="AD73" s="54">
        <f t="shared" si="56"/>
        <v>2.1972245773362196</v>
      </c>
      <c r="AE73" s="75" t="e">
        <f t="shared" ref="AE73:AE118" si="76">LN(2)/SLOPE(AD67:AD73,$A67:$A73)</f>
        <v>#DIV/0!</v>
      </c>
      <c r="AF73" s="53"/>
      <c r="AG73" s="54">
        <f t="shared" si="57"/>
        <v>1</v>
      </c>
      <c r="AH73" s="54">
        <f t="shared" si="58"/>
        <v>0</v>
      </c>
      <c r="AI73" s="75" t="e">
        <f t="shared" ref="AI73:AI118" si="77">LN(2)/SLOPE(AH67:AH73,$A67:$A73)</f>
        <v>#DIV/0!</v>
      </c>
      <c r="AJ73" s="53"/>
      <c r="AK73" s="54">
        <f t="shared" si="59"/>
        <v>1</v>
      </c>
      <c r="AL73" s="54">
        <f t="shared" si="60"/>
        <v>0</v>
      </c>
      <c r="AM73" s="75" t="e">
        <f t="shared" ref="AM73:AM118" si="78">LN(2)/SLOPE(AL67:AL73,$A67:$A73)</f>
        <v>#DIV/0!</v>
      </c>
      <c r="AN73" s="53"/>
      <c r="AO73" s="54">
        <f t="shared" si="61"/>
        <v>1</v>
      </c>
      <c r="AP73" s="54">
        <f t="shared" si="62"/>
        <v>0</v>
      </c>
      <c r="AQ73" s="56" t="e">
        <f t="shared" ref="AQ73:AQ118" si="79">LN(2)/SLOPE(AP67:AP73,$A67:$A73)</f>
        <v>#DIV/0!</v>
      </c>
      <c r="AR73" s="53"/>
      <c r="AS73" s="54">
        <f t="shared" si="63"/>
        <v>6</v>
      </c>
      <c r="AT73" s="54">
        <f t="shared" si="64"/>
        <v>1.791759469228055</v>
      </c>
      <c r="AU73" s="56" t="e">
        <f t="shared" ref="AU73:AU118" si="80">LN(2)/SLOPE(AT67:AT73,$A67:$A73)</f>
        <v>#DIV/0!</v>
      </c>
      <c r="AV73" s="64"/>
      <c r="AW73" s="60">
        <f t="shared" si="65"/>
        <v>0</v>
      </c>
      <c r="AX73" s="60" t="e">
        <f t="shared" si="66"/>
        <v>#NUM!</v>
      </c>
      <c r="AY73" s="66" t="e">
        <f t="shared" ref="AY73:AY118" si="81">LN(2)/SLOPE(AX67:AX73,$A67:$A73)</f>
        <v>#NUM!</v>
      </c>
      <c r="AZ73" s="54"/>
      <c r="BA73" s="54">
        <f t="shared" si="67"/>
        <v>0</v>
      </c>
      <c r="BB73" s="54" t="e">
        <f t="shared" si="68"/>
        <v>#NUM!</v>
      </c>
      <c r="BC73" s="56" t="e">
        <f t="shared" si="42"/>
        <v>#NUM!</v>
      </c>
      <c r="BD73" s="53"/>
      <c r="BE73" s="54">
        <f t="shared" si="69"/>
        <v>2</v>
      </c>
      <c r="BF73" s="54">
        <f t="shared" si="70"/>
        <v>0.69314718055994529</v>
      </c>
      <c r="BG73" s="56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3"/>
      <c r="E74" s="54">
        <f t="shared" si="43"/>
        <v>2</v>
      </c>
      <c r="F74" s="54">
        <f t="shared" si="45"/>
        <v>0.69314718055994529</v>
      </c>
      <c r="G74" s="75" t="e">
        <f t="shared" si="71"/>
        <v>#DIV/0!</v>
      </c>
      <c r="H74" s="53"/>
      <c r="I74" s="54">
        <f t="shared" si="46"/>
        <v>1</v>
      </c>
      <c r="J74" s="54">
        <f t="shared" si="47"/>
        <v>0</v>
      </c>
      <c r="K74" s="75" t="e">
        <f t="shared" si="72"/>
        <v>#DIV/0!</v>
      </c>
      <c r="L74" s="53"/>
      <c r="M74" s="54">
        <f t="shared" si="48"/>
        <v>2</v>
      </c>
      <c r="N74" s="54">
        <f t="shared" si="49"/>
        <v>0.69314718055994529</v>
      </c>
      <c r="O74" s="75" t="e">
        <f t="shared" si="73"/>
        <v>#DIV/0!</v>
      </c>
      <c r="P74" s="53"/>
      <c r="Q74" s="54">
        <f t="shared" si="50"/>
        <v>0</v>
      </c>
      <c r="R74" s="54" t="e">
        <f t="shared" si="51"/>
        <v>#NUM!</v>
      </c>
      <c r="S74" s="75" t="e">
        <f t="shared" si="41"/>
        <v>#NUM!</v>
      </c>
      <c r="T74" s="53"/>
      <c r="U74" s="54">
        <f t="shared" si="52"/>
        <v>0</v>
      </c>
      <c r="V74" s="54" t="e">
        <f t="shared" si="53"/>
        <v>#NUM!</v>
      </c>
      <c r="W74" s="75" t="e">
        <f t="shared" si="74"/>
        <v>#NUM!</v>
      </c>
      <c r="X74" s="53"/>
      <c r="Y74" s="54">
        <f t="shared" si="52"/>
        <v>2</v>
      </c>
      <c r="Z74" s="54">
        <f t="shared" si="54"/>
        <v>0.69314718055994529</v>
      </c>
      <c r="AA74" s="75" t="e">
        <f t="shared" si="75"/>
        <v>#DIV/0!</v>
      </c>
      <c r="AB74" s="53"/>
      <c r="AC74" s="54">
        <f t="shared" si="55"/>
        <v>9</v>
      </c>
      <c r="AD74" s="54">
        <f t="shared" si="56"/>
        <v>2.1972245773362196</v>
      </c>
      <c r="AE74" s="75" t="e">
        <f t="shared" si="76"/>
        <v>#DIV/0!</v>
      </c>
      <c r="AF74" s="53"/>
      <c r="AG74" s="54">
        <f t="shared" si="57"/>
        <v>1</v>
      </c>
      <c r="AH74" s="54">
        <f t="shared" si="58"/>
        <v>0</v>
      </c>
      <c r="AI74" s="75" t="e">
        <f t="shared" si="77"/>
        <v>#DIV/0!</v>
      </c>
      <c r="AJ74" s="53"/>
      <c r="AK74" s="54">
        <f t="shared" si="59"/>
        <v>1</v>
      </c>
      <c r="AL74" s="54">
        <f t="shared" si="60"/>
        <v>0</v>
      </c>
      <c r="AM74" s="75" t="e">
        <f t="shared" si="78"/>
        <v>#DIV/0!</v>
      </c>
      <c r="AN74" s="53"/>
      <c r="AO74" s="54">
        <f t="shared" si="61"/>
        <v>1</v>
      </c>
      <c r="AP74" s="54">
        <f t="shared" si="62"/>
        <v>0</v>
      </c>
      <c r="AQ74" s="56" t="e">
        <f t="shared" si="79"/>
        <v>#DIV/0!</v>
      </c>
      <c r="AR74" s="53"/>
      <c r="AS74" s="54">
        <f t="shared" si="63"/>
        <v>6</v>
      </c>
      <c r="AT74" s="54">
        <f t="shared" si="64"/>
        <v>1.791759469228055</v>
      </c>
      <c r="AU74" s="56" t="e">
        <f t="shared" si="80"/>
        <v>#DIV/0!</v>
      </c>
      <c r="AV74" s="64"/>
      <c r="AW74" s="60">
        <f t="shared" si="65"/>
        <v>0</v>
      </c>
      <c r="AX74" s="60" t="e">
        <f t="shared" si="66"/>
        <v>#NUM!</v>
      </c>
      <c r="AY74" s="66" t="e">
        <f t="shared" si="81"/>
        <v>#NUM!</v>
      </c>
      <c r="AZ74" s="54"/>
      <c r="BA74" s="54">
        <f t="shared" si="67"/>
        <v>0</v>
      </c>
      <c r="BB74" s="54" t="e">
        <f t="shared" si="68"/>
        <v>#NUM!</v>
      </c>
      <c r="BC74" s="56" t="e">
        <f t="shared" si="42"/>
        <v>#NUM!</v>
      </c>
      <c r="BD74" s="53"/>
      <c r="BE74" s="54">
        <f t="shared" si="69"/>
        <v>2</v>
      </c>
      <c r="BF74" s="54">
        <f t="shared" si="70"/>
        <v>0.69314718055994529</v>
      </c>
      <c r="BG74" s="56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3"/>
      <c r="E75" s="54">
        <f t="shared" si="43"/>
        <v>2</v>
      </c>
      <c r="F75" s="54">
        <f t="shared" si="45"/>
        <v>0.69314718055994529</v>
      </c>
      <c r="G75" s="75" t="e">
        <f t="shared" si="71"/>
        <v>#DIV/0!</v>
      </c>
      <c r="H75" s="53"/>
      <c r="I75" s="54">
        <f t="shared" si="46"/>
        <v>1</v>
      </c>
      <c r="J75" s="54">
        <f t="shared" si="47"/>
        <v>0</v>
      </c>
      <c r="K75" s="75" t="e">
        <f t="shared" si="72"/>
        <v>#DIV/0!</v>
      </c>
      <c r="L75" s="53"/>
      <c r="M75" s="54">
        <f t="shared" si="48"/>
        <v>2</v>
      </c>
      <c r="N75" s="54">
        <f t="shared" si="49"/>
        <v>0.69314718055994529</v>
      </c>
      <c r="O75" s="75" t="e">
        <f t="shared" si="73"/>
        <v>#DIV/0!</v>
      </c>
      <c r="P75" s="53"/>
      <c r="Q75" s="54">
        <f t="shared" si="50"/>
        <v>0</v>
      </c>
      <c r="R75" s="54" t="e">
        <f t="shared" si="51"/>
        <v>#NUM!</v>
      </c>
      <c r="S75" s="75" t="e">
        <f t="shared" si="41"/>
        <v>#NUM!</v>
      </c>
      <c r="T75" s="53"/>
      <c r="U75" s="54">
        <f t="shared" si="52"/>
        <v>0</v>
      </c>
      <c r="V75" s="54" t="e">
        <f t="shared" si="53"/>
        <v>#NUM!</v>
      </c>
      <c r="W75" s="75" t="e">
        <f t="shared" si="74"/>
        <v>#NUM!</v>
      </c>
      <c r="X75" s="53"/>
      <c r="Y75" s="54">
        <f t="shared" si="52"/>
        <v>2</v>
      </c>
      <c r="Z75" s="54">
        <f t="shared" si="54"/>
        <v>0.69314718055994529</v>
      </c>
      <c r="AA75" s="75" t="e">
        <f t="shared" si="75"/>
        <v>#DIV/0!</v>
      </c>
      <c r="AB75" s="53"/>
      <c r="AC75" s="54">
        <f t="shared" si="55"/>
        <v>9</v>
      </c>
      <c r="AD75" s="54">
        <f t="shared" si="56"/>
        <v>2.1972245773362196</v>
      </c>
      <c r="AE75" s="75" t="e">
        <f t="shared" si="76"/>
        <v>#DIV/0!</v>
      </c>
      <c r="AF75" s="53"/>
      <c r="AG75" s="54">
        <f t="shared" si="57"/>
        <v>1</v>
      </c>
      <c r="AH75" s="54">
        <f t="shared" si="58"/>
        <v>0</v>
      </c>
      <c r="AI75" s="75" t="e">
        <f t="shared" si="77"/>
        <v>#DIV/0!</v>
      </c>
      <c r="AJ75" s="53"/>
      <c r="AK75" s="54">
        <f t="shared" si="59"/>
        <v>1</v>
      </c>
      <c r="AL75" s="54">
        <f t="shared" si="60"/>
        <v>0</v>
      </c>
      <c r="AM75" s="75" t="e">
        <f t="shared" si="78"/>
        <v>#DIV/0!</v>
      </c>
      <c r="AN75" s="53"/>
      <c r="AO75" s="54">
        <f t="shared" si="61"/>
        <v>1</v>
      </c>
      <c r="AP75" s="54">
        <f t="shared" si="62"/>
        <v>0</v>
      </c>
      <c r="AQ75" s="56" t="e">
        <f t="shared" si="79"/>
        <v>#DIV/0!</v>
      </c>
      <c r="AR75" s="53"/>
      <c r="AS75" s="54">
        <f t="shared" si="63"/>
        <v>6</v>
      </c>
      <c r="AT75" s="54">
        <f t="shared" si="64"/>
        <v>1.791759469228055</v>
      </c>
      <c r="AU75" s="56" t="e">
        <f t="shared" si="80"/>
        <v>#DIV/0!</v>
      </c>
      <c r="AV75" s="64"/>
      <c r="AW75" s="60">
        <f t="shared" si="65"/>
        <v>0</v>
      </c>
      <c r="AX75" s="60" t="e">
        <f t="shared" si="66"/>
        <v>#NUM!</v>
      </c>
      <c r="AY75" s="66" t="e">
        <f t="shared" si="81"/>
        <v>#NUM!</v>
      </c>
      <c r="AZ75" s="54"/>
      <c r="BA75" s="54">
        <f t="shared" si="67"/>
        <v>0</v>
      </c>
      <c r="BB75" s="54" t="e">
        <f t="shared" si="68"/>
        <v>#NUM!</v>
      </c>
      <c r="BC75" s="56" t="e">
        <f t="shared" si="42"/>
        <v>#NUM!</v>
      </c>
      <c r="BD75" s="53"/>
      <c r="BE75" s="54">
        <f t="shared" si="69"/>
        <v>2</v>
      </c>
      <c r="BF75" s="54">
        <f t="shared" si="70"/>
        <v>0.69314718055994529</v>
      </c>
      <c r="BG75" s="56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3"/>
      <c r="E76" s="54">
        <f t="shared" si="43"/>
        <v>2</v>
      </c>
      <c r="F76" s="54">
        <f t="shared" si="45"/>
        <v>0.69314718055994529</v>
      </c>
      <c r="G76" s="75" t="e">
        <f t="shared" si="71"/>
        <v>#DIV/0!</v>
      </c>
      <c r="H76" s="53"/>
      <c r="I76" s="54">
        <f t="shared" si="46"/>
        <v>1</v>
      </c>
      <c r="J76" s="54">
        <f t="shared" si="47"/>
        <v>0</v>
      </c>
      <c r="K76" s="75" t="e">
        <f t="shared" si="72"/>
        <v>#DIV/0!</v>
      </c>
      <c r="L76" s="53"/>
      <c r="M76" s="54">
        <f t="shared" si="48"/>
        <v>2</v>
      </c>
      <c r="N76" s="54">
        <f t="shared" si="49"/>
        <v>0.69314718055994529</v>
      </c>
      <c r="O76" s="75" t="e">
        <f t="shared" si="73"/>
        <v>#DIV/0!</v>
      </c>
      <c r="P76" s="53"/>
      <c r="Q76" s="54">
        <f t="shared" si="50"/>
        <v>0</v>
      </c>
      <c r="R76" s="54" t="e">
        <f t="shared" si="51"/>
        <v>#NUM!</v>
      </c>
      <c r="S76" s="75" t="e">
        <f t="shared" ref="S76:S123" si="83">LN(2)/SLOPE(R70:R76,$A70:$A76)</f>
        <v>#NUM!</v>
      </c>
      <c r="T76" s="53"/>
      <c r="U76" s="54">
        <f t="shared" si="52"/>
        <v>0</v>
      </c>
      <c r="V76" s="54" t="e">
        <f t="shared" si="53"/>
        <v>#NUM!</v>
      </c>
      <c r="W76" s="75" t="e">
        <f t="shared" si="74"/>
        <v>#NUM!</v>
      </c>
      <c r="X76" s="53"/>
      <c r="Y76" s="54">
        <f t="shared" si="52"/>
        <v>2</v>
      </c>
      <c r="Z76" s="54">
        <f t="shared" si="54"/>
        <v>0.69314718055994529</v>
      </c>
      <c r="AA76" s="75" t="e">
        <f t="shared" si="75"/>
        <v>#DIV/0!</v>
      </c>
      <c r="AB76" s="53"/>
      <c r="AC76" s="54">
        <f t="shared" si="55"/>
        <v>9</v>
      </c>
      <c r="AD76" s="54">
        <f t="shared" si="56"/>
        <v>2.1972245773362196</v>
      </c>
      <c r="AE76" s="75" t="e">
        <f t="shared" si="76"/>
        <v>#DIV/0!</v>
      </c>
      <c r="AF76" s="53"/>
      <c r="AG76" s="54">
        <f t="shared" si="57"/>
        <v>1</v>
      </c>
      <c r="AH76" s="54">
        <f t="shared" si="58"/>
        <v>0</v>
      </c>
      <c r="AI76" s="75" t="e">
        <f t="shared" si="77"/>
        <v>#DIV/0!</v>
      </c>
      <c r="AJ76" s="53"/>
      <c r="AK76" s="54">
        <f t="shared" si="59"/>
        <v>1</v>
      </c>
      <c r="AL76" s="54">
        <f t="shared" si="60"/>
        <v>0</v>
      </c>
      <c r="AM76" s="75" t="e">
        <f t="shared" si="78"/>
        <v>#DIV/0!</v>
      </c>
      <c r="AN76" s="53"/>
      <c r="AO76" s="54">
        <f t="shared" si="61"/>
        <v>1</v>
      </c>
      <c r="AP76" s="54">
        <f t="shared" si="62"/>
        <v>0</v>
      </c>
      <c r="AQ76" s="56" t="e">
        <f t="shared" si="79"/>
        <v>#DIV/0!</v>
      </c>
      <c r="AR76" s="53"/>
      <c r="AS76" s="54">
        <f t="shared" si="63"/>
        <v>6</v>
      </c>
      <c r="AT76" s="54">
        <f t="shared" si="64"/>
        <v>1.791759469228055</v>
      </c>
      <c r="AU76" s="56" t="e">
        <f t="shared" si="80"/>
        <v>#DIV/0!</v>
      </c>
      <c r="AV76" s="64"/>
      <c r="AW76" s="60">
        <f t="shared" si="65"/>
        <v>0</v>
      </c>
      <c r="AX76" s="60" t="e">
        <f t="shared" si="66"/>
        <v>#NUM!</v>
      </c>
      <c r="AY76" s="66" t="e">
        <f t="shared" si="81"/>
        <v>#NUM!</v>
      </c>
      <c r="AZ76" s="54"/>
      <c r="BA76" s="54">
        <f t="shared" si="67"/>
        <v>0</v>
      </c>
      <c r="BB76" s="54" t="e">
        <f t="shared" si="68"/>
        <v>#NUM!</v>
      </c>
      <c r="BC76" s="56" t="e">
        <f t="shared" ref="BC76:BC120" si="84">LN(2)/SLOPE(BB70:BB76,$A70:$A76)</f>
        <v>#NUM!</v>
      </c>
      <c r="BD76" s="53"/>
      <c r="BE76" s="54">
        <f t="shared" si="69"/>
        <v>2</v>
      </c>
      <c r="BF76" s="54">
        <f t="shared" si="70"/>
        <v>0.69314718055994529</v>
      </c>
      <c r="BG76" s="56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3"/>
      <c r="E77" s="54">
        <f t="shared" si="43"/>
        <v>2</v>
      </c>
      <c r="F77" s="54">
        <f t="shared" si="45"/>
        <v>0.69314718055994529</v>
      </c>
      <c r="G77" s="75" t="e">
        <f t="shared" si="71"/>
        <v>#DIV/0!</v>
      </c>
      <c r="H77" s="53"/>
      <c r="I77" s="54">
        <f t="shared" si="46"/>
        <v>1</v>
      </c>
      <c r="J77" s="54">
        <f t="shared" si="47"/>
        <v>0</v>
      </c>
      <c r="K77" s="75" t="e">
        <f t="shared" si="72"/>
        <v>#DIV/0!</v>
      </c>
      <c r="L77" s="53"/>
      <c r="M77" s="54">
        <f t="shared" si="48"/>
        <v>2</v>
      </c>
      <c r="N77" s="54">
        <f t="shared" si="49"/>
        <v>0.69314718055994529</v>
      </c>
      <c r="O77" s="75" t="e">
        <f t="shared" si="73"/>
        <v>#DIV/0!</v>
      </c>
      <c r="P77" s="53"/>
      <c r="Q77" s="54">
        <f t="shared" si="50"/>
        <v>0</v>
      </c>
      <c r="R77" s="54" t="e">
        <f t="shared" si="51"/>
        <v>#NUM!</v>
      </c>
      <c r="S77" s="75" t="e">
        <f t="shared" si="83"/>
        <v>#NUM!</v>
      </c>
      <c r="T77" s="53"/>
      <c r="U77" s="54">
        <f t="shared" si="52"/>
        <v>0</v>
      </c>
      <c r="V77" s="54" t="e">
        <f t="shared" si="53"/>
        <v>#NUM!</v>
      </c>
      <c r="W77" s="75" t="e">
        <f t="shared" si="74"/>
        <v>#NUM!</v>
      </c>
      <c r="X77" s="53"/>
      <c r="Y77" s="54">
        <f t="shared" si="52"/>
        <v>2</v>
      </c>
      <c r="Z77" s="54">
        <f t="shared" si="54"/>
        <v>0.69314718055994529</v>
      </c>
      <c r="AA77" s="75" t="e">
        <f t="shared" si="75"/>
        <v>#DIV/0!</v>
      </c>
      <c r="AB77" s="53"/>
      <c r="AC77" s="54">
        <f t="shared" si="55"/>
        <v>9</v>
      </c>
      <c r="AD77" s="54">
        <f t="shared" si="56"/>
        <v>2.1972245773362196</v>
      </c>
      <c r="AE77" s="75" t="e">
        <f t="shared" si="76"/>
        <v>#DIV/0!</v>
      </c>
      <c r="AF77" s="53"/>
      <c r="AG77" s="54">
        <f t="shared" si="57"/>
        <v>1</v>
      </c>
      <c r="AH77" s="54">
        <f t="shared" si="58"/>
        <v>0</v>
      </c>
      <c r="AI77" s="75" t="e">
        <f t="shared" si="77"/>
        <v>#DIV/0!</v>
      </c>
      <c r="AJ77" s="53"/>
      <c r="AK77" s="54">
        <f t="shared" si="59"/>
        <v>1</v>
      </c>
      <c r="AL77" s="54">
        <f t="shared" si="60"/>
        <v>0</v>
      </c>
      <c r="AM77" s="75" t="e">
        <f t="shared" si="78"/>
        <v>#DIV/0!</v>
      </c>
      <c r="AN77" s="53"/>
      <c r="AO77" s="54">
        <f t="shared" si="61"/>
        <v>1</v>
      </c>
      <c r="AP77" s="54">
        <f t="shared" si="62"/>
        <v>0</v>
      </c>
      <c r="AQ77" s="56" t="e">
        <f t="shared" si="79"/>
        <v>#DIV/0!</v>
      </c>
      <c r="AR77" s="53"/>
      <c r="AS77" s="54">
        <f t="shared" si="63"/>
        <v>6</v>
      </c>
      <c r="AT77" s="54">
        <f t="shared" si="64"/>
        <v>1.791759469228055</v>
      </c>
      <c r="AU77" s="56" t="e">
        <f t="shared" si="80"/>
        <v>#DIV/0!</v>
      </c>
      <c r="AV77" s="64"/>
      <c r="AW77" s="60">
        <f t="shared" si="65"/>
        <v>0</v>
      </c>
      <c r="AX77" s="60" t="e">
        <f t="shared" si="66"/>
        <v>#NUM!</v>
      </c>
      <c r="AY77" s="66" t="e">
        <f t="shared" si="81"/>
        <v>#NUM!</v>
      </c>
      <c r="AZ77" s="54"/>
      <c r="BA77" s="54">
        <f t="shared" si="67"/>
        <v>0</v>
      </c>
      <c r="BB77" s="54" t="e">
        <f t="shared" si="68"/>
        <v>#NUM!</v>
      </c>
      <c r="BC77" s="56" t="e">
        <f t="shared" si="84"/>
        <v>#NUM!</v>
      </c>
      <c r="BD77" s="53"/>
      <c r="BE77" s="54">
        <f t="shared" si="69"/>
        <v>2</v>
      </c>
      <c r="BF77" s="54">
        <f t="shared" si="70"/>
        <v>0.69314718055994529</v>
      </c>
      <c r="BG77" s="56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3"/>
      <c r="E78" s="54">
        <f t="shared" si="43"/>
        <v>2</v>
      </c>
      <c r="F78" s="54">
        <f t="shared" si="45"/>
        <v>0.69314718055994529</v>
      </c>
      <c r="G78" s="75" t="e">
        <f t="shared" si="71"/>
        <v>#DIV/0!</v>
      </c>
      <c r="H78" s="53"/>
      <c r="I78" s="54">
        <f t="shared" si="46"/>
        <v>1</v>
      </c>
      <c r="J78" s="54">
        <f t="shared" si="47"/>
        <v>0</v>
      </c>
      <c r="K78" s="75" t="e">
        <f t="shared" si="72"/>
        <v>#DIV/0!</v>
      </c>
      <c r="L78" s="53"/>
      <c r="M78" s="54">
        <f t="shared" si="48"/>
        <v>2</v>
      </c>
      <c r="N78" s="54">
        <f t="shared" si="49"/>
        <v>0.69314718055994529</v>
      </c>
      <c r="O78" s="75" t="e">
        <f t="shared" si="73"/>
        <v>#DIV/0!</v>
      </c>
      <c r="P78" s="53"/>
      <c r="Q78" s="54">
        <f t="shared" si="50"/>
        <v>0</v>
      </c>
      <c r="R78" s="54" t="e">
        <f t="shared" si="51"/>
        <v>#NUM!</v>
      </c>
      <c r="S78" s="75" t="e">
        <f t="shared" si="83"/>
        <v>#NUM!</v>
      </c>
      <c r="T78" s="53"/>
      <c r="U78" s="54">
        <f t="shared" si="52"/>
        <v>0</v>
      </c>
      <c r="V78" s="54" t="e">
        <f t="shared" si="53"/>
        <v>#NUM!</v>
      </c>
      <c r="W78" s="75" t="e">
        <f t="shared" si="74"/>
        <v>#NUM!</v>
      </c>
      <c r="X78" s="53"/>
      <c r="Y78" s="54">
        <f t="shared" si="52"/>
        <v>2</v>
      </c>
      <c r="Z78" s="54">
        <f t="shared" si="54"/>
        <v>0.69314718055994529</v>
      </c>
      <c r="AA78" s="75" t="e">
        <f t="shared" si="75"/>
        <v>#DIV/0!</v>
      </c>
      <c r="AB78" s="53"/>
      <c r="AC78" s="54">
        <f t="shared" si="55"/>
        <v>9</v>
      </c>
      <c r="AD78" s="54">
        <f t="shared" si="56"/>
        <v>2.1972245773362196</v>
      </c>
      <c r="AE78" s="75" t="e">
        <f t="shared" si="76"/>
        <v>#DIV/0!</v>
      </c>
      <c r="AF78" s="53"/>
      <c r="AG78" s="54">
        <f t="shared" si="57"/>
        <v>1</v>
      </c>
      <c r="AH78" s="54">
        <f t="shared" si="58"/>
        <v>0</v>
      </c>
      <c r="AI78" s="75" t="e">
        <f t="shared" si="77"/>
        <v>#DIV/0!</v>
      </c>
      <c r="AJ78" s="53"/>
      <c r="AK78" s="54">
        <f t="shared" si="59"/>
        <v>1</v>
      </c>
      <c r="AL78" s="54">
        <f t="shared" si="60"/>
        <v>0</v>
      </c>
      <c r="AM78" s="75" t="e">
        <f t="shared" si="78"/>
        <v>#DIV/0!</v>
      </c>
      <c r="AN78" s="53"/>
      <c r="AO78" s="54">
        <f t="shared" si="61"/>
        <v>1</v>
      </c>
      <c r="AP78" s="54">
        <f t="shared" si="62"/>
        <v>0</v>
      </c>
      <c r="AQ78" s="56" t="e">
        <f t="shared" si="79"/>
        <v>#DIV/0!</v>
      </c>
      <c r="AR78" s="53">
        <v>1</v>
      </c>
      <c r="AS78" s="54">
        <f t="shared" si="63"/>
        <v>7</v>
      </c>
      <c r="AT78" s="54">
        <f t="shared" si="64"/>
        <v>1.9459101490553132</v>
      </c>
      <c r="AU78" s="56">
        <f t="shared" si="80"/>
        <v>41.967856985617942</v>
      </c>
      <c r="AV78" s="64"/>
      <c r="AW78" s="60">
        <f t="shared" si="65"/>
        <v>0</v>
      </c>
      <c r="AX78" s="60" t="e">
        <f t="shared" si="66"/>
        <v>#NUM!</v>
      </c>
      <c r="AY78" s="66" t="e">
        <f t="shared" si="81"/>
        <v>#NUM!</v>
      </c>
      <c r="AZ78" s="54"/>
      <c r="BA78" s="54">
        <f t="shared" si="67"/>
        <v>0</v>
      </c>
      <c r="BB78" s="54" t="e">
        <f t="shared" si="68"/>
        <v>#NUM!</v>
      </c>
      <c r="BC78" s="56" t="e">
        <f t="shared" si="84"/>
        <v>#NUM!</v>
      </c>
      <c r="BD78" s="53"/>
      <c r="BE78" s="54">
        <f t="shared" si="69"/>
        <v>2</v>
      </c>
      <c r="BF78" s="54">
        <f t="shared" si="70"/>
        <v>0.69314718055994529</v>
      </c>
      <c r="BG78" s="56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3"/>
      <c r="E79" s="54">
        <f t="shared" si="43"/>
        <v>2</v>
      </c>
      <c r="F79" s="54">
        <f t="shared" si="45"/>
        <v>0.69314718055994529</v>
      </c>
      <c r="G79" s="75" t="e">
        <f t="shared" si="71"/>
        <v>#DIV/0!</v>
      </c>
      <c r="H79" s="53"/>
      <c r="I79" s="54">
        <f t="shared" si="46"/>
        <v>1</v>
      </c>
      <c r="J79" s="54">
        <f t="shared" si="47"/>
        <v>0</v>
      </c>
      <c r="K79" s="75" t="e">
        <f t="shared" si="72"/>
        <v>#DIV/0!</v>
      </c>
      <c r="L79" s="53"/>
      <c r="M79" s="54">
        <f t="shared" si="48"/>
        <v>2</v>
      </c>
      <c r="N79" s="54">
        <f t="shared" si="49"/>
        <v>0.69314718055994529</v>
      </c>
      <c r="O79" s="75" t="e">
        <f t="shared" si="73"/>
        <v>#DIV/0!</v>
      </c>
      <c r="P79" s="53"/>
      <c r="Q79" s="54">
        <f t="shared" si="50"/>
        <v>0</v>
      </c>
      <c r="R79" s="54" t="e">
        <f t="shared" si="51"/>
        <v>#NUM!</v>
      </c>
      <c r="S79" s="75" t="e">
        <f t="shared" si="83"/>
        <v>#NUM!</v>
      </c>
      <c r="T79" s="53"/>
      <c r="U79" s="54">
        <f t="shared" si="52"/>
        <v>0</v>
      </c>
      <c r="V79" s="54" t="e">
        <f t="shared" si="53"/>
        <v>#NUM!</v>
      </c>
      <c r="W79" s="75" t="e">
        <f t="shared" si="74"/>
        <v>#NUM!</v>
      </c>
      <c r="X79" s="53"/>
      <c r="Y79" s="54">
        <f t="shared" si="52"/>
        <v>2</v>
      </c>
      <c r="Z79" s="54">
        <f t="shared" si="54"/>
        <v>0.69314718055994529</v>
      </c>
      <c r="AA79" s="75" t="e">
        <f t="shared" si="75"/>
        <v>#DIV/0!</v>
      </c>
      <c r="AB79" s="53"/>
      <c r="AC79" s="54">
        <f t="shared" si="55"/>
        <v>9</v>
      </c>
      <c r="AD79" s="54">
        <f t="shared" si="56"/>
        <v>2.1972245773362196</v>
      </c>
      <c r="AE79" s="75" t="e">
        <f t="shared" si="76"/>
        <v>#DIV/0!</v>
      </c>
      <c r="AF79" s="53"/>
      <c r="AG79" s="54">
        <f t="shared" si="57"/>
        <v>1</v>
      </c>
      <c r="AH79" s="54">
        <f t="shared" si="58"/>
        <v>0</v>
      </c>
      <c r="AI79" s="75" t="e">
        <f t="shared" si="77"/>
        <v>#DIV/0!</v>
      </c>
      <c r="AJ79" s="53"/>
      <c r="AK79" s="54">
        <f t="shared" si="59"/>
        <v>1</v>
      </c>
      <c r="AL79" s="54">
        <f t="shared" si="60"/>
        <v>0</v>
      </c>
      <c r="AM79" s="75" t="e">
        <f t="shared" si="78"/>
        <v>#DIV/0!</v>
      </c>
      <c r="AN79" s="53"/>
      <c r="AO79" s="54">
        <f t="shared" si="61"/>
        <v>1</v>
      </c>
      <c r="AP79" s="54">
        <f t="shared" si="62"/>
        <v>0</v>
      </c>
      <c r="AQ79" s="56" t="e">
        <f t="shared" si="79"/>
        <v>#DIV/0!</v>
      </c>
      <c r="AR79" s="53"/>
      <c r="AS79" s="54">
        <f t="shared" si="63"/>
        <v>7</v>
      </c>
      <c r="AT79" s="54">
        <f t="shared" si="64"/>
        <v>1.9459101490553132</v>
      </c>
      <c r="AU79" s="56">
        <f t="shared" si="80"/>
        <v>25.180714191370765</v>
      </c>
      <c r="AV79" s="64"/>
      <c r="AW79" s="60">
        <f t="shared" si="65"/>
        <v>0</v>
      </c>
      <c r="AX79" s="60" t="e">
        <f t="shared" si="66"/>
        <v>#NUM!</v>
      </c>
      <c r="AY79" s="66" t="e">
        <f t="shared" si="81"/>
        <v>#NUM!</v>
      </c>
      <c r="AZ79" s="54"/>
      <c r="BA79" s="54">
        <f t="shared" si="67"/>
        <v>0</v>
      </c>
      <c r="BB79" s="54" t="e">
        <f t="shared" si="68"/>
        <v>#NUM!</v>
      </c>
      <c r="BC79" s="56" t="e">
        <f t="shared" si="84"/>
        <v>#NUM!</v>
      </c>
      <c r="BD79" s="53"/>
      <c r="BE79" s="54">
        <f t="shared" si="69"/>
        <v>2</v>
      </c>
      <c r="BF79" s="54">
        <f t="shared" si="70"/>
        <v>0.69314718055994529</v>
      </c>
      <c r="BG79" s="56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3"/>
      <c r="E80" s="54">
        <f t="shared" si="43"/>
        <v>2</v>
      </c>
      <c r="F80" s="54">
        <f t="shared" si="45"/>
        <v>0.69314718055994529</v>
      </c>
      <c r="G80" s="75" t="e">
        <f t="shared" si="71"/>
        <v>#DIV/0!</v>
      </c>
      <c r="H80" s="53">
        <v>1</v>
      </c>
      <c r="I80" s="54">
        <f t="shared" si="46"/>
        <v>2</v>
      </c>
      <c r="J80" s="54">
        <f t="shared" si="47"/>
        <v>0.69314718055994529</v>
      </c>
      <c r="K80" s="75">
        <f t="shared" si="72"/>
        <v>9.3333333333333339</v>
      </c>
      <c r="L80" s="53"/>
      <c r="M80" s="54">
        <f t="shared" si="48"/>
        <v>2</v>
      </c>
      <c r="N80" s="54">
        <f t="shared" si="49"/>
        <v>0.69314718055994529</v>
      </c>
      <c r="O80" s="75" t="e">
        <f t="shared" si="73"/>
        <v>#DIV/0!</v>
      </c>
      <c r="P80" s="53"/>
      <c r="Q80" s="54">
        <f t="shared" si="50"/>
        <v>0</v>
      </c>
      <c r="R80" s="54" t="e">
        <f t="shared" si="51"/>
        <v>#NUM!</v>
      </c>
      <c r="S80" s="75" t="e">
        <f t="shared" si="83"/>
        <v>#NUM!</v>
      </c>
      <c r="T80" s="53">
        <v>1</v>
      </c>
      <c r="U80" s="54">
        <f t="shared" si="52"/>
        <v>1</v>
      </c>
      <c r="V80" s="54">
        <f t="shared" si="53"/>
        <v>0</v>
      </c>
      <c r="W80" s="75" t="e">
        <f t="shared" si="74"/>
        <v>#NUM!</v>
      </c>
      <c r="X80" s="53"/>
      <c r="Y80" s="54">
        <f t="shared" si="52"/>
        <v>2</v>
      </c>
      <c r="Z80" s="54">
        <f t="shared" si="54"/>
        <v>0.69314718055994529</v>
      </c>
      <c r="AA80" s="75" t="e">
        <f t="shared" si="75"/>
        <v>#DIV/0!</v>
      </c>
      <c r="AB80" s="53"/>
      <c r="AC80" s="54">
        <f t="shared" si="55"/>
        <v>9</v>
      </c>
      <c r="AD80" s="54">
        <f t="shared" si="56"/>
        <v>2.1972245773362196</v>
      </c>
      <c r="AE80" s="75" t="e">
        <f t="shared" si="76"/>
        <v>#DIV/0!</v>
      </c>
      <c r="AF80" s="53"/>
      <c r="AG80" s="54">
        <f t="shared" si="57"/>
        <v>1</v>
      </c>
      <c r="AH80" s="54">
        <f t="shared" si="58"/>
        <v>0</v>
      </c>
      <c r="AI80" s="75" t="e">
        <f t="shared" si="77"/>
        <v>#DIV/0!</v>
      </c>
      <c r="AJ80" s="53"/>
      <c r="AK80" s="54">
        <f t="shared" si="59"/>
        <v>1</v>
      </c>
      <c r="AL80" s="54">
        <f t="shared" si="60"/>
        <v>0</v>
      </c>
      <c r="AM80" s="75" t="e">
        <f t="shared" si="78"/>
        <v>#DIV/0!</v>
      </c>
      <c r="AN80" s="53"/>
      <c r="AO80" s="54">
        <f t="shared" si="61"/>
        <v>1</v>
      </c>
      <c r="AP80" s="54">
        <f t="shared" si="62"/>
        <v>0</v>
      </c>
      <c r="AQ80" s="56" t="e">
        <f t="shared" si="79"/>
        <v>#DIV/0!</v>
      </c>
      <c r="AR80" s="53"/>
      <c r="AS80" s="54">
        <f t="shared" si="63"/>
        <v>7</v>
      </c>
      <c r="AT80" s="54">
        <f t="shared" si="64"/>
        <v>1.9459101490553132</v>
      </c>
      <c r="AU80" s="56">
        <f t="shared" si="80"/>
        <v>20.983928492808971</v>
      </c>
      <c r="AV80" s="64"/>
      <c r="AW80" s="60">
        <f t="shared" si="65"/>
        <v>0</v>
      </c>
      <c r="AX80" s="60" t="e">
        <f t="shared" si="66"/>
        <v>#NUM!</v>
      </c>
      <c r="AY80" s="66" t="e">
        <f t="shared" si="81"/>
        <v>#NUM!</v>
      </c>
      <c r="AZ80" s="54"/>
      <c r="BA80" s="54">
        <f t="shared" si="67"/>
        <v>0</v>
      </c>
      <c r="BB80" s="54" t="e">
        <f t="shared" si="68"/>
        <v>#NUM!</v>
      </c>
      <c r="BC80" s="56" t="e">
        <f t="shared" si="84"/>
        <v>#NUM!</v>
      </c>
      <c r="BD80" s="53"/>
      <c r="BE80" s="54">
        <f t="shared" si="69"/>
        <v>2</v>
      </c>
      <c r="BF80" s="54">
        <f t="shared" si="70"/>
        <v>0.69314718055994529</v>
      </c>
      <c r="BG80" s="56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3"/>
      <c r="E81" s="54">
        <f t="shared" si="43"/>
        <v>2</v>
      </c>
      <c r="F81" s="54">
        <f t="shared" si="45"/>
        <v>0.69314718055994529</v>
      </c>
      <c r="G81" s="75" t="e">
        <f t="shared" si="71"/>
        <v>#DIV/0!</v>
      </c>
      <c r="H81" s="53"/>
      <c r="I81" s="54">
        <f t="shared" si="46"/>
        <v>2</v>
      </c>
      <c r="J81" s="54">
        <f t="shared" si="47"/>
        <v>0.69314718055994529</v>
      </c>
      <c r="K81" s="75">
        <f t="shared" si="72"/>
        <v>5.6000000000000005</v>
      </c>
      <c r="L81" s="53"/>
      <c r="M81" s="54">
        <f t="shared" si="48"/>
        <v>2</v>
      </c>
      <c r="N81" s="54">
        <f t="shared" si="49"/>
        <v>0.69314718055994529</v>
      </c>
      <c r="O81" s="75" t="e">
        <f t="shared" si="73"/>
        <v>#DIV/0!</v>
      </c>
      <c r="P81" s="53"/>
      <c r="Q81" s="54">
        <f t="shared" si="50"/>
        <v>0</v>
      </c>
      <c r="R81" s="54" t="e">
        <f t="shared" si="51"/>
        <v>#NUM!</v>
      </c>
      <c r="S81" s="75" t="e">
        <f t="shared" si="83"/>
        <v>#NUM!</v>
      </c>
      <c r="T81" s="53"/>
      <c r="U81" s="54">
        <f t="shared" si="52"/>
        <v>1</v>
      </c>
      <c r="V81" s="54">
        <f t="shared" si="53"/>
        <v>0</v>
      </c>
      <c r="W81" s="75" t="e">
        <f t="shared" si="74"/>
        <v>#NUM!</v>
      </c>
      <c r="X81" s="53"/>
      <c r="Y81" s="54">
        <f t="shared" si="52"/>
        <v>2</v>
      </c>
      <c r="Z81" s="54">
        <f t="shared" si="54"/>
        <v>0.69314718055994529</v>
      </c>
      <c r="AA81" s="75" t="e">
        <f t="shared" si="75"/>
        <v>#DIV/0!</v>
      </c>
      <c r="AB81" s="53"/>
      <c r="AC81" s="54">
        <f t="shared" si="55"/>
        <v>9</v>
      </c>
      <c r="AD81" s="54">
        <f t="shared" si="56"/>
        <v>2.1972245773362196</v>
      </c>
      <c r="AE81" s="75" t="e">
        <f t="shared" si="76"/>
        <v>#DIV/0!</v>
      </c>
      <c r="AF81" s="53"/>
      <c r="AG81" s="54">
        <f t="shared" si="57"/>
        <v>1</v>
      </c>
      <c r="AH81" s="54">
        <f t="shared" si="58"/>
        <v>0</v>
      </c>
      <c r="AI81" s="75" t="e">
        <f t="shared" si="77"/>
        <v>#DIV/0!</v>
      </c>
      <c r="AJ81" s="53"/>
      <c r="AK81" s="54">
        <f t="shared" si="59"/>
        <v>1</v>
      </c>
      <c r="AL81" s="54">
        <f t="shared" si="60"/>
        <v>0</v>
      </c>
      <c r="AM81" s="75" t="e">
        <f t="shared" si="78"/>
        <v>#DIV/0!</v>
      </c>
      <c r="AN81" s="53"/>
      <c r="AO81" s="54">
        <f t="shared" si="61"/>
        <v>1</v>
      </c>
      <c r="AP81" s="54">
        <f t="shared" si="62"/>
        <v>0</v>
      </c>
      <c r="AQ81" s="56" t="e">
        <f t="shared" si="79"/>
        <v>#DIV/0!</v>
      </c>
      <c r="AR81" s="53"/>
      <c r="AS81" s="54">
        <f t="shared" si="63"/>
        <v>7</v>
      </c>
      <c r="AT81" s="54">
        <f t="shared" si="64"/>
        <v>1.9459101490553132</v>
      </c>
      <c r="AU81" s="56">
        <f t="shared" si="80"/>
        <v>20.983928492808971</v>
      </c>
      <c r="AV81" s="64"/>
      <c r="AW81" s="60">
        <f t="shared" si="65"/>
        <v>0</v>
      </c>
      <c r="AX81" s="60" t="e">
        <f t="shared" si="66"/>
        <v>#NUM!</v>
      </c>
      <c r="AY81" s="66" t="e">
        <f t="shared" si="81"/>
        <v>#NUM!</v>
      </c>
      <c r="AZ81" s="54"/>
      <c r="BA81" s="54">
        <f t="shared" si="67"/>
        <v>0</v>
      </c>
      <c r="BB81" s="54" t="e">
        <f t="shared" si="68"/>
        <v>#NUM!</v>
      </c>
      <c r="BC81" s="56" t="e">
        <f t="shared" si="84"/>
        <v>#NUM!</v>
      </c>
      <c r="BD81" s="53"/>
      <c r="BE81" s="54">
        <f t="shared" si="69"/>
        <v>2</v>
      </c>
      <c r="BF81" s="54">
        <f t="shared" si="70"/>
        <v>0.69314718055994529</v>
      </c>
      <c r="BG81" s="56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3"/>
      <c r="E82" s="54">
        <f t="shared" si="43"/>
        <v>2</v>
      </c>
      <c r="F82" s="54">
        <f t="shared" si="45"/>
        <v>0.69314718055994529</v>
      </c>
      <c r="G82" s="75" t="e">
        <f t="shared" si="71"/>
        <v>#DIV/0!</v>
      </c>
      <c r="H82" s="53"/>
      <c r="I82" s="54">
        <f t="shared" si="46"/>
        <v>2</v>
      </c>
      <c r="J82" s="54">
        <f t="shared" si="47"/>
        <v>0.69314718055994529</v>
      </c>
      <c r="K82" s="75">
        <f t="shared" si="72"/>
        <v>4.666666666666667</v>
      </c>
      <c r="L82" s="53"/>
      <c r="M82" s="54">
        <f t="shared" si="48"/>
        <v>2</v>
      </c>
      <c r="N82" s="54">
        <f t="shared" si="49"/>
        <v>0.69314718055994529</v>
      </c>
      <c r="O82" s="75" t="e">
        <f t="shared" si="73"/>
        <v>#DIV/0!</v>
      </c>
      <c r="P82" s="53"/>
      <c r="Q82" s="54">
        <f t="shared" si="50"/>
        <v>0</v>
      </c>
      <c r="R82" s="54" t="e">
        <f t="shared" si="51"/>
        <v>#NUM!</v>
      </c>
      <c r="S82" s="75" t="e">
        <f t="shared" si="83"/>
        <v>#NUM!</v>
      </c>
      <c r="T82" s="53">
        <v>1</v>
      </c>
      <c r="U82" s="54">
        <f t="shared" si="52"/>
        <v>2</v>
      </c>
      <c r="V82" s="54">
        <f t="shared" si="53"/>
        <v>0.69314718055994529</v>
      </c>
      <c r="W82" s="75" t="e">
        <f t="shared" si="74"/>
        <v>#NUM!</v>
      </c>
      <c r="X82" s="53"/>
      <c r="Y82" s="54">
        <f t="shared" si="52"/>
        <v>2</v>
      </c>
      <c r="Z82" s="54">
        <f t="shared" si="54"/>
        <v>0.69314718055994529</v>
      </c>
      <c r="AA82" s="75" t="e">
        <f t="shared" si="75"/>
        <v>#DIV/0!</v>
      </c>
      <c r="AB82" s="53"/>
      <c r="AC82" s="54">
        <f t="shared" si="55"/>
        <v>9</v>
      </c>
      <c r="AD82" s="54">
        <f t="shared" si="56"/>
        <v>2.1972245773362196</v>
      </c>
      <c r="AE82" s="75" t="e">
        <f t="shared" si="76"/>
        <v>#DIV/0!</v>
      </c>
      <c r="AF82" s="53"/>
      <c r="AG82" s="54">
        <f t="shared" si="57"/>
        <v>1</v>
      </c>
      <c r="AH82" s="54">
        <f t="shared" si="58"/>
        <v>0</v>
      </c>
      <c r="AI82" s="75" t="e">
        <f t="shared" si="77"/>
        <v>#DIV/0!</v>
      </c>
      <c r="AJ82" s="53"/>
      <c r="AK82" s="54">
        <f t="shared" si="59"/>
        <v>1</v>
      </c>
      <c r="AL82" s="54">
        <f t="shared" si="60"/>
        <v>0</v>
      </c>
      <c r="AM82" s="75" t="e">
        <f t="shared" si="78"/>
        <v>#DIV/0!</v>
      </c>
      <c r="AN82" s="53"/>
      <c r="AO82" s="54">
        <f t="shared" si="61"/>
        <v>1</v>
      </c>
      <c r="AP82" s="54">
        <f t="shared" si="62"/>
        <v>0</v>
      </c>
      <c r="AQ82" s="56" t="e">
        <f t="shared" si="79"/>
        <v>#DIV/0!</v>
      </c>
      <c r="AR82" s="53"/>
      <c r="AS82" s="54">
        <f t="shared" si="63"/>
        <v>7</v>
      </c>
      <c r="AT82" s="54">
        <f t="shared" si="64"/>
        <v>1.9459101490553132</v>
      </c>
      <c r="AU82" s="56">
        <f t="shared" si="80"/>
        <v>25.180714191370765</v>
      </c>
      <c r="AV82" s="64">
        <v>1</v>
      </c>
      <c r="AW82" s="60">
        <f t="shared" si="65"/>
        <v>1</v>
      </c>
      <c r="AX82" s="60">
        <f t="shared" si="66"/>
        <v>0</v>
      </c>
      <c r="AY82" s="66" t="e">
        <f t="shared" si="81"/>
        <v>#NUM!</v>
      </c>
      <c r="AZ82" s="54"/>
      <c r="BA82" s="54">
        <f t="shared" si="67"/>
        <v>0</v>
      </c>
      <c r="BB82" s="54" t="e">
        <f t="shared" si="68"/>
        <v>#NUM!</v>
      </c>
      <c r="BC82" s="56" t="e">
        <f t="shared" si="84"/>
        <v>#NUM!</v>
      </c>
      <c r="BD82" s="53"/>
      <c r="BE82" s="54">
        <f t="shared" si="69"/>
        <v>2</v>
      </c>
      <c r="BF82" s="54">
        <f t="shared" si="70"/>
        <v>0.69314718055994529</v>
      </c>
      <c r="BG82" s="56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3"/>
      <c r="E83" s="54">
        <f t="shared" si="43"/>
        <v>2</v>
      </c>
      <c r="F83" s="54">
        <f t="shared" si="45"/>
        <v>0.69314718055994529</v>
      </c>
      <c r="G83" s="75" t="e">
        <f t="shared" si="71"/>
        <v>#DIV/0!</v>
      </c>
      <c r="H83" s="53"/>
      <c r="I83" s="54">
        <f t="shared" si="46"/>
        <v>2</v>
      </c>
      <c r="J83" s="54">
        <f t="shared" si="47"/>
        <v>0.69314718055994529</v>
      </c>
      <c r="K83" s="75">
        <f t="shared" si="72"/>
        <v>4.666666666666667</v>
      </c>
      <c r="L83" s="53"/>
      <c r="M83" s="54">
        <f t="shared" si="48"/>
        <v>2</v>
      </c>
      <c r="N83" s="54">
        <f t="shared" si="49"/>
        <v>0.69314718055994529</v>
      </c>
      <c r="O83" s="75" t="e">
        <f t="shared" si="73"/>
        <v>#DIV/0!</v>
      </c>
      <c r="P83" s="53"/>
      <c r="Q83" s="54">
        <f t="shared" si="50"/>
        <v>0</v>
      </c>
      <c r="R83" s="54" t="e">
        <f t="shared" si="51"/>
        <v>#NUM!</v>
      </c>
      <c r="S83" s="75" t="e">
        <f t="shared" si="83"/>
        <v>#NUM!</v>
      </c>
      <c r="T83" s="53"/>
      <c r="U83" s="54">
        <f t="shared" si="52"/>
        <v>2</v>
      </c>
      <c r="V83" s="54">
        <f t="shared" si="53"/>
        <v>0.69314718055994529</v>
      </c>
      <c r="W83" s="75" t="e">
        <f t="shared" si="74"/>
        <v>#NUM!</v>
      </c>
      <c r="X83" s="53"/>
      <c r="Y83" s="54">
        <f t="shared" si="52"/>
        <v>2</v>
      </c>
      <c r="Z83" s="54">
        <f t="shared" si="54"/>
        <v>0.69314718055994529</v>
      </c>
      <c r="AA83" s="75" t="e">
        <f t="shared" si="75"/>
        <v>#DIV/0!</v>
      </c>
      <c r="AB83" s="53"/>
      <c r="AC83" s="54">
        <f t="shared" si="55"/>
        <v>9</v>
      </c>
      <c r="AD83" s="54">
        <f t="shared" si="56"/>
        <v>2.1972245773362196</v>
      </c>
      <c r="AE83" s="75" t="e">
        <f t="shared" si="76"/>
        <v>#DIV/0!</v>
      </c>
      <c r="AF83" s="53"/>
      <c r="AG83" s="54">
        <f t="shared" si="57"/>
        <v>1</v>
      </c>
      <c r="AH83" s="54">
        <f t="shared" si="58"/>
        <v>0</v>
      </c>
      <c r="AI83" s="75" t="e">
        <f t="shared" si="77"/>
        <v>#DIV/0!</v>
      </c>
      <c r="AJ83" s="53"/>
      <c r="AK83" s="54">
        <f t="shared" si="59"/>
        <v>1</v>
      </c>
      <c r="AL83" s="54">
        <f t="shared" si="60"/>
        <v>0</v>
      </c>
      <c r="AM83" s="75" t="e">
        <f t="shared" si="78"/>
        <v>#DIV/0!</v>
      </c>
      <c r="AN83" s="53"/>
      <c r="AO83" s="54">
        <f t="shared" si="61"/>
        <v>1</v>
      </c>
      <c r="AP83" s="54">
        <f t="shared" si="62"/>
        <v>0</v>
      </c>
      <c r="AQ83" s="56" t="e">
        <f t="shared" si="79"/>
        <v>#DIV/0!</v>
      </c>
      <c r="AR83" s="53"/>
      <c r="AS83" s="54">
        <f t="shared" si="63"/>
        <v>7</v>
      </c>
      <c r="AT83" s="54">
        <f t="shared" si="64"/>
        <v>1.9459101490553132</v>
      </c>
      <c r="AU83" s="56">
        <f t="shared" si="80"/>
        <v>41.967856985617942</v>
      </c>
      <c r="AV83" s="64"/>
      <c r="AW83" s="60">
        <f t="shared" si="65"/>
        <v>1</v>
      </c>
      <c r="AX83" s="60">
        <f t="shared" si="66"/>
        <v>0</v>
      </c>
      <c r="AY83" s="66" t="e">
        <f t="shared" si="81"/>
        <v>#NUM!</v>
      </c>
      <c r="AZ83" s="54"/>
      <c r="BA83" s="54">
        <f t="shared" si="67"/>
        <v>0</v>
      </c>
      <c r="BB83" s="54" t="e">
        <f t="shared" si="68"/>
        <v>#NUM!</v>
      </c>
      <c r="BC83" s="56" t="e">
        <f t="shared" si="84"/>
        <v>#NUM!</v>
      </c>
      <c r="BD83" s="53"/>
      <c r="BE83" s="54">
        <f t="shared" si="69"/>
        <v>2</v>
      </c>
      <c r="BF83" s="54">
        <f t="shared" si="70"/>
        <v>0.69314718055994529</v>
      </c>
      <c r="BG83" s="56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3"/>
      <c r="E84" s="54">
        <f t="shared" si="43"/>
        <v>2</v>
      </c>
      <c r="F84" s="54">
        <f t="shared" si="45"/>
        <v>0.69314718055994529</v>
      </c>
      <c r="G84" s="75" t="e">
        <f t="shared" si="71"/>
        <v>#DIV/0!</v>
      </c>
      <c r="H84" s="53"/>
      <c r="I84" s="54">
        <f t="shared" si="46"/>
        <v>2</v>
      </c>
      <c r="J84" s="54">
        <f t="shared" si="47"/>
        <v>0.69314718055994529</v>
      </c>
      <c r="K84" s="75">
        <f t="shared" si="72"/>
        <v>5.6000000000000005</v>
      </c>
      <c r="L84" s="53"/>
      <c r="M84" s="54">
        <f t="shared" si="48"/>
        <v>2</v>
      </c>
      <c r="N84" s="54">
        <f t="shared" si="49"/>
        <v>0.69314718055994529</v>
      </c>
      <c r="O84" s="75" t="e">
        <f t="shared" si="73"/>
        <v>#DIV/0!</v>
      </c>
      <c r="P84" s="53"/>
      <c r="Q84" s="54">
        <f t="shared" si="50"/>
        <v>0</v>
      </c>
      <c r="R84" s="54" t="e">
        <f t="shared" si="51"/>
        <v>#NUM!</v>
      </c>
      <c r="S84" s="75" t="e">
        <f t="shared" si="83"/>
        <v>#NUM!</v>
      </c>
      <c r="T84" s="53"/>
      <c r="U84" s="54">
        <f t="shared" si="52"/>
        <v>2</v>
      </c>
      <c r="V84" s="54">
        <f t="shared" si="53"/>
        <v>0.69314718055994529</v>
      </c>
      <c r="W84" s="75" t="e">
        <f t="shared" si="74"/>
        <v>#NUM!</v>
      </c>
      <c r="X84" s="53"/>
      <c r="Y84" s="54">
        <f t="shared" si="52"/>
        <v>2</v>
      </c>
      <c r="Z84" s="54">
        <f t="shared" si="54"/>
        <v>0.69314718055994529</v>
      </c>
      <c r="AA84" s="75" t="e">
        <f t="shared" si="75"/>
        <v>#DIV/0!</v>
      </c>
      <c r="AB84" s="53"/>
      <c r="AC84" s="54">
        <f t="shared" si="55"/>
        <v>9</v>
      </c>
      <c r="AD84" s="54">
        <f t="shared" si="56"/>
        <v>2.1972245773362196</v>
      </c>
      <c r="AE84" s="75" t="e">
        <f t="shared" si="76"/>
        <v>#DIV/0!</v>
      </c>
      <c r="AF84" s="53"/>
      <c r="AG84" s="54">
        <f t="shared" si="57"/>
        <v>1</v>
      </c>
      <c r="AH84" s="54">
        <f t="shared" si="58"/>
        <v>0</v>
      </c>
      <c r="AI84" s="75" t="e">
        <f t="shared" si="77"/>
        <v>#DIV/0!</v>
      </c>
      <c r="AJ84" s="53"/>
      <c r="AK84" s="54">
        <f t="shared" si="59"/>
        <v>1</v>
      </c>
      <c r="AL84" s="54">
        <f t="shared" si="60"/>
        <v>0</v>
      </c>
      <c r="AM84" s="75" t="e">
        <f t="shared" si="78"/>
        <v>#DIV/0!</v>
      </c>
      <c r="AN84" s="53"/>
      <c r="AO84" s="54">
        <f t="shared" si="61"/>
        <v>1</v>
      </c>
      <c r="AP84" s="54">
        <f t="shared" si="62"/>
        <v>0</v>
      </c>
      <c r="AQ84" s="56" t="e">
        <f t="shared" si="79"/>
        <v>#DIV/0!</v>
      </c>
      <c r="AR84" s="53"/>
      <c r="AS84" s="54">
        <f t="shared" si="63"/>
        <v>7</v>
      </c>
      <c r="AT84" s="54">
        <f t="shared" si="64"/>
        <v>1.9459101490553132</v>
      </c>
      <c r="AU84" s="56" t="e">
        <f t="shared" si="80"/>
        <v>#DIV/0!</v>
      </c>
      <c r="AV84" s="64">
        <v>2</v>
      </c>
      <c r="AW84" s="60">
        <f t="shared" si="65"/>
        <v>3</v>
      </c>
      <c r="AX84" s="60">
        <f t="shared" si="66"/>
        <v>1.0986122886681098</v>
      </c>
      <c r="AY84" s="66" t="e">
        <f t="shared" si="81"/>
        <v>#NUM!</v>
      </c>
      <c r="AZ84" s="54"/>
      <c r="BA84" s="54">
        <f t="shared" si="67"/>
        <v>0</v>
      </c>
      <c r="BB84" s="54" t="e">
        <f t="shared" si="68"/>
        <v>#NUM!</v>
      </c>
      <c r="BC84" s="56" t="e">
        <f t="shared" si="84"/>
        <v>#NUM!</v>
      </c>
      <c r="BD84" s="53"/>
      <c r="BE84" s="54">
        <f t="shared" si="69"/>
        <v>2</v>
      </c>
      <c r="BF84" s="54">
        <f t="shared" si="70"/>
        <v>0.69314718055994529</v>
      </c>
      <c r="BG84" s="56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3">
        <v>4</v>
      </c>
      <c r="E85" s="54">
        <f t="shared" ref="E85:E118" si="85">E84+D85</f>
        <v>6</v>
      </c>
      <c r="F85" s="54">
        <f t="shared" si="45"/>
        <v>1.791759469228055</v>
      </c>
      <c r="G85" s="75">
        <f t="shared" si="71"/>
        <v>5.8886777000002697</v>
      </c>
      <c r="H85" s="53"/>
      <c r="I85" s="54">
        <f t="shared" si="46"/>
        <v>2</v>
      </c>
      <c r="J85" s="54">
        <f t="shared" si="47"/>
        <v>0.69314718055994529</v>
      </c>
      <c r="K85" s="75">
        <f t="shared" si="72"/>
        <v>9.3333333333333339</v>
      </c>
      <c r="L85" s="53"/>
      <c r="M85" s="54">
        <f t="shared" si="48"/>
        <v>2</v>
      </c>
      <c r="N85" s="54">
        <f t="shared" si="49"/>
        <v>0.69314718055994529</v>
      </c>
      <c r="O85" s="75" t="e">
        <f t="shared" si="73"/>
        <v>#DIV/0!</v>
      </c>
      <c r="P85" s="53"/>
      <c r="Q85" s="54">
        <f t="shared" si="50"/>
        <v>0</v>
      </c>
      <c r="R85" s="54" t="e">
        <f t="shared" si="51"/>
        <v>#NUM!</v>
      </c>
      <c r="S85" s="75" t="e">
        <f t="shared" si="83"/>
        <v>#NUM!</v>
      </c>
      <c r="T85" s="53"/>
      <c r="U85" s="54">
        <f t="shared" si="52"/>
        <v>2</v>
      </c>
      <c r="V85" s="54">
        <f t="shared" si="53"/>
        <v>0.69314718055994529</v>
      </c>
      <c r="W85" s="75" t="e">
        <f t="shared" si="74"/>
        <v>#NUM!</v>
      </c>
      <c r="X85" s="53"/>
      <c r="Y85" s="54">
        <f t="shared" si="52"/>
        <v>2</v>
      </c>
      <c r="Z85" s="54">
        <f t="shared" si="54"/>
        <v>0.69314718055994529</v>
      </c>
      <c r="AA85" s="75" t="e">
        <f t="shared" si="75"/>
        <v>#DIV/0!</v>
      </c>
      <c r="AB85" s="53"/>
      <c r="AC85" s="54">
        <f t="shared" si="55"/>
        <v>9</v>
      </c>
      <c r="AD85" s="54">
        <f t="shared" si="56"/>
        <v>2.1972245773362196</v>
      </c>
      <c r="AE85" s="75" t="e">
        <f t="shared" si="76"/>
        <v>#DIV/0!</v>
      </c>
      <c r="AF85" s="53"/>
      <c r="AG85" s="54">
        <f t="shared" si="57"/>
        <v>1</v>
      </c>
      <c r="AH85" s="54">
        <f t="shared" si="58"/>
        <v>0</v>
      </c>
      <c r="AI85" s="75" t="e">
        <f t="shared" si="77"/>
        <v>#DIV/0!</v>
      </c>
      <c r="AJ85" s="53"/>
      <c r="AK85" s="54">
        <f t="shared" si="59"/>
        <v>1</v>
      </c>
      <c r="AL85" s="54">
        <f t="shared" si="60"/>
        <v>0</v>
      </c>
      <c r="AM85" s="75" t="e">
        <f t="shared" si="78"/>
        <v>#DIV/0!</v>
      </c>
      <c r="AN85" s="53"/>
      <c r="AO85" s="54">
        <f t="shared" si="61"/>
        <v>1</v>
      </c>
      <c r="AP85" s="54">
        <f t="shared" si="62"/>
        <v>0</v>
      </c>
      <c r="AQ85" s="56" t="e">
        <f t="shared" si="79"/>
        <v>#DIV/0!</v>
      </c>
      <c r="AR85" s="53"/>
      <c r="AS85" s="54">
        <f t="shared" si="63"/>
        <v>7</v>
      </c>
      <c r="AT85" s="54">
        <f t="shared" si="64"/>
        <v>1.9459101490553132</v>
      </c>
      <c r="AU85" s="56" t="e">
        <f t="shared" si="80"/>
        <v>#DIV/0!</v>
      </c>
      <c r="AV85" s="64"/>
      <c r="AW85" s="60">
        <f t="shared" si="65"/>
        <v>3</v>
      </c>
      <c r="AX85" s="60">
        <f t="shared" si="66"/>
        <v>1.0986122886681098</v>
      </c>
      <c r="AY85" s="66" t="e">
        <f t="shared" si="81"/>
        <v>#NUM!</v>
      </c>
      <c r="AZ85" s="54"/>
      <c r="BA85" s="54">
        <f t="shared" si="67"/>
        <v>0</v>
      </c>
      <c r="BB85" s="54" t="e">
        <f t="shared" si="68"/>
        <v>#NUM!</v>
      </c>
      <c r="BC85" s="56" t="e">
        <f t="shared" si="84"/>
        <v>#NUM!</v>
      </c>
      <c r="BD85" s="53"/>
      <c r="BE85" s="54">
        <f t="shared" si="69"/>
        <v>2</v>
      </c>
      <c r="BF85" s="54">
        <f t="shared" si="70"/>
        <v>0.69314718055994529</v>
      </c>
      <c r="BG85" s="56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3">
        <v>7</v>
      </c>
      <c r="E86" s="54">
        <f t="shared" si="85"/>
        <v>13</v>
      </c>
      <c r="F86" s="54">
        <f t="shared" si="45"/>
        <v>2.5649493574615367</v>
      </c>
      <c r="G86" s="75">
        <f t="shared" si="71"/>
        <v>2.4841978057434515</v>
      </c>
      <c r="H86" s="53"/>
      <c r="I86" s="54">
        <f t="shared" si="46"/>
        <v>2</v>
      </c>
      <c r="J86" s="54">
        <f t="shared" si="47"/>
        <v>0.69314718055994529</v>
      </c>
      <c r="K86" s="75" t="e">
        <f t="shared" si="72"/>
        <v>#DIV/0!</v>
      </c>
      <c r="L86" s="53"/>
      <c r="M86" s="54">
        <f t="shared" si="48"/>
        <v>2</v>
      </c>
      <c r="N86" s="54">
        <f t="shared" si="49"/>
        <v>0.69314718055994529</v>
      </c>
      <c r="O86" s="75" t="e">
        <f t="shared" si="73"/>
        <v>#DIV/0!</v>
      </c>
      <c r="P86" s="53"/>
      <c r="Q86" s="54">
        <f t="shared" si="50"/>
        <v>0</v>
      </c>
      <c r="R86" s="54" t="e">
        <f t="shared" si="51"/>
        <v>#NUM!</v>
      </c>
      <c r="S86" s="75" t="e">
        <f t="shared" si="83"/>
        <v>#NUM!</v>
      </c>
      <c r="T86" s="53"/>
      <c r="U86" s="54">
        <f t="shared" si="52"/>
        <v>2</v>
      </c>
      <c r="V86" s="54">
        <f t="shared" si="53"/>
        <v>0.69314718055994529</v>
      </c>
      <c r="W86" s="75">
        <f t="shared" si="74"/>
        <v>5.6000000000000005</v>
      </c>
      <c r="X86" s="53"/>
      <c r="Y86" s="54">
        <f t="shared" si="52"/>
        <v>2</v>
      </c>
      <c r="Z86" s="54">
        <f t="shared" si="54"/>
        <v>0.69314718055994529</v>
      </c>
      <c r="AA86" s="75" t="e">
        <f t="shared" si="75"/>
        <v>#DIV/0!</v>
      </c>
      <c r="AB86" s="53"/>
      <c r="AC86" s="54">
        <f t="shared" si="55"/>
        <v>9</v>
      </c>
      <c r="AD86" s="54">
        <f t="shared" si="56"/>
        <v>2.1972245773362196</v>
      </c>
      <c r="AE86" s="75" t="e">
        <f t="shared" si="76"/>
        <v>#DIV/0!</v>
      </c>
      <c r="AF86" s="53"/>
      <c r="AG86" s="54">
        <f t="shared" si="57"/>
        <v>1</v>
      </c>
      <c r="AH86" s="54">
        <f t="shared" si="58"/>
        <v>0</v>
      </c>
      <c r="AI86" s="75" t="e">
        <f t="shared" si="77"/>
        <v>#DIV/0!</v>
      </c>
      <c r="AJ86" s="53"/>
      <c r="AK86" s="54">
        <f t="shared" si="59"/>
        <v>1</v>
      </c>
      <c r="AL86" s="54">
        <f t="shared" si="60"/>
        <v>0</v>
      </c>
      <c r="AM86" s="75" t="e">
        <f t="shared" si="78"/>
        <v>#DIV/0!</v>
      </c>
      <c r="AN86" s="53"/>
      <c r="AO86" s="54">
        <f t="shared" si="61"/>
        <v>1</v>
      </c>
      <c r="AP86" s="54">
        <f t="shared" si="62"/>
        <v>0</v>
      </c>
      <c r="AQ86" s="56" t="e">
        <f t="shared" si="79"/>
        <v>#DIV/0!</v>
      </c>
      <c r="AR86" s="53"/>
      <c r="AS86" s="54">
        <f t="shared" si="63"/>
        <v>7</v>
      </c>
      <c r="AT86" s="54">
        <f t="shared" si="64"/>
        <v>1.9459101490553132</v>
      </c>
      <c r="AU86" s="56" t="e">
        <f t="shared" si="80"/>
        <v>#DIV/0!</v>
      </c>
      <c r="AV86" s="64"/>
      <c r="AW86" s="60">
        <f t="shared" si="65"/>
        <v>3</v>
      </c>
      <c r="AX86" s="60">
        <f t="shared" si="66"/>
        <v>1.0986122886681098</v>
      </c>
      <c r="AY86" s="66" t="e">
        <f t="shared" si="81"/>
        <v>#NUM!</v>
      </c>
      <c r="AZ86" s="54"/>
      <c r="BA86" s="54">
        <f t="shared" si="67"/>
        <v>0</v>
      </c>
      <c r="BB86" s="54" t="e">
        <f t="shared" si="68"/>
        <v>#NUM!</v>
      </c>
      <c r="BC86" s="56" t="e">
        <f t="shared" si="84"/>
        <v>#NUM!</v>
      </c>
      <c r="BD86" s="53"/>
      <c r="BE86" s="54">
        <f t="shared" si="69"/>
        <v>2</v>
      </c>
      <c r="BF86" s="54">
        <f t="shared" si="70"/>
        <v>0.69314718055994529</v>
      </c>
      <c r="BG86" s="56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3">
        <v>4</v>
      </c>
      <c r="E87" s="54">
        <f t="shared" si="85"/>
        <v>17</v>
      </c>
      <c r="F87" s="54">
        <f t="shared" si="45"/>
        <v>2.8332133440562162</v>
      </c>
      <c r="G87" s="75">
        <f t="shared" si="71"/>
        <v>1.7232645774954154</v>
      </c>
      <c r="H87" s="53"/>
      <c r="I87" s="54">
        <f t="shared" si="46"/>
        <v>2</v>
      </c>
      <c r="J87" s="54">
        <f t="shared" si="47"/>
        <v>0.69314718055994529</v>
      </c>
      <c r="K87" s="75" t="e">
        <f t="shared" si="72"/>
        <v>#DIV/0!</v>
      </c>
      <c r="L87" s="53"/>
      <c r="M87" s="54">
        <f t="shared" si="48"/>
        <v>2</v>
      </c>
      <c r="N87" s="54">
        <f t="shared" si="49"/>
        <v>0.69314718055994529</v>
      </c>
      <c r="O87" s="75" t="e">
        <f t="shared" si="73"/>
        <v>#DIV/0!</v>
      </c>
      <c r="P87" s="53"/>
      <c r="Q87" s="54">
        <f t="shared" si="50"/>
        <v>0</v>
      </c>
      <c r="R87" s="54" t="e">
        <f t="shared" si="51"/>
        <v>#NUM!</v>
      </c>
      <c r="S87" s="75" t="e">
        <f t="shared" si="83"/>
        <v>#NUM!</v>
      </c>
      <c r="T87" s="53"/>
      <c r="U87" s="54">
        <f t="shared" si="52"/>
        <v>2</v>
      </c>
      <c r="V87" s="54">
        <f t="shared" si="53"/>
        <v>0.69314718055994529</v>
      </c>
      <c r="W87" s="75">
        <f t="shared" si="74"/>
        <v>9.3333333333333339</v>
      </c>
      <c r="X87" s="53"/>
      <c r="Y87" s="54">
        <f t="shared" si="52"/>
        <v>2</v>
      </c>
      <c r="Z87" s="54">
        <f t="shared" si="54"/>
        <v>0.69314718055994529</v>
      </c>
      <c r="AA87" s="75" t="e">
        <f t="shared" si="75"/>
        <v>#DIV/0!</v>
      </c>
      <c r="AB87" s="53">
        <v>1</v>
      </c>
      <c r="AC87" s="54">
        <f t="shared" si="55"/>
        <v>10</v>
      </c>
      <c r="AD87" s="54">
        <f t="shared" si="56"/>
        <v>2.3025850929940459</v>
      </c>
      <c r="AE87" s="75">
        <f t="shared" si="76"/>
        <v>61.402259136965426</v>
      </c>
      <c r="AF87" s="53"/>
      <c r="AG87" s="54">
        <f t="shared" si="57"/>
        <v>1</v>
      </c>
      <c r="AH87" s="54">
        <f t="shared" si="58"/>
        <v>0</v>
      </c>
      <c r="AI87" s="75" t="e">
        <f t="shared" si="77"/>
        <v>#DIV/0!</v>
      </c>
      <c r="AJ87" s="53"/>
      <c r="AK87" s="54">
        <f t="shared" si="59"/>
        <v>1</v>
      </c>
      <c r="AL87" s="54">
        <f t="shared" si="60"/>
        <v>0</v>
      </c>
      <c r="AM87" s="75" t="e">
        <f t="shared" si="78"/>
        <v>#DIV/0!</v>
      </c>
      <c r="AN87" s="53"/>
      <c r="AO87" s="54">
        <f t="shared" si="61"/>
        <v>1</v>
      </c>
      <c r="AP87" s="54">
        <f t="shared" si="62"/>
        <v>0</v>
      </c>
      <c r="AQ87" s="56" t="e">
        <f t="shared" si="79"/>
        <v>#DIV/0!</v>
      </c>
      <c r="AR87" s="53"/>
      <c r="AS87" s="54">
        <f t="shared" si="63"/>
        <v>7</v>
      </c>
      <c r="AT87" s="54">
        <f t="shared" si="64"/>
        <v>1.9459101490553132</v>
      </c>
      <c r="AU87" s="56" t="e">
        <f t="shared" si="80"/>
        <v>#DIV/0!</v>
      </c>
      <c r="AV87" s="64"/>
      <c r="AW87" s="60">
        <f t="shared" si="65"/>
        <v>3</v>
      </c>
      <c r="AX87" s="60">
        <f t="shared" si="66"/>
        <v>1.0986122886681098</v>
      </c>
      <c r="AY87" s="66" t="e">
        <f t="shared" si="81"/>
        <v>#NUM!</v>
      </c>
      <c r="AZ87" s="54"/>
      <c r="BA87" s="54">
        <f t="shared" si="67"/>
        <v>0</v>
      </c>
      <c r="BB87" s="54" t="e">
        <f t="shared" si="68"/>
        <v>#NUM!</v>
      </c>
      <c r="BC87" s="56" t="e">
        <f t="shared" si="84"/>
        <v>#NUM!</v>
      </c>
      <c r="BD87" s="53"/>
      <c r="BE87" s="54">
        <f t="shared" si="69"/>
        <v>2</v>
      </c>
      <c r="BF87" s="54">
        <f t="shared" si="70"/>
        <v>0.69314718055994529</v>
      </c>
      <c r="BG87" s="56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3"/>
      <c r="E88" s="54">
        <f t="shared" si="85"/>
        <v>17</v>
      </c>
      <c r="F88" s="54">
        <f t="shared" si="45"/>
        <v>2.8332133440562162</v>
      </c>
      <c r="G88" s="75">
        <f t="shared" si="71"/>
        <v>1.5437413097960182</v>
      </c>
      <c r="H88" s="53"/>
      <c r="I88" s="54">
        <f t="shared" si="46"/>
        <v>2</v>
      </c>
      <c r="J88" s="54">
        <f t="shared" si="47"/>
        <v>0.69314718055994529</v>
      </c>
      <c r="K88" s="75" t="e">
        <f t="shared" si="72"/>
        <v>#DIV/0!</v>
      </c>
      <c r="L88" s="53"/>
      <c r="M88" s="54">
        <f t="shared" si="48"/>
        <v>2</v>
      </c>
      <c r="N88" s="54">
        <f t="shared" si="49"/>
        <v>0.69314718055994529</v>
      </c>
      <c r="O88" s="75" t="e">
        <f t="shared" si="73"/>
        <v>#DIV/0!</v>
      </c>
      <c r="P88" s="53"/>
      <c r="Q88" s="54">
        <f t="shared" si="50"/>
        <v>0</v>
      </c>
      <c r="R88" s="54" t="e">
        <f t="shared" si="51"/>
        <v>#NUM!</v>
      </c>
      <c r="S88" s="75" t="e">
        <f t="shared" si="83"/>
        <v>#NUM!</v>
      </c>
      <c r="T88" s="53"/>
      <c r="U88" s="54">
        <f t="shared" si="52"/>
        <v>2</v>
      </c>
      <c r="V88" s="54">
        <f t="shared" si="53"/>
        <v>0.69314718055994529</v>
      </c>
      <c r="W88" s="75" t="e">
        <f t="shared" si="74"/>
        <v>#DIV/0!</v>
      </c>
      <c r="X88" s="53"/>
      <c r="Y88" s="54">
        <f t="shared" si="52"/>
        <v>2</v>
      </c>
      <c r="Z88" s="54">
        <f t="shared" si="54"/>
        <v>0.69314718055994529</v>
      </c>
      <c r="AA88" s="75" t="e">
        <f t="shared" si="75"/>
        <v>#DIV/0!</v>
      </c>
      <c r="AB88" s="53">
        <v>2</v>
      </c>
      <c r="AC88" s="54">
        <f t="shared" si="55"/>
        <v>12</v>
      </c>
      <c r="AD88" s="54">
        <f t="shared" si="56"/>
        <v>2.4849066497880004</v>
      </c>
      <c r="AE88" s="75">
        <f t="shared" si="76"/>
        <v>18.074793284764421</v>
      </c>
      <c r="AF88" s="53"/>
      <c r="AG88" s="54">
        <f t="shared" si="57"/>
        <v>1</v>
      </c>
      <c r="AH88" s="54">
        <f t="shared" si="58"/>
        <v>0</v>
      </c>
      <c r="AI88" s="75" t="e">
        <f t="shared" si="77"/>
        <v>#DIV/0!</v>
      </c>
      <c r="AJ88" s="53"/>
      <c r="AK88" s="54">
        <f t="shared" si="59"/>
        <v>1</v>
      </c>
      <c r="AL88" s="54">
        <f t="shared" si="60"/>
        <v>0</v>
      </c>
      <c r="AM88" s="75" t="e">
        <f t="shared" si="78"/>
        <v>#DIV/0!</v>
      </c>
      <c r="AN88" s="53"/>
      <c r="AO88" s="54">
        <f t="shared" si="61"/>
        <v>1</v>
      </c>
      <c r="AP88" s="54">
        <f t="shared" si="62"/>
        <v>0</v>
      </c>
      <c r="AQ88" s="56" t="e">
        <f t="shared" si="79"/>
        <v>#DIV/0!</v>
      </c>
      <c r="AR88" s="53"/>
      <c r="AS88" s="54">
        <f t="shared" si="63"/>
        <v>7</v>
      </c>
      <c r="AT88" s="54">
        <f t="shared" si="64"/>
        <v>1.9459101490553132</v>
      </c>
      <c r="AU88" s="56" t="e">
        <f t="shared" si="80"/>
        <v>#DIV/0!</v>
      </c>
      <c r="AV88" s="64"/>
      <c r="AW88" s="60">
        <f t="shared" si="65"/>
        <v>3</v>
      </c>
      <c r="AX88" s="60">
        <f t="shared" si="66"/>
        <v>1.0986122886681098</v>
      </c>
      <c r="AY88" s="66">
        <f t="shared" si="81"/>
        <v>3.5332066200001613</v>
      </c>
      <c r="AZ88" s="54"/>
      <c r="BA88" s="54">
        <f t="shared" si="67"/>
        <v>0</v>
      </c>
      <c r="BB88" s="54" t="e">
        <f t="shared" si="68"/>
        <v>#NUM!</v>
      </c>
      <c r="BC88" s="56" t="e">
        <f t="shared" si="84"/>
        <v>#NUM!</v>
      </c>
      <c r="BD88" s="53"/>
      <c r="BE88" s="54">
        <f t="shared" si="69"/>
        <v>2</v>
      </c>
      <c r="BF88" s="54">
        <f t="shared" si="70"/>
        <v>0.69314718055994529</v>
      </c>
      <c r="BG88" s="56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3">
        <v>2</v>
      </c>
      <c r="E89" s="54">
        <f t="shared" si="85"/>
        <v>19</v>
      </c>
      <c r="F89" s="54">
        <f t="shared" si="45"/>
        <v>2.9444389791664403</v>
      </c>
      <c r="G89" s="75">
        <f t="shared" si="71"/>
        <v>1.607236369288876</v>
      </c>
      <c r="H89" s="53"/>
      <c r="I89" s="54">
        <f t="shared" si="46"/>
        <v>2</v>
      </c>
      <c r="J89" s="54">
        <f t="shared" si="47"/>
        <v>0.69314718055994529</v>
      </c>
      <c r="K89" s="75" t="e">
        <f t="shared" si="72"/>
        <v>#DIV/0!</v>
      </c>
      <c r="L89" s="53"/>
      <c r="M89" s="54">
        <f t="shared" si="48"/>
        <v>2</v>
      </c>
      <c r="N89" s="54">
        <f t="shared" si="49"/>
        <v>0.69314718055994529</v>
      </c>
      <c r="O89" s="75" t="e">
        <f t="shared" si="73"/>
        <v>#DIV/0!</v>
      </c>
      <c r="P89" s="53"/>
      <c r="Q89" s="54">
        <f t="shared" si="50"/>
        <v>0</v>
      </c>
      <c r="R89" s="54" t="e">
        <f t="shared" si="51"/>
        <v>#NUM!</v>
      </c>
      <c r="S89" s="75" t="e">
        <f t="shared" si="83"/>
        <v>#NUM!</v>
      </c>
      <c r="T89" s="53"/>
      <c r="U89" s="54">
        <f t="shared" si="52"/>
        <v>2</v>
      </c>
      <c r="V89" s="54">
        <f t="shared" si="53"/>
        <v>0.69314718055994529</v>
      </c>
      <c r="W89" s="75" t="e">
        <f t="shared" si="74"/>
        <v>#DIV/0!</v>
      </c>
      <c r="X89" s="53"/>
      <c r="Y89" s="54">
        <f t="shared" si="52"/>
        <v>2</v>
      </c>
      <c r="Z89" s="54">
        <f t="shared" si="54"/>
        <v>0.69314718055994529</v>
      </c>
      <c r="AA89" s="75" t="e">
        <f t="shared" si="75"/>
        <v>#DIV/0!</v>
      </c>
      <c r="AB89" s="53"/>
      <c r="AC89" s="54">
        <f t="shared" si="55"/>
        <v>12</v>
      </c>
      <c r="AD89" s="54">
        <f t="shared" si="56"/>
        <v>2.4849066497880004</v>
      </c>
      <c r="AE89" s="75">
        <f t="shared" si="76"/>
        <v>12.571892198063168</v>
      </c>
      <c r="AF89" s="53"/>
      <c r="AG89" s="54">
        <f t="shared" si="57"/>
        <v>1</v>
      </c>
      <c r="AH89" s="54">
        <f t="shared" si="58"/>
        <v>0</v>
      </c>
      <c r="AI89" s="75" t="e">
        <f t="shared" si="77"/>
        <v>#DIV/0!</v>
      </c>
      <c r="AJ89" s="53"/>
      <c r="AK89" s="54">
        <f t="shared" si="59"/>
        <v>1</v>
      </c>
      <c r="AL89" s="54">
        <f t="shared" si="60"/>
        <v>0</v>
      </c>
      <c r="AM89" s="75" t="e">
        <f t="shared" si="78"/>
        <v>#DIV/0!</v>
      </c>
      <c r="AN89" s="53"/>
      <c r="AO89" s="54">
        <f t="shared" si="61"/>
        <v>1</v>
      </c>
      <c r="AP89" s="54">
        <f t="shared" si="62"/>
        <v>0</v>
      </c>
      <c r="AQ89" s="56" t="e">
        <f t="shared" si="79"/>
        <v>#DIV/0!</v>
      </c>
      <c r="AR89" s="53"/>
      <c r="AS89" s="54">
        <f t="shared" si="63"/>
        <v>7</v>
      </c>
      <c r="AT89" s="54">
        <f t="shared" si="64"/>
        <v>1.9459101490553132</v>
      </c>
      <c r="AU89" s="56" t="e">
        <f t="shared" si="80"/>
        <v>#DIV/0!</v>
      </c>
      <c r="AV89" s="64"/>
      <c r="AW89" s="60">
        <f t="shared" si="65"/>
        <v>3</v>
      </c>
      <c r="AX89" s="60">
        <f t="shared" si="66"/>
        <v>1.0986122886681098</v>
      </c>
      <c r="AY89" s="66">
        <f t="shared" si="81"/>
        <v>5.8886777000002679</v>
      </c>
      <c r="AZ89" s="54"/>
      <c r="BA89" s="54">
        <f t="shared" si="67"/>
        <v>0</v>
      </c>
      <c r="BB89" s="54" t="e">
        <f t="shared" si="68"/>
        <v>#NUM!</v>
      </c>
      <c r="BC89" s="56" t="e">
        <f t="shared" si="84"/>
        <v>#NUM!</v>
      </c>
      <c r="BD89" s="53"/>
      <c r="BE89" s="54">
        <f t="shared" si="69"/>
        <v>2</v>
      </c>
      <c r="BF89" s="54">
        <f t="shared" si="70"/>
        <v>0.69314718055994529</v>
      </c>
      <c r="BG89" s="56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3"/>
      <c r="E90" s="54">
        <f t="shared" si="85"/>
        <v>19</v>
      </c>
      <c r="F90" s="54">
        <f t="shared" si="45"/>
        <v>2.9444389791664403</v>
      </c>
      <c r="G90" s="75">
        <f t="shared" si="71"/>
        <v>2.0807423618439458</v>
      </c>
      <c r="H90" s="53"/>
      <c r="I90" s="54">
        <f t="shared" si="46"/>
        <v>2</v>
      </c>
      <c r="J90" s="54">
        <f t="shared" si="47"/>
        <v>0.69314718055994529</v>
      </c>
      <c r="K90" s="75" t="e">
        <f t="shared" si="72"/>
        <v>#DIV/0!</v>
      </c>
      <c r="L90" s="53"/>
      <c r="M90" s="54">
        <f t="shared" si="48"/>
        <v>2</v>
      </c>
      <c r="N90" s="54">
        <f t="shared" si="49"/>
        <v>0.69314718055994529</v>
      </c>
      <c r="O90" s="75" t="e">
        <f t="shared" si="73"/>
        <v>#DIV/0!</v>
      </c>
      <c r="P90" s="53"/>
      <c r="Q90" s="54">
        <f t="shared" si="50"/>
        <v>0</v>
      </c>
      <c r="R90" s="54" t="e">
        <f t="shared" si="51"/>
        <v>#NUM!</v>
      </c>
      <c r="S90" s="75" t="e">
        <f t="shared" si="83"/>
        <v>#NUM!</v>
      </c>
      <c r="T90" s="53"/>
      <c r="U90" s="54">
        <f t="shared" si="52"/>
        <v>2</v>
      </c>
      <c r="V90" s="54">
        <f t="shared" si="53"/>
        <v>0.69314718055994529</v>
      </c>
      <c r="W90" s="75" t="e">
        <f t="shared" si="74"/>
        <v>#DIV/0!</v>
      </c>
      <c r="X90" s="53"/>
      <c r="Y90" s="54">
        <f t="shared" si="52"/>
        <v>2</v>
      </c>
      <c r="Z90" s="54">
        <f t="shared" si="54"/>
        <v>0.69314718055994529</v>
      </c>
      <c r="AA90" s="75" t="e">
        <f t="shared" si="75"/>
        <v>#DIV/0!</v>
      </c>
      <c r="AB90" s="53">
        <v>3</v>
      </c>
      <c r="AC90" s="54">
        <f t="shared" si="55"/>
        <v>15</v>
      </c>
      <c r="AD90" s="54">
        <f t="shared" si="56"/>
        <v>2.7080502011022101</v>
      </c>
      <c r="AE90" s="75">
        <f t="shared" si="76"/>
        <v>8.1018300961520229</v>
      </c>
      <c r="AF90" s="53"/>
      <c r="AG90" s="54">
        <f t="shared" si="57"/>
        <v>1</v>
      </c>
      <c r="AH90" s="54">
        <f t="shared" si="58"/>
        <v>0</v>
      </c>
      <c r="AI90" s="75" t="e">
        <f t="shared" si="77"/>
        <v>#DIV/0!</v>
      </c>
      <c r="AJ90" s="53"/>
      <c r="AK90" s="54">
        <f t="shared" si="59"/>
        <v>1</v>
      </c>
      <c r="AL90" s="54">
        <f t="shared" si="60"/>
        <v>0</v>
      </c>
      <c r="AM90" s="75" t="e">
        <f t="shared" si="78"/>
        <v>#DIV/0!</v>
      </c>
      <c r="AN90" s="53"/>
      <c r="AO90" s="54">
        <f t="shared" si="61"/>
        <v>1</v>
      </c>
      <c r="AP90" s="54">
        <f t="shared" si="62"/>
        <v>0</v>
      </c>
      <c r="AQ90" s="56" t="e">
        <f t="shared" si="79"/>
        <v>#DIV/0!</v>
      </c>
      <c r="AR90" s="53"/>
      <c r="AS90" s="54">
        <f t="shared" si="63"/>
        <v>7</v>
      </c>
      <c r="AT90" s="54">
        <f t="shared" si="64"/>
        <v>1.9459101490553132</v>
      </c>
      <c r="AU90" s="56" t="e">
        <f t="shared" si="80"/>
        <v>#DIV/0!</v>
      </c>
      <c r="AV90" s="64"/>
      <c r="AW90" s="60">
        <f t="shared" si="65"/>
        <v>3</v>
      </c>
      <c r="AX90" s="60">
        <f t="shared" si="66"/>
        <v>1.0986122886681098</v>
      </c>
      <c r="AY90" s="66" t="e">
        <f t="shared" si="81"/>
        <v>#DIV/0!</v>
      </c>
      <c r="AZ90" s="54"/>
      <c r="BA90" s="54">
        <f t="shared" si="67"/>
        <v>0</v>
      </c>
      <c r="BB90" s="54" t="e">
        <f t="shared" si="68"/>
        <v>#NUM!</v>
      </c>
      <c r="BC90" s="56" t="e">
        <f t="shared" si="84"/>
        <v>#NUM!</v>
      </c>
      <c r="BD90" s="53"/>
      <c r="BE90" s="54">
        <f t="shared" si="69"/>
        <v>2</v>
      </c>
      <c r="BF90" s="54">
        <f t="shared" si="70"/>
        <v>0.69314718055994529</v>
      </c>
      <c r="BG90" s="56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3">
        <v>2</v>
      </c>
      <c r="E91" s="54">
        <f t="shared" si="85"/>
        <v>21</v>
      </c>
      <c r="F91" s="54">
        <f t="shared" si="45"/>
        <v>3.044522437723423</v>
      </c>
      <c r="G91" s="75">
        <f t="shared" si="71"/>
        <v>4.1931829146543675</v>
      </c>
      <c r="H91" s="53"/>
      <c r="I91" s="54">
        <f t="shared" si="46"/>
        <v>2</v>
      </c>
      <c r="J91" s="54">
        <f t="shared" si="47"/>
        <v>0.69314718055994529</v>
      </c>
      <c r="K91" s="75" t="e">
        <f t="shared" si="72"/>
        <v>#DIV/0!</v>
      </c>
      <c r="L91" s="53"/>
      <c r="M91" s="54">
        <f t="shared" si="48"/>
        <v>2</v>
      </c>
      <c r="N91" s="54">
        <f t="shared" si="49"/>
        <v>0.69314718055994529</v>
      </c>
      <c r="O91" s="75" t="e">
        <f t="shared" si="73"/>
        <v>#DIV/0!</v>
      </c>
      <c r="P91" s="53"/>
      <c r="Q91" s="54">
        <f t="shared" si="50"/>
        <v>0</v>
      </c>
      <c r="R91" s="54" t="e">
        <f t="shared" si="51"/>
        <v>#NUM!</v>
      </c>
      <c r="S91" s="75" t="e">
        <f t="shared" si="83"/>
        <v>#NUM!</v>
      </c>
      <c r="T91" s="53">
        <v>3</v>
      </c>
      <c r="U91" s="54">
        <f t="shared" si="52"/>
        <v>5</v>
      </c>
      <c r="V91" s="54">
        <f t="shared" si="53"/>
        <v>1.6094379124341003</v>
      </c>
      <c r="W91" s="75">
        <f t="shared" si="74"/>
        <v>7.0603941087496143</v>
      </c>
      <c r="X91" s="53"/>
      <c r="Y91" s="54">
        <f t="shared" si="52"/>
        <v>2</v>
      </c>
      <c r="Z91" s="54">
        <f t="shared" si="54"/>
        <v>0.69314718055994529</v>
      </c>
      <c r="AA91" s="75" t="e">
        <f t="shared" si="75"/>
        <v>#DIV/0!</v>
      </c>
      <c r="AB91" s="53">
        <v>1</v>
      </c>
      <c r="AC91" s="54">
        <f t="shared" si="55"/>
        <v>16</v>
      </c>
      <c r="AD91" s="54">
        <f t="shared" si="56"/>
        <v>2.7725887222397811</v>
      </c>
      <c r="AE91" s="75">
        <f t="shared" si="76"/>
        <v>6.623784616502153</v>
      </c>
      <c r="AF91" s="53"/>
      <c r="AG91" s="54">
        <f t="shared" si="57"/>
        <v>1</v>
      </c>
      <c r="AH91" s="54">
        <f t="shared" si="58"/>
        <v>0</v>
      </c>
      <c r="AI91" s="75" t="e">
        <f t="shared" si="77"/>
        <v>#DIV/0!</v>
      </c>
      <c r="AJ91" s="53"/>
      <c r="AK91" s="54">
        <f t="shared" si="59"/>
        <v>1</v>
      </c>
      <c r="AL91" s="54">
        <f t="shared" si="60"/>
        <v>0</v>
      </c>
      <c r="AM91" s="75" t="e">
        <f t="shared" si="78"/>
        <v>#DIV/0!</v>
      </c>
      <c r="AN91" s="53"/>
      <c r="AO91" s="54">
        <f t="shared" si="61"/>
        <v>1</v>
      </c>
      <c r="AP91" s="54">
        <f t="shared" si="62"/>
        <v>0</v>
      </c>
      <c r="AQ91" s="56" t="e">
        <f t="shared" si="79"/>
        <v>#DIV/0!</v>
      </c>
      <c r="AR91" s="53"/>
      <c r="AS91" s="54">
        <f t="shared" si="63"/>
        <v>7</v>
      </c>
      <c r="AT91" s="54">
        <f t="shared" si="64"/>
        <v>1.9459101490553132</v>
      </c>
      <c r="AU91" s="56" t="e">
        <f t="shared" si="80"/>
        <v>#DIV/0!</v>
      </c>
      <c r="AV91" s="64"/>
      <c r="AW91" s="60">
        <f t="shared" si="65"/>
        <v>3</v>
      </c>
      <c r="AX91" s="60">
        <f t="shared" si="66"/>
        <v>1.0986122886681098</v>
      </c>
      <c r="AY91" s="66" t="e">
        <f t="shared" si="81"/>
        <v>#DIV/0!</v>
      </c>
      <c r="AZ91" s="54"/>
      <c r="BA91" s="54">
        <f t="shared" si="67"/>
        <v>0</v>
      </c>
      <c r="BB91" s="54" t="e">
        <f t="shared" si="68"/>
        <v>#NUM!</v>
      </c>
      <c r="BC91" s="56" t="e">
        <f t="shared" si="84"/>
        <v>#NUM!</v>
      </c>
      <c r="BD91" s="53"/>
      <c r="BE91" s="54">
        <f t="shared" si="69"/>
        <v>2</v>
      </c>
      <c r="BF91" s="54">
        <f t="shared" si="70"/>
        <v>0.69314718055994529</v>
      </c>
      <c r="BG91" s="56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3">
        <v>1</v>
      </c>
      <c r="E92" s="54">
        <f t="shared" si="85"/>
        <v>22</v>
      </c>
      <c r="F92" s="54">
        <f t="shared" si="45"/>
        <v>3.0910424533583161</v>
      </c>
      <c r="G92" s="75">
        <f t="shared" si="71"/>
        <v>9.1889156283310527</v>
      </c>
      <c r="H92" s="53"/>
      <c r="I92" s="54">
        <f t="shared" si="46"/>
        <v>2</v>
      </c>
      <c r="J92" s="54">
        <f t="shared" si="47"/>
        <v>0.69314718055994529</v>
      </c>
      <c r="K92" s="75" t="e">
        <f t="shared" si="72"/>
        <v>#DIV/0!</v>
      </c>
      <c r="L92" s="53"/>
      <c r="M92" s="54">
        <f t="shared" si="48"/>
        <v>2</v>
      </c>
      <c r="N92" s="54">
        <f t="shared" si="49"/>
        <v>0.69314718055994529</v>
      </c>
      <c r="O92" s="75" t="e">
        <f t="shared" si="73"/>
        <v>#DIV/0!</v>
      </c>
      <c r="P92" s="53"/>
      <c r="Q92" s="54">
        <f t="shared" si="50"/>
        <v>0</v>
      </c>
      <c r="R92" s="54" t="e">
        <f t="shared" si="51"/>
        <v>#NUM!</v>
      </c>
      <c r="S92" s="75" t="e">
        <f t="shared" si="83"/>
        <v>#NUM!</v>
      </c>
      <c r="T92" s="53">
        <v>1</v>
      </c>
      <c r="U92" s="54">
        <f t="shared" si="52"/>
        <v>6</v>
      </c>
      <c r="V92" s="54">
        <f t="shared" si="53"/>
        <v>1.791759469228055</v>
      </c>
      <c r="W92" s="75">
        <f t="shared" si="74"/>
        <v>3.7844262709775052</v>
      </c>
      <c r="X92" s="53"/>
      <c r="Y92" s="54">
        <f t="shared" si="52"/>
        <v>2</v>
      </c>
      <c r="Z92" s="54">
        <f t="shared" si="54"/>
        <v>0.69314718055994529</v>
      </c>
      <c r="AA92" s="75" t="e">
        <f t="shared" si="75"/>
        <v>#DIV/0!</v>
      </c>
      <c r="AB92" s="53">
        <v>4</v>
      </c>
      <c r="AC92" s="54">
        <f t="shared" si="55"/>
        <v>20</v>
      </c>
      <c r="AD92" s="54">
        <f t="shared" si="56"/>
        <v>2.9957322735539909</v>
      </c>
      <c r="AE92" s="75">
        <f t="shared" si="76"/>
        <v>5.4537509222417739</v>
      </c>
      <c r="AF92" s="53">
        <v>1</v>
      </c>
      <c r="AG92" s="54">
        <f t="shared" si="57"/>
        <v>2</v>
      </c>
      <c r="AH92" s="54">
        <f t="shared" si="58"/>
        <v>0.69314718055994529</v>
      </c>
      <c r="AI92" s="75">
        <f t="shared" si="77"/>
        <v>9.3333333333333339</v>
      </c>
      <c r="AJ92" s="53"/>
      <c r="AK92" s="54">
        <f t="shared" si="59"/>
        <v>1</v>
      </c>
      <c r="AL92" s="54">
        <f t="shared" si="60"/>
        <v>0</v>
      </c>
      <c r="AM92" s="75" t="e">
        <f t="shared" si="78"/>
        <v>#DIV/0!</v>
      </c>
      <c r="AN92" s="53"/>
      <c r="AO92" s="54">
        <f t="shared" si="61"/>
        <v>1</v>
      </c>
      <c r="AP92" s="54">
        <f t="shared" si="62"/>
        <v>0</v>
      </c>
      <c r="AQ92" s="56" t="e">
        <f t="shared" si="79"/>
        <v>#DIV/0!</v>
      </c>
      <c r="AR92" s="53"/>
      <c r="AS92" s="54">
        <f t="shared" si="63"/>
        <v>7</v>
      </c>
      <c r="AT92" s="54">
        <f t="shared" si="64"/>
        <v>1.9459101490553132</v>
      </c>
      <c r="AU92" s="56" t="e">
        <f t="shared" si="80"/>
        <v>#DIV/0!</v>
      </c>
      <c r="AV92" s="64">
        <v>1</v>
      </c>
      <c r="AW92" s="60">
        <f t="shared" si="65"/>
        <v>4</v>
      </c>
      <c r="AX92" s="60">
        <f t="shared" si="66"/>
        <v>1.3862943611198906</v>
      </c>
      <c r="AY92" s="66">
        <f t="shared" si="81"/>
        <v>22.487927836763294</v>
      </c>
      <c r="AZ92" s="54"/>
      <c r="BA92" s="54">
        <f t="shared" si="67"/>
        <v>0</v>
      </c>
      <c r="BB92" s="54" t="e">
        <f t="shared" si="68"/>
        <v>#NUM!</v>
      </c>
      <c r="BC92" s="56" t="e">
        <f t="shared" si="84"/>
        <v>#NUM!</v>
      </c>
      <c r="BD92" s="53"/>
      <c r="BE92" s="54">
        <f t="shared" si="69"/>
        <v>2</v>
      </c>
      <c r="BF92" s="54">
        <f t="shared" si="70"/>
        <v>0.69314718055994529</v>
      </c>
      <c r="BG92" s="56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3"/>
      <c r="E93" s="54">
        <f t="shared" si="85"/>
        <v>22</v>
      </c>
      <c r="F93" s="54">
        <f t="shared" si="45"/>
        <v>3.0910424533583161</v>
      </c>
      <c r="G93" s="75">
        <f t="shared" si="71"/>
        <v>13.97042603118966</v>
      </c>
      <c r="H93" s="53"/>
      <c r="I93" s="54">
        <f t="shared" si="46"/>
        <v>2</v>
      </c>
      <c r="J93" s="54">
        <f t="shared" si="47"/>
        <v>0.69314718055994529</v>
      </c>
      <c r="K93" s="75" t="e">
        <f t="shared" si="72"/>
        <v>#DIV/0!</v>
      </c>
      <c r="L93" s="53"/>
      <c r="M93" s="54">
        <f t="shared" si="48"/>
        <v>2</v>
      </c>
      <c r="N93" s="54">
        <f t="shared" si="49"/>
        <v>0.69314718055994529</v>
      </c>
      <c r="O93" s="75" t="e">
        <f t="shared" si="73"/>
        <v>#DIV/0!</v>
      </c>
      <c r="P93" s="53"/>
      <c r="Q93" s="54">
        <f t="shared" si="50"/>
        <v>0</v>
      </c>
      <c r="R93" s="54" t="e">
        <f t="shared" si="51"/>
        <v>#NUM!</v>
      </c>
      <c r="S93" s="75" t="e">
        <f t="shared" si="83"/>
        <v>#NUM!</v>
      </c>
      <c r="T93" s="53">
        <v>2</v>
      </c>
      <c r="U93" s="54">
        <f t="shared" si="52"/>
        <v>8</v>
      </c>
      <c r="V93" s="54">
        <f t="shared" si="53"/>
        <v>2.0794415416798357</v>
      </c>
      <c r="W93" s="75">
        <f t="shared" si="74"/>
        <v>2.6687373281842017</v>
      </c>
      <c r="X93" s="53"/>
      <c r="Y93" s="54">
        <f t="shared" si="52"/>
        <v>2</v>
      </c>
      <c r="Z93" s="54">
        <f t="shared" si="54"/>
        <v>0.69314718055994529</v>
      </c>
      <c r="AA93" s="75" t="e">
        <f t="shared" si="75"/>
        <v>#DIV/0!</v>
      </c>
      <c r="AB93" s="53"/>
      <c r="AC93" s="54">
        <f t="shared" si="55"/>
        <v>20</v>
      </c>
      <c r="AD93" s="54">
        <f t="shared" si="56"/>
        <v>2.9957322735539909</v>
      </c>
      <c r="AE93" s="75">
        <f t="shared" si="76"/>
        <v>5.7271792455845683</v>
      </c>
      <c r="AF93" s="53"/>
      <c r="AG93" s="54">
        <f t="shared" si="57"/>
        <v>2</v>
      </c>
      <c r="AH93" s="54">
        <f t="shared" si="58"/>
        <v>0.69314718055994529</v>
      </c>
      <c r="AI93" s="75">
        <f t="shared" si="77"/>
        <v>5.6000000000000005</v>
      </c>
      <c r="AJ93" s="53"/>
      <c r="AK93" s="54">
        <f t="shared" si="59"/>
        <v>1</v>
      </c>
      <c r="AL93" s="54">
        <f t="shared" si="60"/>
        <v>0</v>
      </c>
      <c r="AM93" s="75" t="e">
        <f t="shared" si="78"/>
        <v>#DIV/0!</v>
      </c>
      <c r="AN93" s="53"/>
      <c r="AO93" s="54">
        <f t="shared" si="61"/>
        <v>1</v>
      </c>
      <c r="AP93" s="54">
        <f t="shared" si="62"/>
        <v>0</v>
      </c>
      <c r="AQ93" s="56" t="e">
        <f t="shared" si="79"/>
        <v>#DIV/0!</v>
      </c>
      <c r="AR93" s="53">
        <v>1</v>
      </c>
      <c r="AS93" s="54">
        <f t="shared" si="63"/>
        <v>8</v>
      </c>
      <c r="AT93" s="54">
        <f t="shared" si="64"/>
        <v>2.0794415416798357</v>
      </c>
      <c r="AU93" s="56">
        <f t="shared" si="80"/>
        <v>48.448335317054735</v>
      </c>
      <c r="AV93" s="64"/>
      <c r="AW93" s="60">
        <f t="shared" si="65"/>
        <v>4</v>
      </c>
      <c r="AX93" s="60">
        <f t="shared" si="66"/>
        <v>1.3862943611198906</v>
      </c>
      <c r="AY93" s="66">
        <f t="shared" si="81"/>
        <v>13.492756702057976</v>
      </c>
      <c r="AZ93" s="54"/>
      <c r="BA93" s="54">
        <f t="shared" si="67"/>
        <v>0</v>
      </c>
      <c r="BB93" s="54" t="e">
        <f t="shared" si="68"/>
        <v>#NUM!</v>
      </c>
      <c r="BC93" s="56" t="e">
        <f t="shared" si="84"/>
        <v>#NUM!</v>
      </c>
      <c r="BD93" s="53"/>
      <c r="BE93" s="54">
        <f t="shared" si="69"/>
        <v>2</v>
      </c>
      <c r="BF93" s="54">
        <f t="shared" si="70"/>
        <v>0.69314718055994529</v>
      </c>
      <c r="BG93" s="56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3">
        <v>2</v>
      </c>
      <c r="E94" s="54">
        <f t="shared" si="85"/>
        <v>24</v>
      </c>
      <c r="F94" s="54">
        <f t="shared" si="45"/>
        <v>3.1780538303479458</v>
      </c>
      <c r="G94" s="75">
        <f t="shared" si="71"/>
        <v>13.164010966499555</v>
      </c>
      <c r="H94" s="53">
        <v>1</v>
      </c>
      <c r="I94" s="54">
        <f t="shared" si="46"/>
        <v>3</v>
      </c>
      <c r="J94" s="54">
        <f t="shared" si="47"/>
        <v>1.0986122886681098</v>
      </c>
      <c r="K94" s="75">
        <f t="shared" si="72"/>
        <v>15.955438719280238</v>
      </c>
      <c r="L94" s="53"/>
      <c r="M94" s="54">
        <f t="shared" si="48"/>
        <v>2</v>
      </c>
      <c r="N94" s="54">
        <f t="shared" si="49"/>
        <v>0.69314718055994529</v>
      </c>
      <c r="O94" s="75" t="e">
        <f t="shared" si="73"/>
        <v>#DIV/0!</v>
      </c>
      <c r="P94" s="53"/>
      <c r="Q94" s="54">
        <f t="shared" si="50"/>
        <v>0</v>
      </c>
      <c r="R94" s="54" t="e">
        <f t="shared" si="51"/>
        <v>#NUM!</v>
      </c>
      <c r="S94" s="75" t="e">
        <f t="shared" si="83"/>
        <v>#NUM!</v>
      </c>
      <c r="T94" s="53">
        <v>1</v>
      </c>
      <c r="U94" s="54">
        <f t="shared" si="52"/>
        <v>9</v>
      </c>
      <c r="V94" s="54">
        <f t="shared" si="53"/>
        <v>2.1972245773362196</v>
      </c>
      <c r="W94" s="75">
        <f t="shared" si="74"/>
        <v>2.3150564440372001</v>
      </c>
      <c r="X94" s="53"/>
      <c r="Y94" s="54">
        <f t="shared" si="52"/>
        <v>2</v>
      </c>
      <c r="Z94" s="54">
        <f t="shared" si="54"/>
        <v>0.69314718055994529</v>
      </c>
      <c r="AA94" s="75" t="e">
        <f t="shared" si="75"/>
        <v>#DIV/0!</v>
      </c>
      <c r="AB94" s="53"/>
      <c r="AC94" s="54">
        <f t="shared" si="55"/>
        <v>20</v>
      </c>
      <c r="AD94" s="54">
        <f t="shared" si="56"/>
        <v>2.9957322735539909</v>
      </c>
      <c r="AE94" s="75">
        <f t="shared" si="76"/>
        <v>6.829492383136567</v>
      </c>
      <c r="AF94" s="53">
        <v>14</v>
      </c>
      <c r="AG94" s="54">
        <f t="shared" si="57"/>
        <v>16</v>
      </c>
      <c r="AH94" s="54">
        <f t="shared" si="58"/>
        <v>2.7725887222397811</v>
      </c>
      <c r="AI94" s="75">
        <f t="shared" si="77"/>
        <v>1.8666666666666667</v>
      </c>
      <c r="AJ94" s="53"/>
      <c r="AK94" s="54">
        <f t="shared" si="59"/>
        <v>1</v>
      </c>
      <c r="AL94" s="54">
        <f t="shared" si="60"/>
        <v>0</v>
      </c>
      <c r="AM94" s="75" t="e">
        <f t="shared" si="78"/>
        <v>#DIV/0!</v>
      </c>
      <c r="AN94" s="53"/>
      <c r="AO94" s="54">
        <f t="shared" si="61"/>
        <v>1</v>
      </c>
      <c r="AP94" s="54">
        <f t="shared" si="62"/>
        <v>0</v>
      </c>
      <c r="AQ94" s="56" t="e">
        <f t="shared" si="79"/>
        <v>#DIV/0!</v>
      </c>
      <c r="AR94" s="53"/>
      <c r="AS94" s="54">
        <f t="shared" si="63"/>
        <v>8</v>
      </c>
      <c r="AT94" s="54">
        <f t="shared" si="64"/>
        <v>2.0794415416798357</v>
      </c>
      <c r="AU94" s="56">
        <f t="shared" si="80"/>
        <v>29.069001190232839</v>
      </c>
      <c r="AV94" s="64"/>
      <c r="AW94" s="60">
        <f t="shared" si="65"/>
        <v>4</v>
      </c>
      <c r="AX94" s="60">
        <f t="shared" si="66"/>
        <v>1.3862943611198906</v>
      </c>
      <c r="AY94" s="66">
        <f t="shared" si="81"/>
        <v>11.243963918381647</v>
      </c>
      <c r="AZ94" s="54"/>
      <c r="BA94" s="54">
        <f t="shared" si="67"/>
        <v>0</v>
      </c>
      <c r="BB94" s="54" t="e">
        <f t="shared" si="68"/>
        <v>#NUM!</v>
      </c>
      <c r="BC94" s="56" t="e">
        <f t="shared" si="84"/>
        <v>#NUM!</v>
      </c>
      <c r="BD94" s="53"/>
      <c r="BE94" s="54">
        <f t="shared" si="69"/>
        <v>2</v>
      </c>
      <c r="BF94" s="54">
        <f t="shared" si="70"/>
        <v>0.69314718055994529</v>
      </c>
      <c r="BG94" s="56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3"/>
      <c r="E95" s="54">
        <f t="shared" si="85"/>
        <v>24</v>
      </c>
      <c r="F95" s="54">
        <f t="shared" si="45"/>
        <v>3.1780538303479458</v>
      </c>
      <c r="G95" s="75">
        <f t="shared" si="71"/>
        <v>15.979098132112858</v>
      </c>
      <c r="H95" s="53"/>
      <c r="I95" s="54">
        <f t="shared" si="46"/>
        <v>3</v>
      </c>
      <c r="J95" s="54">
        <f t="shared" si="47"/>
        <v>1.0986122886681098</v>
      </c>
      <c r="K95" s="75">
        <f t="shared" si="72"/>
        <v>9.5732632315681432</v>
      </c>
      <c r="L95" s="53"/>
      <c r="M95" s="54">
        <f t="shared" si="48"/>
        <v>2</v>
      </c>
      <c r="N95" s="54">
        <f t="shared" si="49"/>
        <v>0.69314718055994529</v>
      </c>
      <c r="O95" s="75" t="e">
        <f t="shared" si="73"/>
        <v>#DIV/0!</v>
      </c>
      <c r="P95" s="53"/>
      <c r="Q95" s="54">
        <f t="shared" si="50"/>
        <v>0</v>
      </c>
      <c r="R95" s="54" t="e">
        <f t="shared" si="51"/>
        <v>#NUM!</v>
      </c>
      <c r="S95" s="75" t="e">
        <f t="shared" si="83"/>
        <v>#NUM!</v>
      </c>
      <c r="T95" s="53"/>
      <c r="U95" s="54">
        <f t="shared" si="52"/>
        <v>9</v>
      </c>
      <c r="V95" s="54">
        <f t="shared" si="53"/>
        <v>2.1972245773362196</v>
      </c>
      <c r="W95" s="75">
        <f t="shared" si="74"/>
        <v>2.4289327012115791</v>
      </c>
      <c r="X95" s="53"/>
      <c r="Y95" s="54">
        <f t="shared" si="52"/>
        <v>2</v>
      </c>
      <c r="Z95" s="54">
        <f t="shared" si="54"/>
        <v>0.69314718055994529</v>
      </c>
      <c r="AA95" s="75" t="e">
        <f t="shared" si="75"/>
        <v>#DIV/0!</v>
      </c>
      <c r="AB95" s="53"/>
      <c r="AC95" s="54">
        <f t="shared" si="55"/>
        <v>20</v>
      </c>
      <c r="AD95" s="54">
        <f t="shared" si="56"/>
        <v>2.9957322735539909</v>
      </c>
      <c r="AE95" s="75">
        <f t="shared" si="76"/>
        <v>8.3261473825898218</v>
      </c>
      <c r="AF95" s="53">
        <v>1</v>
      </c>
      <c r="AG95" s="54">
        <f t="shared" si="57"/>
        <v>17</v>
      </c>
      <c r="AH95" s="54">
        <f t="shared" si="58"/>
        <v>2.8332133440562162</v>
      </c>
      <c r="AI95" s="75">
        <f t="shared" si="77"/>
        <v>1.3168793321936889</v>
      </c>
      <c r="AJ95" s="53"/>
      <c r="AK95" s="54">
        <f t="shared" si="59"/>
        <v>1</v>
      </c>
      <c r="AL95" s="54">
        <f t="shared" si="60"/>
        <v>0</v>
      </c>
      <c r="AM95" s="75" t="e">
        <f t="shared" si="78"/>
        <v>#DIV/0!</v>
      </c>
      <c r="AN95" s="53"/>
      <c r="AO95" s="54">
        <f t="shared" si="61"/>
        <v>1</v>
      </c>
      <c r="AP95" s="54">
        <f t="shared" si="62"/>
        <v>0</v>
      </c>
      <c r="AQ95" s="56" t="e">
        <f t="shared" si="79"/>
        <v>#DIV/0!</v>
      </c>
      <c r="AR95" s="53"/>
      <c r="AS95" s="54">
        <f t="shared" si="63"/>
        <v>8</v>
      </c>
      <c r="AT95" s="54">
        <f t="shared" si="64"/>
        <v>2.0794415416798357</v>
      </c>
      <c r="AU95" s="56">
        <f t="shared" si="80"/>
        <v>24.224167658527367</v>
      </c>
      <c r="AV95" s="64"/>
      <c r="AW95" s="60">
        <f t="shared" si="65"/>
        <v>4</v>
      </c>
      <c r="AX95" s="60">
        <f t="shared" si="66"/>
        <v>1.3862943611198906</v>
      </c>
      <c r="AY95" s="66">
        <f t="shared" si="81"/>
        <v>11.243963918381647</v>
      </c>
      <c r="AZ95" s="54"/>
      <c r="BA95" s="54">
        <f t="shared" si="67"/>
        <v>0</v>
      </c>
      <c r="BB95" s="54" t="e">
        <f t="shared" si="68"/>
        <v>#NUM!</v>
      </c>
      <c r="BC95" s="56" t="e">
        <f t="shared" si="84"/>
        <v>#NUM!</v>
      </c>
      <c r="BD95" s="53"/>
      <c r="BE95" s="54">
        <f t="shared" si="69"/>
        <v>2</v>
      </c>
      <c r="BF95" s="54">
        <f t="shared" si="70"/>
        <v>0.69314718055994529</v>
      </c>
      <c r="BG95" s="56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3"/>
      <c r="E96" s="54">
        <f t="shared" si="85"/>
        <v>24</v>
      </c>
      <c r="F96" s="54">
        <f t="shared" si="45"/>
        <v>3.1780538303479458</v>
      </c>
      <c r="G96" s="75">
        <f t="shared" si="71"/>
        <v>18.397740759836186</v>
      </c>
      <c r="H96" s="53"/>
      <c r="I96" s="54">
        <f t="shared" si="46"/>
        <v>3</v>
      </c>
      <c r="J96" s="54">
        <f t="shared" si="47"/>
        <v>1.0986122886681098</v>
      </c>
      <c r="K96" s="75">
        <f t="shared" si="72"/>
        <v>7.9777193596401208</v>
      </c>
      <c r="L96" s="53"/>
      <c r="M96" s="54">
        <f t="shared" si="48"/>
        <v>2</v>
      </c>
      <c r="N96" s="54">
        <f t="shared" si="49"/>
        <v>0.69314718055994529</v>
      </c>
      <c r="O96" s="75" t="e">
        <f t="shared" si="73"/>
        <v>#DIV/0!</v>
      </c>
      <c r="P96" s="53"/>
      <c r="Q96" s="54">
        <f t="shared" si="50"/>
        <v>0</v>
      </c>
      <c r="R96" s="54" t="e">
        <f t="shared" si="51"/>
        <v>#NUM!</v>
      </c>
      <c r="S96" s="75" t="e">
        <f t="shared" si="83"/>
        <v>#NUM!</v>
      </c>
      <c r="T96" s="53"/>
      <c r="U96" s="54">
        <f t="shared" si="52"/>
        <v>9</v>
      </c>
      <c r="V96" s="54">
        <f t="shared" si="53"/>
        <v>2.1972245773362196</v>
      </c>
      <c r="W96" s="75">
        <f t="shared" si="74"/>
        <v>3.1851729948978922</v>
      </c>
      <c r="X96" s="53"/>
      <c r="Y96" s="54">
        <f t="shared" si="52"/>
        <v>2</v>
      </c>
      <c r="Z96" s="54">
        <f t="shared" si="54"/>
        <v>0.69314718055994529</v>
      </c>
      <c r="AA96" s="75" t="e">
        <f t="shared" si="75"/>
        <v>#DIV/0!</v>
      </c>
      <c r="AB96" s="53"/>
      <c r="AC96" s="54">
        <f t="shared" si="55"/>
        <v>20</v>
      </c>
      <c r="AD96" s="54">
        <f t="shared" si="56"/>
        <v>2.9957322735539909</v>
      </c>
      <c r="AE96" s="75">
        <f t="shared" si="76"/>
        <v>14.822903197727502</v>
      </c>
      <c r="AF96" s="53"/>
      <c r="AG96" s="54">
        <f t="shared" si="57"/>
        <v>17</v>
      </c>
      <c r="AH96" s="54">
        <f t="shared" si="58"/>
        <v>2.8332133440562162</v>
      </c>
      <c r="AI96" s="75">
        <f t="shared" si="77"/>
        <v>1.1946761371032542</v>
      </c>
      <c r="AJ96" s="53"/>
      <c r="AK96" s="54">
        <f t="shared" si="59"/>
        <v>1</v>
      </c>
      <c r="AL96" s="54">
        <f t="shared" si="60"/>
        <v>0</v>
      </c>
      <c r="AM96" s="75" t="e">
        <f t="shared" si="78"/>
        <v>#DIV/0!</v>
      </c>
      <c r="AN96" s="53"/>
      <c r="AO96" s="54">
        <f t="shared" si="61"/>
        <v>1</v>
      </c>
      <c r="AP96" s="54">
        <f t="shared" si="62"/>
        <v>0</v>
      </c>
      <c r="AQ96" s="56" t="e">
        <f t="shared" si="79"/>
        <v>#DIV/0!</v>
      </c>
      <c r="AR96" s="53"/>
      <c r="AS96" s="54">
        <f t="shared" si="63"/>
        <v>8</v>
      </c>
      <c r="AT96" s="54">
        <f t="shared" si="64"/>
        <v>2.0794415416798357</v>
      </c>
      <c r="AU96" s="56">
        <f t="shared" si="80"/>
        <v>24.224167658527367</v>
      </c>
      <c r="AV96" s="64"/>
      <c r="AW96" s="60">
        <f t="shared" si="65"/>
        <v>4</v>
      </c>
      <c r="AX96" s="60">
        <f t="shared" si="66"/>
        <v>1.3862943611198906</v>
      </c>
      <c r="AY96" s="66">
        <f t="shared" si="81"/>
        <v>13.492756702057976</v>
      </c>
      <c r="AZ96" s="54"/>
      <c r="BA96" s="54">
        <f t="shared" si="67"/>
        <v>0</v>
      </c>
      <c r="BB96" s="54" t="e">
        <f t="shared" si="68"/>
        <v>#NUM!</v>
      </c>
      <c r="BC96" s="56" t="e">
        <f t="shared" si="84"/>
        <v>#NUM!</v>
      </c>
      <c r="BD96" s="53"/>
      <c r="BE96" s="54">
        <f t="shared" si="69"/>
        <v>2</v>
      </c>
      <c r="BF96" s="54">
        <f t="shared" si="70"/>
        <v>0.69314718055994529</v>
      </c>
      <c r="BG96" s="56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3">
        <v>6</v>
      </c>
      <c r="E97" s="54">
        <f t="shared" si="85"/>
        <v>30</v>
      </c>
      <c r="F97" s="54">
        <f t="shared" si="45"/>
        <v>3.4011973816621555</v>
      </c>
      <c r="G97" s="75">
        <f t="shared" si="71"/>
        <v>14.580962675815071</v>
      </c>
      <c r="H97" s="53"/>
      <c r="I97" s="54">
        <f t="shared" si="46"/>
        <v>3</v>
      </c>
      <c r="J97" s="54">
        <f t="shared" si="47"/>
        <v>1.0986122886681098</v>
      </c>
      <c r="K97" s="75">
        <f t="shared" si="72"/>
        <v>7.9777193596401208</v>
      </c>
      <c r="L97" s="53"/>
      <c r="M97" s="54">
        <f t="shared" si="48"/>
        <v>2</v>
      </c>
      <c r="N97" s="54">
        <f t="shared" si="49"/>
        <v>0.69314718055994529</v>
      </c>
      <c r="O97" s="75" t="e">
        <f t="shared" si="73"/>
        <v>#DIV/0!</v>
      </c>
      <c r="P97" s="53"/>
      <c r="Q97" s="54">
        <f t="shared" si="50"/>
        <v>0</v>
      </c>
      <c r="R97" s="54" t="e">
        <f t="shared" si="51"/>
        <v>#NUM!</v>
      </c>
      <c r="S97" s="75" t="e">
        <f t="shared" si="83"/>
        <v>#NUM!</v>
      </c>
      <c r="T97" s="53"/>
      <c r="U97" s="54">
        <f t="shared" si="52"/>
        <v>9</v>
      </c>
      <c r="V97" s="54">
        <f t="shared" si="53"/>
        <v>2.1972245773362196</v>
      </c>
      <c r="W97" s="75">
        <f t="shared" si="74"/>
        <v>7.2093584676201408</v>
      </c>
      <c r="X97" s="53"/>
      <c r="Y97" s="54">
        <f t="shared" si="52"/>
        <v>2</v>
      </c>
      <c r="Z97" s="54">
        <f t="shared" si="54"/>
        <v>0.69314718055994529</v>
      </c>
      <c r="AA97" s="75" t="e">
        <f t="shared" si="75"/>
        <v>#DIV/0!</v>
      </c>
      <c r="AB97" s="53"/>
      <c r="AC97" s="54">
        <f t="shared" si="55"/>
        <v>20</v>
      </c>
      <c r="AD97" s="54">
        <f t="shared" si="56"/>
        <v>2.9957322735539909</v>
      </c>
      <c r="AE97" s="75">
        <f t="shared" si="76"/>
        <v>28.991981382050312</v>
      </c>
      <c r="AF97" s="53">
        <v>8</v>
      </c>
      <c r="AG97" s="54">
        <f t="shared" si="57"/>
        <v>25</v>
      </c>
      <c r="AH97" s="54">
        <f t="shared" si="58"/>
        <v>3.2188758248682006</v>
      </c>
      <c r="AI97" s="75">
        <f t="shared" si="77"/>
        <v>1.2072109941239697</v>
      </c>
      <c r="AJ97" s="53"/>
      <c r="AK97" s="54">
        <f t="shared" si="59"/>
        <v>1</v>
      </c>
      <c r="AL97" s="54">
        <f t="shared" si="60"/>
        <v>0</v>
      </c>
      <c r="AM97" s="75" t="e">
        <f t="shared" si="78"/>
        <v>#DIV/0!</v>
      </c>
      <c r="AN97" s="53"/>
      <c r="AO97" s="54">
        <f t="shared" si="61"/>
        <v>1</v>
      </c>
      <c r="AP97" s="54">
        <f t="shared" si="62"/>
        <v>0</v>
      </c>
      <c r="AQ97" s="56" t="e">
        <f t="shared" si="79"/>
        <v>#DIV/0!</v>
      </c>
      <c r="AR97" s="53"/>
      <c r="AS97" s="54">
        <f t="shared" si="63"/>
        <v>8</v>
      </c>
      <c r="AT97" s="54">
        <f t="shared" si="64"/>
        <v>2.0794415416798357</v>
      </c>
      <c r="AU97" s="56">
        <f t="shared" si="80"/>
        <v>29.069001190232839</v>
      </c>
      <c r="AV97" s="64"/>
      <c r="AW97" s="60">
        <f t="shared" si="65"/>
        <v>4</v>
      </c>
      <c r="AX97" s="60">
        <f t="shared" si="66"/>
        <v>1.3862943611198906</v>
      </c>
      <c r="AY97" s="66">
        <f t="shared" si="81"/>
        <v>22.487927836763294</v>
      </c>
      <c r="AZ97" s="54"/>
      <c r="BA97" s="54">
        <f t="shared" si="67"/>
        <v>0</v>
      </c>
      <c r="BB97" s="54" t="e">
        <f t="shared" si="68"/>
        <v>#NUM!</v>
      </c>
      <c r="BC97" s="56" t="e">
        <f t="shared" si="84"/>
        <v>#NUM!</v>
      </c>
      <c r="BD97" s="53"/>
      <c r="BE97" s="54">
        <f t="shared" si="69"/>
        <v>2</v>
      </c>
      <c r="BF97" s="54">
        <f t="shared" si="70"/>
        <v>0.69314718055994529</v>
      </c>
      <c r="BG97" s="56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3"/>
      <c r="E98" s="54">
        <f t="shared" si="85"/>
        <v>30</v>
      </c>
      <c r="F98" s="54">
        <f t="shared" si="45"/>
        <v>3.4011973816621555</v>
      </c>
      <c r="G98" s="75">
        <f t="shared" si="71"/>
        <v>12.515113760607759</v>
      </c>
      <c r="H98" s="53"/>
      <c r="I98" s="54">
        <f t="shared" si="46"/>
        <v>3</v>
      </c>
      <c r="J98" s="54">
        <f t="shared" si="47"/>
        <v>1.0986122886681098</v>
      </c>
      <c r="K98" s="75">
        <f t="shared" si="72"/>
        <v>9.5732632315681432</v>
      </c>
      <c r="L98" s="53"/>
      <c r="M98" s="54">
        <f t="shared" si="48"/>
        <v>2</v>
      </c>
      <c r="N98" s="54">
        <f t="shared" si="49"/>
        <v>0.69314718055994529</v>
      </c>
      <c r="O98" s="75" t="e">
        <f t="shared" si="73"/>
        <v>#DIV/0!</v>
      </c>
      <c r="P98" s="53"/>
      <c r="Q98" s="54">
        <f t="shared" si="50"/>
        <v>0</v>
      </c>
      <c r="R98" s="54" t="e">
        <f t="shared" si="51"/>
        <v>#NUM!</v>
      </c>
      <c r="S98" s="75" t="e">
        <f t="shared" si="83"/>
        <v>#NUM!</v>
      </c>
      <c r="T98" s="53">
        <v>1</v>
      </c>
      <c r="U98" s="54">
        <f t="shared" si="52"/>
        <v>10</v>
      </c>
      <c r="V98" s="54">
        <f t="shared" si="53"/>
        <v>2.3025850929940459</v>
      </c>
      <c r="W98" s="75">
        <f t="shared" si="74"/>
        <v>10.977177413473854</v>
      </c>
      <c r="X98" s="53"/>
      <c r="Y98" s="54">
        <f t="shared" si="52"/>
        <v>2</v>
      </c>
      <c r="Z98" s="54">
        <f t="shared" si="54"/>
        <v>0.69314718055994529</v>
      </c>
      <c r="AA98" s="75" t="e">
        <f t="shared" si="75"/>
        <v>#DIV/0!</v>
      </c>
      <c r="AB98" s="53"/>
      <c r="AC98" s="54">
        <f t="shared" si="55"/>
        <v>20</v>
      </c>
      <c r="AD98" s="54">
        <f t="shared" si="56"/>
        <v>2.9957322735539909</v>
      </c>
      <c r="AE98" s="75" t="e">
        <f t="shared" si="76"/>
        <v>#DIV/0!</v>
      </c>
      <c r="AF98" s="53">
        <v>4</v>
      </c>
      <c r="AG98" s="54">
        <f t="shared" si="57"/>
        <v>29</v>
      </c>
      <c r="AH98" s="54">
        <f t="shared" si="58"/>
        <v>3.3672958299864741</v>
      </c>
      <c r="AI98" s="75">
        <f t="shared" si="77"/>
        <v>1.4776413179408248</v>
      </c>
      <c r="AJ98" s="53"/>
      <c r="AK98" s="54">
        <f t="shared" si="59"/>
        <v>1</v>
      </c>
      <c r="AL98" s="54">
        <f t="shared" si="60"/>
        <v>0</v>
      </c>
      <c r="AM98" s="75" t="e">
        <f t="shared" si="78"/>
        <v>#DIV/0!</v>
      </c>
      <c r="AN98" s="53"/>
      <c r="AO98" s="54">
        <f t="shared" si="61"/>
        <v>1</v>
      </c>
      <c r="AP98" s="54">
        <f t="shared" si="62"/>
        <v>0</v>
      </c>
      <c r="AQ98" s="56" t="e">
        <f t="shared" si="79"/>
        <v>#DIV/0!</v>
      </c>
      <c r="AR98" s="53"/>
      <c r="AS98" s="54">
        <f t="shared" si="63"/>
        <v>8</v>
      </c>
      <c r="AT98" s="54">
        <f t="shared" si="64"/>
        <v>2.0794415416798357</v>
      </c>
      <c r="AU98" s="56">
        <f t="shared" si="80"/>
        <v>48.448335317054735</v>
      </c>
      <c r="AV98" s="64"/>
      <c r="AW98" s="60">
        <f t="shared" si="65"/>
        <v>4</v>
      </c>
      <c r="AX98" s="60">
        <f t="shared" si="66"/>
        <v>1.3862943611198906</v>
      </c>
      <c r="AY98" s="66" t="e">
        <f t="shared" si="81"/>
        <v>#DIV/0!</v>
      </c>
      <c r="AZ98" s="54"/>
      <c r="BA98" s="54">
        <f t="shared" si="67"/>
        <v>0</v>
      </c>
      <c r="BB98" s="54" t="e">
        <f t="shared" si="68"/>
        <v>#NUM!</v>
      </c>
      <c r="BC98" s="56" t="e">
        <f t="shared" si="84"/>
        <v>#NUM!</v>
      </c>
      <c r="BD98" s="53"/>
      <c r="BE98" s="54">
        <f t="shared" si="69"/>
        <v>2</v>
      </c>
      <c r="BF98" s="54">
        <f t="shared" si="70"/>
        <v>0.69314718055994529</v>
      </c>
      <c r="BG98" s="56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3"/>
      <c r="E99" s="54">
        <f t="shared" si="85"/>
        <v>30</v>
      </c>
      <c r="F99" s="54">
        <f t="shared" si="45"/>
        <v>3.4011973816621555</v>
      </c>
      <c r="G99" s="75">
        <f t="shared" si="71"/>
        <v>12.130868420737956</v>
      </c>
      <c r="H99" s="53"/>
      <c r="I99" s="54">
        <f t="shared" si="46"/>
        <v>3</v>
      </c>
      <c r="J99" s="54">
        <f t="shared" si="47"/>
        <v>1.0986122886681098</v>
      </c>
      <c r="K99" s="75">
        <f t="shared" si="72"/>
        <v>15.955438719280238</v>
      </c>
      <c r="L99" s="53"/>
      <c r="M99" s="54">
        <f t="shared" si="48"/>
        <v>2</v>
      </c>
      <c r="N99" s="54">
        <f t="shared" si="49"/>
        <v>0.69314718055994529</v>
      </c>
      <c r="O99" s="75" t="e">
        <f t="shared" si="73"/>
        <v>#DIV/0!</v>
      </c>
      <c r="P99" s="53"/>
      <c r="Q99" s="54">
        <f t="shared" si="50"/>
        <v>0</v>
      </c>
      <c r="R99" s="54" t="e">
        <f t="shared" si="51"/>
        <v>#NUM!</v>
      </c>
      <c r="S99" s="75" t="e">
        <f t="shared" si="83"/>
        <v>#NUM!</v>
      </c>
      <c r="T99" s="53"/>
      <c r="U99" s="54">
        <f t="shared" si="52"/>
        <v>10</v>
      </c>
      <c r="V99" s="54">
        <f t="shared" si="53"/>
        <v>2.3025850929940459</v>
      </c>
      <c r="W99" s="75">
        <f t="shared" si="74"/>
        <v>22.050882115828816</v>
      </c>
      <c r="X99" s="53"/>
      <c r="Y99" s="54">
        <f t="shared" si="52"/>
        <v>2</v>
      </c>
      <c r="Z99" s="54">
        <f t="shared" si="54"/>
        <v>0.69314718055994529</v>
      </c>
      <c r="AA99" s="75" t="e">
        <f t="shared" si="75"/>
        <v>#DIV/0!</v>
      </c>
      <c r="AB99" s="53"/>
      <c r="AC99" s="54">
        <f t="shared" si="55"/>
        <v>20</v>
      </c>
      <c r="AD99" s="54">
        <f t="shared" si="56"/>
        <v>2.9957322735539909</v>
      </c>
      <c r="AE99" s="75" t="e">
        <f t="shared" si="76"/>
        <v>#DIV/0!</v>
      </c>
      <c r="AF99" s="53">
        <v>1</v>
      </c>
      <c r="AG99" s="54">
        <f t="shared" si="57"/>
        <v>30</v>
      </c>
      <c r="AH99" s="54">
        <f t="shared" si="58"/>
        <v>3.4011973816621555</v>
      </c>
      <c r="AI99" s="75">
        <f t="shared" si="77"/>
        <v>2.0009966212932091</v>
      </c>
      <c r="AJ99" s="53"/>
      <c r="AK99" s="54">
        <f t="shared" si="59"/>
        <v>1</v>
      </c>
      <c r="AL99" s="54">
        <f t="shared" si="60"/>
        <v>0</v>
      </c>
      <c r="AM99" s="75" t="e">
        <f t="shared" si="78"/>
        <v>#DIV/0!</v>
      </c>
      <c r="AN99" s="53"/>
      <c r="AO99" s="54">
        <f t="shared" si="61"/>
        <v>1</v>
      </c>
      <c r="AP99" s="54">
        <f t="shared" si="62"/>
        <v>0</v>
      </c>
      <c r="AQ99" s="56" t="e">
        <f t="shared" si="79"/>
        <v>#DIV/0!</v>
      </c>
      <c r="AR99" s="53">
        <v>1</v>
      </c>
      <c r="AS99" s="54">
        <f t="shared" si="63"/>
        <v>9</v>
      </c>
      <c r="AT99" s="54">
        <f t="shared" si="64"/>
        <v>2.1972245773362196</v>
      </c>
      <c r="AU99" s="56">
        <f t="shared" si="80"/>
        <v>54.926192462042536</v>
      </c>
      <c r="AV99" s="64"/>
      <c r="AW99" s="60">
        <f t="shared" si="65"/>
        <v>4</v>
      </c>
      <c r="AX99" s="60">
        <f t="shared" si="66"/>
        <v>1.3862943611198906</v>
      </c>
      <c r="AY99" s="66" t="e">
        <f t="shared" si="81"/>
        <v>#DIV/0!</v>
      </c>
      <c r="AZ99" s="54"/>
      <c r="BA99" s="54">
        <f t="shared" si="67"/>
        <v>0</v>
      </c>
      <c r="BB99" s="54" t="e">
        <f t="shared" si="68"/>
        <v>#NUM!</v>
      </c>
      <c r="BC99" s="56" t="e">
        <f t="shared" si="84"/>
        <v>#NUM!</v>
      </c>
      <c r="BD99" s="53"/>
      <c r="BE99" s="54">
        <f t="shared" si="69"/>
        <v>2</v>
      </c>
      <c r="BF99" s="54">
        <f t="shared" si="70"/>
        <v>0.69314718055994529</v>
      </c>
      <c r="BG99" s="56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3"/>
      <c r="E100" s="54">
        <f t="shared" si="85"/>
        <v>30</v>
      </c>
      <c r="F100" s="54">
        <f t="shared" si="45"/>
        <v>3.4011973816621555</v>
      </c>
      <c r="G100" s="75">
        <f t="shared" si="71"/>
        <v>14.495990691025156</v>
      </c>
      <c r="H100" s="53"/>
      <c r="I100" s="54">
        <f t="shared" si="46"/>
        <v>3</v>
      </c>
      <c r="J100" s="54">
        <f t="shared" si="47"/>
        <v>1.0986122886681098</v>
      </c>
      <c r="K100" s="75" t="e">
        <f t="shared" si="72"/>
        <v>#DIV/0!</v>
      </c>
      <c r="L100" s="53"/>
      <c r="M100" s="54">
        <f t="shared" si="48"/>
        <v>2</v>
      </c>
      <c r="N100" s="54">
        <f t="shared" si="49"/>
        <v>0.69314718055994529</v>
      </c>
      <c r="O100" s="75" t="e">
        <f t="shared" si="73"/>
        <v>#DIV/0!</v>
      </c>
      <c r="P100" s="53"/>
      <c r="Q100" s="54">
        <f t="shared" si="50"/>
        <v>0</v>
      </c>
      <c r="R100" s="54" t="e">
        <f t="shared" si="51"/>
        <v>#NUM!</v>
      </c>
      <c r="S100" s="75" t="e">
        <f t="shared" si="83"/>
        <v>#NUM!</v>
      </c>
      <c r="T100" s="53">
        <v>1</v>
      </c>
      <c r="U100" s="54">
        <f t="shared" si="52"/>
        <v>11</v>
      </c>
      <c r="V100" s="54">
        <f t="shared" si="53"/>
        <v>2.3978952727983707</v>
      </c>
      <c r="W100" s="75">
        <f t="shared" si="74"/>
        <v>21.139587892196662</v>
      </c>
      <c r="X100" s="53"/>
      <c r="Y100" s="54">
        <f t="shared" si="52"/>
        <v>2</v>
      </c>
      <c r="Z100" s="54">
        <f t="shared" si="54"/>
        <v>0.69314718055994529</v>
      </c>
      <c r="AA100" s="75" t="e">
        <f t="shared" si="75"/>
        <v>#DIV/0!</v>
      </c>
      <c r="AB100" s="53"/>
      <c r="AC100" s="54">
        <f t="shared" si="55"/>
        <v>20</v>
      </c>
      <c r="AD100" s="54">
        <f t="shared" si="56"/>
        <v>2.9957322735539909</v>
      </c>
      <c r="AE100" s="75" t="e">
        <f t="shared" si="76"/>
        <v>#DIV/0!</v>
      </c>
      <c r="AF100" s="53"/>
      <c r="AG100" s="54">
        <f t="shared" si="57"/>
        <v>30</v>
      </c>
      <c r="AH100" s="54">
        <f t="shared" si="58"/>
        <v>3.4011973816621555</v>
      </c>
      <c r="AI100" s="75">
        <f t="shared" si="77"/>
        <v>5.4580413129030498</v>
      </c>
      <c r="AJ100" s="53"/>
      <c r="AK100" s="54">
        <f t="shared" si="59"/>
        <v>1</v>
      </c>
      <c r="AL100" s="54">
        <f t="shared" si="60"/>
        <v>0</v>
      </c>
      <c r="AM100" s="75" t="e">
        <f t="shared" si="78"/>
        <v>#DIV/0!</v>
      </c>
      <c r="AN100" s="53"/>
      <c r="AO100" s="54">
        <f t="shared" si="61"/>
        <v>1</v>
      </c>
      <c r="AP100" s="54">
        <f t="shared" si="62"/>
        <v>0</v>
      </c>
      <c r="AQ100" s="56" t="e">
        <f t="shared" si="79"/>
        <v>#DIV/0!</v>
      </c>
      <c r="AR100" s="53">
        <v>2</v>
      </c>
      <c r="AS100" s="54">
        <f t="shared" si="63"/>
        <v>11</v>
      </c>
      <c r="AT100" s="54">
        <f t="shared" si="64"/>
        <v>2.3978952727983707</v>
      </c>
      <c r="AU100" s="56">
        <f t="shared" si="80"/>
        <v>16.296646849447086</v>
      </c>
      <c r="AV100" s="64"/>
      <c r="AW100" s="60">
        <f t="shared" si="65"/>
        <v>4</v>
      </c>
      <c r="AX100" s="60">
        <f t="shared" si="66"/>
        <v>1.3862943611198906</v>
      </c>
      <c r="AY100" s="66" t="e">
        <f t="shared" si="81"/>
        <v>#DIV/0!</v>
      </c>
      <c r="AZ100" s="54"/>
      <c r="BA100" s="54">
        <f t="shared" si="67"/>
        <v>0</v>
      </c>
      <c r="BB100" s="54" t="e">
        <f t="shared" si="68"/>
        <v>#NUM!</v>
      </c>
      <c r="BC100" s="56" t="e">
        <f t="shared" si="84"/>
        <v>#NUM!</v>
      </c>
      <c r="BD100" s="53"/>
      <c r="BE100" s="54">
        <f t="shared" si="69"/>
        <v>2</v>
      </c>
      <c r="BF100" s="54">
        <f t="shared" si="70"/>
        <v>0.69314718055994529</v>
      </c>
      <c r="BG100" s="56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3"/>
      <c r="E101" s="54">
        <f t="shared" si="85"/>
        <v>30</v>
      </c>
      <c r="F101" s="54">
        <f t="shared" si="45"/>
        <v>3.4011973816621555</v>
      </c>
      <c r="G101" s="75">
        <f t="shared" si="71"/>
        <v>17.395188829230186</v>
      </c>
      <c r="H101" s="53"/>
      <c r="I101" s="54">
        <f t="shared" si="46"/>
        <v>3</v>
      </c>
      <c r="J101" s="54">
        <f t="shared" si="47"/>
        <v>1.0986122886681098</v>
      </c>
      <c r="K101" s="75" t="e">
        <f t="shared" si="72"/>
        <v>#DIV/0!</v>
      </c>
      <c r="L101" s="53"/>
      <c r="M101" s="54">
        <f t="shared" si="48"/>
        <v>2</v>
      </c>
      <c r="N101" s="54">
        <f t="shared" si="49"/>
        <v>0.69314718055994529</v>
      </c>
      <c r="O101" s="75" t="e">
        <f t="shared" si="73"/>
        <v>#DIV/0!</v>
      </c>
      <c r="P101" s="53"/>
      <c r="Q101" s="54">
        <f t="shared" si="50"/>
        <v>0</v>
      </c>
      <c r="R101" s="54" t="e">
        <f t="shared" si="51"/>
        <v>#NUM!</v>
      </c>
      <c r="S101" s="75" t="e">
        <f t="shared" si="83"/>
        <v>#NUM!</v>
      </c>
      <c r="T101" s="53">
        <v>1</v>
      </c>
      <c r="U101" s="54">
        <f t="shared" si="52"/>
        <v>12</v>
      </c>
      <c r="V101" s="54">
        <f t="shared" si="53"/>
        <v>2.4849066497880004</v>
      </c>
      <c r="W101" s="75">
        <f t="shared" si="74"/>
        <v>14.169116727744063</v>
      </c>
      <c r="X101" s="53"/>
      <c r="Y101" s="54">
        <f t="shared" si="52"/>
        <v>2</v>
      </c>
      <c r="Z101" s="54">
        <f t="shared" si="54"/>
        <v>0.69314718055994529</v>
      </c>
      <c r="AA101" s="75" t="e">
        <f t="shared" si="75"/>
        <v>#DIV/0!</v>
      </c>
      <c r="AB101" s="53">
        <v>1</v>
      </c>
      <c r="AC101" s="54">
        <f t="shared" si="55"/>
        <v>21</v>
      </c>
      <c r="AD101" s="54">
        <f t="shared" si="56"/>
        <v>3.044522437723423</v>
      </c>
      <c r="AE101" s="75">
        <f t="shared" si="76"/>
        <v>132.59585810697732</v>
      </c>
      <c r="AF101" s="53">
        <v>7</v>
      </c>
      <c r="AG101" s="54">
        <f t="shared" si="57"/>
        <v>37</v>
      </c>
      <c r="AH101" s="54">
        <f t="shared" si="58"/>
        <v>3.6109179126442243</v>
      </c>
      <c r="AI101" s="75">
        <f t="shared" si="77"/>
        <v>5.3152498533706849</v>
      </c>
      <c r="AJ101" s="53"/>
      <c r="AK101" s="54">
        <f t="shared" si="59"/>
        <v>1</v>
      </c>
      <c r="AL101" s="54">
        <f t="shared" si="60"/>
        <v>0</v>
      </c>
      <c r="AM101" s="75" t="e">
        <f t="shared" si="78"/>
        <v>#DIV/0!</v>
      </c>
      <c r="AN101" s="53"/>
      <c r="AO101" s="54">
        <f t="shared" si="61"/>
        <v>1</v>
      </c>
      <c r="AP101" s="54">
        <f t="shared" si="62"/>
        <v>0</v>
      </c>
      <c r="AQ101" s="56" t="e">
        <f t="shared" si="79"/>
        <v>#DIV/0!</v>
      </c>
      <c r="AR101" s="53">
        <v>9</v>
      </c>
      <c r="AS101" s="54">
        <f t="shared" si="63"/>
        <v>20</v>
      </c>
      <c r="AT101" s="54">
        <f t="shared" si="64"/>
        <v>2.9957322735539909</v>
      </c>
      <c r="AU101" s="56">
        <f t="shared" si="80"/>
        <v>5.5395386791842727</v>
      </c>
      <c r="AV101" s="64"/>
      <c r="AW101" s="60">
        <f t="shared" si="65"/>
        <v>4</v>
      </c>
      <c r="AX101" s="60">
        <f t="shared" si="66"/>
        <v>1.3862943611198906</v>
      </c>
      <c r="AY101" s="66" t="e">
        <f t="shared" si="81"/>
        <v>#DIV/0!</v>
      </c>
      <c r="AZ101" s="54"/>
      <c r="BA101" s="54">
        <f t="shared" si="67"/>
        <v>0</v>
      </c>
      <c r="BB101" s="54" t="e">
        <f t="shared" si="68"/>
        <v>#NUM!</v>
      </c>
      <c r="BC101" s="56" t="e">
        <f t="shared" si="84"/>
        <v>#NUM!</v>
      </c>
      <c r="BD101" s="53"/>
      <c r="BE101" s="54">
        <f t="shared" si="69"/>
        <v>2</v>
      </c>
      <c r="BF101" s="54">
        <f t="shared" si="70"/>
        <v>0.69314718055994529</v>
      </c>
      <c r="BG101" s="56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3"/>
      <c r="E102" s="54">
        <f t="shared" si="85"/>
        <v>30</v>
      </c>
      <c r="F102" s="54">
        <f t="shared" si="45"/>
        <v>3.4011973816621555</v>
      </c>
      <c r="G102" s="75">
        <f t="shared" si="71"/>
        <v>28.991981382050312</v>
      </c>
      <c r="H102" s="53"/>
      <c r="I102" s="54">
        <f t="shared" si="46"/>
        <v>3</v>
      </c>
      <c r="J102" s="54">
        <f t="shared" si="47"/>
        <v>1.0986122886681098</v>
      </c>
      <c r="K102" s="75" t="e">
        <f t="shared" si="72"/>
        <v>#DIV/0!</v>
      </c>
      <c r="L102" s="53"/>
      <c r="M102" s="54">
        <f t="shared" si="48"/>
        <v>2</v>
      </c>
      <c r="N102" s="54">
        <f t="shared" si="49"/>
        <v>0.69314718055994529</v>
      </c>
      <c r="O102" s="75" t="e">
        <f t="shared" si="73"/>
        <v>#DIV/0!</v>
      </c>
      <c r="P102" s="53"/>
      <c r="Q102" s="54">
        <f t="shared" si="50"/>
        <v>0</v>
      </c>
      <c r="R102" s="54" t="e">
        <f t="shared" si="51"/>
        <v>#NUM!</v>
      </c>
      <c r="S102" s="75" t="e">
        <f t="shared" si="83"/>
        <v>#NUM!</v>
      </c>
      <c r="T102" s="53">
        <v>1</v>
      </c>
      <c r="U102" s="54">
        <f t="shared" si="52"/>
        <v>13</v>
      </c>
      <c r="V102" s="54">
        <f t="shared" si="53"/>
        <v>2.5649493574615367</v>
      </c>
      <c r="W102" s="75">
        <f t="shared" si="74"/>
        <v>10.941249632905508</v>
      </c>
      <c r="X102" s="53"/>
      <c r="Y102" s="54">
        <f t="shared" si="52"/>
        <v>2</v>
      </c>
      <c r="Z102" s="54">
        <f t="shared" si="54"/>
        <v>0.69314718055994529</v>
      </c>
      <c r="AA102" s="75" t="e">
        <f t="shared" si="75"/>
        <v>#DIV/0!</v>
      </c>
      <c r="AB102" s="53"/>
      <c r="AC102" s="54">
        <f t="shared" si="55"/>
        <v>21</v>
      </c>
      <c r="AD102" s="54">
        <f t="shared" si="56"/>
        <v>3.044522437723423</v>
      </c>
      <c r="AE102" s="75">
        <f t="shared" si="76"/>
        <v>79.557514864186402</v>
      </c>
      <c r="AF102" s="53"/>
      <c r="AG102" s="54">
        <f t="shared" si="57"/>
        <v>37</v>
      </c>
      <c r="AH102" s="54">
        <f t="shared" si="58"/>
        <v>3.6109179126442243</v>
      </c>
      <c r="AI102" s="75">
        <f t="shared" si="77"/>
        <v>6.1591585630326442</v>
      </c>
      <c r="AJ102" s="53"/>
      <c r="AK102" s="54">
        <f t="shared" si="59"/>
        <v>1</v>
      </c>
      <c r="AL102" s="54">
        <f t="shared" si="60"/>
        <v>0</v>
      </c>
      <c r="AM102" s="75" t="e">
        <f t="shared" si="78"/>
        <v>#DIV/0!</v>
      </c>
      <c r="AN102" s="53"/>
      <c r="AO102" s="54">
        <f t="shared" si="61"/>
        <v>1</v>
      </c>
      <c r="AP102" s="54">
        <f t="shared" si="62"/>
        <v>0</v>
      </c>
      <c r="AQ102" s="56" t="e">
        <f t="shared" si="79"/>
        <v>#DIV/0!</v>
      </c>
      <c r="AR102" s="53">
        <v>9</v>
      </c>
      <c r="AS102" s="54">
        <f t="shared" si="63"/>
        <v>29</v>
      </c>
      <c r="AT102" s="54">
        <f t="shared" si="64"/>
        <v>3.3672958299864741</v>
      </c>
      <c r="AU102" s="56">
        <f t="shared" si="80"/>
        <v>3.2268359186692783</v>
      </c>
      <c r="AV102" s="64"/>
      <c r="AW102" s="60">
        <f t="shared" si="65"/>
        <v>4</v>
      </c>
      <c r="AX102" s="60">
        <f t="shared" si="66"/>
        <v>1.3862943611198906</v>
      </c>
      <c r="AY102" s="66" t="e">
        <f t="shared" si="81"/>
        <v>#DIV/0!</v>
      </c>
      <c r="AZ102" s="54"/>
      <c r="BA102" s="54">
        <f t="shared" si="67"/>
        <v>0</v>
      </c>
      <c r="BB102" s="54" t="e">
        <f t="shared" si="68"/>
        <v>#NUM!</v>
      </c>
      <c r="BC102" s="56" t="e">
        <f t="shared" si="84"/>
        <v>#NUM!</v>
      </c>
      <c r="BD102" s="53"/>
      <c r="BE102" s="54">
        <f t="shared" si="69"/>
        <v>2</v>
      </c>
      <c r="BF102" s="54">
        <f t="shared" si="70"/>
        <v>0.69314718055994529</v>
      </c>
      <c r="BG102" s="56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3"/>
      <c r="E103" s="54">
        <f t="shared" si="85"/>
        <v>30</v>
      </c>
      <c r="F103" s="54">
        <f t="shared" si="45"/>
        <v>3.4011973816621555</v>
      </c>
      <c r="G103" s="75" t="e">
        <f t="shared" si="71"/>
        <v>#DIV/0!</v>
      </c>
      <c r="H103" s="53"/>
      <c r="I103" s="54">
        <f t="shared" si="46"/>
        <v>3</v>
      </c>
      <c r="J103" s="54">
        <f t="shared" si="47"/>
        <v>1.0986122886681098</v>
      </c>
      <c r="K103" s="75" t="e">
        <f t="shared" si="72"/>
        <v>#DIV/0!</v>
      </c>
      <c r="L103" s="53"/>
      <c r="M103" s="54">
        <f t="shared" si="48"/>
        <v>2</v>
      </c>
      <c r="N103" s="54">
        <f t="shared" si="49"/>
        <v>0.69314718055994529</v>
      </c>
      <c r="O103" s="75" t="e">
        <f t="shared" si="73"/>
        <v>#DIV/0!</v>
      </c>
      <c r="P103" s="53"/>
      <c r="Q103" s="54">
        <f t="shared" si="50"/>
        <v>0</v>
      </c>
      <c r="R103" s="54" t="e">
        <f t="shared" si="51"/>
        <v>#NUM!</v>
      </c>
      <c r="S103" s="75" t="e">
        <f t="shared" si="83"/>
        <v>#NUM!</v>
      </c>
      <c r="T103" s="53">
        <v>5</v>
      </c>
      <c r="U103" s="54">
        <f t="shared" si="52"/>
        <v>18</v>
      </c>
      <c r="V103" s="54">
        <f t="shared" si="53"/>
        <v>2.8903717578961645</v>
      </c>
      <c r="W103" s="75">
        <f t="shared" si="74"/>
        <v>6.9650742405878212</v>
      </c>
      <c r="X103" s="53"/>
      <c r="Y103" s="54">
        <f t="shared" si="52"/>
        <v>2</v>
      </c>
      <c r="Z103" s="54">
        <f t="shared" si="54"/>
        <v>0.69314718055994529</v>
      </c>
      <c r="AA103" s="75" t="e">
        <f t="shared" si="75"/>
        <v>#DIV/0!</v>
      </c>
      <c r="AB103" s="53">
        <v>1</v>
      </c>
      <c r="AC103" s="54">
        <f t="shared" si="55"/>
        <v>22</v>
      </c>
      <c r="AD103" s="54">
        <f t="shared" si="56"/>
        <v>3.0910424533583161</v>
      </c>
      <c r="AE103" s="75">
        <f t="shared" si="76"/>
        <v>44.894921877523878</v>
      </c>
      <c r="AF103" s="53"/>
      <c r="AG103" s="54">
        <f t="shared" si="57"/>
        <v>37</v>
      </c>
      <c r="AH103" s="54">
        <f t="shared" si="58"/>
        <v>3.6109179126442243</v>
      </c>
      <c r="AI103" s="75">
        <f t="shared" si="77"/>
        <v>10.361547556429086</v>
      </c>
      <c r="AJ103" s="53"/>
      <c r="AK103" s="54">
        <f t="shared" si="59"/>
        <v>1</v>
      </c>
      <c r="AL103" s="54">
        <f t="shared" si="60"/>
        <v>0</v>
      </c>
      <c r="AM103" s="75" t="e">
        <f t="shared" si="78"/>
        <v>#DIV/0!</v>
      </c>
      <c r="AN103" s="53"/>
      <c r="AO103" s="54">
        <f t="shared" si="61"/>
        <v>1</v>
      </c>
      <c r="AP103" s="54">
        <f t="shared" si="62"/>
        <v>0</v>
      </c>
      <c r="AQ103" s="56" t="e">
        <f t="shared" si="79"/>
        <v>#DIV/0!</v>
      </c>
      <c r="AR103" s="53">
        <v>10</v>
      </c>
      <c r="AS103" s="54">
        <f t="shared" si="63"/>
        <v>39</v>
      </c>
      <c r="AT103" s="54">
        <f t="shared" si="64"/>
        <v>3.6635616461296463</v>
      </c>
      <c r="AU103" s="56">
        <f t="shared" si="80"/>
        <v>2.3882284071108906</v>
      </c>
      <c r="AV103" s="64"/>
      <c r="AW103" s="60">
        <f t="shared" si="65"/>
        <v>4</v>
      </c>
      <c r="AX103" s="60">
        <f t="shared" si="66"/>
        <v>1.3862943611198906</v>
      </c>
      <c r="AY103" s="66" t="e">
        <f t="shared" si="81"/>
        <v>#DIV/0!</v>
      </c>
      <c r="AZ103" s="54"/>
      <c r="BA103" s="54">
        <f t="shared" si="67"/>
        <v>0</v>
      </c>
      <c r="BB103" s="54" t="e">
        <f t="shared" si="68"/>
        <v>#NUM!</v>
      </c>
      <c r="BC103" s="56" t="e">
        <f t="shared" si="84"/>
        <v>#NUM!</v>
      </c>
      <c r="BD103" s="53"/>
      <c r="BE103" s="54">
        <f t="shared" si="69"/>
        <v>2</v>
      </c>
      <c r="BF103" s="54">
        <f t="shared" si="70"/>
        <v>0.69314718055994529</v>
      </c>
      <c r="BG103" s="56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3"/>
      <c r="E104" s="54">
        <f t="shared" si="85"/>
        <v>30</v>
      </c>
      <c r="F104" s="54">
        <f t="shared" si="45"/>
        <v>3.4011973816621555</v>
      </c>
      <c r="G104" s="75" t="e">
        <f t="shared" si="71"/>
        <v>#DIV/0!</v>
      </c>
      <c r="H104" s="53"/>
      <c r="I104" s="54">
        <f t="shared" si="46"/>
        <v>3</v>
      </c>
      <c r="J104" s="54">
        <f t="shared" si="47"/>
        <v>1.0986122886681098</v>
      </c>
      <c r="K104" s="75" t="e">
        <f t="shared" si="72"/>
        <v>#DIV/0!</v>
      </c>
      <c r="L104" s="53"/>
      <c r="M104" s="54">
        <f t="shared" si="48"/>
        <v>2</v>
      </c>
      <c r="N104" s="54">
        <f t="shared" si="49"/>
        <v>0.69314718055994529</v>
      </c>
      <c r="O104" s="75" t="e">
        <f t="shared" si="73"/>
        <v>#DIV/0!</v>
      </c>
      <c r="P104" s="53"/>
      <c r="Q104" s="54">
        <f t="shared" si="50"/>
        <v>0</v>
      </c>
      <c r="R104" s="54" t="e">
        <f t="shared" si="51"/>
        <v>#NUM!</v>
      </c>
      <c r="S104" s="75" t="e">
        <f t="shared" si="83"/>
        <v>#NUM!</v>
      </c>
      <c r="T104" s="53">
        <v>4</v>
      </c>
      <c r="U104" s="54">
        <f t="shared" si="52"/>
        <v>22</v>
      </c>
      <c r="V104" s="54">
        <f t="shared" si="53"/>
        <v>3.0910424533583161</v>
      </c>
      <c r="W104" s="75">
        <f t="shared" si="74"/>
        <v>5.2341218166067307</v>
      </c>
      <c r="X104" s="53"/>
      <c r="Y104" s="54">
        <f t="shared" si="52"/>
        <v>2</v>
      </c>
      <c r="Z104" s="54">
        <f t="shared" si="54"/>
        <v>0.69314718055994529</v>
      </c>
      <c r="AA104" s="75" t="e">
        <f t="shared" si="75"/>
        <v>#DIV/0!</v>
      </c>
      <c r="AB104" s="53"/>
      <c r="AC104" s="54">
        <f t="shared" si="55"/>
        <v>22</v>
      </c>
      <c r="AD104" s="54">
        <f t="shared" si="56"/>
        <v>3.0910424533583161</v>
      </c>
      <c r="AE104" s="75">
        <f t="shared" si="76"/>
        <v>36.943849273438659</v>
      </c>
      <c r="AF104" s="53"/>
      <c r="AG104" s="54">
        <f t="shared" si="57"/>
        <v>37</v>
      </c>
      <c r="AH104" s="54">
        <f t="shared" si="58"/>
        <v>3.6109179126442243</v>
      </c>
      <c r="AI104" s="75">
        <f t="shared" si="77"/>
        <v>14.270385113996975</v>
      </c>
      <c r="AJ104" s="53"/>
      <c r="AK104" s="54">
        <f t="shared" si="59"/>
        <v>1</v>
      </c>
      <c r="AL104" s="54">
        <f t="shared" si="60"/>
        <v>0</v>
      </c>
      <c r="AM104" s="75" t="e">
        <f t="shared" si="78"/>
        <v>#DIV/0!</v>
      </c>
      <c r="AN104" s="53"/>
      <c r="AO104" s="54">
        <f t="shared" si="61"/>
        <v>1</v>
      </c>
      <c r="AP104" s="54">
        <f t="shared" si="62"/>
        <v>0</v>
      </c>
      <c r="AQ104" s="56" t="e">
        <f t="shared" si="79"/>
        <v>#DIV/0!</v>
      </c>
      <c r="AR104" s="53">
        <v>13</v>
      </c>
      <c r="AS104" s="54">
        <f t="shared" si="63"/>
        <v>52</v>
      </c>
      <c r="AT104" s="54">
        <f t="shared" si="64"/>
        <v>3.9512437185814275</v>
      </c>
      <c r="AU104" s="56">
        <f t="shared" si="80"/>
        <v>2.0392077058917648</v>
      </c>
      <c r="AV104" s="64">
        <v>1</v>
      </c>
      <c r="AW104" s="60">
        <f t="shared" si="65"/>
        <v>5</v>
      </c>
      <c r="AX104" s="60">
        <f t="shared" si="66"/>
        <v>1.6094379124341003</v>
      </c>
      <c r="AY104" s="66">
        <f t="shared" si="81"/>
        <v>28.991981382050312</v>
      </c>
      <c r="AZ104" s="54"/>
      <c r="BA104" s="54">
        <f t="shared" si="67"/>
        <v>0</v>
      </c>
      <c r="BB104" s="54" t="e">
        <f t="shared" si="68"/>
        <v>#NUM!</v>
      </c>
      <c r="BC104" s="56" t="e">
        <f t="shared" si="84"/>
        <v>#NUM!</v>
      </c>
      <c r="BD104" s="53"/>
      <c r="BE104" s="54">
        <f t="shared" si="69"/>
        <v>2</v>
      </c>
      <c r="BF104" s="54">
        <f t="shared" si="70"/>
        <v>0.69314718055994529</v>
      </c>
      <c r="BG104" s="56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3"/>
      <c r="E105" s="54">
        <f t="shared" si="85"/>
        <v>30</v>
      </c>
      <c r="F105" s="54">
        <f t="shared" si="45"/>
        <v>3.4011973816621555</v>
      </c>
      <c r="G105" s="75" t="e">
        <f t="shared" si="71"/>
        <v>#DIV/0!</v>
      </c>
      <c r="H105" s="53"/>
      <c r="I105" s="54">
        <f t="shared" si="46"/>
        <v>3</v>
      </c>
      <c r="J105" s="54">
        <f t="shared" si="47"/>
        <v>1.0986122886681098</v>
      </c>
      <c r="K105" s="75" t="e">
        <f t="shared" si="72"/>
        <v>#DIV/0!</v>
      </c>
      <c r="L105" s="53"/>
      <c r="M105" s="54">
        <f t="shared" si="48"/>
        <v>2</v>
      </c>
      <c r="N105" s="54">
        <f t="shared" si="49"/>
        <v>0.69314718055994529</v>
      </c>
      <c r="O105" s="75" t="e">
        <f t="shared" si="73"/>
        <v>#DIV/0!</v>
      </c>
      <c r="P105" s="53"/>
      <c r="Q105" s="54">
        <f t="shared" si="50"/>
        <v>0</v>
      </c>
      <c r="R105" s="54" t="e">
        <f t="shared" si="51"/>
        <v>#NUM!</v>
      </c>
      <c r="S105" s="75" t="e">
        <f t="shared" si="83"/>
        <v>#NUM!</v>
      </c>
      <c r="T105" s="53">
        <v>7</v>
      </c>
      <c r="U105" s="54">
        <f t="shared" si="52"/>
        <v>29</v>
      </c>
      <c r="V105" s="54">
        <f t="shared" si="53"/>
        <v>3.3672958299864741</v>
      </c>
      <c r="W105" s="75">
        <f t="shared" si="74"/>
        <v>3.8926078423908241</v>
      </c>
      <c r="X105" s="53"/>
      <c r="Y105" s="54">
        <f t="shared" si="52"/>
        <v>2</v>
      </c>
      <c r="Z105" s="54">
        <f t="shared" si="54"/>
        <v>0.69314718055994529</v>
      </c>
      <c r="AA105" s="75" t="e">
        <f t="shared" si="75"/>
        <v>#DIV/0!</v>
      </c>
      <c r="AB105" s="53"/>
      <c r="AC105" s="54">
        <f t="shared" si="55"/>
        <v>22</v>
      </c>
      <c r="AD105" s="54">
        <f t="shared" si="56"/>
        <v>3.0910424533583161</v>
      </c>
      <c r="AE105" s="75">
        <f t="shared" si="76"/>
        <v>37.10418704588659</v>
      </c>
      <c r="AF105" s="53">
        <v>2</v>
      </c>
      <c r="AG105" s="54">
        <f t="shared" si="57"/>
        <v>39</v>
      </c>
      <c r="AH105" s="54">
        <f t="shared" si="58"/>
        <v>3.6635616461296463</v>
      </c>
      <c r="AI105" s="75">
        <f t="shared" si="77"/>
        <v>16.085848705655447</v>
      </c>
      <c r="AJ105" s="53"/>
      <c r="AK105" s="54">
        <f t="shared" si="59"/>
        <v>1</v>
      </c>
      <c r="AL105" s="54">
        <f t="shared" si="60"/>
        <v>0</v>
      </c>
      <c r="AM105" s="75" t="e">
        <f t="shared" si="78"/>
        <v>#DIV/0!</v>
      </c>
      <c r="AN105" s="53"/>
      <c r="AO105" s="54">
        <f t="shared" si="61"/>
        <v>1</v>
      </c>
      <c r="AP105" s="54">
        <f t="shared" si="62"/>
        <v>0</v>
      </c>
      <c r="AQ105" s="56" t="e">
        <f t="shared" si="79"/>
        <v>#DIV/0!</v>
      </c>
      <c r="AR105" s="53">
        <v>11</v>
      </c>
      <c r="AS105" s="54">
        <f t="shared" si="63"/>
        <v>63</v>
      </c>
      <c r="AT105" s="54">
        <f t="shared" si="64"/>
        <v>4.1431347263915326</v>
      </c>
      <c r="AU105" s="56">
        <f t="shared" si="80"/>
        <v>2.0191014075650995</v>
      </c>
      <c r="AV105" s="64"/>
      <c r="AW105" s="60">
        <f t="shared" si="65"/>
        <v>5</v>
      </c>
      <c r="AX105" s="60">
        <f t="shared" si="66"/>
        <v>1.6094379124341003</v>
      </c>
      <c r="AY105" s="66">
        <f t="shared" si="81"/>
        <v>17.395188829230186</v>
      </c>
      <c r="AZ105" s="54"/>
      <c r="BA105" s="54">
        <f t="shared" si="67"/>
        <v>0</v>
      </c>
      <c r="BB105" s="54" t="e">
        <f t="shared" si="68"/>
        <v>#NUM!</v>
      </c>
      <c r="BC105" s="56" t="e">
        <f t="shared" si="84"/>
        <v>#NUM!</v>
      </c>
      <c r="BD105" s="53"/>
      <c r="BE105" s="54">
        <f t="shared" si="69"/>
        <v>2</v>
      </c>
      <c r="BF105" s="54">
        <f t="shared" si="70"/>
        <v>0.69314718055994529</v>
      </c>
      <c r="BG105" s="56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3"/>
      <c r="E106" s="54">
        <f t="shared" si="85"/>
        <v>30</v>
      </c>
      <c r="F106" s="54">
        <f t="shared" si="45"/>
        <v>3.4011973816621555</v>
      </c>
      <c r="G106" s="75" t="e">
        <f t="shared" si="71"/>
        <v>#DIV/0!</v>
      </c>
      <c r="H106" s="53"/>
      <c r="I106" s="54">
        <f t="shared" si="46"/>
        <v>3</v>
      </c>
      <c r="J106" s="54">
        <f t="shared" si="47"/>
        <v>1.0986122886681098</v>
      </c>
      <c r="K106" s="75" t="e">
        <f t="shared" si="72"/>
        <v>#DIV/0!</v>
      </c>
      <c r="L106" s="53"/>
      <c r="M106" s="54">
        <f t="shared" si="48"/>
        <v>2</v>
      </c>
      <c r="N106" s="54">
        <f t="shared" si="49"/>
        <v>0.69314718055994529</v>
      </c>
      <c r="O106" s="75" t="e">
        <f t="shared" si="73"/>
        <v>#DIV/0!</v>
      </c>
      <c r="P106" s="53"/>
      <c r="Q106" s="54">
        <f t="shared" si="50"/>
        <v>0</v>
      </c>
      <c r="R106" s="54" t="e">
        <f t="shared" si="51"/>
        <v>#NUM!</v>
      </c>
      <c r="S106" s="75" t="e">
        <f t="shared" si="83"/>
        <v>#NUM!</v>
      </c>
      <c r="T106" s="53">
        <v>4</v>
      </c>
      <c r="U106" s="54">
        <f t="shared" si="52"/>
        <v>33</v>
      </c>
      <c r="V106" s="54">
        <f t="shared" si="53"/>
        <v>3.4965075614664802</v>
      </c>
      <c r="W106" s="75">
        <f t="shared" si="74"/>
        <v>3.4739814459644216</v>
      </c>
      <c r="X106" s="53"/>
      <c r="Y106" s="54">
        <f t="shared" si="52"/>
        <v>2</v>
      </c>
      <c r="Z106" s="54">
        <f t="shared" si="54"/>
        <v>0.69314718055994529</v>
      </c>
      <c r="AA106" s="75" t="e">
        <f t="shared" si="75"/>
        <v>#DIV/0!</v>
      </c>
      <c r="AB106" s="53"/>
      <c r="AC106" s="54">
        <f t="shared" si="55"/>
        <v>22</v>
      </c>
      <c r="AD106" s="54">
        <f t="shared" si="56"/>
        <v>3.0910424533583161</v>
      </c>
      <c r="AE106" s="75">
        <f t="shared" si="76"/>
        <v>45.613514563608035</v>
      </c>
      <c r="AF106" s="53">
        <v>3</v>
      </c>
      <c r="AG106" s="54">
        <f t="shared" si="57"/>
        <v>42</v>
      </c>
      <c r="AH106" s="54">
        <f t="shared" si="58"/>
        <v>3.7376696182833684</v>
      </c>
      <c r="AI106" s="75">
        <f t="shared" si="77"/>
        <v>17.411005950290157</v>
      </c>
      <c r="AJ106" s="53"/>
      <c r="AK106" s="54">
        <f t="shared" si="59"/>
        <v>1</v>
      </c>
      <c r="AL106" s="54">
        <f t="shared" si="60"/>
        <v>0</v>
      </c>
      <c r="AM106" s="75" t="e">
        <f t="shared" si="78"/>
        <v>#DIV/0!</v>
      </c>
      <c r="AN106" s="53"/>
      <c r="AO106" s="54">
        <f t="shared" si="61"/>
        <v>1</v>
      </c>
      <c r="AP106" s="54">
        <f t="shared" si="62"/>
        <v>0</v>
      </c>
      <c r="AQ106" s="56" t="e">
        <f t="shared" si="79"/>
        <v>#DIV/0!</v>
      </c>
      <c r="AR106" s="53">
        <v>10</v>
      </c>
      <c r="AS106" s="54">
        <f t="shared" si="63"/>
        <v>73</v>
      </c>
      <c r="AT106" s="54">
        <f t="shared" si="64"/>
        <v>4.290459441148391</v>
      </c>
      <c r="AU106" s="56">
        <f t="shared" si="80"/>
        <v>2.268245793287623</v>
      </c>
      <c r="AV106" s="64"/>
      <c r="AW106" s="60">
        <f t="shared" si="65"/>
        <v>5</v>
      </c>
      <c r="AX106" s="60">
        <f t="shared" si="66"/>
        <v>1.6094379124341003</v>
      </c>
      <c r="AY106" s="66">
        <f t="shared" si="81"/>
        <v>14.495990691025156</v>
      </c>
      <c r="AZ106" s="54"/>
      <c r="BA106" s="54">
        <f t="shared" si="67"/>
        <v>0</v>
      </c>
      <c r="BB106" s="54" t="e">
        <f t="shared" si="68"/>
        <v>#NUM!</v>
      </c>
      <c r="BC106" s="56" t="e">
        <f t="shared" si="84"/>
        <v>#NUM!</v>
      </c>
      <c r="BD106" s="53"/>
      <c r="BE106" s="54">
        <f t="shared" si="69"/>
        <v>2</v>
      </c>
      <c r="BF106" s="54">
        <f t="shared" si="70"/>
        <v>0.69314718055994529</v>
      </c>
      <c r="BG106" s="56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3"/>
      <c r="E107" s="54">
        <f t="shared" si="85"/>
        <v>30</v>
      </c>
      <c r="F107" s="54">
        <f t="shared" si="45"/>
        <v>3.4011973816621555</v>
      </c>
      <c r="G107" s="75" t="e">
        <f t="shared" si="71"/>
        <v>#DIV/0!</v>
      </c>
      <c r="H107" s="53"/>
      <c r="I107" s="54">
        <f t="shared" si="46"/>
        <v>3</v>
      </c>
      <c r="J107" s="54">
        <f t="shared" si="47"/>
        <v>1.0986122886681098</v>
      </c>
      <c r="K107" s="75" t="e">
        <f t="shared" si="72"/>
        <v>#DIV/0!</v>
      </c>
      <c r="L107" s="53"/>
      <c r="M107" s="54">
        <f t="shared" si="48"/>
        <v>2</v>
      </c>
      <c r="N107" s="54">
        <f t="shared" si="49"/>
        <v>0.69314718055994529</v>
      </c>
      <c r="O107" s="75" t="e">
        <f t="shared" si="73"/>
        <v>#DIV/0!</v>
      </c>
      <c r="P107" s="53"/>
      <c r="Q107" s="54">
        <f t="shared" si="50"/>
        <v>0</v>
      </c>
      <c r="R107" s="54" t="e">
        <f t="shared" si="51"/>
        <v>#NUM!</v>
      </c>
      <c r="S107" s="75" t="e">
        <f t="shared" si="83"/>
        <v>#NUM!</v>
      </c>
      <c r="T107" s="53">
        <v>12</v>
      </c>
      <c r="U107" s="54">
        <f t="shared" si="52"/>
        <v>45</v>
      </c>
      <c r="V107" s="54">
        <f t="shared" si="53"/>
        <v>3.8066624897703196</v>
      </c>
      <c r="W107" s="75">
        <f t="shared" si="74"/>
        <v>3.0780607474739261</v>
      </c>
      <c r="X107" s="53"/>
      <c r="Y107" s="54">
        <f t="shared" si="52"/>
        <v>2</v>
      </c>
      <c r="Z107" s="54">
        <f t="shared" si="54"/>
        <v>0.69314718055994529</v>
      </c>
      <c r="AA107" s="75" t="e">
        <f t="shared" si="75"/>
        <v>#DIV/0!</v>
      </c>
      <c r="AB107" s="53"/>
      <c r="AC107" s="54">
        <f t="shared" si="55"/>
        <v>22</v>
      </c>
      <c r="AD107" s="54">
        <f t="shared" si="56"/>
        <v>3.0910424533583161</v>
      </c>
      <c r="AE107" s="75">
        <f t="shared" si="76"/>
        <v>83.439873313890757</v>
      </c>
      <c r="AF107" s="53"/>
      <c r="AG107" s="54">
        <f t="shared" si="57"/>
        <v>42</v>
      </c>
      <c r="AH107" s="54">
        <f t="shared" si="58"/>
        <v>3.7376696182833684</v>
      </c>
      <c r="AI107" s="75">
        <f t="shared" si="77"/>
        <v>28.27514147191755</v>
      </c>
      <c r="AJ107" s="53"/>
      <c r="AK107" s="54">
        <f t="shared" si="59"/>
        <v>1</v>
      </c>
      <c r="AL107" s="54">
        <f t="shared" si="60"/>
        <v>0</v>
      </c>
      <c r="AM107" s="75" t="e">
        <f t="shared" si="78"/>
        <v>#DIV/0!</v>
      </c>
      <c r="AN107" s="53"/>
      <c r="AO107" s="54">
        <f t="shared" si="61"/>
        <v>1</v>
      </c>
      <c r="AP107" s="54">
        <f t="shared" si="62"/>
        <v>0</v>
      </c>
      <c r="AQ107" s="56" t="e">
        <f t="shared" si="79"/>
        <v>#DIV/0!</v>
      </c>
      <c r="AR107" s="53">
        <v>8</v>
      </c>
      <c r="AS107" s="54">
        <f t="shared" si="63"/>
        <v>81</v>
      </c>
      <c r="AT107" s="54">
        <f t="shared" si="64"/>
        <v>4.3944491546724391</v>
      </c>
      <c r="AU107" s="56">
        <f t="shared" si="80"/>
        <v>2.9757696185671358</v>
      </c>
      <c r="AV107" s="64"/>
      <c r="AW107" s="60">
        <f t="shared" si="65"/>
        <v>5</v>
      </c>
      <c r="AX107" s="60">
        <f t="shared" si="66"/>
        <v>1.6094379124341003</v>
      </c>
      <c r="AY107" s="66">
        <f t="shared" si="81"/>
        <v>14.495990691025156</v>
      </c>
      <c r="AZ107" s="54"/>
      <c r="BA107" s="54">
        <f t="shared" si="67"/>
        <v>0</v>
      </c>
      <c r="BB107" s="54" t="e">
        <f t="shared" si="68"/>
        <v>#NUM!</v>
      </c>
      <c r="BC107" s="56" t="e">
        <f t="shared" si="84"/>
        <v>#NUM!</v>
      </c>
      <c r="BD107" s="53"/>
      <c r="BE107" s="54">
        <f t="shared" si="69"/>
        <v>2</v>
      </c>
      <c r="BF107" s="54">
        <f t="shared" si="70"/>
        <v>0.69314718055994529</v>
      </c>
      <c r="BG107" s="56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3"/>
      <c r="E108" s="54">
        <f t="shared" si="85"/>
        <v>30</v>
      </c>
      <c r="F108" s="54">
        <f t="shared" si="45"/>
        <v>3.4011973816621555</v>
      </c>
      <c r="G108" s="75" t="e">
        <f t="shared" si="71"/>
        <v>#DIV/0!</v>
      </c>
      <c r="H108" s="53"/>
      <c r="I108" s="54">
        <f t="shared" si="46"/>
        <v>3</v>
      </c>
      <c r="J108" s="54">
        <f t="shared" si="47"/>
        <v>1.0986122886681098</v>
      </c>
      <c r="K108" s="75" t="e">
        <f t="shared" si="72"/>
        <v>#DIV/0!</v>
      </c>
      <c r="L108" s="53"/>
      <c r="M108" s="54">
        <f t="shared" si="48"/>
        <v>2</v>
      </c>
      <c r="N108" s="54">
        <f t="shared" si="49"/>
        <v>0.69314718055994529</v>
      </c>
      <c r="O108" s="75" t="e">
        <f t="shared" si="73"/>
        <v>#DIV/0!</v>
      </c>
      <c r="P108" s="53"/>
      <c r="Q108" s="54">
        <f t="shared" si="50"/>
        <v>0</v>
      </c>
      <c r="R108" s="54" t="e">
        <f t="shared" si="51"/>
        <v>#NUM!</v>
      </c>
      <c r="S108" s="75" t="e">
        <f t="shared" si="83"/>
        <v>#NUM!</v>
      </c>
      <c r="T108" s="53">
        <v>1</v>
      </c>
      <c r="U108" s="54">
        <f t="shared" si="52"/>
        <v>46</v>
      </c>
      <c r="V108" s="54">
        <f t="shared" si="53"/>
        <v>3.8286413964890951</v>
      </c>
      <c r="W108" s="75">
        <f t="shared" si="74"/>
        <v>3.2190622180046256</v>
      </c>
      <c r="X108" s="53"/>
      <c r="Y108" s="54">
        <f t="shared" si="52"/>
        <v>2</v>
      </c>
      <c r="Z108" s="54">
        <f t="shared" si="54"/>
        <v>0.69314718055994529</v>
      </c>
      <c r="AA108" s="75" t="e">
        <f t="shared" si="75"/>
        <v>#DIV/0!</v>
      </c>
      <c r="AB108" s="53">
        <v>2</v>
      </c>
      <c r="AC108" s="54">
        <f t="shared" si="55"/>
        <v>24</v>
      </c>
      <c r="AD108" s="54">
        <f t="shared" si="56"/>
        <v>3.1780538303479458</v>
      </c>
      <c r="AE108" s="75">
        <f t="shared" si="76"/>
        <v>48.448335317054649</v>
      </c>
      <c r="AF108" s="53"/>
      <c r="AG108" s="54">
        <f t="shared" si="57"/>
        <v>42</v>
      </c>
      <c r="AH108" s="54">
        <f t="shared" si="58"/>
        <v>3.7376696182833684</v>
      </c>
      <c r="AI108" s="75">
        <f t="shared" si="77"/>
        <v>25.519868362340418</v>
      </c>
      <c r="AJ108" s="53"/>
      <c r="AK108" s="54">
        <f t="shared" si="59"/>
        <v>1</v>
      </c>
      <c r="AL108" s="54">
        <f t="shared" si="60"/>
        <v>0</v>
      </c>
      <c r="AM108" s="75" t="e">
        <f t="shared" si="78"/>
        <v>#DIV/0!</v>
      </c>
      <c r="AN108" s="53"/>
      <c r="AO108" s="54">
        <f t="shared" si="61"/>
        <v>1</v>
      </c>
      <c r="AP108" s="54">
        <f t="shared" si="62"/>
        <v>0</v>
      </c>
      <c r="AQ108" s="56" t="e">
        <f t="shared" si="79"/>
        <v>#DIV/0!</v>
      </c>
      <c r="AR108" s="53">
        <v>7</v>
      </c>
      <c r="AS108" s="54">
        <f t="shared" si="63"/>
        <v>88</v>
      </c>
      <c r="AT108" s="54">
        <f t="shared" si="64"/>
        <v>4.4773368144782069</v>
      </c>
      <c r="AU108" s="56">
        <f t="shared" si="80"/>
        <v>3.7824383197106584</v>
      </c>
      <c r="AV108" s="64"/>
      <c r="AW108" s="60">
        <f t="shared" si="65"/>
        <v>5</v>
      </c>
      <c r="AX108" s="60">
        <f t="shared" si="66"/>
        <v>1.6094379124341003</v>
      </c>
      <c r="AY108" s="66">
        <f t="shared" si="81"/>
        <v>17.395188829230186</v>
      </c>
      <c r="AZ108" s="54"/>
      <c r="BA108" s="54">
        <f t="shared" si="67"/>
        <v>0</v>
      </c>
      <c r="BB108" s="54" t="e">
        <f t="shared" si="68"/>
        <v>#NUM!</v>
      </c>
      <c r="BC108" s="56" t="e">
        <f t="shared" si="84"/>
        <v>#NUM!</v>
      </c>
      <c r="BD108" s="53"/>
      <c r="BE108" s="54">
        <f t="shared" si="69"/>
        <v>2</v>
      </c>
      <c r="BF108" s="54">
        <f t="shared" si="70"/>
        <v>0.69314718055994529</v>
      </c>
      <c r="BG108" s="56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3">
        <v>1</v>
      </c>
      <c r="E109" s="54">
        <f t="shared" si="85"/>
        <v>31</v>
      </c>
      <c r="F109" s="54">
        <f t="shared" si="45"/>
        <v>3.4339872044851463</v>
      </c>
      <c r="G109" s="75">
        <f t="shared" si="71"/>
        <v>197.29822024808593</v>
      </c>
      <c r="H109" s="53"/>
      <c r="I109" s="54">
        <f t="shared" si="46"/>
        <v>3</v>
      </c>
      <c r="J109" s="54">
        <f t="shared" si="47"/>
        <v>1.0986122886681098</v>
      </c>
      <c r="K109" s="75" t="e">
        <f t="shared" si="72"/>
        <v>#DIV/0!</v>
      </c>
      <c r="L109" s="53"/>
      <c r="M109" s="54">
        <f t="shared" si="48"/>
        <v>2</v>
      </c>
      <c r="N109" s="54">
        <f t="shared" si="49"/>
        <v>0.69314718055994529</v>
      </c>
      <c r="O109" s="75" t="e">
        <f t="shared" si="73"/>
        <v>#DIV/0!</v>
      </c>
      <c r="P109" s="53"/>
      <c r="Q109" s="54">
        <f t="shared" si="50"/>
        <v>0</v>
      </c>
      <c r="R109" s="54" t="e">
        <f t="shared" si="51"/>
        <v>#NUM!</v>
      </c>
      <c r="S109" s="75" t="e">
        <f t="shared" si="83"/>
        <v>#NUM!</v>
      </c>
      <c r="T109" s="53">
        <v>13</v>
      </c>
      <c r="U109" s="54">
        <f t="shared" si="52"/>
        <v>59</v>
      </c>
      <c r="V109" s="54">
        <f t="shared" si="53"/>
        <v>4.0775374439057197</v>
      </c>
      <c r="W109" s="75">
        <f t="shared" si="74"/>
        <v>3.544175076708278</v>
      </c>
      <c r="X109" s="53"/>
      <c r="Y109" s="54">
        <f t="shared" si="52"/>
        <v>2</v>
      </c>
      <c r="Z109" s="54">
        <f t="shared" si="54"/>
        <v>0.69314718055994529</v>
      </c>
      <c r="AA109" s="75" t="e">
        <f t="shared" si="75"/>
        <v>#DIV/0!</v>
      </c>
      <c r="AB109" s="53">
        <v>3</v>
      </c>
      <c r="AC109" s="54">
        <f t="shared" si="55"/>
        <v>27</v>
      </c>
      <c r="AD109" s="54">
        <f t="shared" si="56"/>
        <v>3.2958368660043291</v>
      </c>
      <c r="AE109" s="75">
        <f t="shared" si="76"/>
        <v>24.616912167905394</v>
      </c>
      <c r="AF109" s="53"/>
      <c r="AG109" s="54">
        <f t="shared" si="57"/>
        <v>42</v>
      </c>
      <c r="AH109" s="54">
        <f t="shared" si="58"/>
        <v>3.7376696182833684</v>
      </c>
      <c r="AI109" s="75">
        <f t="shared" si="77"/>
        <v>27.41777022376046</v>
      </c>
      <c r="AJ109" s="53"/>
      <c r="AK109" s="54">
        <f t="shared" si="59"/>
        <v>1</v>
      </c>
      <c r="AL109" s="54">
        <f t="shared" si="60"/>
        <v>0</v>
      </c>
      <c r="AM109" s="75" t="e">
        <f t="shared" si="78"/>
        <v>#DIV/0!</v>
      </c>
      <c r="AN109" s="53"/>
      <c r="AO109" s="54">
        <f t="shared" si="61"/>
        <v>1</v>
      </c>
      <c r="AP109" s="54">
        <f t="shared" si="62"/>
        <v>0</v>
      </c>
      <c r="AQ109" s="56" t="e">
        <f t="shared" si="79"/>
        <v>#DIV/0!</v>
      </c>
      <c r="AR109" s="53">
        <v>9</v>
      </c>
      <c r="AS109" s="54">
        <f t="shared" si="63"/>
        <v>97</v>
      </c>
      <c r="AT109" s="54">
        <f t="shared" si="64"/>
        <v>4.5747109785033828</v>
      </c>
      <c r="AU109" s="56">
        <f t="shared" si="80"/>
        <v>4.807621522109093</v>
      </c>
      <c r="AV109" s="64"/>
      <c r="AW109" s="60">
        <f t="shared" si="65"/>
        <v>5</v>
      </c>
      <c r="AX109" s="60">
        <f t="shared" si="66"/>
        <v>1.6094379124341003</v>
      </c>
      <c r="AY109" s="66">
        <f t="shared" si="81"/>
        <v>28.991981382050312</v>
      </c>
      <c r="AZ109" s="54"/>
      <c r="BA109" s="54">
        <f t="shared" si="67"/>
        <v>0</v>
      </c>
      <c r="BB109" s="54" t="e">
        <f t="shared" si="68"/>
        <v>#NUM!</v>
      </c>
      <c r="BC109" s="56" t="e">
        <f t="shared" si="84"/>
        <v>#NUM!</v>
      </c>
      <c r="BD109" s="53"/>
      <c r="BE109" s="54">
        <f t="shared" si="69"/>
        <v>2</v>
      </c>
      <c r="BF109" s="54">
        <f t="shared" si="70"/>
        <v>0.69314718055994529</v>
      </c>
      <c r="BG109" s="56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3"/>
      <c r="E110" s="54">
        <f t="shared" si="85"/>
        <v>31</v>
      </c>
      <c r="F110" s="54">
        <f t="shared" si="45"/>
        <v>3.4339872044851463</v>
      </c>
      <c r="G110" s="75">
        <f t="shared" si="71"/>
        <v>118.37893214885156</v>
      </c>
      <c r="H110" s="53"/>
      <c r="I110" s="54">
        <f t="shared" si="46"/>
        <v>3</v>
      </c>
      <c r="J110" s="54">
        <f t="shared" si="47"/>
        <v>1.0986122886681098</v>
      </c>
      <c r="K110" s="75" t="e">
        <f t="shared" si="72"/>
        <v>#DIV/0!</v>
      </c>
      <c r="L110" s="53"/>
      <c r="M110" s="54">
        <f t="shared" si="48"/>
        <v>2</v>
      </c>
      <c r="N110" s="54">
        <f t="shared" si="49"/>
        <v>0.69314718055994529</v>
      </c>
      <c r="O110" s="75" t="e">
        <f t="shared" si="73"/>
        <v>#DIV/0!</v>
      </c>
      <c r="P110" s="53"/>
      <c r="Q110" s="54">
        <f t="shared" si="50"/>
        <v>0</v>
      </c>
      <c r="R110" s="54" t="e">
        <f t="shared" si="51"/>
        <v>#NUM!</v>
      </c>
      <c r="S110" s="75" t="e">
        <f t="shared" si="83"/>
        <v>#NUM!</v>
      </c>
      <c r="T110" s="53"/>
      <c r="U110" s="54">
        <f t="shared" si="52"/>
        <v>59</v>
      </c>
      <c r="V110" s="54">
        <f t="shared" si="53"/>
        <v>4.0775374439057197</v>
      </c>
      <c r="W110" s="75">
        <f t="shared" si="74"/>
        <v>4.1187820029292288</v>
      </c>
      <c r="X110" s="53"/>
      <c r="Y110" s="54">
        <f t="shared" si="52"/>
        <v>2</v>
      </c>
      <c r="Z110" s="54">
        <f t="shared" si="54"/>
        <v>0.69314718055994529</v>
      </c>
      <c r="AA110" s="75" t="e">
        <f t="shared" si="75"/>
        <v>#DIV/0!</v>
      </c>
      <c r="AB110" s="53"/>
      <c r="AC110" s="54">
        <f t="shared" si="55"/>
        <v>27</v>
      </c>
      <c r="AD110" s="54">
        <f t="shared" si="56"/>
        <v>3.2958368660043291</v>
      </c>
      <c r="AE110" s="75">
        <f t="shared" si="76"/>
        <v>17.469316240969846</v>
      </c>
      <c r="AF110" s="53"/>
      <c r="AG110" s="54">
        <f t="shared" si="57"/>
        <v>42</v>
      </c>
      <c r="AH110" s="54">
        <f t="shared" si="58"/>
        <v>3.7376696182833684</v>
      </c>
      <c r="AI110" s="75">
        <f t="shared" si="77"/>
        <v>36.725040365871372</v>
      </c>
      <c r="AJ110" s="53"/>
      <c r="AK110" s="54">
        <f t="shared" si="59"/>
        <v>1</v>
      </c>
      <c r="AL110" s="54">
        <f t="shared" si="60"/>
        <v>0</v>
      </c>
      <c r="AM110" s="75" t="e">
        <f t="shared" si="78"/>
        <v>#DIV/0!</v>
      </c>
      <c r="AN110" s="53"/>
      <c r="AO110" s="54">
        <f t="shared" si="61"/>
        <v>1</v>
      </c>
      <c r="AP110" s="54">
        <f t="shared" si="62"/>
        <v>0</v>
      </c>
      <c r="AQ110" s="56" t="e">
        <f t="shared" si="79"/>
        <v>#DIV/0!</v>
      </c>
      <c r="AR110" s="53">
        <v>5</v>
      </c>
      <c r="AS110" s="54">
        <f t="shared" si="63"/>
        <v>102</v>
      </c>
      <c r="AT110" s="54">
        <f t="shared" si="64"/>
        <v>4.6249728132842707</v>
      </c>
      <c r="AU110" s="56">
        <f t="shared" si="80"/>
        <v>6.3193581026928767</v>
      </c>
      <c r="AV110" s="64"/>
      <c r="AW110" s="60">
        <f t="shared" si="65"/>
        <v>5</v>
      </c>
      <c r="AX110" s="60">
        <f t="shared" si="66"/>
        <v>1.6094379124341003</v>
      </c>
      <c r="AY110" s="66" t="e">
        <f t="shared" si="81"/>
        <v>#DIV/0!</v>
      </c>
      <c r="AZ110" s="54"/>
      <c r="BA110" s="54">
        <f t="shared" si="67"/>
        <v>0</v>
      </c>
      <c r="BB110" s="54" t="e">
        <f t="shared" si="68"/>
        <v>#NUM!</v>
      </c>
      <c r="BC110" s="56" t="e">
        <f t="shared" si="84"/>
        <v>#NUM!</v>
      </c>
      <c r="BD110" s="53"/>
      <c r="BE110" s="54">
        <f t="shared" si="69"/>
        <v>2</v>
      </c>
      <c r="BF110" s="54">
        <f t="shared" si="70"/>
        <v>0.69314718055994529</v>
      </c>
      <c r="BG110" s="56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3">
        <v>2</v>
      </c>
      <c r="E111" s="54">
        <f t="shared" si="85"/>
        <v>33</v>
      </c>
      <c r="F111" s="54">
        <f t="shared" si="45"/>
        <v>3.4965075614664802</v>
      </c>
      <c r="G111" s="75">
        <f t="shared" si="71"/>
        <v>50.502525780953029</v>
      </c>
      <c r="H111" s="53"/>
      <c r="I111" s="54">
        <f t="shared" si="46"/>
        <v>3</v>
      </c>
      <c r="J111" s="54">
        <f t="shared" si="47"/>
        <v>1.0986122886681098</v>
      </c>
      <c r="K111" s="75" t="e">
        <f t="shared" si="72"/>
        <v>#DIV/0!</v>
      </c>
      <c r="L111" s="53"/>
      <c r="M111" s="54">
        <f t="shared" si="48"/>
        <v>2</v>
      </c>
      <c r="N111" s="54">
        <f t="shared" si="49"/>
        <v>0.69314718055994529</v>
      </c>
      <c r="O111" s="75" t="e">
        <f t="shared" si="73"/>
        <v>#DIV/0!</v>
      </c>
      <c r="P111" s="53"/>
      <c r="Q111" s="54">
        <f t="shared" si="50"/>
        <v>0</v>
      </c>
      <c r="R111" s="54" t="e">
        <f t="shared" si="51"/>
        <v>#NUM!</v>
      </c>
      <c r="S111" s="75" t="e">
        <f t="shared" si="83"/>
        <v>#NUM!</v>
      </c>
      <c r="T111" s="53"/>
      <c r="U111" s="54">
        <f t="shared" si="52"/>
        <v>59</v>
      </c>
      <c r="V111" s="54">
        <f t="shared" si="53"/>
        <v>4.0775374439057197</v>
      </c>
      <c r="W111" s="75">
        <f t="shared" si="74"/>
        <v>5.4461209677043767</v>
      </c>
      <c r="X111" s="53"/>
      <c r="Y111" s="54">
        <f t="shared" si="52"/>
        <v>2</v>
      </c>
      <c r="Z111" s="54">
        <f t="shared" si="54"/>
        <v>0.69314718055994529</v>
      </c>
      <c r="AA111" s="75" t="e">
        <f t="shared" si="75"/>
        <v>#DIV/0!</v>
      </c>
      <c r="AB111" s="53"/>
      <c r="AC111" s="54">
        <f t="shared" si="55"/>
        <v>27</v>
      </c>
      <c r="AD111" s="54">
        <f t="shared" si="56"/>
        <v>3.2958368660043291</v>
      </c>
      <c r="AE111" s="75">
        <f t="shared" si="76"/>
        <v>15.794800262467273</v>
      </c>
      <c r="AF111" s="53"/>
      <c r="AG111" s="54">
        <f t="shared" si="57"/>
        <v>42</v>
      </c>
      <c r="AH111" s="54">
        <f t="shared" si="58"/>
        <v>3.7376696182833684</v>
      </c>
      <c r="AI111" s="75">
        <f t="shared" si="77"/>
        <v>87.296595726661351</v>
      </c>
      <c r="AJ111" s="53"/>
      <c r="AK111" s="54">
        <f t="shared" si="59"/>
        <v>1</v>
      </c>
      <c r="AL111" s="54">
        <f t="shared" si="60"/>
        <v>0</v>
      </c>
      <c r="AM111" s="75" t="e">
        <f t="shared" si="78"/>
        <v>#DIV/0!</v>
      </c>
      <c r="AN111" s="53"/>
      <c r="AO111" s="54">
        <f t="shared" si="61"/>
        <v>1</v>
      </c>
      <c r="AP111" s="54">
        <f t="shared" si="62"/>
        <v>0</v>
      </c>
      <c r="AQ111" s="56" t="e">
        <f t="shared" si="79"/>
        <v>#DIV/0!</v>
      </c>
      <c r="AR111" s="53">
        <v>5</v>
      </c>
      <c r="AS111" s="54">
        <f t="shared" si="63"/>
        <v>107</v>
      </c>
      <c r="AT111" s="54">
        <f t="shared" si="64"/>
        <v>4.6728288344619058</v>
      </c>
      <c r="AU111" s="56">
        <f t="shared" si="80"/>
        <v>7.9594622445897407</v>
      </c>
      <c r="AV111" s="64"/>
      <c r="AW111" s="60">
        <f t="shared" si="65"/>
        <v>5</v>
      </c>
      <c r="AX111" s="60">
        <f t="shared" si="66"/>
        <v>1.6094379124341003</v>
      </c>
      <c r="AY111" s="66" t="e">
        <f t="shared" si="81"/>
        <v>#DIV/0!</v>
      </c>
      <c r="AZ111" s="54"/>
      <c r="BA111" s="54">
        <f t="shared" si="67"/>
        <v>0</v>
      </c>
      <c r="BB111" s="54" t="e">
        <f t="shared" si="68"/>
        <v>#NUM!</v>
      </c>
      <c r="BC111" s="56" t="e">
        <f t="shared" si="84"/>
        <v>#NUM!</v>
      </c>
      <c r="BD111" s="53"/>
      <c r="BE111" s="54">
        <f t="shared" si="69"/>
        <v>2</v>
      </c>
      <c r="BF111" s="54">
        <f t="shared" si="70"/>
        <v>0.69314718055994529</v>
      </c>
      <c r="BG111" s="56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3">
        <v>1</v>
      </c>
      <c r="E112" s="54">
        <f t="shared" si="85"/>
        <v>34</v>
      </c>
      <c r="F112" s="54">
        <f t="shared" si="45"/>
        <v>3.5263605246161616</v>
      </c>
      <c r="G112" s="75">
        <f t="shared" si="71"/>
        <v>32.406300972137508</v>
      </c>
      <c r="H112" s="53"/>
      <c r="I112" s="54">
        <f t="shared" si="46"/>
        <v>3</v>
      </c>
      <c r="J112" s="54">
        <f t="shared" si="47"/>
        <v>1.0986122886681098</v>
      </c>
      <c r="K112" s="75" t="e">
        <f t="shared" si="72"/>
        <v>#DIV/0!</v>
      </c>
      <c r="L112" s="53"/>
      <c r="M112" s="54">
        <f t="shared" si="48"/>
        <v>2</v>
      </c>
      <c r="N112" s="54">
        <f t="shared" si="49"/>
        <v>0.69314718055994529</v>
      </c>
      <c r="O112" s="75" t="e">
        <f t="shared" si="73"/>
        <v>#DIV/0!</v>
      </c>
      <c r="P112" s="53"/>
      <c r="Q112" s="54">
        <f t="shared" si="50"/>
        <v>0</v>
      </c>
      <c r="R112" s="54" t="e">
        <f t="shared" si="51"/>
        <v>#NUM!</v>
      </c>
      <c r="S112" s="75" t="e">
        <f t="shared" si="83"/>
        <v>#NUM!</v>
      </c>
      <c r="T112" s="53"/>
      <c r="U112" s="54">
        <f t="shared" si="52"/>
        <v>59</v>
      </c>
      <c r="V112" s="54">
        <f t="shared" si="53"/>
        <v>4.0775374439057197</v>
      </c>
      <c r="W112" s="75">
        <f t="shared" si="74"/>
        <v>7.6598840986642083</v>
      </c>
      <c r="X112" s="53"/>
      <c r="Y112" s="54">
        <f t="shared" si="52"/>
        <v>2</v>
      </c>
      <c r="Z112" s="54">
        <f t="shared" si="54"/>
        <v>0.69314718055994529</v>
      </c>
      <c r="AA112" s="75" t="e">
        <f t="shared" si="75"/>
        <v>#DIV/0!</v>
      </c>
      <c r="AB112" s="53"/>
      <c r="AC112" s="54">
        <f t="shared" si="55"/>
        <v>27</v>
      </c>
      <c r="AD112" s="54">
        <f t="shared" si="56"/>
        <v>3.2958368660043291</v>
      </c>
      <c r="AE112" s="75">
        <f t="shared" si="76"/>
        <v>16.998497378822453</v>
      </c>
      <c r="AF112" s="53"/>
      <c r="AG112" s="54">
        <f t="shared" si="57"/>
        <v>42</v>
      </c>
      <c r="AH112" s="54">
        <f t="shared" si="58"/>
        <v>3.7376696182833684</v>
      </c>
      <c r="AI112" s="75" t="e">
        <f t="shared" si="77"/>
        <v>#DIV/0!</v>
      </c>
      <c r="AJ112" s="53"/>
      <c r="AK112" s="54">
        <f t="shared" si="59"/>
        <v>1</v>
      </c>
      <c r="AL112" s="54">
        <f t="shared" si="60"/>
        <v>0</v>
      </c>
      <c r="AM112" s="75" t="e">
        <f t="shared" si="78"/>
        <v>#DIV/0!</v>
      </c>
      <c r="AN112" s="53"/>
      <c r="AO112" s="54">
        <f t="shared" si="61"/>
        <v>1</v>
      </c>
      <c r="AP112" s="54">
        <f t="shared" si="62"/>
        <v>0</v>
      </c>
      <c r="AQ112" s="56" t="e">
        <f t="shared" si="79"/>
        <v>#DIV/0!</v>
      </c>
      <c r="AR112" s="53">
        <v>9</v>
      </c>
      <c r="AS112" s="54">
        <f t="shared" si="63"/>
        <v>116</v>
      </c>
      <c r="AT112" s="54">
        <f t="shared" si="64"/>
        <v>4.7535901911063645</v>
      </c>
      <c r="AU112" s="70">
        <f t="shared" si="80"/>
        <v>9.2693838568551037</v>
      </c>
      <c r="AV112" s="64"/>
      <c r="AW112" s="60">
        <f t="shared" si="65"/>
        <v>5</v>
      </c>
      <c r="AX112" s="60">
        <f t="shared" si="66"/>
        <v>1.6094379124341003</v>
      </c>
      <c r="AY112" s="66" t="e">
        <f t="shared" si="81"/>
        <v>#DIV/0!</v>
      </c>
      <c r="AZ112" s="54"/>
      <c r="BA112" s="54">
        <f t="shared" si="67"/>
        <v>0</v>
      </c>
      <c r="BB112" s="54" t="e">
        <f t="shared" si="68"/>
        <v>#NUM!</v>
      </c>
      <c r="BC112" s="56" t="e">
        <f t="shared" si="84"/>
        <v>#NUM!</v>
      </c>
      <c r="BD112" s="53"/>
      <c r="BE112" s="54">
        <f t="shared" si="69"/>
        <v>2</v>
      </c>
      <c r="BF112" s="54">
        <f t="shared" si="70"/>
        <v>0.69314718055994529</v>
      </c>
      <c r="BG112" s="56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3">
        <v>5</v>
      </c>
      <c r="E113" s="54">
        <f t="shared" si="85"/>
        <v>39</v>
      </c>
      <c r="F113" s="54">
        <f t="shared" si="45"/>
        <v>3.6635616461296463</v>
      </c>
      <c r="G113" s="75">
        <f t="shared" si="71"/>
        <v>17.644717895658221</v>
      </c>
      <c r="H113" s="53"/>
      <c r="I113" s="54">
        <f t="shared" si="46"/>
        <v>3</v>
      </c>
      <c r="J113" s="54">
        <f t="shared" si="47"/>
        <v>1.0986122886681098</v>
      </c>
      <c r="K113" s="75" t="e">
        <f t="shared" si="72"/>
        <v>#DIV/0!</v>
      </c>
      <c r="L113" s="53"/>
      <c r="M113" s="54">
        <f t="shared" si="48"/>
        <v>2</v>
      </c>
      <c r="N113" s="54">
        <f t="shared" si="49"/>
        <v>0.69314718055994529</v>
      </c>
      <c r="O113" s="75" t="e">
        <f t="shared" si="73"/>
        <v>#DIV/0!</v>
      </c>
      <c r="P113" s="53"/>
      <c r="Q113" s="54">
        <f t="shared" si="50"/>
        <v>0</v>
      </c>
      <c r="R113" s="54" t="e">
        <f t="shared" si="51"/>
        <v>#NUM!</v>
      </c>
      <c r="S113" s="75" t="e">
        <f t="shared" si="83"/>
        <v>#NUM!</v>
      </c>
      <c r="T113" s="53">
        <v>10</v>
      </c>
      <c r="U113" s="54">
        <f t="shared" si="52"/>
        <v>69</v>
      </c>
      <c r="V113" s="54">
        <f t="shared" si="53"/>
        <v>4.2341065045972597</v>
      </c>
      <c r="W113" s="75">
        <f t="shared" si="74"/>
        <v>10.902678429582416</v>
      </c>
      <c r="X113" s="53"/>
      <c r="Y113" s="54">
        <f t="shared" si="52"/>
        <v>2</v>
      </c>
      <c r="Z113" s="54">
        <f t="shared" si="54"/>
        <v>0.69314718055994529</v>
      </c>
      <c r="AA113" s="75" t="e">
        <f t="shared" si="75"/>
        <v>#DIV/0!</v>
      </c>
      <c r="AB113" s="79"/>
      <c r="AC113" s="54">
        <f t="shared" si="55"/>
        <v>27</v>
      </c>
      <c r="AD113" s="54">
        <f t="shared" si="56"/>
        <v>3.2958368660043291</v>
      </c>
      <c r="AE113" s="75">
        <f t="shared" si="76"/>
        <v>22.834445353906929</v>
      </c>
      <c r="AF113" s="53"/>
      <c r="AG113" s="54">
        <f t="shared" si="57"/>
        <v>42</v>
      </c>
      <c r="AH113" s="54">
        <f t="shared" si="58"/>
        <v>3.7376696182833684</v>
      </c>
      <c r="AI113" s="75" t="e">
        <f t="shared" si="77"/>
        <v>#DIV/0!</v>
      </c>
      <c r="AJ113" s="53"/>
      <c r="AK113" s="54">
        <f t="shared" si="59"/>
        <v>1</v>
      </c>
      <c r="AL113" s="54">
        <f t="shared" si="60"/>
        <v>0</v>
      </c>
      <c r="AM113" s="75" t="e">
        <f t="shared" si="78"/>
        <v>#DIV/0!</v>
      </c>
      <c r="AN113" s="53"/>
      <c r="AO113" s="54">
        <f t="shared" si="61"/>
        <v>1</v>
      </c>
      <c r="AP113" s="54">
        <f t="shared" si="62"/>
        <v>0</v>
      </c>
      <c r="AQ113" s="56" t="e">
        <f t="shared" si="79"/>
        <v>#DIV/0!</v>
      </c>
      <c r="AR113" s="53">
        <v>2</v>
      </c>
      <c r="AS113" s="54">
        <f t="shared" si="63"/>
        <v>118</v>
      </c>
      <c r="AT113" s="54">
        <f t="shared" si="64"/>
        <v>4.7706846244656651</v>
      </c>
      <c r="AU113" s="70">
        <f t="shared" si="80"/>
        <v>10.907538199951595</v>
      </c>
      <c r="AV113" s="64"/>
      <c r="AW113" s="60">
        <f t="shared" si="65"/>
        <v>5</v>
      </c>
      <c r="AX113" s="60">
        <f t="shared" si="66"/>
        <v>1.6094379124341003</v>
      </c>
      <c r="AY113" s="66" t="e">
        <f t="shared" si="81"/>
        <v>#DIV/0!</v>
      </c>
      <c r="AZ113" s="54"/>
      <c r="BA113" s="54">
        <f t="shared" si="67"/>
        <v>0</v>
      </c>
      <c r="BB113" s="54" t="e">
        <f t="shared" si="68"/>
        <v>#NUM!</v>
      </c>
      <c r="BC113" s="56" t="e">
        <f t="shared" si="84"/>
        <v>#NUM!</v>
      </c>
      <c r="BD113" s="53"/>
      <c r="BE113" s="54">
        <f t="shared" si="69"/>
        <v>2</v>
      </c>
      <c r="BF113" s="54">
        <f t="shared" si="70"/>
        <v>0.69314718055994529</v>
      </c>
      <c r="BG113" s="56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3"/>
      <c r="E114" s="54">
        <f t="shared" si="85"/>
        <v>39</v>
      </c>
      <c r="F114" s="54">
        <f t="shared" si="45"/>
        <v>3.6635616461296463</v>
      </c>
      <c r="G114" s="75">
        <f t="shared" si="71"/>
        <v>14.498658017240304</v>
      </c>
      <c r="H114" s="53"/>
      <c r="I114" s="54">
        <f t="shared" si="46"/>
        <v>3</v>
      </c>
      <c r="J114" s="54">
        <f t="shared" si="47"/>
        <v>1.0986122886681098</v>
      </c>
      <c r="K114" s="75" t="e">
        <f t="shared" si="72"/>
        <v>#DIV/0!</v>
      </c>
      <c r="L114" s="53"/>
      <c r="M114" s="54">
        <f t="shared" si="48"/>
        <v>2</v>
      </c>
      <c r="N114" s="54">
        <f t="shared" si="49"/>
        <v>0.69314718055994529</v>
      </c>
      <c r="O114" s="75" t="e">
        <f t="shared" si="73"/>
        <v>#DIV/0!</v>
      </c>
      <c r="P114" s="53"/>
      <c r="Q114" s="54">
        <f t="shared" si="50"/>
        <v>0</v>
      </c>
      <c r="R114" s="54" t="e">
        <f t="shared" si="51"/>
        <v>#NUM!</v>
      </c>
      <c r="S114" s="75" t="e">
        <f t="shared" si="83"/>
        <v>#NUM!</v>
      </c>
      <c r="T114" s="53">
        <v>1</v>
      </c>
      <c r="U114" s="54">
        <f t="shared" si="52"/>
        <v>70</v>
      </c>
      <c r="V114" s="54">
        <f t="shared" si="53"/>
        <v>4.2484952420493594</v>
      </c>
      <c r="W114" s="75">
        <f t="shared" si="74"/>
        <v>12.340640475226857</v>
      </c>
      <c r="X114" s="53"/>
      <c r="Y114" s="54">
        <f t="shared" si="52"/>
        <v>2</v>
      </c>
      <c r="Z114" s="54">
        <f t="shared" si="54"/>
        <v>0.69314718055994529</v>
      </c>
      <c r="AA114" s="75" t="e">
        <f t="shared" si="75"/>
        <v>#DIV/0!</v>
      </c>
      <c r="AB114" s="79"/>
      <c r="AC114" s="54">
        <f t="shared" si="55"/>
        <v>27</v>
      </c>
      <c r="AD114" s="54">
        <f t="shared" si="56"/>
        <v>3.2958368660043291</v>
      </c>
      <c r="AE114" s="75">
        <f t="shared" si="76"/>
        <v>54.926192462042742</v>
      </c>
      <c r="AF114" s="53"/>
      <c r="AG114" s="54">
        <f t="shared" si="57"/>
        <v>42</v>
      </c>
      <c r="AH114" s="54">
        <f t="shared" si="58"/>
        <v>3.7376696182833684</v>
      </c>
      <c r="AI114" s="75" t="e">
        <f t="shared" si="77"/>
        <v>#DIV/0!</v>
      </c>
      <c r="AJ114" s="53"/>
      <c r="AK114" s="54">
        <f t="shared" si="59"/>
        <v>1</v>
      </c>
      <c r="AL114" s="54">
        <f t="shared" si="60"/>
        <v>0</v>
      </c>
      <c r="AM114" s="75" t="e">
        <f t="shared" si="78"/>
        <v>#DIV/0!</v>
      </c>
      <c r="AN114" s="53"/>
      <c r="AO114" s="54">
        <f t="shared" si="61"/>
        <v>1</v>
      </c>
      <c r="AP114" s="54">
        <f t="shared" si="62"/>
        <v>0</v>
      </c>
      <c r="AQ114" s="56" t="e">
        <f t="shared" si="79"/>
        <v>#DIV/0!</v>
      </c>
      <c r="AR114" s="53">
        <v>9</v>
      </c>
      <c r="AS114" s="54">
        <f t="shared" si="63"/>
        <v>127</v>
      </c>
      <c r="AT114" s="54">
        <f t="shared" si="64"/>
        <v>4.8441870864585912</v>
      </c>
      <c r="AU114" s="70">
        <f t="shared" si="80"/>
        <v>11.972078008645964</v>
      </c>
      <c r="AV114" s="64"/>
      <c r="AW114" s="60">
        <f t="shared" si="65"/>
        <v>5</v>
      </c>
      <c r="AX114" s="60">
        <f t="shared" si="66"/>
        <v>1.6094379124341003</v>
      </c>
      <c r="AY114" s="66" t="e">
        <f t="shared" si="81"/>
        <v>#DIV/0!</v>
      </c>
      <c r="AZ114" s="54"/>
      <c r="BA114" s="54">
        <f t="shared" si="67"/>
        <v>0</v>
      </c>
      <c r="BB114" s="54" t="e">
        <f t="shared" si="68"/>
        <v>#NUM!</v>
      </c>
      <c r="BC114" s="56" t="e">
        <f t="shared" si="84"/>
        <v>#NUM!</v>
      </c>
      <c r="BD114" s="53"/>
      <c r="BE114" s="54">
        <f t="shared" si="69"/>
        <v>2</v>
      </c>
      <c r="BF114" s="54">
        <f t="shared" si="70"/>
        <v>0.69314718055994529</v>
      </c>
      <c r="BG114" s="56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3"/>
      <c r="E115" s="54">
        <f t="shared" si="85"/>
        <v>39</v>
      </c>
      <c r="F115" s="54">
        <f t="shared" si="45"/>
        <v>3.6635616461296463</v>
      </c>
      <c r="G115" s="75">
        <f t="shared" si="71"/>
        <v>14.759854723937762</v>
      </c>
      <c r="H115" s="53"/>
      <c r="I115" s="54">
        <f t="shared" si="46"/>
        <v>3</v>
      </c>
      <c r="J115" s="54">
        <f t="shared" si="47"/>
        <v>1.0986122886681098</v>
      </c>
      <c r="K115" s="75" t="e">
        <f t="shared" si="72"/>
        <v>#DIV/0!</v>
      </c>
      <c r="L115" s="53"/>
      <c r="M115" s="54">
        <f t="shared" si="48"/>
        <v>2</v>
      </c>
      <c r="N115" s="54">
        <f t="shared" si="49"/>
        <v>0.69314718055994529</v>
      </c>
      <c r="O115" s="75" t="e">
        <f t="shared" si="73"/>
        <v>#DIV/0!</v>
      </c>
      <c r="P115" s="53"/>
      <c r="Q115" s="54">
        <f t="shared" si="50"/>
        <v>0</v>
      </c>
      <c r="R115" s="54" t="e">
        <f t="shared" si="51"/>
        <v>#NUM!</v>
      </c>
      <c r="S115" s="75" t="e">
        <f t="shared" si="83"/>
        <v>#NUM!</v>
      </c>
      <c r="T115" s="53">
        <v>3</v>
      </c>
      <c r="U115" s="54">
        <f t="shared" si="52"/>
        <v>73</v>
      </c>
      <c r="V115" s="54">
        <f t="shared" si="53"/>
        <v>4.290459441148391</v>
      </c>
      <c r="W115" s="75">
        <f t="shared" si="74"/>
        <v>17.065825442920108</v>
      </c>
      <c r="X115" s="53"/>
      <c r="Y115" s="54">
        <f t="shared" si="52"/>
        <v>2</v>
      </c>
      <c r="Z115" s="54">
        <f t="shared" si="54"/>
        <v>0.69314718055994529</v>
      </c>
      <c r="AA115" s="75" t="e">
        <f t="shared" si="75"/>
        <v>#DIV/0!</v>
      </c>
      <c r="AB115" s="79"/>
      <c r="AC115" s="54">
        <f t="shared" si="55"/>
        <v>27</v>
      </c>
      <c r="AD115" s="54">
        <f t="shared" si="56"/>
        <v>3.2958368660043291</v>
      </c>
      <c r="AE115" s="75" t="e">
        <f t="shared" si="76"/>
        <v>#DIV/0!</v>
      </c>
      <c r="AF115" s="53"/>
      <c r="AG115" s="54">
        <f t="shared" si="57"/>
        <v>42</v>
      </c>
      <c r="AH115" s="54">
        <f t="shared" si="58"/>
        <v>3.7376696182833684</v>
      </c>
      <c r="AI115" s="75" t="e">
        <f t="shared" si="77"/>
        <v>#DIV/0!</v>
      </c>
      <c r="AJ115" s="53"/>
      <c r="AK115" s="54">
        <f t="shared" si="59"/>
        <v>1</v>
      </c>
      <c r="AL115" s="54">
        <f t="shared" si="60"/>
        <v>0</v>
      </c>
      <c r="AM115" s="75" t="e">
        <f t="shared" si="78"/>
        <v>#DIV/0!</v>
      </c>
      <c r="AN115" s="53"/>
      <c r="AO115" s="54">
        <f t="shared" si="61"/>
        <v>1</v>
      </c>
      <c r="AP115" s="54">
        <f t="shared" si="62"/>
        <v>0</v>
      </c>
      <c r="AQ115" s="56" t="e">
        <f t="shared" si="79"/>
        <v>#DIV/0!</v>
      </c>
      <c r="AR115" s="53">
        <v>2</v>
      </c>
      <c r="AS115" s="54">
        <f t="shared" si="63"/>
        <v>129</v>
      </c>
      <c r="AT115" s="54">
        <f t="shared" si="64"/>
        <v>4.8598124043616719</v>
      </c>
      <c r="AU115" s="70">
        <f t="shared" si="80"/>
        <v>13.946737463528029</v>
      </c>
      <c r="AV115" s="64"/>
      <c r="AW115" s="60">
        <f t="shared" si="65"/>
        <v>5</v>
      </c>
      <c r="AX115" s="60">
        <f t="shared" si="66"/>
        <v>1.6094379124341003</v>
      </c>
      <c r="AY115" s="66" t="e">
        <f t="shared" si="81"/>
        <v>#DIV/0!</v>
      </c>
      <c r="AZ115" s="54"/>
      <c r="BA115" s="54">
        <f t="shared" si="67"/>
        <v>0</v>
      </c>
      <c r="BB115" s="54" t="e">
        <f t="shared" si="68"/>
        <v>#NUM!</v>
      </c>
      <c r="BC115" s="56" t="e">
        <f t="shared" si="84"/>
        <v>#NUM!</v>
      </c>
      <c r="BD115" s="53"/>
      <c r="BE115" s="54">
        <f t="shared" si="69"/>
        <v>2</v>
      </c>
      <c r="BF115" s="54">
        <f t="shared" si="70"/>
        <v>0.69314718055994529</v>
      </c>
      <c r="BG115" s="56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3"/>
      <c r="E116" s="54">
        <f t="shared" si="85"/>
        <v>39</v>
      </c>
      <c r="F116" s="54">
        <f t="shared" si="45"/>
        <v>3.6635616461296463</v>
      </c>
      <c r="G116" s="75">
        <f t="shared" si="71"/>
        <v>16.730668424129057</v>
      </c>
      <c r="H116" s="53"/>
      <c r="I116" s="54">
        <f t="shared" si="46"/>
        <v>3</v>
      </c>
      <c r="J116" s="54">
        <f t="shared" si="47"/>
        <v>1.0986122886681098</v>
      </c>
      <c r="K116" s="75" t="e">
        <f t="shared" si="72"/>
        <v>#DIV/0!</v>
      </c>
      <c r="L116" s="53"/>
      <c r="M116" s="54">
        <f t="shared" si="48"/>
        <v>2</v>
      </c>
      <c r="N116" s="54">
        <f t="shared" si="49"/>
        <v>0.69314718055994529</v>
      </c>
      <c r="O116" s="75" t="e">
        <f t="shared" si="73"/>
        <v>#DIV/0!</v>
      </c>
      <c r="P116" s="53"/>
      <c r="Q116" s="54">
        <f t="shared" si="50"/>
        <v>0</v>
      </c>
      <c r="R116" s="54" t="e">
        <f t="shared" si="51"/>
        <v>#NUM!</v>
      </c>
      <c r="S116" s="75" t="e">
        <f t="shared" si="83"/>
        <v>#NUM!</v>
      </c>
      <c r="T116" s="53">
        <v>2</v>
      </c>
      <c r="U116" s="54">
        <f t="shared" si="52"/>
        <v>75</v>
      </c>
      <c r="V116" s="54">
        <f t="shared" si="53"/>
        <v>4.3174881135363101</v>
      </c>
      <c r="W116" s="75">
        <f t="shared" si="74"/>
        <v>14.740489134852167</v>
      </c>
      <c r="X116" s="53"/>
      <c r="Y116" s="54">
        <f t="shared" si="52"/>
        <v>2</v>
      </c>
      <c r="Z116" s="54">
        <f t="shared" si="54"/>
        <v>0.69314718055994529</v>
      </c>
      <c r="AA116" s="75" t="e">
        <f t="shared" si="75"/>
        <v>#DIV/0!</v>
      </c>
      <c r="AB116" s="79"/>
      <c r="AC116" s="54">
        <f t="shared" si="55"/>
        <v>27</v>
      </c>
      <c r="AD116" s="54">
        <f t="shared" si="56"/>
        <v>3.2958368660043291</v>
      </c>
      <c r="AE116" s="75" t="e">
        <f t="shared" si="76"/>
        <v>#DIV/0!</v>
      </c>
      <c r="AF116" s="53"/>
      <c r="AG116" s="54">
        <f t="shared" si="57"/>
        <v>42</v>
      </c>
      <c r="AH116" s="54">
        <f t="shared" si="58"/>
        <v>3.7376696182833684</v>
      </c>
      <c r="AI116" s="75" t="e">
        <f t="shared" si="77"/>
        <v>#DIV/0!</v>
      </c>
      <c r="AJ116" s="53"/>
      <c r="AK116" s="54">
        <f t="shared" si="59"/>
        <v>1</v>
      </c>
      <c r="AL116" s="54">
        <f t="shared" si="60"/>
        <v>0</v>
      </c>
      <c r="AM116" s="75" t="e">
        <f t="shared" si="78"/>
        <v>#DIV/0!</v>
      </c>
      <c r="AN116" s="53"/>
      <c r="AO116" s="54">
        <f t="shared" si="61"/>
        <v>1</v>
      </c>
      <c r="AP116" s="54">
        <f t="shared" si="62"/>
        <v>0</v>
      </c>
      <c r="AQ116" s="56" t="e">
        <f t="shared" si="79"/>
        <v>#DIV/0!</v>
      </c>
      <c r="AR116" s="53">
        <v>4</v>
      </c>
      <c r="AS116" s="54">
        <f t="shared" si="63"/>
        <v>133</v>
      </c>
      <c r="AT116" s="54">
        <f t="shared" si="64"/>
        <v>4.8903491282217537</v>
      </c>
      <c r="AU116" s="70">
        <f t="shared" si="80"/>
        <v>15.394803781829163</v>
      </c>
      <c r="AV116" s="64"/>
      <c r="AW116" s="60">
        <f t="shared" si="65"/>
        <v>5</v>
      </c>
      <c r="AX116" s="60">
        <f t="shared" si="66"/>
        <v>1.6094379124341003</v>
      </c>
      <c r="AY116" s="66" t="e">
        <f t="shared" si="81"/>
        <v>#DIV/0!</v>
      </c>
      <c r="AZ116" s="54"/>
      <c r="BA116" s="54">
        <f t="shared" si="67"/>
        <v>0</v>
      </c>
      <c r="BB116" s="54" t="e">
        <f t="shared" si="68"/>
        <v>#NUM!</v>
      </c>
      <c r="BC116" s="56" t="e">
        <f t="shared" si="84"/>
        <v>#NUM!</v>
      </c>
      <c r="BD116" s="53"/>
      <c r="BE116" s="54">
        <f t="shared" si="69"/>
        <v>2</v>
      </c>
      <c r="BF116" s="54">
        <f t="shared" si="70"/>
        <v>0.69314718055994529</v>
      </c>
      <c r="BG116" s="56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3"/>
      <c r="E117" s="54">
        <f t="shared" si="85"/>
        <v>39</v>
      </c>
      <c r="F117" s="54">
        <f t="shared" si="45"/>
        <v>3.6635616461296463</v>
      </c>
      <c r="G117" s="75">
        <f t="shared" si="71"/>
        <v>25.024509412614812</v>
      </c>
      <c r="H117" s="53"/>
      <c r="I117" s="54">
        <f t="shared" si="46"/>
        <v>3</v>
      </c>
      <c r="J117" s="54">
        <f t="shared" si="47"/>
        <v>1.0986122886681098</v>
      </c>
      <c r="K117" s="75" t="e">
        <f t="shared" si="72"/>
        <v>#DIV/0!</v>
      </c>
      <c r="L117" s="53"/>
      <c r="M117" s="54">
        <f t="shared" si="48"/>
        <v>2</v>
      </c>
      <c r="N117" s="54">
        <f t="shared" si="49"/>
        <v>0.69314718055994529</v>
      </c>
      <c r="O117" s="75" t="e">
        <f t="shared" si="73"/>
        <v>#DIV/0!</v>
      </c>
      <c r="P117" s="53"/>
      <c r="Q117" s="54">
        <f t="shared" si="50"/>
        <v>0</v>
      </c>
      <c r="R117" s="54" t="e">
        <f t="shared" si="51"/>
        <v>#NUM!</v>
      </c>
      <c r="S117" s="75" t="e">
        <f t="shared" si="83"/>
        <v>#NUM!</v>
      </c>
      <c r="T117" s="53"/>
      <c r="U117" s="54">
        <f t="shared" si="52"/>
        <v>75</v>
      </c>
      <c r="V117" s="54">
        <f t="shared" si="53"/>
        <v>4.3174881135363101</v>
      </c>
      <c r="W117" s="75">
        <f t="shared" si="74"/>
        <v>15.451018191705554</v>
      </c>
      <c r="X117" s="53"/>
      <c r="Y117" s="54">
        <f t="shared" si="52"/>
        <v>2</v>
      </c>
      <c r="Z117" s="54">
        <f t="shared" si="54"/>
        <v>0.69314718055994529</v>
      </c>
      <c r="AA117" s="75" t="e">
        <f t="shared" si="75"/>
        <v>#DIV/0!</v>
      </c>
      <c r="AB117" s="79"/>
      <c r="AC117" s="54">
        <f t="shared" si="55"/>
        <v>27</v>
      </c>
      <c r="AD117" s="54">
        <f t="shared" si="56"/>
        <v>3.2958368660043291</v>
      </c>
      <c r="AE117" s="75" t="e">
        <f t="shared" si="76"/>
        <v>#DIV/0!</v>
      </c>
      <c r="AF117" s="53"/>
      <c r="AG117" s="54">
        <f t="shared" si="57"/>
        <v>42</v>
      </c>
      <c r="AH117" s="54">
        <f t="shared" si="58"/>
        <v>3.7376696182833684</v>
      </c>
      <c r="AI117" s="75" t="e">
        <f t="shared" si="77"/>
        <v>#DIV/0!</v>
      </c>
      <c r="AJ117" s="53"/>
      <c r="AK117" s="54">
        <f t="shared" si="59"/>
        <v>1</v>
      </c>
      <c r="AL117" s="54">
        <f t="shared" si="60"/>
        <v>0</v>
      </c>
      <c r="AM117" s="75" t="e">
        <f t="shared" si="78"/>
        <v>#DIV/0!</v>
      </c>
      <c r="AN117" s="53"/>
      <c r="AO117" s="54">
        <f t="shared" si="61"/>
        <v>1</v>
      </c>
      <c r="AP117" s="54">
        <f t="shared" si="62"/>
        <v>0</v>
      </c>
      <c r="AQ117" s="56" t="e">
        <f t="shared" si="79"/>
        <v>#DIV/0!</v>
      </c>
      <c r="AR117" s="53">
        <v>5</v>
      </c>
      <c r="AS117" s="54">
        <f t="shared" si="63"/>
        <v>138</v>
      </c>
      <c r="AT117" s="54">
        <f t="shared" si="64"/>
        <v>4.9272536851572051</v>
      </c>
      <c r="AU117" s="70">
        <f t="shared" si="80"/>
        <v>17.237563504577807</v>
      </c>
      <c r="AV117" s="64"/>
      <c r="AW117" s="60">
        <f t="shared" si="65"/>
        <v>5</v>
      </c>
      <c r="AX117" s="60">
        <f t="shared" si="66"/>
        <v>1.6094379124341003</v>
      </c>
      <c r="AY117" s="66" t="e">
        <f t="shared" si="81"/>
        <v>#DIV/0!</v>
      </c>
      <c r="AZ117" s="54"/>
      <c r="BA117" s="54">
        <f t="shared" si="67"/>
        <v>0</v>
      </c>
      <c r="BB117" s="54" t="e">
        <f t="shared" si="68"/>
        <v>#NUM!</v>
      </c>
      <c r="BC117" s="56" t="e">
        <f t="shared" si="84"/>
        <v>#NUM!</v>
      </c>
      <c r="BD117" s="53"/>
      <c r="BE117" s="54">
        <f t="shared" si="69"/>
        <v>2</v>
      </c>
      <c r="BF117" s="54">
        <f t="shared" si="70"/>
        <v>0.69314718055994529</v>
      </c>
      <c r="BG117" s="56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3"/>
      <c r="E118" s="54">
        <f t="shared" si="85"/>
        <v>39</v>
      </c>
      <c r="F118" s="54">
        <f t="shared" si="45"/>
        <v>3.6635616461296463</v>
      </c>
      <c r="G118" s="75">
        <f t="shared" si="71"/>
        <v>47.152483987460101</v>
      </c>
      <c r="H118" s="53"/>
      <c r="I118" s="54">
        <f t="shared" si="46"/>
        <v>3</v>
      </c>
      <c r="J118" s="54">
        <f t="shared" si="47"/>
        <v>1.0986122886681098</v>
      </c>
      <c r="K118" s="75" t="e">
        <f t="shared" si="72"/>
        <v>#DIV/0!</v>
      </c>
      <c r="L118" s="53"/>
      <c r="M118" s="54">
        <f t="shared" si="48"/>
        <v>2</v>
      </c>
      <c r="N118" s="54">
        <f t="shared" si="49"/>
        <v>0.69314718055994529</v>
      </c>
      <c r="O118" s="75" t="e">
        <f t="shared" si="73"/>
        <v>#DIV/0!</v>
      </c>
      <c r="P118" s="53"/>
      <c r="Q118" s="54">
        <f t="shared" si="50"/>
        <v>0</v>
      </c>
      <c r="R118" s="54" t="e">
        <f t="shared" si="51"/>
        <v>#NUM!</v>
      </c>
      <c r="S118" s="75" t="e">
        <f t="shared" si="83"/>
        <v>#NUM!</v>
      </c>
      <c r="T118" s="53">
        <v>1</v>
      </c>
      <c r="U118" s="54">
        <f t="shared" si="52"/>
        <v>76</v>
      </c>
      <c r="V118" s="54">
        <f t="shared" si="53"/>
        <v>4.3307333402863311</v>
      </c>
      <c r="W118" s="75">
        <f t="shared" si="74"/>
        <v>19.498912310269898</v>
      </c>
      <c r="X118" s="53"/>
      <c r="Y118" s="54">
        <f t="shared" si="52"/>
        <v>2</v>
      </c>
      <c r="Z118" s="54">
        <f t="shared" si="54"/>
        <v>0.69314718055994529</v>
      </c>
      <c r="AA118" s="75" t="e">
        <f t="shared" si="75"/>
        <v>#DIV/0!</v>
      </c>
      <c r="AB118" s="79">
        <v>1</v>
      </c>
      <c r="AC118" s="54">
        <f t="shared" si="55"/>
        <v>28</v>
      </c>
      <c r="AD118" s="54">
        <f t="shared" si="56"/>
        <v>3.3322045101752038</v>
      </c>
      <c r="AE118" s="75">
        <f t="shared" si="76"/>
        <v>177.88817045254766</v>
      </c>
      <c r="AF118" s="53"/>
      <c r="AG118" s="54">
        <f t="shared" si="57"/>
        <v>42</v>
      </c>
      <c r="AH118" s="54">
        <f t="shared" si="58"/>
        <v>3.7376696182833684</v>
      </c>
      <c r="AI118" s="75" t="e">
        <f t="shared" si="77"/>
        <v>#DIV/0!</v>
      </c>
      <c r="AJ118" s="53"/>
      <c r="AK118" s="54">
        <f t="shared" si="59"/>
        <v>1</v>
      </c>
      <c r="AL118" s="54">
        <f t="shared" si="60"/>
        <v>0</v>
      </c>
      <c r="AM118" s="75" t="e">
        <f t="shared" si="78"/>
        <v>#DIV/0!</v>
      </c>
      <c r="AN118" s="53"/>
      <c r="AO118" s="54">
        <f t="shared" si="61"/>
        <v>1</v>
      </c>
      <c r="AP118" s="54">
        <f t="shared" si="62"/>
        <v>0</v>
      </c>
      <c r="AQ118" s="56" t="e">
        <f t="shared" si="79"/>
        <v>#DIV/0!</v>
      </c>
      <c r="AR118" s="53">
        <v>7</v>
      </c>
      <c r="AS118" s="54">
        <f t="shared" si="63"/>
        <v>145</v>
      </c>
      <c r="AT118" s="54">
        <f t="shared" si="64"/>
        <v>4.9767337424205742</v>
      </c>
      <c r="AU118" s="70">
        <f t="shared" si="80"/>
        <v>18.866083073704409</v>
      </c>
      <c r="AV118" s="64"/>
      <c r="AW118" s="60">
        <f t="shared" si="65"/>
        <v>5</v>
      </c>
      <c r="AX118" s="60">
        <f t="shared" si="66"/>
        <v>1.6094379124341003</v>
      </c>
      <c r="AY118" s="66" t="e">
        <f t="shared" si="81"/>
        <v>#DIV/0!</v>
      </c>
      <c r="AZ118" s="54"/>
      <c r="BA118" s="54">
        <f t="shared" si="67"/>
        <v>0</v>
      </c>
      <c r="BB118" s="54" t="e">
        <f t="shared" si="68"/>
        <v>#NUM!</v>
      </c>
      <c r="BC118" s="56" t="e">
        <f t="shared" si="84"/>
        <v>#NUM!</v>
      </c>
      <c r="BD118" s="53"/>
      <c r="BE118" s="54">
        <f t="shared" si="69"/>
        <v>2</v>
      </c>
      <c r="BF118" s="54">
        <f t="shared" si="70"/>
        <v>0.69314718055994529</v>
      </c>
      <c r="BG118" s="56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3"/>
      <c r="E119" s="54">
        <f t="shared" ref="E119:E120" si="88">E118+D119</f>
        <v>39</v>
      </c>
      <c r="F119" s="54">
        <f t="shared" ref="F119:F120" si="89">LN(E119)</f>
        <v>3.6635616461296463</v>
      </c>
      <c r="G119" s="75" t="e">
        <f t="shared" ref="G119:G120" si="90">LN(2)/SLOPE(F113:F119,$A113:$A119)</f>
        <v>#DIV/0!</v>
      </c>
      <c r="H119" s="53"/>
      <c r="I119" s="54">
        <f t="shared" ref="I119:I120" si="91">I118+H119</f>
        <v>3</v>
      </c>
      <c r="J119" s="54">
        <f t="shared" ref="J119:J120" si="92">LN(I119)</f>
        <v>1.0986122886681098</v>
      </c>
      <c r="K119" s="75" t="e">
        <f t="shared" ref="K119:K120" si="93">LN(2)/SLOPE(J113:J119,$A113:$A119)</f>
        <v>#DIV/0!</v>
      </c>
      <c r="L119" s="53"/>
      <c r="M119" s="54">
        <f t="shared" ref="M119:M120" si="94">M118+L119</f>
        <v>2</v>
      </c>
      <c r="N119" s="54">
        <f t="shared" ref="N119:N120" si="95">LN(M119)</f>
        <v>0.69314718055994529</v>
      </c>
      <c r="O119" s="75" t="e">
        <f t="shared" ref="O119:O120" si="96">LN(2)/SLOPE(N113:N119,$A113:$A119)</f>
        <v>#DIV/0!</v>
      </c>
      <c r="P119" s="53"/>
      <c r="Q119" s="54">
        <f t="shared" si="50"/>
        <v>0</v>
      </c>
      <c r="R119" s="54" t="e">
        <f t="shared" si="51"/>
        <v>#NUM!</v>
      </c>
      <c r="S119" s="75" t="e">
        <f t="shared" si="83"/>
        <v>#NUM!</v>
      </c>
      <c r="T119" s="53">
        <v>2</v>
      </c>
      <c r="U119" s="54">
        <f t="shared" ref="U119:U120" si="97">U118+T119</f>
        <v>78</v>
      </c>
      <c r="V119" s="54">
        <f t="shared" ref="V119:V120" si="98">LN(U119)</f>
        <v>4.3567088266895917</v>
      </c>
      <c r="W119" s="75">
        <f t="shared" ref="W119:W120" si="99">LN(2)/SLOPE(V113:V119,$A113:$A119)</f>
        <v>34.700000672898462</v>
      </c>
      <c r="X119" s="53"/>
      <c r="Y119" s="54">
        <f t="shared" ref="Y119:Y120" si="100">Y118+X119</f>
        <v>2</v>
      </c>
      <c r="Z119" s="54">
        <f t="shared" ref="Z119:Z120" si="101">LN(Y119)</f>
        <v>0.69314718055994529</v>
      </c>
      <c r="AA119" s="75" t="e">
        <f t="shared" ref="AA119:AA120" si="102">LN(2)/SLOPE(Z113:Z119,$A113:$A119)</f>
        <v>#DIV/0!</v>
      </c>
      <c r="AB119" s="53">
        <v>1</v>
      </c>
      <c r="AC119" s="54">
        <f t="shared" ref="AC119:AC120" si="103">AC118+AB119</f>
        <v>29</v>
      </c>
      <c r="AD119" s="54">
        <f t="shared" ref="AD119:AD120" si="104">LN(AC119)</f>
        <v>3.3672958299864741</v>
      </c>
      <c r="AE119" s="75">
        <f t="shared" ref="AE119:AE120" si="105">LN(2)/SLOPE(AD113:AD119,$A113:$A119)</f>
        <v>67.597693125376523</v>
      </c>
      <c r="AF119" s="53">
        <v>1</v>
      </c>
      <c r="AG119" s="54">
        <f t="shared" ref="AG119:AG120" si="106">AG118+AF119</f>
        <v>43</v>
      </c>
      <c r="AH119" s="54">
        <f t="shared" ref="AH119:AH120" si="107">LN(AG119)</f>
        <v>3.7612001156935624</v>
      </c>
      <c r="AI119" s="75">
        <f t="shared" ref="AI119:AI120" si="108">LN(2)/SLOPE(AH113:AH119,$A113:$A119)</f>
        <v>274.93569610744686</v>
      </c>
      <c r="AJ119" s="53"/>
      <c r="AK119" s="54">
        <f t="shared" ref="AK119:AK120" si="109">AK118+AJ119</f>
        <v>1</v>
      </c>
      <c r="AL119" s="54">
        <f t="shared" ref="AL119:AL120" si="110">LN(AK119)</f>
        <v>0</v>
      </c>
      <c r="AM119" s="75" t="e">
        <f t="shared" ref="AM119:AM120" si="111">LN(2)/SLOPE(AL113:AL119,$A113:$A119)</f>
        <v>#DIV/0!</v>
      </c>
      <c r="AN119" s="53"/>
      <c r="AO119" s="54">
        <f t="shared" ref="AO119:AO120" si="112">AN119+AO118</f>
        <v>1</v>
      </c>
      <c r="AP119" s="54">
        <f t="shared" ref="AP119:AP120" si="113">LN(AO119)</f>
        <v>0</v>
      </c>
      <c r="AQ119" s="56" t="e">
        <f t="shared" ref="AQ119:AQ120" si="114">LN(2)/SLOPE(AP113:AP119,$A113:$A119)</f>
        <v>#DIV/0!</v>
      </c>
      <c r="AR119" s="53">
        <v>6</v>
      </c>
      <c r="AS119" s="54">
        <f t="shared" si="63"/>
        <v>151</v>
      </c>
      <c r="AT119" s="54">
        <f t="shared" ref="AT119:AT120" si="115">LN(AS119)</f>
        <v>5.0172798368149243</v>
      </c>
      <c r="AU119" s="70">
        <f t="shared" ref="AU119:AU120" si="116">LN(2)/SLOPE(AT113:AT119,$A113:$A119)</f>
        <v>18.099183916254727</v>
      </c>
      <c r="AV119" s="64"/>
      <c r="AW119" s="60">
        <f t="shared" si="65"/>
        <v>5</v>
      </c>
      <c r="AX119" s="60">
        <f t="shared" ref="AX119:AX120" si="117">LN(AW119)</f>
        <v>1.6094379124341003</v>
      </c>
      <c r="AY119" s="66" t="e">
        <f t="shared" ref="AY119:AY120" si="118">LN(2)/SLOPE(AX113:AX119,$A113:$A119)</f>
        <v>#DIV/0!</v>
      </c>
      <c r="AZ119" s="54"/>
      <c r="BA119" s="54">
        <f t="shared" si="67"/>
        <v>0</v>
      </c>
      <c r="BB119" s="54" t="e">
        <f t="shared" si="68"/>
        <v>#NUM!</v>
      </c>
      <c r="BC119" s="56" t="e">
        <f t="shared" si="84"/>
        <v>#NUM!</v>
      </c>
      <c r="BD119" s="53"/>
      <c r="BE119" s="54">
        <f t="shared" si="69"/>
        <v>2</v>
      </c>
      <c r="BF119" s="54">
        <f t="shared" ref="BF119:BF120" si="119">LN(BE119)</f>
        <v>0.69314718055994529</v>
      </c>
      <c r="BG119" s="56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3"/>
      <c r="E120" s="54">
        <f t="shared" si="88"/>
        <v>39</v>
      </c>
      <c r="F120" s="54">
        <f t="shared" si="89"/>
        <v>3.6635616461296463</v>
      </c>
      <c r="G120" s="76" t="e">
        <f t="shared" si="90"/>
        <v>#DIV/0!</v>
      </c>
      <c r="H120" s="53"/>
      <c r="I120" s="54">
        <f t="shared" si="91"/>
        <v>3</v>
      </c>
      <c r="J120" s="54">
        <f t="shared" si="92"/>
        <v>1.0986122886681098</v>
      </c>
      <c r="K120" s="76" t="e">
        <f t="shared" si="93"/>
        <v>#DIV/0!</v>
      </c>
      <c r="L120" s="53">
        <v>1</v>
      </c>
      <c r="M120" s="54">
        <f t="shared" si="94"/>
        <v>3</v>
      </c>
      <c r="N120" s="54">
        <f t="shared" si="95"/>
        <v>1.0986122886681098</v>
      </c>
      <c r="O120" s="80">
        <f t="shared" si="96"/>
        <v>15.955438719280238</v>
      </c>
      <c r="P120" s="53"/>
      <c r="Q120" s="54">
        <f t="shared" si="50"/>
        <v>0</v>
      </c>
      <c r="R120" s="54" t="e">
        <f t="shared" si="51"/>
        <v>#NUM!</v>
      </c>
      <c r="S120" s="76" t="e">
        <f t="shared" si="83"/>
        <v>#NUM!</v>
      </c>
      <c r="T120" s="53">
        <v>2</v>
      </c>
      <c r="U120" s="54">
        <f t="shared" si="97"/>
        <v>80</v>
      </c>
      <c r="V120" s="54">
        <f t="shared" si="98"/>
        <v>4.3820266346738812</v>
      </c>
      <c r="W120" s="76">
        <f t="shared" si="99"/>
        <v>35.524006775837961</v>
      </c>
      <c r="X120" s="53"/>
      <c r="Y120" s="54">
        <f t="shared" si="100"/>
        <v>2</v>
      </c>
      <c r="Z120" s="54">
        <f t="shared" si="101"/>
        <v>0.69314718055994529</v>
      </c>
      <c r="AA120" s="76" t="e">
        <f t="shared" si="102"/>
        <v>#DIV/0!</v>
      </c>
      <c r="AB120" s="53">
        <v>11</v>
      </c>
      <c r="AC120" s="54">
        <f t="shared" si="103"/>
        <v>40</v>
      </c>
      <c r="AD120" s="54">
        <f t="shared" si="104"/>
        <v>3.6888794541139363</v>
      </c>
      <c r="AE120" s="76">
        <f t="shared" si="105"/>
        <v>14.28734578401499</v>
      </c>
      <c r="AF120" s="53"/>
      <c r="AG120" s="54">
        <f t="shared" si="106"/>
        <v>43</v>
      </c>
      <c r="AH120" s="54">
        <f t="shared" si="107"/>
        <v>3.7612001156935624</v>
      </c>
      <c r="AI120" s="76">
        <f t="shared" si="108"/>
        <v>164.96141766446814</v>
      </c>
      <c r="AJ120" s="53"/>
      <c r="AK120" s="54">
        <f t="shared" si="109"/>
        <v>1</v>
      </c>
      <c r="AL120" s="54">
        <f t="shared" si="110"/>
        <v>0</v>
      </c>
      <c r="AM120" s="76" t="e">
        <f t="shared" si="111"/>
        <v>#DIV/0!</v>
      </c>
      <c r="AN120" s="53"/>
      <c r="AO120" s="54">
        <f t="shared" si="112"/>
        <v>1</v>
      </c>
      <c r="AP120" s="54">
        <f t="shared" si="113"/>
        <v>0</v>
      </c>
      <c r="AQ120" s="72" t="e">
        <f t="shared" si="114"/>
        <v>#DIV/0!</v>
      </c>
      <c r="AR120" s="53">
        <v>5</v>
      </c>
      <c r="AS120" s="54">
        <f t="shared" si="63"/>
        <v>156</v>
      </c>
      <c r="AT120" s="54">
        <f t="shared" si="115"/>
        <v>5.0498560072495371</v>
      </c>
      <c r="AU120" s="70">
        <f t="shared" si="116"/>
        <v>19.058844076831793</v>
      </c>
      <c r="AV120" s="64">
        <v>1</v>
      </c>
      <c r="AW120" s="60">
        <f t="shared" si="65"/>
        <v>6</v>
      </c>
      <c r="AX120" s="60">
        <f t="shared" si="117"/>
        <v>1.791759469228055</v>
      </c>
      <c r="AY120" s="66">
        <f t="shared" si="118"/>
        <v>35.483317491290002</v>
      </c>
      <c r="AZ120" s="54"/>
      <c r="BA120" s="54">
        <f t="shared" si="67"/>
        <v>0</v>
      </c>
      <c r="BB120" s="54" t="e">
        <f t="shared" si="68"/>
        <v>#NUM!</v>
      </c>
      <c r="BC120" s="56" t="e">
        <f t="shared" si="84"/>
        <v>#NUM!</v>
      </c>
      <c r="BD120" s="53"/>
      <c r="BE120" s="54">
        <f t="shared" si="69"/>
        <v>2</v>
      </c>
      <c r="BF120" s="54">
        <f t="shared" si="119"/>
        <v>0.69314718055994529</v>
      </c>
      <c r="BG120" s="56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3">
        <v>1</v>
      </c>
      <c r="E121" s="54">
        <f t="shared" ref="E121:E122" si="121">E120+D121</f>
        <v>40</v>
      </c>
      <c r="F121" s="54">
        <f t="shared" ref="F121:F122" si="122">LN(E121)</f>
        <v>3.6888794541139363</v>
      </c>
      <c r="G121" s="76">
        <f t="shared" ref="G121:G122" si="123">LN(2)/SLOPE(F115:F121,$A115:$A121)</f>
        <v>255.52661151551868</v>
      </c>
      <c r="H121" s="53"/>
      <c r="I121" s="54">
        <f t="shared" ref="I121:I122" si="124">I120+H121</f>
        <v>3</v>
      </c>
      <c r="J121" s="54">
        <f t="shared" ref="J121:J122" si="125">LN(I121)</f>
        <v>1.0986122886681098</v>
      </c>
      <c r="K121" s="76" t="e">
        <f t="shared" ref="K121:K122" si="126">LN(2)/SLOPE(J115:J121,$A115:$A121)</f>
        <v>#DIV/0!</v>
      </c>
      <c r="L121" s="53">
        <v>2</v>
      </c>
      <c r="M121" s="54">
        <f t="shared" ref="M121:M122" si="127">M120+L121</f>
        <v>5</v>
      </c>
      <c r="N121" s="54">
        <f t="shared" ref="N121:N122" si="128">LN(M121)</f>
        <v>1.6094379124341003</v>
      </c>
      <c r="O121" s="82">
        <f t="shared" ref="O121:O122" si="129">LN(2)/SLOPE(N115:N121,$A115:$A121)</f>
        <v>5.4520219973819621</v>
      </c>
      <c r="P121" s="53"/>
      <c r="Q121" s="54">
        <f t="shared" si="50"/>
        <v>0</v>
      </c>
      <c r="R121" s="54" t="e">
        <f t="shared" si="51"/>
        <v>#NUM!</v>
      </c>
      <c r="S121" s="76" t="e">
        <f t="shared" si="83"/>
        <v>#NUM!</v>
      </c>
      <c r="T121" s="53">
        <v>1</v>
      </c>
      <c r="U121" s="54">
        <f t="shared" ref="U121:U122" si="130">U120+T121</f>
        <v>81</v>
      </c>
      <c r="V121" s="54">
        <f t="shared" ref="V121:V122" si="131">LN(U121)</f>
        <v>4.3944491546724391</v>
      </c>
      <c r="W121" s="76">
        <f t="shared" ref="W121:W122" si="132">LN(2)/SLOPE(V115:V121,$A115:$A121)</f>
        <v>40.411115605301895</v>
      </c>
      <c r="X121" s="53"/>
      <c r="Y121" s="54">
        <f t="shared" ref="Y121:Y122" si="133">Y120+X121</f>
        <v>2</v>
      </c>
      <c r="Z121" s="54">
        <f t="shared" ref="Z121:Z122" si="134">LN(Y121)</f>
        <v>0.69314718055994529</v>
      </c>
      <c r="AA121" s="76" t="e">
        <f t="shared" ref="AA121:AA122" si="135">LN(2)/SLOPE(Z115:Z121,$A115:$A121)</f>
        <v>#DIV/0!</v>
      </c>
      <c r="AB121" s="53">
        <v>4</v>
      </c>
      <c r="AC121" s="54">
        <f t="shared" ref="AC121:AC122" si="136">AC120+AB121</f>
        <v>44</v>
      </c>
      <c r="AD121" s="54">
        <f t="shared" ref="AD121:AD122" si="137">LN(AC121)</f>
        <v>3.784189633918261</v>
      </c>
      <c r="AE121" s="76">
        <f t="shared" ref="AE121:AE122" si="138">LN(2)/SLOPE(AD115:AD121,$A115:$A121)</f>
        <v>8.3561959156164036</v>
      </c>
      <c r="AF121" s="53">
        <v>1</v>
      </c>
      <c r="AG121" s="54">
        <f t="shared" ref="AG121:AG122" si="139">AG120+AF121</f>
        <v>44</v>
      </c>
      <c r="AH121" s="54">
        <f t="shared" ref="AH121:AH122" si="140">LN(AG121)</f>
        <v>3.784189633918261</v>
      </c>
      <c r="AI121" s="76">
        <f t="shared" ref="AI121:AI122" si="141">LN(2)/SLOPE(AH115:AH121,$A115:$A121)</f>
        <v>92.352980784912674</v>
      </c>
      <c r="AJ121" s="53"/>
      <c r="AK121" s="54">
        <f t="shared" ref="AK121:AK122" si="142">AK120+AJ121</f>
        <v>1</v>
      </c>
      <c r="AL121" s="54">
        <f t="shared" ref="AL121:AL122" si="143">LN(AK121)</f>
        <v>0</v>
      </c>
      <c r="AM121" s="76" t="e">
        <f t="shared" ref="AM121:AM122" si="144">LN(2)/SLOPE(AL115:AL121,$A115:$A121)</f>
        <v>#DIV/0!</v>
      </c>
      <c r="AN121" s="53"/>
      <c r="AO121" s="54">
        <f t="shared" ref="AO121:AO122" si="145">AN121+AO120</f>
        <v>1</v>
      </c>
      <c r="AP121" s="54">
        <f t="shared" ref="AP121:AP122" si="146">LN(AO121)</f>
        <v>0</v>
      </c>
      <c r="AQ121" s="72" t="e">
        <f t="shared" ref="AQ121:AQ122" si="147">LN(2)/SLOPE(AP115:AP121,$A115:$A121)</f>
        <v>#DIV/0!</v>
      </c>
      <c r="AR121" s="53">
        <v>12</v>
      </c>
      <c r="AS121" s="54">
        <f t="shared" ref="AS121:AS122" si="148">AS120+AR121</f>
        <v>168</v>
      </c>
      <c r="AT121" s="54">
        <f t="shared" ref="AT121:AT122" si="149">LN(AS121)</f>
        <v>5.1239639794032588</v>
      </c>
      <c r="AU121" s="70">
        <f t="shared" ref="AU121:AU122" si="150">LN(2)/SLOPE(AT115:AT121,$A115:$A121)</f>
        <v>16.153314790535504</v>
      </c>
      <c r="AV121" s="64"/>
      <c r="AW121" s="60">
        <f t="shared" ref="AW121" si="151">AW120+AV121</f>
        <v>6</v>
      </c>
      <c r="AX121" s="60">
        <f t="shared" ref="AX121" si="152">LN(AW121)</f>
        <v>1.791759469228055</v>
      </c>
      <c r="AY121" s="66">
        <f t="shared" ref="AY121" si="153">LN(2)/SLOPE(AX115:AX121,$A115:$A121)</f>
        <v>21.289990494774003</v>
      </c>
      <c r="AZ121" s="54">
        <v>1</v>
      </c>
      <c r="BA121" s="54">
        <f t="shared" ref="BA121:BA122" si="154">BA120+AZ121</f>
        <v>1</v>
      </c>
      <c r="BB121" s="54">
        <f t="shared" ref="BB121:BB122" si="155">LN(BA121)</f>
        <v>0</v>
      </c>
      <c r="BC121" s="56" t="e">
        <f t="shared" ref="BC121:BC122" si="156">LN(2)/SLOPE(BB115:BB121,$A115:$A121)</f>
        <v>#NUM!</v>
      </c>
      <c r="BD121" s="53"/>
      <c r="BE121" s="54">
        <f t="shared" ref="BE121:BE122" si="157">BE120+BD121</f>
        <v>2</v>
      </c>
      <c r="BF121" s="54">
        <f t="shared" ref="BF121:BF122" si="158">LN(BE121)</f>
        <v>0.69314718055994529</v>
      </c>
      <c r="BG121" s="56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3"/>
      <c r="E122" s="54">
        <f t="shared" si="121"/>
        <v>40</v>
      </c>
      <c r="F122" s="54">
        <f t="shared" si="122"/>
        <v>3.6888794541139363</v>
      </c>
      <c r="G122" s="76">
        <f t="shared" si="123"/>
        <v>153.31596690931121</v>
      </c>
      <c r="H122" s="53"/>
      <c r="I122" s="54">
        <f t="shared" si="124"/>
        <v>3</v>
      </c>
      <c r="J122" s="54">
        <f t="shared" si="125"/>
        <v>1.0986122886681098</v>
      </c>
      <c r="K122" s="76" t="e">
        <f t="shared" si="126"/>
        <v>#DIV/0!</v>
      </c>
      <c r="L122" s="53">
        <v>1</v>
      </c>
      <c r="M122" s="54">
        <f t="shared" si="127"/>
        <v>6</v>
      </c>
      <c r="N122" s="54">
        <f t="shared" si="128"/>
        <v>1.791759469228055</v>
      </c>
      <c r="O122" s="82">
        <f t="shared" si="129"/>
        <v>3.5071430892264939</v>
      </c>
      <c r="P122" s="53"/>
      <c r="Q122" s="54">
        <f t="shared" si="50"/>
        <v>0</v>
      </c>
      <c r="R122" s="54" t="e">
        <f t="shared" si="51"/>
        <v>#NUM!</v>
      </c>
      <c r="S122" s="76" t="e">
        <f t="shared" si="83"/>
        <v>#NUM!</v>
      </c>
      <c r="T122" s="53">
        <v>2</v>
      </c>
      <c r="U122" s="54">
        <f t="shared" si="130"/>
        <v>83</v>
      </c>
      <c r="V122" s="54">
        <f t="shared" si="131"/>
        <v>4.4188406077965983</v>
      </c>
      <c r="W122" s="76">
        <f t="shared" si="132"/>
        <v>38.10947451037179</v>
      </c>
      <c r="X122" s="53"/>
      <c r="Y122" s="54">
        <f t="shared" si="133"/>
        <v>2</v>
      </c>
      <c r="Z122" s="54">
        <f t="shared" si="134"/>
        <v>0.69314718055994529</v>
      </c>
      <c r="AA122" s="76" t="e">
        <f t="shared" si="135"/>
        <v>#DIV/0!</v>
      </c>
      <c r="AB122" s="53">
        <v>6</v>
      </c>
      <c r="AC122" s="54">
        <f t="shared" si="136"/>
        <v>50</v>
      </c>
      <c r="AD122" s="54">
        <f t="shared" si="137"/>
        <v>3.912023005428146</v>
      </c>
      <c r="AE122" s="76">
        <f t="shared" si="138"/>
        <v>6.0994637790327557</v>
      </c>
      <c r="AF122" s="53"/>
      <c r="AG122" s="54">
        <f t="shared" si="139"/>
        <v>44</v>
      </c>
      <c r="AH122" s="54">
        <f t="shared" si="140"/>
        <v>3.784189633918261</v>
      </c>
      <c r="AI122" s="76">
        <f t="shared" si="141"/>
        <v>75.77432335587612</v>
      </c>
      <c r="AJ122" s="53"/>
      <c r="AK122" s="54">
        <f t="shared" si="142"/>
        <v>1</v>
      </c>
      <c r="AL122" s="54">
        <f t="shared" si="143"/>
        <v>0</v>
      </c>
      <c r="AM122" s="76" t="e">
        <f t="shared" si="144"/>
        <v>#DIV/0!</v>
      </c>
      <c r="AN122" s="53"/>
      <c r="AO122" s="54">
        <f t="shared" si="145"/>
        <v>1</v>
      </c>
      <c r="AP122" s="54">
        <f t="shared" si="146"/>
        <v>0</v>
      </c>
      <c r="AQ122" s="72" t="e">
        <f t="shared" si="147"/>
        <v>#DIV/0!</v>
      </c>
      <c r="AR122" s="53">
        <v>20</v>
      </c>
      <c r="AS122" s="54">
        <f t="shared" si="148"/>
        <v>188</v>
      </c>
      <c r="AT122" s="54">
        <f t="shared" si="149"/>
        <v>5.2364419628299492</v>
      </c>
      <c r="AU122" s="70">
        <f t="shared" si="150"/>
        <v>12.897292401864743</v>
      </c>
      <c r="AV122" s="64">
        <v>1</v>
      </c>
      <c r="AW122" s="60">
        <f t="shared" ref="AW122:AW123" si="160">AW121+AV122</f>
        <v>7</v>
      </c>
      <c r="AX122" s="60">
        <f t="shared" ref="AX122:AX123" si="161">LN(AW122)</f>
        <v>1.9459101490553132</v>
      </c>
      <c r="AY122" s="66">
        <f t="shared" ref="AY122:AY123" si="162">LN(2)/SLOPE(AX116:AX122,$A116:$A122)</f>
        <v>12.470029070006632</v>
      </c>
      <c r="AZ122" s="54">
        <v>1</v>
      </c>
      <c r="BA122" s="54">
        <f t="shared" si="154"/>
        <v>2</v>
      </c>
      <c r="BB122" s="54">
        <f t="shared" si="155"/>
        <v>0.69314718055994529</v>
      </c>
      <c r="BC122" s="56" t="e">
        <f t="shared" si="156"/>
        <v>#NUM!</v>
      </c>
      <c r="BD122" s="53"/>
      <c r="BE122" s="54">
        <f t="shared" si="157"/>
        <v>2</v>
      </c>
      <c r="BF122" s="54">
        <f t="shared" si="158"/>
        <v>0.69314718055994529</v>
      </c>
      <c r="BG122" s="56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3">
        <v>1</v>
      </c>
      <c r="E123" s="54">
        <f t="shared" ref="E123" si="163">E122+D123</f>
        <v>41</v>
      </c>
      <c r="F123" s="54">
        <f t="shared" ref="F123" si="164">LN(E123)</f>
        <v>3.713572066704308</v>
      </c>
      <c r="G123" s="76">
        <f t="shared" ref="G123" si="165">LN(2)/SLOPE(F117:F123,$A117:$A123)</f>
        <v>85.882461448874338</v>
      </c>
      <c r="H123" s="53"/>
      <c r="I123" s="54">
        <f t="shared" ref="I123" si="166">I122+H123</f>
        <v>3</v>
      </c>
      <c r="J123" s="54">
        <f t="shared" ref="J123" si="167">LN(I123)</f>
        <v>1.0986122886681098</v>
      </c>
      <c r="K123" s="76" t="e">
        <f t="shared" ref="K123" si="168">LN(2)/SLOPE(J117:J123,$A117:$A123)</f>
        <v>#DIV/0!</v>
      </c>
      <c r="L123" s="53">
        <v>6</v>
      </c>
      <c r="M123" s="54">
        <f t="shared" ref="M123" si="169">M122+L123</f>
        <v>12</v>
      </c>
      <c r="N123" s="54">
        <f t="shared" ref="N123" si="170">LN(M123)</f>
        <v>2.4849066497880004</v>
      </c>
      <c r="O123" s="82">
        <f t="shared" ref="O123" si="171">LN(2)/SLOPE(N117:N123,$A117:$A123)</f>
        <v>2.2863226157860455</v>
      </c>
      <c r="P123" s="53">
        <v>1</v>
      </c>
      <c r="Q123" s="54">
        <f t="shared" si="50"/>
        <v>1</v>
      </c>
      <c r="R123" s="54">
        <f t="shared" si="51"/>
        <v>0</v>
      </c>
      <c r="S123" s="76" t="e">
        <f t="shared" si="83"/>
        <v>#NUM!</v>
      </c>
      <c r="T123" s="53">
        <v>10</v>
      </c>
      <c r="U123" s="54">
        <f t="shared" ref="U123" si="172">U122+T123</f>
        <v>93</v>
      </c>
      <c r="V123" s="54">
        <f t="shared" ref="V123" si="173">LN(U123)</f>
        <v>4.5325994931532563</v>
      </c>
      <c r="W123" s="80">
        <f t="shared" ref="W123" si="174">LN(2)/SLOPE(V117:V123,$A117:$A123)</f>
        <v>22.586255629710813</v>
      </c>
      <c r="X123" s="53"/>
      <c r="Y123" s="54">
        <f t="shared" ref="Y123" si="175">Y122+X123</f>
        <v>2</v>
      </c>
      <c r="Z123" s="54">
        <f t="shared" ref="Z123" si="176">LN(Y123)</f>
        <v>0.69314718055994529</v>
      </c>
      <c r="AA123" s="76" t="e">
        <f t="shared" ref="AA123" si="177">LN(2)/SLOPE(Z117:Z123,$A117:$A123)</f>
        <v>#DIV/0!</v>
      </c>
      <c r="AB123" s="53">
        <v>12</v>
      </c>
      <c r="AC123" s="54">
        <f t="shared" ref="AC123" si="178">AC122+AB123</f>
        <v>62</v>
      </c>
      <c r="AD123" s="54">
        <f t="shared" ref="AD123" si="179">LN(AC123)</f>
        <v>4.1271343850450917</v>
      </c>
      <c r="AE123" s="76">
        <f t="shared" ref="AE123" si="180">LN(2)/SLOPE(AD117:AD123,$A117:$A123)</f>
        <v>4.7680841473751014</v>
      </c>
      <c r="AF123" s="53"/>
      <c r="AG123" s="54">
        <f t="shared" ref="AG123" si="181">AG122+AF123</f>
        <v>44</v>
      </c>
      <c r="AH123" s="54">
        <f t="shared" ref="AH123" si="182">LN(AG123)</f>
        <v>3.784189633918261</v>
      </c>
      <c r="AI123" s="76">
        <f t="shared" ref="AI123" si="183">LN(2)/SLOPE(AH117:AH123,$A117:$A123)</f>
        <v>75.934706768612912</v>
      </c>
      <c r="AJ123" s="53">
        <v>1</v>
      </c>
      <c r="AK123" s="54">
        <f t="shared" ref="AK123" si="184">AK122+AJ123</f>
        <v>2</v>
      </c>
      <c r="AL123" s="54">
        <f t="shared" ref="AL123" si="185">LN(AK123)</f>
        <v>0.69314718055994529</v>
      </c>
      <c r="AM123" s="76">
        <f t="shared" ref="AM123" si="186">LN(2)/SLOPE(AL117:AL123,$A117:$A123)</f>
        <v>9.3333333333333339</v>
      </c>
      <c r="AN123" s="53"/>
      <c r="AO123" s="54">
        <f t="shared" ref="AO123" si="187">AN123+AO122</f>
        <v>1</v>
      </c>
      <c r="AP123" s="54">
        <f t="shared" ref="AP123" si="188">LN(AO123)</f>
        <v>0</v>
      </c>
      <c r="AQ123" s="72" t="e">
        <f t="shared" ref="AQ123:AQ126" si="189">LN(2)/SLOPE(AP117:AP123,$A117:$A123)</f>
        <v>#DIV/0!</v>
      </c>
      <c r="AR123" s="53">
        <v>25</v>
      </c>
      <c r="AS123" s="54">
        <f t="shared" ref="AS123" si="190">AS122+AR123</f>
        <v>213</v>
      </c>
      <c r="AT123" s="54">
        <f t="shared" ref="AT123" si="191">LN(AS123)</f>
        <v>5.3612921657094255</v>
      </c>
      <c r="AU123" s="70">
        <f t="shared" ref="AU123" si="192">LN(2)/SLOPE(AT117:AT123,$A117:$A123)</f>
        <v>10.065325048336764</v>
      </c>
      <c r="AV123" s="64">
        <v>2</v>
      </c>
      <c r="AW123" s="60">
        <f t="shared" si="160"/>
        <v>9</v>
      </c>
      <c r="AX123" s="60">
        <f t="shared" si="161"/>
        <v>2.1972245773362196</v>
      </c>
      <c r="AY123" s="66">
        <f t="shared" si="162"/>
        <v>7.4115665514265929</v>
      </c>
      <c r="AZ123" s="54"/>
      <c r="BA123" s="54">
        <f t="shared" ref="BA123" si="193">BA122+AZ123</f>
        <v>2</v>
      </c>
      <c r="BB123" s="54">
        <f t="shared" ref="BB123" si="194">LN(BA123)</f>
        <v>0.69314718055994529</v>
      </c>
      <c r="BC123" s="56" t="e">
        <f t="shared" ref="BC123" si="195">LN(2)/SLOPE(BB117:BB123,$A117:$A123)</f>
        <v>#NUM!</v>
      </c>
      <c r="BD123" s="53"/>
      <c r="BE123" s="54">
        <f t="shared" ref="BE123" si="196">BE122+BD123</f>
        <v>2</v>
      </c>
      <c r="BF123" s="54">
        <f t="shared" ref="BF123" si="197">LN(BE123)</f>
        <v>0.69314718055994529</v>
      </c>
      <c r="BG123" s="56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7">
        <v>1</v>
      </c>
      <c r="E124" s="58">
        <f t="shared" ref="E124" si="199">E123+D124</f>
        <v>42</v>
      </c>
      <c r="F124" s="58">
        <f>LN(E124)</f>
        <v>3.7376696182833684</v>
      </c>
      <c r="G124" s="78">
        <f t="shared" ref="G124" si="200">LN(2)/SLOPE(F118:F124,$A118:$A124)</f>
        <v>55.824592511060658</v>
      </c>
      <c r="H124" s="57"/>
      <c r="I124" s="58">
        <f t="shared" ref="I124" si="201">I123+H124</f>
        <v>3</v>
      </c>
      <c r="J124" s="58">
        <f t="shared" ref="J124" si="202">LN(I124)</f>
        <v>1.0986122886681098</v>
      </c>
      <c r="K124" s="78" t="e">
        <f t="shared" ref="K124" si="203">LN(2)/SLOPE(J118:J124,$A118:$A124)</f>
        <v>#DIV/0!</v>
      </c>
      <c r="L124" s="57">
        <v>7</v>
      </c>
      <c r="M124" s="58">
        <f t="shared" ref="M124" si="204">M123+L124</f>
        <v>19</v>
      </c>
      <c r="N124" s="58">
        <f t="shared" ref="N124" si="205">LN(M124)</f>
        <v>2.9444389791664403</v>
      </c>
      <c r="O124" s="77">
        <f t="shared" ref="O124" si="206">LN(2)/SLOPE(N118:N124,$A118:$A124)</f>
        <v>1.7594894166868862</v>
      </c>
      <c r="P124" s="57"/>
      <c r="Q124" s="58">
        <f t="shared" ref="Q124" si="207">Q123+P124</f>
        <v>1</v>
      </c>
      <c r="R124" s="58">
        <f t="shared" ref="R124" si="208">LN(Q124)</f>
        <v>0</v>
      </c>
      <c r="S124" s="78" t="e">
        <f>LN(2)/SLOPE(R118:R124,$A118:$A124)</f>
        <v>#NUM!</v>
      </c>
      <c r="T124" s="57">
        <v>1</v>
      </c>
      <c r="U124" s="58">
        <f t="shared" ref="U124" si="209">U123+T124</f>
        <v>94</v>
      </c>
      <c r="V124" s="58">
        <f t="shared" ref="V124" si="210">LN(U124)</f>
        <v>4.5432947822700038</v>
      </c>
      <c r="W124" s="81">
        <f t="shared" ref="W124" si="211">LN(2)/SLOPE(V118:V124,$A118:$A124)</f>
        <v>18.911143172388648</v>
      </c>
      <c r="X124" s="57"/>
      <c r="Y124" s="58">
        <f t="shared" ref="Y124" si="212">Y123+X124</f>
        <v>2</v>
      </c>
      <c r="Z124" s="58">
        <f t="shared" ref="Z124" si="213">LN(Y124)</f>
        <v>0.69314718055994529</v>
      </c>
      <c r="AA124" s="78" t="e">
        <f t="shared" ref="AA124" si="214">LN(2)/SLOPE(Z118:Z124,$A118:$A124)</f>
        <v>#DIV/0!</v>
      </c>
      <c r="AB124" s="57">
        <v>8</v>
      </c>
      <c r="AC124" s="58">
        <f t="shared" ref="AC124" si="215">AC123+AB124</f>
        <v>70</v>
      </c>
      <c r="AD124" s="58">
        <f t="shared" ref="AD124" si="216">LN(AC124)</f>
        <v>4.2484952420493594</v>
      </c>
      <c r="AE124" s="77">
        <f t="shared" ref="AE124" si="217">LN(2)/SLOPE(AD118:AD124,$A118:$A124)</f>
        <v>4.3208922945831612</v>
      </c>
      <c r="AF124" s="57"/>
      <c r="AG124" s="58">
        <f t="shared" ref="AG124" si="218">AG123+AF124</f>
        <v>44</v>
      </c>
      <c r="AH124" s="58">
        <f t="shared" ref="AH124" si="219">LN(AG124)</f>
        <v>3.784189633918261</v>
      </c>
      <c r="AI124" s="78">
        <f t="shared" ref="AI124" si="220">LN(2)/SLOPE(AH118:AH124,$A118:$A124)</f>
        <v>93.07174607578645</v>
      </c>
      <c r="AJ124" s="57">
        <v>2</v>
      </c>
      <c r="AK124" s="58">
        <f t="shared" ref="AK124" si="221">AK123+AJ124</f>
        <v>4</v>
      </c>
      <c r="AL124" s="58">
        <f t="shared" ref="AL124:AL125" si="222">LN(AK124)</f>
        <v>1.3862943611198906</v>
      </c>
      <c r="AM124" s="77">
        <f>LN(2)/SLOPE(AL118:AL124,$A118:$A124)</f>
        <v>3.5000000000000009</v>
      </c>
      <c r="AN124" s="57">
        <v>1</v>
      </c>
      <c r="AO124" s="58">
        <f t="shared" ref="AO124" si="223">AN124+AO123</f>
        <v>2</v>
      </c>
      <c r="AP124" s="58">
        <f t="shared" ref="AP124" si="224">LN(AO124)</f>
        <v>0.69314718055994529</v>
      </c>
      <c r="AQ124" s="72">
        <f t="shared" si="189"/>
        <v>9.3333333333333339</v>
      </c>
      <c r="AR124" s="57">
        <v>22</v>
      </c>
      <c r="AS124" s="58">
        <f t="shared" ref="AS124" si="225">AS123+AR124</f>
        <v>235</v>
      </c>
      <c r="AT124" s="58">
        <f t="shared" ref="AT124" si="226">LN(AS124)</f>
        <v>5.4595855141441589</v>
      </c>
      <c r="AU124" s="71">
        <f t="shared" ref="AU124" si="227">LN(2)/SLOPE(AT118:AT124,$A118:$A124)</f>
        <v>8.3541691177754771</v>
      </c>
      <c r="AV124" s="67">
        <v>3</v>
      </c>
      <c r="AW124" s="68">
        <f t="shared" ref="AW124" si="228">AW123+AV124</f>
        <v>12</v>
      </c>
      <c r="AX124" s="68">
        <f t="shared" ref="AX124" si="229">LN(AW124)</f>
        <v>2.4849066497880004</v>
      </c>
      <c r="AY124" s="69">
        <f t="shared" ref="AY124" si="230">LN(2)/SLOPE(AX118:AX124,$A118:$A124)</f>
        <v>4.9058347344723963</v>
      </c>
      <c r="AZ124" s="58"/>
      <c r="BA124" s="58">
        <f t="shared" ref="BA124" si="231">BA123+AZ124</f>
        <v>2</v>
      </c>
      <c r="BB124" s="58">
        <f t="shared" ref="BB124" si="232">LN(BA124)</f>
        <v>0.69314718055994529</v>
      </c>
      <c r="BC124" s="59" t="e">
        <f t="shared" ref="BC124" si="233">LN(2)/SLOPE(BB118:BB124,$A118:$A124)</f>
        <v>#NUM!</v>
      </c>
      <c r="BD124" s="57"/>
      <c r="BE124" s="58">
        <f t="shared" ref="BE124" si="234">BE123+BD124</f>
        <v>2</v>
      </c>
      <c r="BF124" s="58">
        <f t="shared" ref="BF124" si="235">LN(BE124)</f>
        <v>0.69314718055994529</v>
      </c>
      <c r="BG124" s="59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8">
        <f t="shared" ref="E125" si="237">E124+D125</f>
        <v>43</v>
      </c>
      <c r="F125" s="58">
        <f>LN(E125)</f>
        <v>3.7612001156935624</v>
      </c>
      <c r="G125" s="78">
        <f t="shared" ref="G125" si="238">LN(2)/SLOPE(F119:F125,$A119:$A125)</f>
        <v>41.664067307303142</v>
      </c>
      <c r="H125" s="2">
        <v>1</v>
      </c>
      <c r="I125" s="58">
        <f t="shared" ref="I125" si="239">I124+H125</f>
        <v>4</v>
      </c>
      <c r="J125" s="58">
        <f t="shared" ref="J125" si="240">LN(I125)</f>
        <v>1.3862943611198906</v>
      </c>
      <c r="K125" s="78">
        <f t="shared" ref="K125" si="241">LN(2)/SLOPE(J119:J125,$A119:$A125)</f>
        <v>22.487927836763294</v>
      </c>
      <c r="L125" s="2">
        <v>2</v>
      </c>
      <c r="M125" s="58">
        <f t="shared" ref="M125" si="242">M124+L125</f>
        <v>21</v>
      </c>
      <c r="N125" s="58">
        <f t="shared" ref="N125" si="243">LN(M125)</f>
        <v>3.044522437723423</v>
      </c>
      <c r="O125" s="77">
        <f t="shared" ref="O125" si="244">LN(2)/SLOPE(N119:N125,$A119:$A125)</f>
        <v>1.6700548202439227</v>
      </c>
      <c r="Q125" s="58">
        <f t="shared" ref="Q125" si="245">Q124+P125</f>
        <v>1</v>
      </c>
      <c r="R125" s="58">
        <f t="shared" ref="R125" si="246">LN(Q125)</f>
        <v>0</v>
      </c>
      <c r="S125" s="78" t="e">
        <f>LN(2)/SLOPE(R119:R125,$A119:$A125)</f>
        <v>#NUM!</v>
      </c>
      <c r="U125" s="58">
        <f t="shared" ref="U125" si="247">U124+T125</f>
        <v>94</v>
      </c>
      <c r="V125" s="58">
        <f t="shared" ref="V125" si="248">LN(U125)</f>
        <v>4.5432947822700038</v>
      </c>
      <c r="W125" s="81">
        <f t="shared" ref="W125" si="249">LN(2)/SLOPE(V119:V125,$A119:$A125)</f>
        <v>19.019281350233946</v>
      </c>
      <c r="Y125" s="58">
        <f t="shared" ref="Y125" si="250">Y124+X125</f>
        <v>2</v>
      </c>
      <c r="Z125" s="58">
        <f t="shared" ref="Z125" si="251">LN(Y125)</f>
        <v>0.69314718055994529</v>
      </c>
      <c r="AA125" s="78" t="e">
        <f t="shared" ref="AA125" si="252">LN(2)/SLOPE(Z119:Z125,$A119:$A125)</f>
        <v>#DIV/0!</v>
      </c>
      <c r="AB125" s="2">
        <v>5</v>
      </c>
      <c r="AC125" s="58">
        <f t="shared" ref="AC125" si="253">AC124+AB125</f>
        <v>75</v>
      </c>
      <c r="AD125" s="58">
        <f t="shared" ref="AD125" si="254">LN(AC125)</f>
        <v>4.3174881135363101</v>
      </c>
      <c r="AE125" s="77">
        <f t="shared" ref="AE125" si="255">LN(2)/SLOPE(AD119:AD125,$A119:$A125)</f>
        <v>4.5001696726513192</v>
      </c>
      <c r="AG125" s="58">
        <f t="shared" ref="AG125" si="256">AG124+AF125</f>
        <v>44</v>
      </c>
      <c r="AH125" s="58">
        <f t="shared" ref="AH125" si="257">LN(AG125)</f>
        <v>3.784189633918261</v>
      </c>
      <c r="AI125" s="78">
        <f t="shared" ref="AI125" si="258">LN(2)/SLOPE(AH119:AH125,$A119:$A125)</f>
        <v>168.84321686069507</v>
      </c>
      <c r="AK125" s="58">
        <f>AK124+AJ125</f>
        <v>4</v>
      </c>
      <c r="AL125" s="58">
        <f t="shared" si="222"/>
        <v>1.3862943611198906</v>
      </c>
      <c r="AM125" s="77">
        <f>LN(2)/SLOPE(AL119:AL125,$A119:$A125)</f>
        <v>2.5454545454545459</v>
      </c>
      <c r="AN125" s="2">
        <v>0</v>
      </c>
      <c r="AO125" s="58">
        <f t="shared" ref="AO125" si="259">AN125+AO124</f>
        <v>2</v>
      </c>
      <c r="AP125" s="58">
        <f t="shared" ref="AP125" si="260">LN(AO125)</f>
        <v>0.69314718055994529</v>
      </c>
      <c r="AQ125" s="72">
        <f t="shared" si="189"/>
        <v>5.6000000000000005</v>
      </c>
      <c r="AR125" s="2">
        <v>6</v>
      </c>
      <c r="AS125" s="58">
        <f t="shared" ref="AS125" si="261">AS124+AR125</f>
        <v>241</v>
      </c>
      <c r="AT125" s="58">
        <f t="shared" ref="AT125" si="262">LN(AS125)</f>
        <v>5.4847969334906548</v>
      </c>
      <c r="AU125" s="71">
        <f t="shared" ref="AU125" si="263">LN(2)/SLOPE(AT119:AT125,$A119:$A125)</f>
        <v>7.8916022067019105</v>
      </c>
      <c r="AV125" s="2">
        <v>5</v>
      </c>
      <c r="AW125" s="68">
        <f t="shared" ref="AW125" si="264">AW124+AV125</f>
        <v>17</v>
      </c>
      <c r="AX125" s="68">
        <f t="shared" ref="AX125" si="265">LN(AW125)</f>
        <v>2.8332133440562162</v>
      </c>
      <c r="AY125" s="69">
        <f t="shared" ref="AY125" si="266">LN(2)/SLOPE(AX119:AX125,$A119:$A125)</f>
        <v>3.5525931485894739</v>
      </c>
      <c r="BA125" s="58">
        <f t="shared" ref="BA125" si="267">BA124+AZ125</f>
        <v>2</v>
      </c>
      <c r="BB125" s="58">
        <f t="shared" ref="BB125" si="268">LN(BA125)</f>
        <v>0.69314718055994529</v>
      </c>
      <c r="BC125" s="59" t="e">
        <f t="shared" ref="BC125" si="269">LN(2)/SLOPE(BB119:BB125,$A119:$A125)</f>
        <v>#NUM!</v>
      </c>
      <c r="BE125" s="58">
        <f t="shared" ref="BE125" si="270">BE124+BD125</f>
        <v>2</v>
      </c>
      <c r="BF125" s="58">
        <f t="shared" ref="BF125" si="271">LN(BE125)</f>
        <v>0.69314718055994529</v>
      </c>
      <c r="BG125" s="59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8">
        <f t="shared" ref="E126" si="273">E125+D126</f>
        <v>43</v>
      </c>
      <c r="F126" s="58">
        <f>LN(E126)</f>
        <v>3.7612001156935624</v>
      </c>
      <c r="G126" s="78">
        <f>LN(2)/SLOPE(F120:F126,$A120:$A126)</f>
        <v>39.905921502710861</v>
      </c>
      <c r="H126" s="2">
        <v>0</v>
      </c>
      <c r="I126" s="58">
        <f t="shared" ref="I126" si="274">I125+H126</f>
        <v>4</v>
      </c>
      <c r="J126" s="58">
        <f t="shared" ref="J126" si="275">LN(I126)</f>
        <v>1.3862943611198906</v>
      </c>
      <c r="K126" s="78">
        <f t="shared" ref="K126" si="276">LN(2)/SLOPE(J120:J126,$A120:$A126)</f>
        <v>13.492756702057976</v>
      </c>
      <c r="L126" s="2">
        <v>1</v>
      </c>
      <c r="M126" s="58">
        <f t="shared" ref="M126" si="277">M125+L126</f>
        <v>22</v>
      </c>
      <c r="N126" s="58">
        <f t="shared" ref="N126" si="278">LN(M126)</f>
        <v>3.0910424533583161</v>
      </c>
      <c r="O126" s="77">
        <f t="shared" ref="O126" si="279">LN(2)/SLOPE(N120:N126,$A120:$A126)</f>
        <v>1.9407851180604161</v>
      </c>
      <c r="Q126" s="58">
        <f t="shared" ref="Q126" si="280">Q125+P126</f>
        <v>1</v>
      </c>
      <c r="R126" s="58">
        <f t="shared" ref="R126" si="281">LN(Q126)</f>
        <v>0</v>
      </c>
      <c r="S126" s="78" t="e">
        <f>LN(2)/SLOPE(R120:R126,$A120:$A126)</f>
        <v>#NUM!</v>
      </c>
      <c r="U126" s="58">
        <f t="shared" ref="U126" si="282">U125+T126</f>
        <v>94</v>
      </c>
      <c r="V126" s="58">
        <f t="shared" ref="V126" si="283">LN(U126)</f>
        <v>4.5432947822700038</v>
      </c>
      <c r="W126" s="81">
        <f t="shared" ref="W126" si="284">LN(2)/SLOPE(V120:V126,$A120:$A126)</f>
        <v>21.422952467606574</v>
      </c>
      <c r="Y126" s="58">
        <f t="shared" ref="Y126" si="285">Y125+X126</f>
        <v>2</v>
      </c>
      <c r="Z126" s="58">
        <f t="shared" ref="Z126" si="286">LN(Y126)</f>
        <v>0.69314718055994529</v>
      </c>
      <c r="AA126" s="78" t="e">
        <f t="shared" ref="AA126" si="287">LN(2)/SLOPE(Z120:Z126,$A120:$A126)</f>
        <v>#DIV/0!</v>
      </c>
      <c r="AB126" s="2">
        <v>4</v>
      </c>
      <c r="AC126" s="58">
        <f t="shared" ref="AC126" si="288">AC125+AB126</f>
        <v>79</v>
      </c>
      <c r="AD126" s="58">
        <f t="shared" ref="AD126" si="289">LN(AC126)</f>
        <v>4.3694478524670215</v>
      </c>
      <c r="AE126" s="77">
        <f t="shared" ref="AE126" si="290">LN(2)/SLOPE(AD120:AD126,$A120:$A126)</f>
        <v>5.6340760970748098</v>
      </c>
      <c r="AG126" s="58">
        <f t="shared" ref="AG126" si="291">AG125+AF126</f>
        <v>44</v>
      </c>
      <c r="AH126" s="58">
        <f t="shared" ref="AH126" si="292">LN(AG126)</f>
        <v>3.784189633918261</v>
      </c>
      <c r="AI126" s="78">
        <f t="shared" ref="AI126" si="293">LN(2)/SLOPE(AH120:AH126,$A120:$A126)</f>
        <v>281.40536143449179</v>
      </c>
      <c r="AK126" s="58">
        <f>AK125+AJ126</f>
        <v>4</v>
      </c>
      <c r="AL126" s="58">
        <f t="shared" ref="AL126" si="294">LN(AK126)</f>
        <v>1.3862943611198906</v>
      </c>
      <c r="AM126" s="77">
        <f>LN(2)/SLOPE(AL120:AL126,$A120:$A126)</f>
        <v>2.3333333333333335</v>
      </c>
      <c r="AN126" s="2">
        <v>0</v>
      </c>
      <c r="AO126" s="58">
        <f t="shared" ref="AO126" si="295">AN126+AO125</f>
        <v>2</v>
      </c>
      <c r="AP126" s="58">
        <f t="shared" ref="AP126" si="296">LN(AO126)</f>
        <v>0.69314718055994529</v>
      </c>
      <c r="AQ126" s="72">
        <f t="shared" si="189"/>
        <v>4.666666666666667</v>
      </c>
      <c r="AR126" s="2">
        <v>5</v>
      </c>
      <c r="AS126" s="58">
        <f t="shared" ref="AS126" si="297">AS125+AR126</f>
        <v>246</v>
      </c>
      <c r="AT126" s="58">
        <f t="shared" ref="AT126" si="298">LN(AS126)</f>
        <v>5.5053315359323625</v>
      </c>
      <c r="AU126" s="71">
        <f t="shared" ref="AU126" si="299">LN(2)/SLOPE(AT120:AT126,$A120:$A126)</f>
        <v>8.3972907454223744</v>
      </c>
      <c r="AV126" s="2">
        <v>0</v>
      </c>
      <c r="AW126" s="68">
        <f t="shared" ref="AW126:AW130" si="300">AW125+AV126</f>
        <v>17</v>
      </c>
      <c r="AX126" s="68">
        <f t="shared" ref="AX126:AX131" si="301">LN(AW126)</f>
        <v>2.8332133440562162</v>
      </c>
      <c r="AY126" s="69">
        <f t="shared" ref="AY126:AY129" si="302">LN(2)/SLOPE(AX120:AX126,$A120:$A126)</f>
        <v>3.3775188058289669</v>
      </c>
      <c r="BA126" s="58">
        <f t="shared" ref="BA126" si="303">BA125+AZ126</f>
        <v>2</v>
      </c>
      <c r="BB126" s="58">
        <f t="shared" ref="BB126" si="304">LN(BA126)</f>
        <v>0.69314718055994529</v>
      </c>
      <c r="BC126" s="59" t="e">
        <f t="shared" ref="BC126" si="305">LN(2)/SLOPE(BB120:BB126,$A120:$A126)</f>
        <v>#NUM!</v>
      </c>
      <c r="BE126" s="58">
        <f t="shared" ref="BE126" si="306">BE125+BD126</f>
        <v>2</v>
      </c>
      <c r="BF126" s="58">
        <f t="shared" ref="BF126" si="307">LN(BE126)</f>
        <v>0.69314718055994529</v>
      </c>
      <c r="BG126" s="59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8">
        <f t="shared" ref="E127:E130" si="309">E126+D127</f>
        <v>43</v>
      </c>
      <c r="F127" s="58">
        <f t="shared" ref="F127:F130" si="310">LN(E127)</f>
        <v>3.7612001156935624</v>
      </c>
      <c r="G127" s="78">
        <f t="shared" ref="G127:G130" si="311">LN(2)/SLOPE(F121:F127,$A121:$A127)</f>
        <v>47.425791618943116</v>
      </c>
      <c r="H127" s="2">
        <v>0</v>
      </c>
      <c r="I127" s="58">
        <f t="shared" ref="I127:I130" si="312">I126+H127</f>
        <v>4</v>
      </c>
      <c r="J127" s="58">
        <f t="shared" ref="J127:J130" si="313">LN(I127)</f>
        <v>1.3862943611198906</v>
      </c>
      <c r="K127" s="78">
        <f t="shared" ref="K127:K131" si="314">LN(2)/SLOPE(J121:J127,$A121:$A127)</f>
        <v>11.243963918381647</v>
      </c>
      <c r="L127" s="2">
        <v>1</v>
      </c>
      <c r="M127" s="58">
        <f t="shared" ref="M127:M130" si="315">M126+L127</f>
        <v>23</v>
      </c>
      <c r="N127" s="58">
        <f t="shared" ref="N127:N130" si="316">LN(M127)</f>
        <v>3.1354942159291497</v>
      </c>
      <c r="O127" s="77">
        <f t="shared" ref="O127:O130" si="317">LN(2)/SLOPE(N121:N127,$A121:$A127)</f>
        <v>2.508692003746074</v>
      </c>
      <c r="Q127" s="58">
        <f t="shared" ref="Q127:Q130" si="318">Q126+P127</f>
        <v>1</v>
      </c>
      <c r="R127" s="58">
        <f t="shared" ref="R127:R130" si="319">LN(Q127)</f>
        <v>0</v>
      </c>
      <c r="S127" s="78" t="e">
        <f t="shared" ref="S127:S130" si="320">LN(2)/SLOPE(R121:R127,$A121:$A127)</f>
        <v>#NUM!</v>
      </c>
      <c r="T127" s="2">
        <v>4</v>
      </c>
      <c r="U127" s="58">
        <f t="shared" ref="U127:U130" si="321">U126+T127</f>
        <v>98</v>
      </c>
      <c r="V127" s="58">
        <f t="shared" ref="V127:V130" si="322">LN(U127)</f>
        <v>4.5849674786705723</v>
      </c>
      <c r="W127" s="81">
        <f t="shared" ref="W127:W130" si="323">LN(2)/SLOPE(V121:V127,$A121:$A127)</f>
        <v>23.350682794858017</v>
      </c>
      <c r="Y127" s="58">
        <f t="shared" ref="Y127:Y130" si="324">Y126+X127</f>
        <v>2</v>
      </c>
      <c r="Z127" s="58">
        <f t="shared" ref="Z127:Z130" si="325">LN(Y127)</f>
        <v>0.69314718055994529</v>
      </c>
      <c r="AA127" s="78" t="e">
        <f t="shared" ref="AA127:AA130" si="326">LN(2)/SLOPE(Z121:Z127,$A121:$A127)</f>
        <v>#DIV/0!</v>
      </c>
      <c r="AB127" s="2">
        <v>4</v>
      </c>
      <c r="AC127" s="58">
        <f t="shared" ref="AC127:AC130" si="327">AC126+AB127</f>
        <v>83</v>
      </c>
      <c r="AD127" s="58">
        <f t="shared" ref="AD127:AD130" si="328">LN(AC127)</f>
        <v>4.4188406077965983</v>
      </c>
      <c r="AE127" s="77">
        <f t="shared" ref="AE127:AE130" si="329">LN(2)/SLOPE(AD121:AD127,$A121:$A127)</f>
        <v>6.4496884959337466</v>
      </c>
      <c r="AG127" s="58">
        <f t="shared" ref="AG127:AG130" si="330">AG126+AF127</f>
        <v>44</v>
      </c>
      <c r="AH127" s="58">
        <f t="shared" ref="AH127:AH130" si="331">LN(AG127)</f>
        <v>3.784189633918261</v>
      </c>
      <c r="AI127" s="78" t="e">
        <f t="shared" ref="AI127:AI130" si="332">LN(2)/SLOPE(AH121:AH127,$A121:$A127)</f>
        <v>#DIV/0!</v>
      </c>
      <c r="AK127" s="58">
        <f t="shared" ref="AK127:AK130" si="333">AK126+AJ127</f>
        <v>4</v>
      </c>
      <c r="AL127" s="58">
        <f t="shared" ref="AL127:AL130" si="334">LN(AK127)</f>
        <v>1.3862943611198906</v>
      </c>
      <c r="AM127" s="77">
        <f t="shared" ref="AM127:AM130" si="335">LN(2)/SLOPE(AL121:AL127,$A121:$A127)</f>
        <v>2.5454545454545459</v>
      </c>
      <c r="AN127" s="2">
        <v>0</v>
      </c>
      <c r="AO127" s="58">
        <f t="shared" ref="AO127:AO130" si="336">AN127+AO126</f>
        <v>2</v>
      </c>
      <c r="AP127" s="58">
        <f t="shared" ref="AP127:AP130" si="337">LN(AO127)</f>
        <v>0.69314718055994529</v>
      </c>
      <c r="AQ127" s="72">
        <f t="shared" ref="AQ127:AQ130" si="338">LN(2)/SLOPE(AP121:AP127,$A121:$A127)</f>
        <v>4.666666666666667</v>
      </c>
      <c r="AR127" s="2">
        <v>3</v>
      </c>
      <c r="AS127" s="58">
        <f t="shared" ref="AS127:AS130" si="339">AS126+AR127</f>
        <v>249</v>
      </c>
      <c r="AT127" s="58">
        <f t="shared" ref="AT127:AT130" si="340">LN(AS127)</f>
        <v>5.5174528964647074</v>
      </c>
      <c r="AU127" s="71">
        <f t="shared" ref="AU127:AU130" si="341">LN(2)/SLOPE(AT121:AT127,$A121:$A127)</f>
        <v>10.537865642026414</v>
      </c>
      <c r="AV127" s="2">
        <v>0</v>
      </c>
      <c r="AW127" s="68">
        <f t="shared" si="300"/>
        <v>17</v>
      </c>
      <c r="AX127" s="68">
        <f t="shared" si="301"/>
        <v>2.8332133440562162</v>
      </c>
      <c r="AY127" s="69">
        <f t="shared" si="302"/>
        <v>3.5064629811704999</v>
      </c>
      <c r="BA127" s="58">
        <f t="shared" ref="BA127:BA130" si="342">BA126+AZ127</f>
        <v>2</v>
      </c>
      <c r="BB127" s="58">
        <f t="shared" ref="BB127:BB130" si="343">LN(BA127)</f>
        <v>0.69314718055994529</v>
      </c>
      <c r="BC127" s="59">
        <f t="shared" ref="BC127:BC130" si="344">LN(2)/SLOPE(BB121:BB127,$A121:$A127)</f>
        <v>9.3333333333333339</v>
      </c>
      <c r="BE127" s="58">
        <f t="shared" ref="BE127:BE130" si="345">BE126+BD127</f>
        <v>2</v>
      </c>
      <c r="BF127" s="58">
        <f t="shared" ref="BF127:BF130" si="346">LN(BE127)</f>
        <v>0.69314718055994529</v>
      </c>
      <c r="BG127" s="59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8">
        <f t="shared" si="309"/>
        <v>43</v>
      </c>
      <c r="F128" s="58">
        <f t="shared" si="310"/>
        <v>3.7612001156935624</v>
      </c>
      <c r="G128" s="78">
        <f t="shared" si="311"/>
        <v>57.805519380911662</v>
      </c>
      <c r="H128" s="2">
        <v>0</v>
      </c>
      <c r="I128" s="58">
        <f t="shared" si="312"/>
        <v>4</v>
      </c>
      <c r="J128" s="58">
        <f t="shared" si="313"/>
        <v>1.3862943611198906</v>
      </c>
      <c r="K128" s="78">
        <f t="shared" si="314"/>
        <v>11.243963918381647</v>
      </c>
      <c r="M128" s="58">
        <f t="shared" si="315"/>
        <v>23</v>
      </c>
      <c r="N128" s="58">
        <f t="shared" si="316"/>
        <v>3.1354942159291497</v>
      </c>
      <c r="O128" s="77">
        <f t="shared" si="317"/>
        <v>3.5422854203316381</v>
      </c>
      <c r="Q128" s="58">
        <f t="shared" si="318"/>
        <v>1</v>
      </c>
      <c r="R128" s="58">
        <f t="shared" si="319"/>
        <v>0</v>
      </c>
      <c r="S128" s="78" t="e">
        <f t="shared" si="320"/>
        <v>#NUM!</v>
      </c>
      <c r="U128" s="58">
        <f t="shared" si="321"/>
        <v>98</v>
      </c>
      <c r="V128" s="58">
        <f t="shared" si="322"/>
        <v>4.5849674786705723</v>
      </c>
      <c r="W128" s="81">
        <f t="shared" si="323"/>
        <v>32.179717125355083</v>
      </c>
      <c r="Y128" s="58">
        <f t="shared" si="324"/>
        <v>2</v>
      </c>
      <c r="Z128" s="58">
        <f t="shared" si="325"/>
        <v>0.69314718055994529</v>
      </c>
      <c r="AA128" s="78" t="e">
        <f t="shared" si="326"/>
        <v>#DIV/0!</v>
      </c>
      <c r="AB128" s="2">
        <v>14</v>
      </c>
      <c r="AC128" s="58">
        <f t="shared" si="327"/>
        <v>97</v>
      </c>
      <c r="AD128" s="58">
        <f t="shared" si="328"/>
        <v>4.5747109785033828</v>
      </c>
      <c r="AE128" s="77">
        <f t="shared" si="329"/>
        <v>7.2084059541898435</v>
      </c>
      <c r="AG128" s="58">
        <f t="shared" si="330"/>
        <v>44</v>
      </c>
      <c r="AH128" s="58">
        <f t="shared" si="331"/>
        <v>3.784189633918261</v>
      </c>
      <c r="AI128" s="78" t="e">
        <f t="shared" si="332"/>
        <v>#DIV/0!</v>
      </c>
      <c r="AK128" s="58">
        <f t="shared" si="333"/>
        <v>4</v>
      </c>
      <c r="AL128" s="58">
        <f t="shared" si="334"/>
        <v>1.3862943611198906</v>
      </c>
      <c r="AM128" s="77">
        <f t="shared" si="335"/>
        <v>3.4999999999999991</v>
      </c>
      <c r="AN128" s="2">
        <v>0</v>
      </c>
      <c r="AO128" s="58">
        <f t="shared" si="336"/>
        <v>2</v>
      </c>
      <c r="AP128" s="58">
        <f t="shared" si="337"/>
        <v>0.69314718055994529</v>
      </c>
      <c r="AQ128" s="72">
        <f t="shared" si="338"/>
        <v>5.6000000000000005</v>
      </c>
      <c r="AR128" s="2">
        <v>7</v>
      </c>
      <c r="AS128" s="58">
        <f>AS127+AR128</f>
        <v>256</v>
      </c>
      <c r="AT128" s="58">
        <f t="shared" si="340"/>
        <v>5.5451774444795623</v>
      </c>
      <c r="AU128" s="71">
        <f t="shared" si="341"/>
        <v>15.112135058414582</v>
      </c>
      <c r="AV128" s="2">
        <v>0</v>
      </c>
      <c r="AW128" s="68">
        <f t="shared" si="300"/>
        <v>17</v>
      </c>
      <c r="AX128" s="68">
        <f t="shared" si="301"/>
        <v>2.8332133440562162</v>
      </c>
      <c r="AY128" s="69">
        <f t="shared" si="302"/>
        <v>4.5322845962900997</v>
      </c>
      <c r="BA128" s="58">
        <f t="shared" si="342"/>
        <v>2</v>
      </c>
      <c r="BB128" s="58">
        <f t="shared" si="343"/>
        <v>0.69314718055994529</v>
      </c>
      <c r="BC128" s="59" t="e">
        <f t="shared" si="344"/>
        <v>#DIV/0!</v>
      </c>
      <c r="BE128" s="58">
        <f t="shared" si="345"/>
        <v>2</v>
      </c>
      <c r="BF128" s="58">
        <f t="shared" si="346"/>
        <v>0.69314718055994529</v>
      </c>
      <c r="BG128" s="59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8">
        <f t="shared" si="309"/>
        <v>43</v>
      </c>
      <c r="F129" s="58">
        <f t="shared" si="310"/>
        <v>3.7612001156935624</v>
      </c>
      <c r="G129" s="78">
        <f t="shared" si="311"/>
        <v>102.1775070052839</v>
      </c>
      <c r="H129" s="2">
        <v>0</v>
      </c>
      <c r="I129" s="58">
        <f t="shared" si="312"/>
        <v>4</v>
      </c>
      <c r="J129" s="58">
        <f t="shared" si="313"/>
        <v>1.3862943611198906</v>
      </c>
      <c r="K129" s="78">
        <f t="shared" si="314"/>
        <v>13.492756702057976</v>
      </c>
      <c r="L129" s="2">
        <v>1</v>
      </c>
      <c r="M129" s="58">
        <f t="shared" si="315"/>
        <v>24</v>
      </c>
      <c r="N129" s="58">
        <f t="shared" si="316"/>
        <v>3.1780538303479458</v>
      </c>
      <c r="O129" s="77">
        <f t="shared" si="317"/>
        <v>7.6035025043755065</v>
      </c>
      <c r="Q129" s="58">
        <f t="shared" si="318"/>
        <v>1</v>
      </c>
      <c r="R129" s="58">
        <f t="shared" si="319"/>
        <v>0</v>
      </c>
      <c r="S129" s="78" t="e">
        <f>LN(2)/SLOPE(R123:R129,$A123:$A129)</f>
        <v>#DIV/0!</v>
      </c>
      <c r="U129" s="58">
        <f t="shared" si="321"/>
        <v>98</v>
      </c>
      <c r="V129" s="58">
        <f t="shared" si="322"/>
        <v>4.5849674786705723</v>
      </c>
      <c r="W129" s="81">
        <f t="shared" si="323"/>
        <v>68.793351486701852</v>
      </c>
      <c r="Y129" s="58">
        <f t="shared" si="324"/>
        <v>2</v>
      </c>
      <c r="Z129" s="58">
        <f t="shared" si="325"/>
        <v>0.69314718055994529</v>
      </c>
      <c r="AA129" s="78" t="e">
        <f t="shared" si="326"/>
        <v>#DIV/0!</v>
      </c>
      <c r="AB129" s="2">
        <v>8</v>
      </c>
      <c r="AC129" s="58">
        <f t="shared" si="327"/>
        <v>105</v>
      </c>
      <c r="AD129" s="58">
        <f t="shared" si="328"/>
        <v>4.6539603501575231</v>
      </c>
      <c r="AE129" s="77">
        <f t="shared" si="329"/>
        <v>8.3144575025723633</v>
      </c>
      <c r="AG129" s="58">
        <f t="shared" si="330"/>
        <v>44</v>
      </c>
      <c r="AH129" s="58">
        <f t="shared" si="331"/>
        <v>3.784189633918261</v>
      </c>
      <c r="AI129" s="78" t="e">
        <f t="shared" si="332"/>
        <v>#DIV/0!</v>
      </c>
      <c r="AK129" s="58">
        <f t="shared" si="333"/>
        <v>4</v>
      </c>
      <c r="AL129" s="58">
        <f t="shared" si="334"/>
        <v>1.3862943611198906</v>
      </c>
      <c r="AM129" s="77">
        <f t="shared" si="335"/>
        <v>9.3333333333333339</v>
      </c>
      <c r="AN129" s="2">
        <v>0</v>
      </c>
      <c r="AO129" s="58">
        <f t="shared" si="336"/>
        <v>2</v>
      </c>
      <c r="AP129" s="58">
        <f t="shared" si="337"/>
        <v>0.69314718055994529</v>
      </c>
      <c r="AQ129" s="72">
        <f t="shared" si="338"/>
        <v>9.3333333333333339</v>
      </c>
      <c r="AR129" s="2">
        <v>5</v>
      </c>
      <c r="AS129" s="58">
        <f t="shared" si="339"/>
        <v>261</v>
      </c>
      <c r="AT129" s="58">
        <f t="shared" si="340"/>
        <v>5.5645204073226937</v>
      </c>
      <c r="AU129" s="71">
        <f t="shared" si="341"/>
        <v>23.856835164752663</v>
      </c>
      <c r="AV129" s="2">
        <v>0</v>
      </c>
      <c r="AW129" s="68">
        <f t="shared" si="300"/>
        <v>17</v>
      </c>
      <c r="AX129" s="68">
        <f t="shared" si="301"/>
        <v>2.8332133440562162</v>
      </c>
      <c r="AY129" s="69">
        <f t="shared" si="302"/>
        <v>7.4515366682415198</v>
      </c>
      <c r="BA129" s="58">
        <f t="shared" si="342"/>
        <v>2</v>
      </c>
      <c r="BB129" s="58">
        <f t="shared" si="343"/>
        <v>0.69314718055994529</v>
      </c>
      <c r="BC129" s="59" t="e">
        <f t="shared" si="344"/>
        <v>#DIV/0!</v>
      </c>
      <c r="BE129" s="58">
        <f t="shared" si="345"/>
        <v>2</v>
      </c>
      <c r="BF129" s="58">
        <f t="shared" si="346"/>
        <v>0.69314718055994529</v>
      </c>
      <c r="BG129" s="59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8">
        <f t="shared" si="309"/>
        <v>43</v>
      </c>
      <c r="F130" s="58">
        <f t="shared" si="310"/>
        <v>3.7612001156935624</v>
      </c>
      <c r="G130" s="78">
        <f t="shared" si="311"/>
        <v>274.93569610744686</v>
      </c>
      <c r="H130" s="2">
        <v>0</v>
      </c>
      <c r="I130" s="58">
        <f t="shared" si="312"/>
        <v>4</v>
      </c>
      <c r="J130" s="58">
        <f t="shared" si="313"/>
        <v>1.3862943611198906</v>
      </c>
      <c r="K130" s="78">
        <f t="shared" si="314"/>
        <v>22.487927836763294</v>
      </c>
      <c r="L130" s="2">
        <v>2</v>
      </c>
      <c r="M130" s="58">
        <f t="shared" si="315"/>
        <v>26</v>
      </c>
      <c r="N130" s="58">
        <f t="shared" si="316"/>
        <v>3.2580965380214821</v>
      </c>
      <c r="O130" s="77">
        <f t="shared" si="317"/>
        <v>15.495663890071397</v>
      </c>
      <c r="Q130" s="58">
        <f t="shared" si="318"/>
        <v>1</v>
      </c>
      <c r="R130" s="58">
        <f t="shared" si="319"/>
        <v>0</v>
      </c>
      <c r="S130" s="78" t="e">
        <f t="shared" si="320"/>
        <v>#DIV/0!</v>
      </c>
      <c r="T130" s="2">
        <v>1</v>
      </c>
      <c r="U130" s="58">
        <f t="shared" si="321"/>
        <v>99</v>
      </c>
      <c r="V130" s="58">
        <f t="shared" si="322"/>
        <v>4.5951198501345898</v>
      </c>
      <c r="W130" s="81">
        <f t="shared" si="323"/>
        <v>69.192816919978682</v>
      </c>
      <c r="Y130" s="58">
        <f t="shared" si="324"/>
        <v>2</v>
      </c>
      <c r="Z130" s="58">
        <f t="shared" si="325"/>
        <v>0.69314718055994529</v>
      </c>
      <c r="AA130" s="78" t="e">
        <f t="shared" si="326"/>
        <v>#DIV/0!</v>
      </c>
      <c r="AB130" s="2">
        <v>1</v>
      </c>
      <c r="AC130" s="58">
        <f t="shared" si="327"/>
        <v>106</v>
      </c>
      <c r="AD130" s="58">
        <f t="shared" si="328"/>
        <v>4.6634390941120669</v>
      </c>
      <c r="AE130" s="77">
        <f t="shared" si="329"/>
        <v>9.1416689163277027</v>
      </c>
      <c r="AG130" s="58">
        <f t="shared" si="330"/>
        <v>44</v>
      </c>
      <c r="AH130" s="58">
        <f t="shared" si="331"/>
        <v>3.784189633918261</v>
      </c>
      <c r="AI130" s="78" t="e">
        <f t="shared" si="332"/>
        <v>#DIV/0!</v>
      </c>
      <c r="AK130" s="58">
        <f t="shared" si="333"/>
        <v>4</v>
      </c>
      <c r="AL130" s="58">
        <f t="shared" si="334"/>
        <v>1.3862943611198906</v>
      </c>
      <c r="AM130" s="77" t="e">
        <f t="shared" si="335"/>
        <v>#DIV/0!</v>
      </c>
      <c r="AN130" s="2">
        <v>0</v>
      </c>
      <c r="AO130" s="58">
        <f t="shared" si="336"/>
        <v>2</v>
      </c>
      <c r="AP130" s="58">
        <f t="shared" si="337"/>
        <v>0.69314718055994529</v>
      </c>
      <c r="AQ130" s="72" t="e">
        <f t="shared" si="338"/>
        <v>#DIV/0!</v>
      </c>
      <c r="AR130" s="2">
        <v>9</v>
      </c>
      <c r="AS130" s="58">
        <f t="shared" si="339"/>
        <v>270</v>
      </c>
      <c r="AT130" s="58">
        <f t="shared" si="340"/>
        <v>5.598421958998375</v>
      </c>
      <c r="AU130" s="71">
        <f t="shared" si="341"/>
        <v>31.516810668190043</v>
      </c>
      <c r="AV130" s="2">
        <v>0</v>
      </c>
      <c r="AW130" s="68">
        <f t="shared" si="300"/>
        <v>17</v>
      </c>
      <c r="AX130" s="68">
        <f t="shared" si="301"/>
        <v>2.8332133440562162</v>
      </c>
      <c r="AY130" s="69">
        <f>LN(2)/SLOPE(AX124:AX130,$A124:$A130)</f>
        <v>18.573785091378042</v>
      </c>
      <c r="BA130" s="58">
        <f t="shared" si="342"/>
        <v>2</v>
      </c>
      <c r="BB130" s="58">
        <f t="shared" si="343"/>
        <v>0.69314718055994529</v>
      </c>
      <c r="BC130" s="59" t="e">
        <f t="shared" si="344"/>
        <v>#DIV/0!</v>
      </c>
      <c r="BE130" s="58">
        <f t="shared" si="345"/>
        <v>2</v>
      </c>
      <c r="BF130" s="58">
        <f t="shared" si="346"/>
        <v>0.69314718055994529</v>
      </c>
      <c r="BG130" s="59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8">
        <f t="shared" ref="E131" si="348">E130+D131</f>
        <v>43</v>
      </c>
      <c r="F131" s="58">
        <f t="shared" ref="F131" si="349">LN(E131)</f>
        <v>3.7612001156935624</v>
      </c>
      <c r="G131" s="78" t="e">
        <f t="shared" ref="G131" si="350">LN(2)/SLOPE(F125:F131,$A125:$A131)</f>
        <v>#DIV/0!</v>
      </c>
      <c r="H131" s="2">
        <v>0</v>
      </c>
      <c r="I131" s="58">
        <f t="shared" ref="I131" si="351">I130+H131</f>
        <v>4</v>
      </c>
      <c r="J131" s="58">
        <f t="shared" ref="J131" si="352">LN(I131)</f>
        <v>1.3862943611198906</v>
      </c>
      <c r="K131" s="78" t="e">
        <f t="shared" si="314"/>
        <v>#DIV/0!</v>
      </c>
      <c r="M131" s="58">
        <f t="shared" ref="M131" si="353">M130+L131</f>
        <v>26</v>
      </c>
      <c r="N131" s="58">
        <f t="shared" ref="N131" si="354">LN(M131)</f>
        <v>3.2580965380214821</v>
      </c>
      <c r="O131" s="77">
        <f t="shared" ref="O131" si="355">LN(2)/SLOPE(N125:N131,$A125:$A131)</f>
        <v>19.076381172477429</v>
      </c>
      <c r="Q131" s="58">
        <f t="shared" ref="Q131" si="356">Q130+P131</f>
        <v>1</v>
      </c>
      <c r="R131" s="58">
        <f t="shared" ref="R131" si="357">LN(Q131)</f>
        <v>0</v>
      </c>
      <c r="S131" s="78" t="e">
        <f t="shared" ref="S131" si="358">LN(2)/SLOPE(R125:R131,$A125:$A131)</f>
        <v>#DIV/0!</v>
      </c>
      <c r="T131" s="2">
        <v>2</v>
      </c>
      <c r="U131" s="58">
        <f t="shared" ref="U131" si="359">U130+T131</f>
        <v>101</v>
      </c>
      <c r="V131" s="58">
        <f t="shared" ref="V131" si="360">LN(U131)</f>
        <v>4.6151205168412597</v>
      </c>
      <c r="W131" s="81">
        <f t="shared" ref="W131" si="361">LN(2)/SLOPE(V125:V131,$A125:$A131)</f>
        <v>60.816228059798284</v>
      </c>
      <c r="Y131" s="58">
        <f t="shared" ref="Y131" si="362">Y130+X131</f>
        <v>2</v>
      </c>
      <c r="Z131" s="58">
        <f t="shared" ref="Z131" si="363">LN(Y131)</f>
        <v>0.69314718055994529</v>
      </c>
      <c r="AA131" s="78" t="e">
        <f t="shared" ref="AA131" si="364">LN(2)/SLOPE(Z125:Z131,$A125:$A131)</f>
        <v>#DIV/0!</v>
      </c>
      <c r="AB131" s="2">
        <v>2</v>
      </c>
      <c r="AC131" s="58">
        <f t="shared" ref="AC131" si="365">AC130+AB131</f>
        <v>108</v>
      </c>
      <c r="AD131" s="58">
        <f t="shared" ref="AD131" si="366">LN(AC131)</f>
        <v>4.6821312271242199</v>
      </c>
      <c r="AE131" s="77">
        <f t="shared" ref="AE131" si="367">LN(2)/SLOPE(AD125:AD131,$A125:$A131)</f>
        <v>10.124048761479585</v>
      </c>
      <c r="AG131" s="58">
        <f t="shared" ref="AG131" si="368">AG130+AF131</f>
        <v>44</v>
      </c>
      <c r="AH131" s="58">
        <f t="shared" ref="AH131" si="369">LN(AG131)</f>
        <v>3.784189633918261</v>
      </c>
      <c r="AI131" s="78" t="e">
        <f t="shared" ref="AI131" si="370">LN(2)/SLOPE(AH125:AH131,$A125:$A131)</f>
        <v>#DIV/0!</v>
      </c>
      <c r="AK131" s="58">
        <f t="shared" ref="AK131" si="371">AK130+AJ131</f>
        <v>4</v>
      </c>
      <c r="AL131" s="58">
        <f t="shared" ref="AL131" si="372">LN(AK131)</f>
        <v>1.3862943611198906</v>
      </c>
      <c r="AM131" s="77" t="e">
        <f t="shared" ref="AM131" si="373">LN(2)/SLOPE(AL125:AL131,$A125:$A131)</f>
        <v>#DIV/0!</v>
      </c>
      <c r="AO131" s="58">
        <f t="shared" ref="AO131" si="374">AN131+AO130</f>
        <v>2</v>
      </c>
      <c r="AP131" s="58">
        <f t="shared" ref="AP131" si="375">LN(AO131)</f>
        <v>0.69314718055994529</v>
      </c>
      <c r="AQ131" s="72" t="e">
        <f t="shared" ref="AQ131" si="376">LN(2)/SLOPE(AP125:AP131,$A125:$A131)</f>
        <v>#DIV/0!</v>
      </c>
      <c r="AR131" s="2">
        <v>14</v>
      </c>
      <c r="AS131" s="58">
        <f t="shared" ref="AS131" si="377">AS130+AR131</f>
        <v>284</v>
      </c>
      <c r="AT131" s="58">
        <f t="shared" ref="AT131" si="378">LN(AS131)</f>
        <v>5.6489742381612063</v>
      </c>
      <c r="AU131" s="71">
        <f t="shared" ref="AU131" si="379">LN(2)/SLOPE(AT125:AT131,$A125:$A131)</f>
        <v>26.741042476799318</v>
      </c>
      <c r="AW131" s="68">
        <f t="shared" ref="AW131" si="380">AW130+AV131</f>
        <v>17</v>
      </c>
      <c r="AX131" s="68">
        <f t="shared" si="301"/>
        <v>2.8332133440562162</v>
      </c>
      <c r="AY131" s="69" t="e">
        <f>LN(2)/SLOPE(AX125:AX131,$A125:$A131)</f>
        <v>#DIV/0!</v>
      </c>
      <c r="BA131" s="58">
        <f t="shared" ref="BA131" si="381">BA130+AZ131</f>
        <v>2</v>
      </c>
      <c r="BB131" s="58">
        <f t="shared" ref="BB131" si="382">LN(BA131)</f>
        <v>0.69314718055994529</v>
      </c>
      <c r="BC131" s="59" t="e">
        <f t="shared" ref="BC131" si="383">LN(2)/SLOPE(BB125:BB131,$A125:$A131)</f>
        <v>#DIV/0!</v>
      </c>
      <c r="BE131" s="58">
        <f t="shared" ref="BE131" si="384">BE130+BD131</f>
        <v>2</v>
      </c>
      <c r="BF131" s="58">
        <f t="shared" ref="BF131" si="385">LN(BE131)</f>
        <v>0.69314718055994529</v>
      </c>
      <c r="BG131" s="59" t="e">
        <f t="shared" ref="BG131" si="386">LN(2)/SLOPE(BF125:BF131,$A125:$A131)</f>
        <v>#DIV/0!</v>
      </c>
    </row>
    <row r="132" spans="1:59" ht="15.75" thickBot="1" x14ac:dyDescent="0.3">
      <c r="A132" s="2">
        <f t="shared" ref="A132:A134" si="387">A131+1</f>
        <v>131</v>
      </c>
      <c r="B132" s="3">
        <v>44033</v>
      </c>
      <c r="C132" s="3">
        <v>44033</v>
      </c>
      <c r="E132" s="58">
        <f t="shared" ref="E132:E134" si="388">E131+D132</f>
        <v>43</v>
      </c>
      <c r="F132" s="58">
        <f t="shared" ref="F132:F134" si="389">LN(E132)</f>
        <v>3.7612001156935624</v>
      </c>
      <c r="G132" s="78" t="e">
        <f t="shared" ref="G132:G134" si="390">LN(2)/SLOPE(F126:F132,$A126:$A132)</f>
        <v>#DIV/0!</v>
      </c>
      <c r="H132" s="2">
        <v>1</v>
      </c>
      <c r="I132" s="58">
        <f t="shared" ref="I132:I134" si="391">I131+H132</f>
        <v>5</v>
      </c>
      <c r="J132" s="58">
        <f t="shared" ref="J132:J134" si="392">LN(I132)</f>
        <v>1.6094379124341003</v>
      </c>
      <c r="K132" s="78">
        <f t="shared" ref="K132:K134" si="393">LN(2)/SLOPE(J126:J132,$A126:$A132)</f>
        <v>28.991981382050312</v>
      </c>
      <c r="L132" s="2">
        <v>3</v>
      </c>
      <c r="M132" s="58">
        <f t="shared" ref="M132:M134" si="394">M131+L132</f>
        <v>29</v>
      </c>
      <c r="N132" s="58">
        <f t="shared" ref="N132:N134" si="395">LN(M132)</f>
        <v>3.3672958299864741</v>
      </c>
      <c r="O132" s="77">
        <f t="shared" ref="O132:O134" si="396">LN(2)/SLOPE(N126:N132,$A126:$A132)</f>
        <v>16.219835158378302</v>
      </c>
      <c r="Q132" s="58">
        <f t="shared" ref="Q132:Q134" si="397">Q131+P132</f>
        <v>1</v>
      </c>
      <c r="R132" s="58">
        <f t="shared" ref="R132:R134" si="398">LN(Q132)</f>
        <v>0</v>
      </c>
      <c r="S132" s="78" t="e">
        <f t="shared" ref="S132:S134" si="399">LN(2)/SLOPE(R126:R132,$A126:$A132)</f>
        <v>#DIV/0!</v>
      </c>
      <c r="T132" s="2">
        <v>2</v>
      </c>
      <c r="U132" s="58">
        <f t="shared" ref="U132:U134" si="400">U131+T132</f>
        <v>103</v>
      </c>
      <c r="V132" s="58">
        <f t="shared" ref="V132:V134" si="401">LN(U132)</f>
        <v>4.6347289882296359</v>
      </c>
      <c r="W132" s="81">
        <f t="shared" ref="W132:W134" si="402">LN(2)/SLOPE(V126:V132,$A126:$A132)</f>
        <v>56.294410788981814</v>
      </c>
      <c r="Y132" s="58">
        <f t="shared" ref="Y132:Y134" si="403">Y131+X132</f>
        <v>2</v>
      </c>
      <c r="Z132" s="58">
        <f t="shared" ref="Z132:Z134" si="404">LN(Y132)</f>
        <v>0.69314718055994529</v>
      </c>
      <c r="AA132" s="78" t="e">
        <f t="shared" ref="AA132:AA134" si="405">LN(2)/SLOPE(Z126:Z132,$A126:$A132)</f>
        <v>#DIV/0!</v>
      </c>
      <c r="AB132" s="2">
        <v>4</v>
      </c>
      <c r="AC132" s="58">
        <f t="shared" ref="AC132:AC134" si="406">AC131+AB132</f>
        <v>112</v>
      </c>
      <c r="AD132" s="58">
        <f t="shared" ref="AD132:AD134" si="407">LN(AC132)</f>
        <v>4.7184988712950942</v>
      </c>
      <c r="AE132" s="77">
        <f t="shared" ref="AE132:AE134" si="408">LN(2)/SLOPE(AD126:AD132,$A126:$A132)</f>
        <v>11.674321735156933</v>
      </c>
      <c r="AG132" s="58">
        <f t="shared" ref="AG132:AG134" si="409">AG131+AF132</f>
        <v>44</v>
      </c>
      <c r="AH132" s="58">
        <f t="shared" ref="AH132:AH134" si="410">LN(AG132)</f>
        <v>3.784189633918261</v>
      </c>
      <c r="AI132" s="78" t="e">
        <f t="shared" ref="AI132:AI134" si="411">LN(2)/SLOPE(AH126:AH132,$A126:$A132)</f>
        <v>#DIV/0!</v>
      </c>
      <c r="AK132" s="58">
        <f t="shared" ref="AK132:AK134" si="412">AK131+AJ132</f>
        <v>4</v>
      </c>
      <c r="AL132" s="58">
        <f t="shared" ref="AL132:AL134" si="413">LN(AK132)</f>
        <v>1.3862943611198906</v>
      </c>
      <c r="AM132" s="77" t="e">
        <f t="shared" ref="AM132:AM134" si="414">LN(2)/SLOPE(AL126:AL132,$A126:$A132)</f>
        <v>#DIV/0!</v>
      </c>
      <c r="AO132" s="58">
        <f t="shared" ref="AO132:AO134" si="415">AN132+AO131</f>
        <v>2</v>
      </c>
      <c r="AP132" s="58">
        <f t="shared" ref="AP132:AP134" si="416">LN(AO132)</f>
        <v>0.69314718055994529</v>
      </c>
      <c r="AQ132" s="72" t="e">
        <f t="shared" ref="AQ132:AQ134" si="417">LN(2)/SLOPE(AP126:AP132,$A126:$A132)</f>
        <v>#DIV/0!</v>
      </c>
      <c r="AS132" s="58">
        <f t="shared" ref="AS132:AS134" si="418">AS131+AR132</f>
        <v>284</v>
      </c>
      <c r="AT132" s="58">
        <f t="shared" ref="AT132:AT134" si="419">LN(AS132)</f>
        <v>5.6489742381612063</v>
      </c>
      <c r="AU132" s="71">
        <f t="shared" ref="AU132:AU134" si="420">LN(2)/SLOPE(AT126:AT132,$A126:$A132)</f>
        <v>25.973934067251356</v>
      </c>
      <c r="AW132" s="68">
        <f t="shared" ref="AW132:AW134" si="421">AW131+AV132</f>
        <v>17</v>
      </c>
      <c r="AX132" s="68">
        <f t="shared" ref="AX132:AX134" si="422">LN(AW132)</f>
        <v>2.8332133440562162</v>
      </c>
      <c r="AY132" s="69" t="e">
        <f t="shared" ref="AY132:AY134" si="423">LN(2)/SLOPE(AX126:AX132,$A126:$A132)</f>
        <v>#DIV/0!</v>
      </c>
      <c r="BA132" s="58"/>
      <c r="BB132" s="58"/>
      <c r="BC132" s="59"/>
      <c r="BE132" s="58">
        <f t="shared" ref="BE132:BE134" si="424">BE131+BD132</f>
        <v>2</v>
      </c>
      <c r="BF132" s="58">
        <f t="shared" ref="BF132:BF134" si="425">LN(BE132)</f>
        <v>0.69314718055994529</v>
      </c>
      <c r="BG132" s="59" t="e">
        <f t="shared" ref="BG132:BG134" si="426">LN(2)/SLOPE(BF126:BF132,$A126:$A132)</f>
        <v>#DIV/0!</v>
      </c>
    </row>
    <row r="133" spans="1:59" ht="15.75" thickBot="1" x14ac:dyDescent="0.3">
      <c r="A133" s="2">
        <f t="shared" si="387"/>
        <v>132</v>
      </c>
      <c r="B133" s="3">
        <v>44034</v>
      </c>
      <c r="C133" s="3">
        <v>44034</v>
      </c>
      <c r="E133" s="58">
        <f t="shared" si="388"/>
        <v>43</v>
      </c>
      <c r="F133" s="58">
        <f t="shared" si="389"/>
        <v>3.7612001156935624</v>
      </c>
      <c r="G133" s="78" t="e">
        <f t="shared" si="390"/>
        <v>#DIV/0!</v>
      </c>
      <c r="I133" s="58">
        <f t="shared" si="391"/>
        <v>5</v>
      </c>
      <c r="J133" s="58">
        <f t="shared" si="392"/>
        <v>1.6094379124341003</v>
      </c>
      <c r="K133" s="78">
        <f t="shared" si="393"/>
        <v>17.395188829230186</v>
      </c>
      <c r="L133" s="2">
        <v>1</v>
      </c>
      <c r="M133" s="58">
        <f t="shared" si="394"/>
        <v>30</v>
      </c>
      <c r="N133" s="58">
        <f t="shared" si="395"/>
        <v>3.4011973816621555</v>
      </c>
      <c r="O133" s="77">
        <f t="shared" si="396"/>
        <v>14.47551177356573</v>
      </c>
      <c r="Q133" s="58">
        <f t="shared" si="397"/>
        <v>1</v>
      </c>
      <c r="R133" s="58">
        <f t="shared" si="398"/>
        <v>0</v>
      </c>
      <c r="S133" s="78" t="e">
        <f t="shared" si="399"/>
        <v>#DIV/0!</v>
      </c>
      <c r="U133" s="58">
        <f t="shared" si="400"/>
        <v>103</v>
      </c>
      <c r="V133" s="58">
        <f t="shared" si="401"/>
        <v>4.6347289882296359</v>
      </c>
      <c r="W133" s="81">
        <f t="shared" si="402"/>
        <v>69.57298640763392</v>
      </c>
      <c r="Y133" s="58">
        <f t="shared" si="403"/>
        <v>2</v>
      </c>
      <c r="Z133" s="58">
        <f t="shared" si="404"/>
        <v>0.69314718055994529</v>
      </c>
      <c r="AA133" s="78" t="e">
        <f t="shared" si="405"/>
        <v>#DIV/0!</v>
      </c>
      <c r="AB133" s="2">
        <v>11</v>
      </c>
      <c r="AC133" s="58">
        <f t="shared" si="406"/>
        <v>123</v>
      </c>
      <c r="AD133" s="58">
        <f t="shared" si="407"/>
        <v>4.8121843553724171</v>
      </c>
      <c r="AE133" s="77">
        <f t="shared" si="408"/>
        <v>12.9752692476607</v>
      </c>
      <c r="AG133" s="58">
        <f t="shared" si="409"/>
        <v>44</v>
      </c>
      <c r="AH133" s="58">
        <f t="shared" si="410"/>
        <v>3.784189633918261</v>
      </c>
      <c r="AI133" s="78" t="e">
        <f t="shared" si="411"/>
        <v>#DIV/0!</v>
      </c>
      <c r="AK133" s="58">
        <f t="shared" si="412"/>
        <v>4</v>
      </c>
      <c r="AL133" s="58">
        <f t="shared" si="413"/>
        <v>1.3862943611198906</v>
      </c>
      <c r="AM133" s="77" t="e">
        <f t="shared" si="414"/>
        <v>#DIV/0!</v>
      </c>
      <c r="AO133" s="58">
        <f t="shared" si="415"/>
        <v>2</v>
      </c>
      <c r="AP133" s="58">
        <f t="shared" si="416"/>
        <v>0.69314718055994529</v>
      </c>
      <c r="AQ133" s="72" t="e">
        <f t="shared" si="417"/>
        <v>#DIV/0!</v>
      </c>
      <c r="AR133" s="2">
        <v>12</v>
      </c>
      <c r="AS133" s="58">
        <f t="shared" si="418"/>
        <v>296</v>
      </c>
      <c r="AT133" s="58">
        <f t="shared" si="419"/>
        <v>5.6903594543240601</v>
      </c>
      <c r="AU133" s="71">
        <f t="shared" si="420"/>
        <v>23.937973374168728</v>
      </c>
      <c r="AW133" s="68">
        <f t="shared" si="421"/>
        <v>17</v>
      </c>
      <c r="AX133" s="68">
        <f t="shared" si="422"/>
        <v>2.8332133440562162</v>
      </c>
      <c r="AY133" s="69" t="e">
        <f t="shared" si="423"/>
        <v>#DIV/0!</v>
      </c>
      <c r="BA133" s="58"/>
      <c r="BB133" s="58"/>
      <c r="BC133" s="59"/>
      <c r="BE133" s="58">
        <f t="shared" si="424"/>
        <v>2</v>
      </c>
      <c r="BF133" s="58">
        <f t="shared" si="425"/>
        <v>0.69314718055994529</v>
      </c>
      <c r="BG133" s="59" t="e">
        <f t="shared" si="426"/>
        <v>#DIV/0!</v>
      </c>
    </row>
    <row r="134" spans="1:59" ht="15.75" thickBot="1" x14ac:dyDescent="0.3">
      <c r="A134" s="2">
        <f t="shared" si="387"/>
        <v>133</v>
      </c>
      <c r="B134" s="3">
        <v>44035</v>
      </c>
      <c r="C134" s="3">
        <v>44035</v>
      </c>
      <c r="E134" s="58">
        <f t="shared" si="388"/>
        <v>43</v>
      </c>
      <c r="F134" s="58">
        <f t="shared" si="389"/>
        <v>3.7612001156935624</v>
      </c>
      <c r="G134" s="78" t="e">
        <f t="shared" si="390"/>
        <v>#DIV/0!</v>
      </c>
      <c r="H134" s="2">
        <v>1</v>
      </c>
      <c r="I134" s="58">
        <f t="shared" si="391"/>
        <v>6</v>
      </c>
      <c r="J134" s="58">
        <f t="shared" si="392"/>
        <v>1.791759469228055</v>
      </c>
      <c r="K134" s="78">
        <f t="shared" si="393"/>
        <v>10.291575829023477</v>
      </c>
      <c r="L134" s="2">
        <v>4</v>
      </c>
      <c r="M134" s="58">
        <f t="shared" si="394"/>
        <v>34</v>
      </c>
      <c r="N134" s="58">
        <f t="shared" si="395"/>
        <v>3.5263605246161616</v>
      </c>
      <c r="O134" s="77">
        <f t="shared" si="396"/>
        <v>11.230997002120461</v>
      </c>
      <c r="Q134" s="58">
        <f t="shared" si="397"/>
        <v>1</v>
      </c>
      <c r="R134" s="58">
        <f t="shared" si="398"/>
        <v>0</v>
      </c>
      <c r="S134" s="78" t="e">
        <f t="shared" si="399"/>
        <v>#DIV/0!</v>
      </c>
      <c r="T134" s="2">
        <v>3</v>
      </c>
      <c r="U134" s="58">
        <f t="shared" si="400"/>
        <v>106</v>
      </c>
      <c r="V134" s="58">
        <f t="shared" si="401"/>
        <v>4.6634390941120669</v>
      </c>
      <c r="W134" s="81">
        <f t="shared" si="402"/>
        <v>51.817584635214338</v>
      </c>
      <c r="Y134" s="58">
        <f t="shared" si="403"/>
        <v>2</v>
      </c>
      <c r="Z134" s="58">
        <f t="shared" si="404"/>
        <v>0.69314718055994529</v>
      </c>
      <c r="AA134" s="78" t="e">
        <f t="shared" si="405"/>
        <v>#DIV/0!</v>
      </c>
      <c r="AB134" s="2">
        <v>5</v>
      </c>
      <c r="AC134" s="58">
        <f t="shared" si="406"/>
        <v>128</v>
      </c>
      <c r="AD134" s="58">
        <f t="shared" si="407"/>
        <v>4.8520302639196169</v>
      </c>
      <c r="AE134" s="77">
        <f t="shared" si="408"/>
        <v>16.1268592540825</v>
      </c>
      <c r="AG134" s="58">
        <f t="shared" si="409"/>
        <v>44</v>
      </c>
      <c r="AH134" s="58">
        <f t="shared" si="410"/>
        <v>3.784189633918261</v>
      </c>
      <c r="AI134" s="78" t="e">
        <f t="shared" si="411"/>
        <v>#DIV/0!</v>
      </c>
      <c r="AK134" s="58">
        <f t="shared" si="412"/>
        <v>4</v>
      </c>
      <c r="AL134" s="58">
        <f t="shared" si="413"/>
        <v>1.3862943611198906</v>
      </c>
      <c r="AM134" s="77" t="e">
        <f t="shared" si="414"/>
        <v>#DIV/0!</v>
      </c>
      <c r="AO134" s="58">
        <f t="shared" si="415"/>
        <v>2</v>
      </c>
      <c r="AP134" s="58">
        <f t="shared" si="416"/>
        <v>0.69314718055994529</v>
      </c>
      <c r="AQ134" s="72" t="e">
        <f t="shared" si="417"/>
        <v>#DIV/0!</v>
      </c>
      <c r="AR134" s="2">
        <v>5</v>
      </c>
      <c r="AS134" s="58">
        <f t="shared" si="418"/>
        <v>301</v>
      </c>
      <c r="AT134" s="58">
        <f t="shared" si="419"/>
        <v>5.7071102647488754</v>
      </c>
      <c r="AU134" s="71">
        <f t="shared" si="420"/>
        <v>24.628694051480668</v>
      </c>
      <c r="AW134" s="68">
        <f t="shared" si="421"/>
        <v>17</v>
      </c>
      <c r="AX134" s="68">
        <f t="shared" si="422"/>
        <v>2.8332133440562162</v>
      </c>
      <c r="AY134" s="69" t="e">
        <f t="shared" si="423"/>
        <v>#DIV/0!</v>
      </c>
      <c r="BA134" s="58"/>
      <c r="BB134" s="58"/>
      <c r="BC134" s="59"/>
      <c r="BE134" s="58">
        <f t="shared" si="424"/>
        <v>2</v>
      </c>
      <c r="BF134" s="58">
        <f t="shared" si="425"/>
        <v>0.69314718055994529</v>
      </c>
      <c r="BG134" s="59" t="e">
        <f t="shared" si="426"/>
        <v>#DIV/0!</v>
      </c>
    </row>
  </sheetData>
  <autoFilter ref="A1:H55">
    <sortState ref="A2:H55">
      <sortCondition ref="D2:D55"/>
      <sortCondition ref="C2:C55"/>
    </sortState>
  </autoFilter>
  <sortState ref="C2:H55">
    <sortCondition ref="D2:D55"/>
    <sortCondition ref="C2:C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0"/>
  <sheetViews>
    <sheetView workbookViewId="0">
      <selection activeCell="G4" sqref="G4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5.7109375" bestFit="1" customWidth="1"/>
    <col min="4" max="4" width="6.5703125" bestFit="1" customWidth="1"/>
    <col min="5" max="5" width="5.7109375" bestFit="1" customWidth="1"/>
    <col min="6" max="6" width="5.140625" bestFit="1" customWidth="1"/>
    <col min="7" max="7" width="6" bestFit="1" customWidth="1"/>
    <col min="8" max="12" width="5.85546875" bestFit="1" customWidth="1"/>
    <col min="13" max="13" width="12.5703125" bestFit="1" customWidth="1"/>
    <col min="14" max="15" width="6.5703125" customWidth="1"/>
    <col min="16" max="16" width="6.5703125" bestFit="1" customWidth="1"/>
    <col min="17" max="17" width="6.42578125" customWidth="1"/>
    <col min="18" max="20" width="7.42578125" customWidth="1"/>
    <col min="21" max="21" width="5.7109375" bestFit="1" customWidth="1"/>
    <col min="22" max="28" width="5.5703125" customWidth="1"/>
    <col min="29" max="48" width="6.5703125" customWidth="1"/>
    <col min="49" max="49" width="5.140625" bestFit="1" customWidth="1"/>
    <col min="50" max="57" width="5" customWidth="1"/>
    <col min="58" max="79" width="6" customWidth="1"/>
    <col min="80" max="80" width="6" bestFit="1" customWidth="1"/>
    <col min="81" max="85" width="5.85546875" customWidth="1"/>
    <col min="86" max="86" width="12.5703125" bestFit="1" customWidth="1"/>
  </cols>
  <sheetData>
    <row r="3" spans="1:13" x14ac:dyDescent="0.25">
      <c r="A3" s="132" t="s">
        <v>225</v>
      </c>
      <c r="B3" s="132" t="s">
        <v>216</v>
      </c>
    </row>
    <row r="4" spans="1:13" x14ac:dyDescent="0.25"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217</v>
      </c>
      <c r="M4" t="s">
        <v>103</v>
      </c>
    </row>
    <row r="5" spans="1:13" x14ac:dyDescent="0.25">
      <c r="A5" s="132" t="s">
        <v>224</v>
      </c>
      <c r="G5" s="88" t="s">
        <v>218</v>
      </c>
      <c r="H5" s="88" t="s">
        <v>219</v>
      </c>
      <c r="I5" s="88" t="s">
        <v>220</v>
      </c>
      <c r="J5" s="88" t="s">
        <v>221</v>
      </c>
      <c r="K5" s="88" t="s">
        <v>222</v>
      </c>
      <c r="L5" s="88" t="s">
        <v>223</v>
      </c>
    </row>
    <row r="6" spans="1:13" x14ac:dyDescent="0.25">
      <c r="A6" s="133" t="s">
        <v>24</v>
      </c>
      <c r="B6" s="134">
        <v>1</v>
      </c>
      <c r="C6" s="134">
        <v>1</v>
      </c>
      <c r="D6" s="134"/>
      <c r="E6" s="134">
        <v>31</v>
      </c>
      <c r="F6" s="134">
        <v>12</v>
      </c>
      <c r="G6" s="134">
        <v>1</v>
      </c>
      <c r="H6" s="134"/>
      <c r="I6" s="134"/>
      <c r="J6" s="134">
        <v>1</v>
      </c>
      <c r="K6" s="134">
        <v>1</v>
      </c>
      <c r="L6" s="134"/>
      <c r="M6" s="134">
        <v>48</v>
      </c>
    </row>
    <row r="7" spans="1:13" x14ac:dyDescent="0.25">
      <c r="A7" s="133" t="s">
        <v>56</v>
      </c>
      <c r="B7" s="134"/>
      <c r="C7" s="134"/>
      <c r="D7" s="134">
        <v>2</v>
      </c>
      <c r="E7" s="134">
        <v>1</v>
      </c>
      <c r="F7" s="134">
        <v>3</v>
      </c>
      <c r="G7" s="134">
        <v>1</v>
      </c>
      <c r="H7" s="134"/>
      <c r="I7" s="134"/>
      <c r="J7" s="134"/>
      <c r="K7" s="134">
        <v>1</v>
      </c>
      <c r="L7" s="134">
        <v>3</v>
      </c>
      <c r="M7" s="134">
        <v>11</v>
      </c>
    </row>
    <row r="8" spans="1:13" x14ac:dyDescent="0.25">
      <c r="A8" s="133" t="s">
        <v>21</v>
      </c>
      <c r="B8" s="134">
        <v>1</v>
      </c>
      <c r="C8" s="134">
        <v>1</v>
      </c>
      <c r="D8" s="134"/>
      <c r="E8" s="134"/>
      <c r="F8" s="134">
        <v>47</v>
      </c>
      <c r="G8" s="134"/>
      <c r="H8" s="134">
        <v>2</v>
      </c>
      <c r="I8" s="134">
        <v>2</v>
      </c>
      <c r="J8" s="134"/>
      <c r="K8" s="134">
        <v>3</v>
      </c>
      <c r="L8" s="134">
        <v>1</v>
      </c>
      <c r="M8" s="134">
        <v>57</v>
      </c>
    </row>
    <row r="9" spans="1:13" x14ac:dyDescent="0.25">
      <c r="A9" s="133" t="s">
        <v>61</v>
      </c>
      <c r="B9" s="134"/>
      <c r="C9" s="134"/>
      <c r="D9" s="134">
        <v>1</v>
      </c>
      <c r="E9" s="134">
        <v>58</v>
      </c>
      <c r="F9" s="134">
        <v>55</v>
      </c>
      <c r="G9" s="134">
        <v>2</v>
      </c>
      <c r="H9" s="134"/>
      <c r="I9" s="134"/>
      <c r="J9" s="134"/>
      <c r="K9" s="134">
        <v>1</v>
      </c>
      <c r="L9" s="134"/>
      <c r="M9" s="134">
        <v>117</v>
      </c>
    </row>
    <row r="10" spans="1:13" x14ac:dyDescent="0.25">
      <c r="A10" s="133" t="s">
        <v>86</v>
      </c>
      <c r="B10" s="134"/>
      <c r="C10" s="134"/>
      <c r="D10" s="134"/>
      <c r="E10" s="134"/>
      <c r="F10" s="134">
        <v>1</v>
      </c>
      <c r="G10" s="134">
        <v>1</v>
      </c>
      <c r="H10" s="134"/>
      <c r="I10" s="134"/>
      <c r="J10" s="134"/>
      <c r="K10" s="134"/>
      <c r="L10" s="134"/>
      <c r="M10" s="134">
        <v>2</v>
      </c>
    </row>
    <row r="11" spans="1:13" x14ac:dyDescent="0.25">
      <c r="A11" s="133" t="s">
        <v>10</v>
      </c>
      <c r="B11" s="134">
        <v>2</v>
      </c>
      <c r="C11" s="134"/>
      <c r="D11" s="134"/>
      <c r="E11" s="134"/>
      <c r="F11" s="134"/>
      <c r="G11" s="134"/>
      <c r="H11" s="134"/>
      <c r="I11" s="134"/>
      <c r="J11" s="134">
        <v>1</v>
      </c>
      <c r="K11" s="134"/>
      <c r="L11" s="134"/>
      <c r="M11" s="134">
        <v>3</v>
      </c>
    </row>
    <row r="12" spans="1:13" x14ac:dyDescent="0.25">
      <c r="A12" s="133" t="s">
        <v>12</v>
      </c>
      <c r="B12" s="134">
        <v>2</v>
      </c>
      <c r="C12" s="134">
        <v>3</v>
      </c>
      <c r="D12" s="134">
        <v>4</v>
      </c>
      <c r="E12" s="134">
        <v>18</v>
      </c>
      <c r="F12" s="134">
        <v>134</v>
      </c>
      <c r="G12" s="134">
        <v>1</v>
      </c>
      <c r="H12" s="134">
        <v>5</v>
      </c>
      <c r="I12" s="134">
        <v>3</v>
      </c>
      <c r="J12" s="134">
        <v>2</v>
      </c>
      <c r="K12" s="134">
        <v>2</v>
      </c>
      <c r="L12" s="134">
        <v>8</v>
      </c>
      <c r="M12" s="134">
        <v>182</v>
      </c>
    </row>
    <row r="13" spans="1:13" x14ac:dyDescent="0.25">
      <c r="A13" s="133" t="s">
        <v>26</v>
      </c>
      <c r="B13" s="134"/>
      <c r="C13" s="134">
        <v>1</v>
      </c>
      <c r="D13" s="134"/>
      <c r="E13" s="134">
        <v>41</v>
      </c>
      <c r="F13" s="134">
        <v>2</v>
      </c>
      <c r="G13" s="134"/>
      <c r="H13" s="134">
        <v>1</v>
      </c>
      <c r="I13" s="134"/>
      <c r="J13" s="134"/>
      <c r="K13" s="134"/>
      <c r="L13" s="134"/>
      <c r="M13" s="134">
        <v>45</v>
      </c>
    </row>
    <row r="14" spans="1:13" x14ac:dyDescent="0.25">
      <c r="A14" s="133" t="s">
        <v>17</v>
      </c>
      <c r="B14" s="134">
        <v>1</v>
      </c>
      <c r="C14" s="134"/>
      <c r="D14" s="134"/>
      <c r="E14" s="134"/>
      <c r="F14" s="134">
        <v>2</v>
      </c>
      <c r="G14" s="134"/>
      <c r="H14" s="134"/>
      <c r="I14" s="134"/>
      <c r="J14" s="134"/>
      <c r="K14" s="134"/>
      <c r="L14" s="134"/>
      <c r="M14" s="134">
        <v>3</v>
      </c>
    </row>
    <row r="15" spans="1:13" x14ac:dyDescent="0.25">
      <c r="A15" s="133" t="s">
        <v>20</v>
      </c>
      <c r="B15" s="134">
        <v>1</v>
      </c>
      <c r="C15" s="134"/>
      <c r="D15" s="134"/>
      <c r="E15" s="134"/>
      <c r="F15" s="134">
        <v>1</v>
      </c>
      <c r="G15" s="134"/>
      <c r="H15" s="134"/>
      <c r="I15" s="134">
        <v>1</v>
      </c>
      <c r="J15" s="134"/>
      <c r="K15" s="134"/>
      <c r="L15" s="134">
        <v>3</v>
      </c>
      <c r="M15" s="134">
        <v>6</v>
      </c>
    </row>
    <row r="16" spans="1:13" x14ac:dyDescent="0.25">
      <c r="A16" s="133" t="s">
        <v>11</v>
      </c>
      <c r="B16" s="134">
        <v>2</v>
      </c>
      <c r="C16" s="134">
        <v>4</v>
      </c>
      <c r="D16" s="134">
        <v>1</v>
      </c>
      <c r="E16" s="134">
        <v>99</v>
      </c>
      <c r="F16" s="134">
        <v>247</v>
      </c>
      <c r="G16" s="134">
        <v>9</v>
      </c>
      <c r="H16" s="134">
        <v>13</v>
      </c>
      <c r="I16" s="134">
        <v>21</v>
      </c>
      <c r="J16" s="134">
        <v>16</v>
      </c>
      <c r="K16" s="134">
        <v>12</v>
      </c>
      <c r="L16" s="134">
        <v>49</v>
      </c>
      <c r="M16" s="134">
        <v>473</v>
      </c>
    </row>
    <row r="17" spans="1:13" x14ac:dyDescent="0.25">
      <c r="A17" s="133" t="s">
        <v>64</v>
      </c>
      <c r="B17" s="134"/>
      <c r="C17" s="134"/>
      <c r="D17" s="134"/>
      <c r="E17" s="134">
        <v>5</v>
      </c>
      <c r="F17" s="134">
        <v>13</v>
      </c>
      <c r="G17" s="134"/>
      <c r="H17" s="134"/>
      <c r="I17" s="134"/>
      <c r="J17" s="134"/>
      <c r="K17" s="134"/>
      <c r="L17" s="134"/>
      <c r="M17" s="134">
        <v>18</v>
      </c>
    </row>
    <row r="18" spans="1:13" x14ac:dyDescent="0.25">
      <c r="A18" s="133" t="s">
        <v>90</v>
      </c>
      <c r="B18" s="134"/>
      <c r="C18" s="134"/>
      <c r="D18" s="134"/>
      <c r="E18" s="134"/>
      <c r="F18" s="134">
        <v>2</v>
      </c>
      <c r="G18" s="134"/>
      <c r="H18" s="134"/>
      <c r="I18" s="134"/>
      <c r="J18" s="134"/>
      <c r="K18" s="134"/>
      <c r="L18" s="134"/>
      <c r="M18" s="134">
        <v>2</v>
      </c>
    </row>
    <row r="19" spans="1:13" x14ac:dyDescent="0.25">
      <c r="A19" s="133" t="s">
        <v>16</v>
      </c>
      <c r="B19" s="134">
        <v>1</v>
      </c>
      <c r="C19" s="134">
        <v>1</v>
      </c>
      <c r="D19" s="134"/>
      <c r="E19" s="134"/>
      <c r="F19" s="134"/>
      <c r="G19" s="134"/>
      <c r="H19" s="134"/>
      <c r="I19" s="134"/>
      <c r="J19" s="134"/>
      <c r="K19" s="134"/>
      <c r="L19" s="134"/>
      <c r="M19" s="134">
        <v>2</v>
      </c>
    </row>
    <row r="20" spans="1:13" x14ac:dyDescent="0.25">
      <c r="A20" s="133" t="s">
        <v>103</v>
      </c>
      <c r="B20" s="134">
        <v>11</v>
      </c>
      <c r="C20" s="134">
        <v>11</v>
      </c>
      <c r="D20" s="134">
        <v>8</v>
      </c>
      <c r="E20" s="134">
        <v>253</v>
      </c>
      <c r="F20" s="134">
        <v>519</v>
      </c>
      <c r="G20" s="134">
        <v>15</v>
      </c>
      <c r="H20" s="134">
        <v>21</v>
      </c>
      <c r="I20" s="134">
        <v>27</v>
      </c>
      <c r="J20" s="134">
        <v>20</v>
      </c>
      <c r="K20" s="134">
        <v>20</v>
      </c>
      <c r="L20" s="134">
        <v>64</v>
      </c>
      <c r="M20" s="134">
        <v>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L1" workbookViewId="0">
      <selection activeCell="Y14" sqref="Y14:Y17"/>
    </sheetView>
  </sheetViews>
  <sheetFormatPr baseColWidth="10" defaultRowHeight="15" x14ac:dyDescent="0.25"/>
  <cols>
    <col min="1" max="1" width="15.7109375" bestFit="1" customWidth="1"/>
    <col min="2" max="2" width="24.5703125" bestFit="1" customWidth="1"/>
    <col min="3" max="4" width="19.42578125" bestFit="1" customWidth="1"/>
    <col min="5" max="10" width="11.42578125" style="2"/>
  </cols>
  <sheetData>
    <row r="1" spans="1:25" x14ac:dyDescent="0.25">
      <c r="A1" s="91" t="s">
        <v>2</v>
      </c>
      <c r="B1" s="91" t="s">
        <v>3</v>
      </c>
      <c r="C1" s="91" t="s">
        <v>229</v>
      </c>
      <c r="D1" s="91" t="s">
        <v>230</v>
      </c>
      <c r="E1" s="60" t="s">
        <v>95</v>
      </c>
      <c r="F1" s="60" t="s">
        <v>96</v>
      </c>
      <c r="G1" s="60" t="s">
        <v>98</v>
      </c>
      <c r="H1" s="60" t="s">
        <v>100</v>
      </c>
      <c r="I1" s="60" t="s">
        <v>206</v>
      </c>
      <c r="J1" s="60" t="s">
        <v>227</v>
      </c>
      <c r="N1" s="60" t="s">
        <v>95</v>
      </c>
      <c r="P1" s="60" t="s">
        <v>96</v>
      </c>
      <c r="R1" s="60" t="s">
        <v>98</v>
      </c>
      <c r="S1" s="60"/>
      <c r="T1" s="60" t="s">
        <v>100</v>
      </c>
      <c r="V1" s="60" t="s">
        <v>206</v>
      </c>
      <c r="X1" s="60" t="s">
        <v>227</v>
      </c>
    </row>
    <row r="2" spans="1:25" x14ac:dyDescent="0.25">
      <c r="A2" s="91" t="s">
        <v>24</v>
      </c>
      <c r="B2" s="91" t="s">
        <v>24</v>
      </c>
      <c r="C2" s="91" t="s">
        <v>43</v>
      </c>
      <c r="D2" s="91" t="s">
        <v>53</v>
      </c>
      <c r="E2" s="60">
        <v>1</v>
      </c>
      <c r="F2" s="60">
        <v>1</v>
      </c>
      <c r="G2" s="60">
        <v>1</v>
      </c>
      <c r="H2" s="60">
        <v>24</v>
      </c>
      <c r="I2" s="60">
        <v>25</v>
      </c>
      <c r="J2" s="60">
        <v>28</v>
      </c>
      <c r="K2" s="138">
        <f>(J2-I2)/I2</f>
        <v>0.12</v>
      </c>
      <c r="M2" t="s">
        <v>224</v>
      </c>
    </row>
    <row r="3" spans="1:25" x14ac:dyDescent="0.25">
      <c r="A3" s="91" t="s">
        <v>24</v>
      </c>
      <c r="B3" s="91" t="s">
        <v>110</v>
      </c>
      <c r="C3" s="91" t="s">
        <v>108</v>
      </c>
      <c r="D3" s="91" t="s">
        <v>109</v>
      </c>
      <c r="E3" s="60"/>
      <c r="F3" s="60">
        <v>0</v>
      </c>
      <c r="G3" s="60">
        <v>0</v>
      </c>
      <c r="H3" s="60">
        <v>3</v>
      </c>
      <c r="I3" s="60">
        <v>10</v>
      </c>
      <c r="J3" s="60">
        <v>10</v>
      </c>
      <c r="K3" s="138">
        <f t="shared" ref="K3:K43" si="0">(J3-I3)/I3</f>
        <v>0</v>
      </c>
      <c r="M3" t="s">
        <v>24</v>
      </c>
      <c r="N3">
        <v>1</v>
      </c>
      <c r="O3">
        <v>1</v>
      </c>
      <c r="P3">
        <f>SUM(N3:O3)</f>
        <v>2</v>
      </c>
      <c r="R3">
        <f>SUM(P3:Q3)</f>
        <v>2</v>
      </c>
      <c r="S3">
        <v>31</v>
      </c>
      <c r="T3">
        <f>SUM(R3:S3)</f>
        <v>33</v>
      </c>
      <c r="U3">
        <v>12</v>
      </c>
      <c r="V3">
        <f>SUM(T3:U3)</f>
        <v>45</v>
      </c>
      <c r="W3">
        <v>3</v>
      </c>
      <c r="X3">
        <v>48</v>
      </c>
      <c r="Y3" s="139">
        <f>(X3-V3)/V3</f>
        <v>6.6666666666666666E-2</v>
      </c>
    </row>
    <row r="4" spans="1:25" x14ac:dyDescent="0.25">
      <c r="A4" s="91" t="s">
        <v>24</v>
      </c>
      <c r="B4" s="91" t="s">
        <v>30</v>
      </c>
      <c r="C4" s="91" t="s">
        <v>44</v>
      </c>
      <c r="D4" s="91" t="s">
        <v>54</v>
      </c>
      <c r="E4" s="60"/>
      <c r="F4" s="60">
        <v>1</v>
      </c>
      <c r="G4" s="60">
        <v>1</v>
      </c>
      <c r="H4" s="60">
        <v>6</v>
      </c>
      <c r="I4" s="60">
        <v>9</v>
      </c>
      <c r="J4" s="60">
        <v>9</v>
      </c>
      <c r="K4" s="138">
        <f t="shared" si="0"/>
        <v>0</v>
      </c>
      <c r="M4" t="s">
        <v>56</v>
      </c>
      <c r="P4">
        <f t="shared" ref="P4:P17" si="1">SUM(N4:O4)</f>
        <v>0</v>
      </c>
      <c r="Q4">
        <v>2</v>
      </c>
      <c r="R4">
        <f t="shared" ref="R4:R17" si="2">SUM(P4:Q4)</f>
        <v>2</v>
      </c>
      <c r="S4">
        <v>1</v>
      </c>
      <c r="T4">
        <f t="shared" ref="T4:T17" si="3">SUM(R4:S4)</f>
        <v>3</v>
      </c>
      <c r="U4">
        <v>3</v>
      </c>
      <c r="V4">
        <f t="shared" ref="V4:V17" si="4">SUM(T4:U4)</f>
        <v>6</v>
      </c>
      <c r="W4">
        <v>5</v>
      </c>
      <c r="X4">
        <v>11</v>
      </c>
      <c r="Y4" s="139">
        <f t="shared" ref="Y4:Y17" si="5">(X4-V4)/V4</f>
        <v>0.83333333333333337</v>
      </c>
    </row>
    <row r="5" spans="1:25" x14ac:dyDescent="0.25">
      <c r="A5" s="91" t="s">
        <v>24</v>
      </c>
      <c r="B5" s="91" t="s">
        <v>180</v>
      </c>
      <c r="C5" s="91" t="s">
        <v>182</v>
      </c>
      <c r="D5" s="91" t="s">
        <v>183</v>
      </c>
      <c r="E5" s="60"/>
      <c r="F5" s="60">
        <v>0</v>
      </c>
      <c r="G5" s="60">
        <v>0</v>
      </c>
      <c r="H5" s="60">
        <v>0</v>
      </c>
      <c r="I5" s="60">
        <v>1</v>
      </c>
      <c r="J5" s="60">
        <v>1</v>
      </c>
      <c r="K5" s="138">
        <f t="shared" si="0"/>
        <v>0</v>
      </c>
      <c r="M5" t="s">
        <v>21</v>
      </c>
      <c r="N5">
        <v>1</v>
      </c>
      <c r="O5">
        <v>1</v>
      </c>
      <c r="P5">
        <f t="shared" si="1"/>
        <v>2</v>
      </c>
      <c r="R5">
        <f t="shared" si="2"/>
        <v>2</v>
      </c>
      <c r="T5">
        <f t="shared" si="3"/>
        <v>2</v>
      </c>
      <c r="U5">
        <v>47</v>
      </c>
      <c r="V5">
        <f t="shared" si="4"/>
        <v>49</v>
      </c>
      <c r="W5">
        <v>8</v>
      </c>
      <c r="X5">
        <v>57</v>
      </c>
      <c r="Y5" s="139">
        <f t="shared" si="5"/>
        <v>0.16326530612244897</v>
      </c>
    </row>
    <row r="6" spans="1:25" x14ac:dyDescent="0.25">
      <c r="A6" s="91" t="s">
        <v>56</v>
      </c>
      <c r="B6" s="91" t="s">
        <v>56</v>
      </c>
      <c r="C6" s="91" t="s">
        <v>58</v>
      </c>
      <c r="D6" s="91" t="s">
        <v>59</v>
      </c>
      <c r="E6" s="60"/>
      <c r="F6" s="60">
        <v>0</v>
      </c>
      <c r="G6" s="60">
        <v>2</v>
      </c>
      <c r="H6" s="60">
        <v>3</v>
      </c>
      <c r="I6" s="60">
        <v>6</v>
      </c>
      <c r="J6" s="60">
        <v>11</v>
      </c>
      <c r="K6" s="138">
        <f t="shared" si="0"/>
        <v>0.83333333333333337</v>
      </c>
      <c r="M6" t="s">
        <v>61</v>
      </c>
      <c r="P6">
        <f t="shared" si="1"/>
        <v>0</v>
      </c>
      <c r="Q6">
        <v>1</v>
      </c>
      <c r="R6">
        <f t="shared" si="2"/>
        <v>1</v>
      </c>
      <c r="S6">
        <v>58</v>
      </c>
      <c r="T6">
        <f t="shared" si="3"/>
        <v>59</v>
      </c>
      <c r="U6">
        <v>55</v>
      </c>
      <c r="V6">
        <f t="shared" si="4"/>
        <v>114</v>
      </c>
      <c r="W6">
        <v>3</v>
      </c>
      <c r="X6">
        <v>117</v>
      </c>
      <c r="Y6" s="139">
        <f t="shared" si="5"/>
        <v>2.6315789473684209E-2</v>
      </c>
    </row>
    <row r="7" spans="1:25" x14ac:dyDescent="0.25">
      <c r="A7" s="91" t="s">
        <v>21</v>
      </c>
      <c r="B7" s="91" t="s">
        <v>191</v>
      </c>
      <c r="C7" s="91" t="s">
        <v>192</v>
      </c>
      <c r="D7" s="91" t="s">
        <v>193</v>
      </c>
      <c r="E7" s="60"/>
      <c r="F7" s="60">
        <v>0</v>
      </c>
      <c r="G7" s="60">
        <v>0</v>
      </c>
      <c r="H7" s="60">
        <v>0</v>
      </c>
      <c r="I7" s="60">
        <v>3</v>
      </c>
      <c r="J7" s="60">
        <v>4</v>
      </c>
      <c r="K7" s="138">
        <f t="shared" si="0"/>
        <v>0.33333333333333331</v>
      </c>
      <c r="M7" t="s">
        <v>86</v>
      </c>
      <c r="P7">
        <f t="shared" si="1"/>
        <v>0</v>
      </c>
      <c r="R7">
        <f t="shared" si="2"/>
        <v>0</v>
      </c>
      <c r="T7">
        <f t="shared" si="3"/>
        <v>0</v>
      </c>
      <c r="U7">
        <v>1</v>
      </c>
      <c r="V7">
        <f t="shared" si="4"/>
        <v>1</v>
      </c>
      <c r="W7">
        <v>1</v>
      </c>
      <c r="X7">
        <v>2</v>
      </c>
      <c r="Y7" s="139">
        <f t="shared" si="5"/>
        <v>1</v>
      </c>
    </row>
    <row r="8" spans="1:25" x14ac:dyDescent="0.25">
      <c r="A8" s="91" t="s">
        <v>21</v>
      </c>
      <c r="B8" s="91" t="s">
        <v>188</v>
      </c>
      <c r="C8" s="91" t="s">
        <v>189</v>
      </c>
      <c r="D8" s="91" t="s">
        <v>190</v>
      </c>
      <c r="E8" s="60"/>
      <c r="F8" s="60">
        <v>0</v>
      </c>
      <c r="G8" s="60">
        <v>0</v>
      </c>
      <c r="H8" s="60">
        <v>0</v>
      </c>
      <c r="I8" s="60">
        <v>1</v>
      </c>
      <c r="J8" s="60">
        <v>1</v>
      </c>
      <c r="K8" s="138">
        <f t="shared" si="0"/>
        <v>0</v>
      </c>
      <c r="M8" t="s">
        <v>10</v>
      </c>
      <c r="N8">
        <v>2</v>
      </c>
      <c r="P8">
        <f t="shared" si="1"/>
        <v>2</v>
      </c>
      <c r="R8">
        <f t="shared" si="2"/>
        <v>2</v>
      </c>
      <c r="T8">
        <f t="shared" si="3"/>
        <v>2</v>
      </c>
      <c r="V8">
        <f t="shared" si="4"/>
        <v>2</v>
      </c>
      <c r="W8">
        <v>1</v>
      </c>
      <c r="X8">
        <v>3</v>
      </c>
      <c r="Y8" s="139">
        <f t="shared" si="5"/>
        <v>0.5</v>
      </c>
    </row>
    <row r="9" spans="1:25" x14ac:dyDescent="0.25">
      <c r="A9" s="91" t="s">
        <v>21</v>
      </c>
      <c r="B9" s="91" t="s">
        <v>181</v>
      </c>
      <c r="C9" s="91" t="s">
        <v>184</v>
      </c>
      <c r="D9" s="91" t="s">
        <v>185</v>
      </c>
      <c r="E9" s="60"/>
      <c r="F9" s="60">
        <v>0</v>
      </c>
      <c r="G9" s="60">
        <v>0</v>
      </c>
      <c r="H9" s="60">
        <v>0</v>
      </c>
      <c r="I9" s="60">
        <v>2</v>
      </c>
      <c r="J9" s="60">
        <v>2</v>
      </c>
      <c r="K9" s="138">
        <f t="shared" si="0"/>
        <v>0</v>
      </c>
      <c r="M9" t="s">
        <v>12</v>
      </c>
      <c r="N9">
        <v>2</v>
      </c>
      <c r="O9">
        <v>3</v>
      </c>
      <c r="P9">
        <f t="shared" si="1"/>
        <v>5</v>
      </c>
      <c r="Q9">
        <v>4</v>
      </c>
      <c r="R9">
        <f t="shared" si="2"/>
        <v>9</v>
      </c>
      <c r="S9">
        <v>18</v>
      </c>
      <c r="T9">
        <f t="shared" si="3"/>
        <v>27</v>
      </c>
      <c r="U9">
        <v>134</v>
      </c>
      <c r="V9">
        <f t="shared" si="4"/>
        <v>161</v>
      </c>
      <c r="W9">
        <v>21</v>
      </c>
      <c r="X9">
        <v>182</v>
      </c>
      <c r="Y9" s="139">
        <f t="shared" si="5"/>
        <v>0.13043478260869565</v>
      </c>
    </row>
    <row r="10" spans="1:25" x14ac:dyDescent="0.25">
      <c r="A10" s="91" t="s">
        <v>21</v>
      </c>
      <c r="B10" s="91" t="s">
        <v>21</v>
      </c>
      <c r="C10" s="91" t="s">
        <v>42</v>
      </c>
      <c r="D10" s="91" t="s">
        <v>52</v>
      </c>
      <c r="E10" s="60">
        <v>1</v>
      </c>
      <c r="F10" s="60">
        <v>1</v>
      </c>
      <c r="G10" s="60">
        <v>1</v>
      </c>
      <c r="H10" s="60">
        <v>1</v>
      </c>
      <c r="I10" s="60">
        <v>36</v>
      </c>
      <c r="J10" s="60">
        <v>37</v>
      </c>
      <c r="K10" s="138">
        <f t="shared" si="0"/>
        <v>2.7777777777777776E-2</v>
      </c>
      <c r="M10" t="s">
        <v>26</v>
      </c>
      <c r="O10">
        <v>1</v>
      </c>
      <c r="P10">
        <f t="shared" si="1"/>
        <v>1</v>
      </c>
      <c r="R10">
        <f t="shared" si="2"/>
        <v>1</v>
      </c>
      <c r="S10">
        <v>41</v>
      </c>
      <c r="T10">
        <f t="shared" si="3"/>
        <v>42</v>
      </c>
      <c r="U10">
        <v>2</v>
      </c>
      <c r="V10">
        <f t="shared" si="4"/>
        <v>44</v>
      </c>
      <c r="W10">
        <v>1</v>
      </c>
      <c r="X10">
        <v>45</v>
      </c>
      <c r="Y10" s="139">
        <f t="shared" si="5"/>
        <v>2.2727272727272728E-2</v>
      </c>
    </row>
    <row r="11" spans="1:25" x14ac:dyDescent="0.25">
      <c r="A11" s="91" t="s">
        <v>21</v>
      </c>
      <c r="B11" s="91" t="s">
        <v>202</v>
      </c>
      <c r="C11" s="91" t="s">
        <v>203</v>
      </c>
      <c r="D11" s="91" t="s">
        <v>204</v>
      </c>
      <c r="E11" s="60"/>
      <c r="F11" s="60">
        <v>0</v>
      </c>
      <c r="G11" s="60">
        <v>0</v>
      </c>
      <c r="H11" s="60">
        <v>0</v>
      </c>
      <c r="I11" s="60">
        <v>6</v>
      </c>
      <c r="J11" s="60">
        <v>11</v>
      </c>
      <c r="K11" s="138">
        <f t="shared" si="0"/>
        <v>0.83333333333333337</v>
      </c>
      <c r="M11" t="s">
        <v>17</v>
      </c>
      <c r="N11">
        <v>1</v>
      </c>
      <c r="P11">
        <f t="shared" si="1"/>
        <v>1</v>
      </c>
      <c r="R11">
        <f t="shared" si="2"/>
        <v>1</v>
      </c>
      <c r="T11">
        <f t="shared" si="3"/>
        <v>1</v>
      </c>
      <c r="U11">
        <v>2</v>
      </c>
      <c r="V11">
        <f t="shared" si="4"/>
        <v>3</v>
      </c>
      <c r="X11">
        <v>3</v>
      </c>
      <c r="Y11" s="139">
        <f t="shared" si="5"/>
        <v>0</v>
      </c>
    </row>
    <row r="12" spans="1:25" x14ac:dyDescent="0.25">
      <c r="A12" s="91" t="s">
        <v>21</v>
      </c>
      <c r="B12" s="91" t="s">
        <v>22</v>
      </c>
      <c r="C12" s="91" t="s">
        <v>159</v>
      </c>
      <c r="D12" s="91" t="s">
        <v>160</v>
      </c>
      <c r="E12" s="60"/>
      <c r="F12" s="60">
        <v>1</v>
      </c>
      <c r="G12" s="60">
        <v>1</v>
      </c>
      <c r="H12" s="60">
        <v>1</v>
      </c>
      <c r="I12" s="60">
        <v>1</v>
      </c>
      <c r="J12" s="60">
        <v>2</v>
      </c>
      <c r="K12" s="138">
        <f t="shared" si="0"/>
        <v>1</v>
      </c>
      <c r="M12" t="s">
        <v>20</v>
      </c>
      <c r="N12">
        <v>1</v>
      </c>
      <c r="P12">
        <f t="shared" si="1"/>
        <v>1</v>
      </c>
      <c r="R12">
        <f t="shared" si="2"/>
        <v>1</v>
      </c>
      <c r="T12">
        <f t="shared" si="3"/>
        <v>1</v>
      </c>
      <c r="U12">
        <v>1</v>
      </c>
      <c r="V12">
        <f t="shared" si="4"/>
        <v>2</v>
      </c>
      <c r="W12">
        <v>4</v>
      </c>
      <c r="X12">
        <v>6</v>
      </c>
      <c r="Y12" s="139">
        <f t="shared" si="5"/>
        <v>2</v>
      </c>
    </row>
    <row r="13" spans="1:25" x14ac:dyDescent="0.25">
      <c r="A13" s="91" t="s">
        <v>61</v>
      </c>
      <c r="B13" s="91" t="s">
        <v>60</v>
      </c>
      <c r="C13" s="91" t="s">
        <v>62</v>
      </c>
      <c r="D13" s="91" t="s">
        <v>63</v>
      </c>
      <c r="E13" s="60"/>
      <c r="F13" s="60">
        <v>0</v>
      </c>
      <c r="G13" s="60">
        <v>1</v>
      </c>
      <c r="H13" s="60">
        <v>4</v>
      </c>
      <c r="I13" s="60">
        <v>27</v>
      </c>
      <c r="J13" s="60">
        <v>30</v>
      </c>
      <c r="K13" s="138">
        <f t="shared" si="0"/>
        <v>0.1111111111111111</v>
      </c>
      <c r="M13" t="s">
        <v>11</v>
      </c>
      <c r="N13">
        <v>2</v>
      </c>
      <c r="O13">
        <v>4</v>
      </c>
      <c r="P13">
        <f t="shared" si="1"/>
        <v>6</v>
      </c>
      <c r="Q13">
        <v>1</v>
      </c>
      <c r="R13">
        <f t="shared" si="2"/>
        <v>7</v>
      </c>
      <c r="S13">
        <v>99</v>
      </c>
      <c r="T13">
        <f t="shared" si="3"/>
        <v>106</v>
      </c>
      <c r="U13">
        <v>247</v>
      </c>
      <c r="V13">
        <f t="shared" si="4"/>
        <v>353</v>
      </c>
      <c r="W13">
        <v>120</v>
      </c>
      <c r="X13">
        <v>473</v>
      </c>
      <c r="Y13" s="139">
        <f t="shared" si="5"/>
        <v>0.33994334277620397</v>
      </c>
    </row>
    <row r="14" spans="1:25" x14ac:dyDescent="0.25">
      <c r="A14" s="91" t="s">
        <v>61</v>
      </c>
      <c r="B14" s="91" t="s">
        <v>163</v>
      </c>
      <c r="C14" s="91" t="s">
        <v>166</v>
      </c>
      <c r="D14" s="91" t="s">
        <v>167</v>
      </c>
      <c r="E14" s="60"/>
      <c r="F14" s="60">
        <v>0</v>
      </c>
      <c r="G14" s="60">
        <v>0</v>
      </c>
      <c r="H14" s="60">
        <v>0</v>
      </c>
      <c r="I14" s="60">
        <v>1</v>
      </c>
      <c r="J14" s="60">
        <v>1</v>
      </c>
      <c r="K14" s="138">
        <f t="shared" si="0"/>
        <v>0</v>
      </c>
      <c r="M14" t="s">
        <v>64</v>
      </c>
      <c r="P14">
        <f t="shared" si="1"/>
        <v>0</v>
      </c>
      <c r="R14">
        <f t="shared" si="2"/>
        <v>0</v>
      </c>
      <c r="S14">
        <v>5</v>
      </c>
      <c r="T14">
        <f t="shared" si="3"/>
        <v>5</v>
      </c>
      <c r="U14">
        <v>13</v>
      </c>
      <c r="V14">
        <f t="shared" si="4"/>
        <v>18</v>
      </c>
      <c r="X14">
        <v>18</v>
      </c>
      <c r="Y14" s="139">
        <f t="shared" si="5"/>
        <v>0</v>
      </c>
    </row>
    <row r="15" spans="1:25" x14ac:dyDescent="0.25">
      <c r="A15" s="91" t="s">
        <v>61</v>
      </c>
      <c r="B15" s="91" t="s">
        <v>199</v>
      </c>
      <c r="C15" s="91" t="s">
        <v>200</v>
      </c>
      <c r="D15" s="91" t="s">
        <v>201</v>
      </c>
      <c r="E15" s="60"/>
      <c r="F15" s="60">
        <v>0</v>
      </c>
      <c r="G15" s="60">
        <v>0</v>
      </c>
      <c r="H15" s="60">
        <v>0</v>
      </c>
      <c r="I15" s="60">
        <v>1</v>
      </c>
      <c r="J15" s="60">
        <v>1</v>
      </c>
      <c r="K15" s="138">
        <f t="shared" si="0"/>
        <v>0</v>
      </c>
      <c r="M15" t="s">
        <v>90</v>
      </c>
      <c r="P15">
        <f t="shared" si="1"/>
        <v>0</v>
      </c>
      <c r="R15">
        <f t="shared" si="2"/>
        <v>0</v>
      </c>
      <c r="T15">
        <f t="shared" si="3"/>
        <v>0</v>
      </c>
      <c r="U15">
        <v>2</v>
      </c>
      <c r="V15">
        <f t="shared" si="4"/>
        <v>2</v>
      </c>
      <c r="X15">
        <v>2</v>
      </c>
      <c r="Y15" s="139">
        <f t="shared" si="5"/>
        <v>0</v>
      </c>
    </row>
    <row r="16" spans="1:25" x14ac:dyDescent="0.25">
      <c r="A16" s="91" t="s">
        <v>61</v>
      </c>
      <c r="B16" s="91" t="s">
        <v>61</v>
      </c>
      <c r="C16" s="91" t="s">
        <v>74</v>
      </c>
      <c r="D16" s="91" t="s">
        <v>72</v>
      </c>
      <c r="E16" s="60"/>
      <c r="F16" s="60">
        <v>0</v>
      </c>
      <c r="G16" s="60">
        <v>0</v>
      </c>
      <c r="H16" s="60">
        <v>1</v>
      </c>
      <c r="I16" s="60">
        <v>2</v>
      </c>
      <c r="J16" s="60">
        <v>2</v>
      </c>
      <c r="K16" s="138">
        <f t="shared" si="0"/>
        <v>0</v>
      </c>
      <c r="M16" t="s">
        <v>16</v>
      </c>
      <c r="N16">
        <v>1</v>
      </c>
      <c r="O16">
        <v>1</v>
      </c>
      <c r="P16">
        <f t="shared" si="1"/>
        <v>2</v>
      </c>
      <c r="R16">
        <f t="shared" si="2"/>
        <v>2</v>
      </c>
      <c r="T16">
        <f t="shared" si="3"/>
        <v>2</v>
      </c>
      <c r="V16">
        <f t="shared" si="4"/>
        <v>2</v>
      </c>
      <c r="X16">
        <v>2</v>
      </c>
      <c r="Y16" s="139">
        <f t="shared" si="5"/>
        <v>0</v>
      </c>
    </row>
    <row r="17" spans="1:25" x14ac:dyDescent="0.25">
      <c r="A17" s="91" t="s">
        <v>61</v>
      </c>
      <c r="B17" s="91" t="s">
        <v>75</v>
      </c>
      <c r="C17" s="91" t="s">
        <v>76</v>
      </c>
      <c r="D17" s="91" t="s">
        <v>77</v>
      </c>
      <c r="E17" s="60"/>
      <c r="F17" s="60">
        <v>0</v>
      </c>
      <c r="G17" s="60">
        <v>0</v>
      </c>
      <c r="H17" s="60">
        <v>51</v>
      </c>
      <c r="I17" s="60">
        <v>65</v>
      </c>
      <c r="J17" s="60">
        <v>65</v>
      </c>
      <c r="K17" s="138">
        <f t="shared" si="0"/>
        <v>0</v>
      </c>
      <c r="M17" t="s">
        <v>103</v>
      </c>
      <c r="N17">
        <v>11</v>
      </c>
      <c r="O17">
        <v>11</v>
      </c>
      <c r="P17">
        <f t="shared" si="1"/>
        <v>22</v>
      </c>
      <c r="Q17">
        <v>8</v>
      </c>
      <c r="R17">
        <f t="shared" si="2"/>
        <v>30</v>
      </c>
      <c r="S17">
        <v>253</v>
      </c>
      <c r="T17">
        <f t="shared" si="3"/>
        <v>283</v>
      </c>
      <c r="U17">
        <v>519</v>
      </c>
      <c r="V17">
        <f t="shared" si="4"/>
        <v>802</v>
      </c>
      <c r="W17">
        <v>167</v>
      </c>
      <c r="X17">
        <v>969</v>
      </c>
      <c r="Y17" s="139">
        <f t="shared" si="5"/>
        <v>0.2082294264339152</v>
      </c>
    </row>
    <row r="18" spans="1:25" x14ac:dyDescent="0.25">
      <c r="A18" s="91" t="s">
        <v>61</v>
      </c>
      <c r="B18" s="91" t="s">
        <v>73</v>
      </c>
      <c r="C18" s="91" t="s">
        <v>71</v>
      </c>
      <c r="D18" s="91" t="s">
        <v>72</v>
      </c>
      <c r="E18" s="60"/>
      <c r="F18" s="60">
        <v>0</v>
      </c>
      <c r="G18" s="60">
        <v>0</v>
      </c>
      <c r="H18" s="60">
        <v>3</v>
      </c>
      <c r="I18" s="60">
        <v>18</v>
      </c>
      <c r="J18" s="60">
        <v>18</v>
      </c>
      <c r="K18" s="138">
        <f t="shared" si="0"/>
        <v>0</v>
      </c>
    </row>
    <row r="19" spans="1:25" x14ac:dyDescent="0.25">
      <c r="A19" s="91" t="s">
        <v>86</v>
      </c>
      <c r="B19" s="91" t="s">
        <v>86</v>
      </c>
      <c r="C19" s="91" t="s">
        <v>154</v>
      </c>
      <c r="D19" s="91" t="s">
        <v>155</v>
      </c>
      <c r="E19" s="60"/>
      <c r="F19" s="60">
        <v>0</v>
      </c>
      <c r="G19" s="60">
        <v>0</v>
      </c>
      <c r="H19" s="60">
        <v>0</v>
      </c>
      <c r="I19" s="60">
        <v>1</v>
      </c>
      <c r="J19" s="60">
        <v>2</v>
      </c>
      <c r="K19" s="138">
        <f t="shared" si="0"/>
        <v>1</v>
      </c>
    </row>
    <row r="20" spans="1:25" x14ac:dyDescent="0.25">
      <c r="A20" s="91" t="s">
        <v>10</v>
      </c>
      <c r="B20" s="91" t="s">
        <v>10</v>
      </c>
      <c r="C20" s="91" t="s">
        <v>36</v>
      </c>
      <c r="D20" s="91" t="s">
        <v>46</v>
      </c>
      <c r="E20" s="60">
        <v>2</v>
      </c>
      <c r="F20" s="60">
        <v>2</v>
      </c>
      <c r="G20" s="60">
        <v>2</v>
      </c>
      <c r="H20" s="60">
        <v>2</v>
      </c>
      <c r="I20" s="60">
        <v>2</v>
      </c>
      <c r="J20" s="60">
        <v>3</v>
      </c>
      <c r="K20" s="138">
        <f t="shared" si="0"/>
        <v>0.5</v>
      </c>
    </row>
    <row r="21" spans="1:25" x14ac:dyDescent="0.25">
      <c r="A21" s="91" t="s">
        <v>12</v>
      </c>
      <c r="B21" s="91" t="s">
        <v>12</v>
      </c>
      <c r="C21" s="91" t="s">
        <v>38</v>
      </c>
      <c r="D21" s="91" t="s">
        <v>48</v>
      </c>
      <c r="E21" s="60">
        <v>2</v>
      </c>
      <c r="F21" s="60">
        <v>5</v>
      </c>
      <c r="G21" s="60">
        <v>7</v>
      </c>
      <c r="H21" s="60">
        <v>24</v>
      </c>
      <c r="I21" s="60">
        <v>157</v>
      </c>
      <c r="J21" s="60">
        <v>178</v>
      </c>
      <c r="K21" s="138">
        <f t="shared" si="0"/>
        <v>0.13375796178343949</v>
      </c>
    </row>
    <row r="22" spans="1:25" x14ac:dyDescent="0.25">
      <c r="A22" s="91" t="s">
        <v>12</v>
      </c>
      <c r="B22" s="91" t="s">
        <v>31</v>
      </c>
      <c r="C22" s="91" t="s">
        <v>45</v>
      </c>
      <c r="D22" s="91" t="s">
        <v>55</v>
      </c>
      <c r="E22" s="60"/>
      <c r="F22" s="60">
        <v>0</v>
      </c>
      <c r="G22" s="60">
        <v>2</v>
      </c>
      <c r="H22" s="60">
        <v>3</v>
      </c>
      <c r="I22" s="60">
        <v>3</v>
      </c>
      <c r="J22" s="60">
        <v>3</v>
      </c>
      <c r="K22" s="138">
        <f t="shared" si="0"/>
        <v>0</v>
      </c>
    </row>
    <row r="23" spans="1:25" x14ac:dyDescent="0.25">
      <c r="A23" s="91" t="s">
        <v>12</v>
      </c>
      <c r="B23" s="91" t="s">
        <v>196</v>
      </c>
      <c r="C23" s="91" t="s">
        <v>194</v>
      </c>
      <c r="D23" s="91" t="s">
        <v>195</v>
      </c>
      <c r="E23" s="60"/>
      <c r="F23" s="60">
        <v>0</v>
      </c>
      <c r="G23" s="60">
        <v>0</v>
      </c>
      <c r="H23" s="60">
        <v>0</v>
      </c>
      <c r="I23" s="60">
        <v>1</v>
      </c>
      <c r="J23" s="60">
        <v>1</v>
      </c>
      <c r="K23" s="138">
        <f t="shared" si="0"/>
        <v>0</v>
      </c>
    </row>
    <row r="24" spans="1:25" x14ac:dyDescent="0.25">
      <c r="A24" s="91" t="s">
        <v>26</v>
      </c>
      <c r="B24" s="91" t="s">
        <v>209</v>
      </c>
      <c r="C24" s="91" t="s">
        <v>228</v>
      </c>
      <c r="D24" s="91" t="s">
        <v>228</v>
      </c>
      <c r="E24" s="60"/>
      <c r="F24" s="60">
        <v>0</v>
      </c>
      <c r="G24" s="60">
        <v>0</v>
      </c>
      <c r="H24" s="60">
        <v>0</v>
      </c>
      <c r="I24" s="60">
        <v>0</v>
      </c>
      <c r="J24" s="60">
        <v>1</v>
      </c>
      <c r="K24" s="138">
        <f>(J24-I24)</f>
        <v>1</v>
      </c>
    </row>
    <row r="25" spans="1:25" x14ac:dyDescent="0.25">
      <c r="A25" s="91" t="s">
        <v>26</v>
      </c>
      <c r="B25" s="91" t="s">
        <v>115</v>
      </c>
      <c r="C25" s="91" t="s">
        <v>114</v>
      </c>
      <c r="D25" s="91" t="s">
        <v>116</v>
      </c>
      <c r="E25" s="60"/>
      <c r="F25" s="60">
        <v>1</v>
      </c>
      <c r="G25" s="60">
        <v>1</v>
      </c>
      <c r="H25" s="60">
        <v>42</v>
      </c>
      <c r="I25" s="60">
        <v>44</v>
      </c>
      <c r="J25" s="60">
        <v>44</v>
      </c>
      <c r="K25" s="138">
        <f t="shared" si="0"/>
        <v>0</v>
      </c>
    </row>
    <row r="26" spans="1:25" x14ac:dyDescent="0.25">
      <c r="A26" s="91" t="s">
        <v>17</v>
      </c>
      <c r="B26" s="91" t="s">
        <v>149</v>
      </c>
      <c r="C26" s="91" t="s">
        <v>150</v>
      </c>
      <c r="D26" s="91" t="s">
        <v>151</v>
      </c>
      <c r="E26" s="60"/>
      <c r="F26" s="60">
        <v>0</v>
      </c>
      <c r="G26" s="60">
        <v>0</v>
      </c>
      <c r="H26" s="60">
        <v>0</v>
      </c>
      <c r="I26" s="60">
        <v>1</v>
      </c>
      <c r="J26" s="60">
        <v>1</v>
      </c>
      <c r="K26" s="138">
        <f t="shared" si="0"/>
        <v>0</v>
      </c>
    </row>
    <row r="27" spans="1:25" x14ac:dyDescent="0.25">
      <c r="A27" s="91" t="s">
        <v>17</v>
      </c>
      <c r="B27" s="91" t="s">
        <v>17</v>
      </c>
      <c r="C27" s="91" t="s">
        <v>40</v>
      </c>
      <c r="D27" s="91" t="s">
        <v>50</v>
      </c>
      <c r="E27" s="60">
        <v>1</v>
      </c>
      <c r="F27" s="60">
        <v>1</v>
      </c>
      <c r="G27" s="60">
        <v>1</v>
      </c>
      <c r="H27" s="60">
        <v>1</v>
      </c>
      <c r="I27" s="60">
        <v>2</v>
      </c>
      <c r="J27" s="60">
        <v>2</v>
      </c>
      <c r="K27" s="138">
        <f t="shared" si="0"/>
        <v>0</v>
      </c>
    </row>
    <row r="28" spans="1:25" x14ac:dyDescent="0.25">
      <c r="A28" s="91" t="s">
        <v>20</v>
      </c>
      <c r="B28" s="91" t="s">
        <v>162</v>
      </c>
      <c r="C28" s="91" t="s">
        <v>164</v>
      </c>
      <c r="D28" s="91" t="s">
        <v>165</v>
      </c>
      <c r="E28" s="60"/>
      <c r="F28" s="60">
        <v>0</v>
      </c>
      <c r="G28" s="60">
        <v>0</v>
      </c>
      <c r="H28" s="60">
        <v>0</v>
      </c>
      <c r="I28" s="60">
        <v>1</v>
      </c>
      <c r="J28" s="60">
        <v>1</v>
      </c>
      <c r="K28" s="138">
        <f t="shared" si="0"/>
        <v>0</v>
      </c>
    </row>
    <row r="29" spans="1:25" x14ac:dyDescent="0.25">
      <c r="A29" s="91" t="s">
        <v>20</v>
      </c>
      <c r="B29" s="91" t="s">
        <v>212</v>
      </c>
      <c r="C29" s="91" t="s">
        <v>210</v>
      </c>
      <c r="D29" s="91" t="s">
        <v>211</v>
      </c>
      <c r="E29" s="60"/>
      <c r="F29" s="60">
        <v>0</v>
      </c>
      <c r="G29" s="60">
        <v>0</v>
      </c>
      <c r="H29" s="60">
        <v>0</v>
      </c>
      <c r="I29" s="60">
        <v>0</v>
      </c>
      <c r="J29" s="60">
        <v>1</v>
      </c>
      <c r="K29" s="138">
        <f>(J29-I29)</f>
        <v>1</v>
      </c>
    </row>
    <row r="30" spans="1:25" x14ac:dyDescent="0.25">
      <c r="A30" s="91" t="s">
        <v>20</v>
      </c>
      <c r="B30" s="91" t="s">
        <v>20</v>
      </c>
      <c r="C30" s="91" t="s">
        <v>41</v>
      </c>
      <c r="D30" s="91" t="s">
        <v>51</v>
      </c>
      <c r="E30" s="60">
        <v>1</v>
      </c>
      <c r="F30" s="60">
        <v>1</v>
      </c>
      <c r="G30" s="60">
        <v>1</v>
      </c>
      <c r="H30" s="60">
        <v>1</v>
      </c>
      <c r="I30" s="60">
        <v>1</v>
      </c>
      <c r="J30" s="60">
        <v>4</v>
      </c>
      <c r="K30" s="138">
        <f t="shared" si="0"/>
        <v>3</v>
      </c>
    </row>
    <row r="31" spans="1:25" x14ac:dyDescent="0.25">
      <c r="A31" s="91" t="s">
        <v>11</v>
      </c>
      <c r="B31" s="91" t="s">
        <v>161</v>
      </c>
      <c r="C31" s="91" t="s">
        <v>172</v>
      </c>
      <c r="D31" s="91" t="s">
        <v>173</v>
      </c>
      <c r="E31" s="60"/>
      <c r="F31" s="60">
        <v>0</v>
      </c>
      <c r="G31" s="60">
        <v>0</v>
      </c>
      <c r="H31" s="60">
        <v>0</v>
      </c>
      <c r="I31" s="60">
        <v>1</v>
      </c>
      <c r="J31" s="60">
        <v>2</v>
      </c>
      <c r="K31" s="138">
        <f t="shared" si="0"/>
        <v>1</v>
      </c>
    </row>
    <row r="32" spans="1:25" x14ac:dyDescent="0.25">
      <c r="A32" s="91" t="s">
        <v>11</v>
      </c>
      <c r="B32" s="91" t="s">
        <v>105</v>
      </c>
      <c r="C32" s="91" t="s">
        <v>106</v>
      </c>
      <c r="D32" s="91" t="s">
        <v>107</v>
      </c>
      <c r="E32" s="60"/>
      <c r="F32" s="60">
        <v>0</v>
      </c>
      <c r="G32" s="60">
        <v>0</v>
      </c>
      <c r="H32" s="60">
        <v>1</v>
      </c>
      <c r="I32" s="60">
        <v>3</v>
      </c>
      <c r="J32" s="60">
        <v>5</v>
      </c>
      <c r="K32" s="138">
        <f t="shared" si="0"/>
        <v>0.66666666666666663</v>
      </c>
    </row>
    <row r="33" spans="1:11" x14ac:dyDescent="0.25">
      <c r="A33" s="91" t="s">
        <v>11</v>
      </c>
      <c r="B33" s="91" t="s">
        <v>113</v>
      </c>
      <c r="C33" s="91" t="s">
        <v>112</v>
      </c>
      <c r="D33" s="91" t="s">
        <v>111</v>
      </c>
      <c r="E33" s="60"/>
      <c r="F33" s="60">
        <v>0</v>
      </c>
      <c r="G33" s="60">
        <v>0</v>
      </c>
      <c r="H33" s="60">
        <v>0</v>
      </c>
      <c r="I33" s="60">
        <v>3</v>
      </c>
      <c r="J33" s="60">
        <v>3</v>
      </c>
      <c r="K33" s="138">
        <f t="shared" si="0"/>
        <v>0</v>
      </c>
    </row>
    <row r="34" spans="1:11" x14ac:dyDescent="0.25">
      <c r="A34" s="91" t="s">
        <v>11</v>
      </c>
      <c r="B34" s="91" t="s">
        <v>78</v>
      </c>
      <c r="C34" s="91" t="s">
        <v>79</v>
      </c>
      <c r="D34" s="91" t="s">
        <v>80</v>
      </c>
      <c r="E34" s="60"/>
      <c r="F34" s="60">
        <v>0</v>
      </c>
      <c r="G34" s="60">
        <v>0</v>
      </c>
      <c r="H34" s="60">
        <v>1</v>
      </c>
      <c r="I34" s="60">
        <v>4</v>
      </c>
      <c r="J34" s="60">
        <v>5</v>
      </c>
      <c r="K34" s="138">
        <f t="shared" si="0"/>
        <v>0.25</v>
      </c>
    </row>
    <row r="35" spans="1:11" x14ac:dyDescent="0.25">
      <c r="A35" s="91" t="s">
        <v>11</v>
      </c>
      <c r="B35" s="91" t="s">
        <v>11</v>
      </c>
      <c r="C35" s="91" t="s">
        <v>37</v>
      </c>
      <c r="D35" s="91" t="s">
        <v>47</v>
      </c>
      <c r="E35" s="60">
        <v>2</v>
      </c>
      <c r="F35" s="60">
        <v>6</v>
      </c>
      <c r="G35" s="60">
        <v>6</v>
      </c>
      <c r="H35" s="60">
        <v>103</v>
      </c>
      <c r="I35" s="60">
        <v>335</v>
      </c>
      <c r="J35" s="60">
        <v>444</v>
      </c>
      <c r="K35" s="138">
        <f t="shared" si="0"/>
        <v>0.32537313432835818</v>
      </c>
    </row>
    <row r="36" spans="1:11" x14ac:dyDescent="0.25">
      <c r="A36" s="91" t="s">
        <v>11</v>
      </c>
      <c r="B36" s="91" t="s">
        <v>68</v>
      </c>
      <c r="C36" s="91" t="s">
        <v>69</v>
      </c>
      <c r="D36" s="91" t="s">
        <v>70</v>
      </c>
      <c r="E36" s="60"/>
      <c r="F36" s="60">
        <v>0</v>
      </c>
      <c r="G36" s="60">
        <v>1</v>
      </c>
      <c r="H36" s="60">
        <v>1</v>
      </c>
      <c r="I36" s="60">
        <v>6</v>
      </c>
      <c r="J36" s="60">
        <v>11</v>
      </c>
      <c r="K36" s="138">
        <f t="shared" si="0"/>
        <v>0.83333333333333337</v>
      </c>
    </row>
    <row r="37" spans="1:11" x14ac:dyDescent="0.25">
      <c r="A37" s="91" t="s">
        <v>11</v>
      </c>
      <c r="B37" s="91" t="s">
        <v>169</v>
      </c>
      <c r="C37" s="91" t="s">
        <v>170</v>
      </c>
      <c r="D37" s="91" t="s">
        <v>171</v>
      </c>
      <c r="E37" s="60"/>
      <c r="F37" s="60">
        <v>0</v>
      </c>
      <c r="G37" s="60">
        <v>0</v>
      </c>
      <c r="H37" s="60">
        <v>0</v>
      </c>
      <c r="I37" s="60">
        <v>1</v>
      </c>
      <c r="J37" s="60">
        <v>1</v>
      </c>
      <c r="K37" s="138">
        <f t="shared" si="0"/>
        <v>0</v>
      </c>
    </row>
    <row r="38" spans="1:11" x14ac:dyDescent="0.25">
      <c r="A38" s="91" t="s">
        <v>11</v>
      </c>
      <c r="B38" s="91" t="s">
        <v>213</v>
      </c>
      <c r="C38" s="91" t="s">
        <v>214</v>
      </c>
      <c r="D38" s="91" t="s">
        <v>215</v>
      </c>
      <c r="E38" s="60"/>
      <c r="F38" s="60">
        <v>0</v>
      </c>
      <c r="G38" s="60">
        <v>0</v>
      </c>
      <c r="H38" s="60">
        <v>0</v>
      </c>
      <c r="I38" s="60">
        <v>0</v>
      </c>
      <c r="J38" s="60">
        <v>2</v>
      </c>
      <c r="K38" s="138" t="e">
        <f t="shared" si="0"/>
        <v>#DIV/0!</v>
      </c>
    </row>
    <row r="39" spans="1:11" x14ac:dyDescent="0.25">
      <c r="A39" s="91" t="s">
        <v>64</v>
      </c>
      <c r="B39" s="91" t="s">
        <v>148</v>
      </c>
      <c r="C39" s="91" t="s">
        <v>152</v>
      </c>
      <c r="D39" s="91" t="s">
        <v>153</v>
      </c>
      <c r="E39" s="60"/>
      <c r="F39" s="60">
        <v>0</v>
      </c>
      <c r="G39" s="60">
        <v>0</v>
      </c>
      <c r="H39" s="60">
        <v>0</v>
      </c>
      <c r="I39" s="60">
        <v>1</v>
      </c>
      <c r="J39" s="60">
        <v>1</v>
      </c>
      <c r="K39" s="138">
        <f t="shared" si="0"/>
        <v>0</v>
      </c>
    </row>
    <row r="40" spans="1:11" x14ac:dyDescent="0.25">
      <c r="A40" s="91" t="s">
        <v>64</v>
      </c>
      <c r="B40" s="91" t="s">
        <v>82</v>
      </c>
      <c r="C40" s="91" t="s">
        <v>83</v>
      </c>
      <c r="D40" s="91" t="s">
        <v>84</v>
      </c>
      <c r="E40" s="60"/>
      <c r="F40" s="60">
        <v>0</v>
      </c>
      <c r="G40" s="60">
        <v>0</v>
      </c>
      <c r="H40" s="60">
        <v>1</v>
      </c>
      <c r="I40" s="60">
        <v>12</v>
      </c>
      <c r="J40" s="60">
        <v>12</v>
      </c>
      <c r="K40" s="138">
        <f t="shared" si="0"/>
        <v>0</v>
      </c>
    </row>
    <row r="41" spans="1:11" x14ac:dyDescent="0.25">
      <c r="A41" s="91" t="s">
        <v>64</v>
      </c>
      <c r="B41" s="91" t="s">
        <v>65</v>
      </c>
      <c r="C41" s="91" t="s">
        <v>66</v>
      </c>
      <c r="D41" s="91" t="s">
        <v>67</v>
      </c>
      <c r="E41" s="60"/>
      <c r="F41" s="60">
        <v>0</v>
      </c>
      <c r="G41" s="60">
        <v>0</v>
      </c>
      <c r="H41" s="60">
        <v>4</v>
      </c>
      <c r="I41" s="60">
        <v>5</v>
      </c>
      <c r="J41" s="60">
        <v>5</v>
      </c>
      <c r="K41" s="138">
        <f t="shared" si="0"/>
        <v>0</v>
      </c>
    </row>
    <row r="42" spans="1:11" x14ac:dyDescent="0.25">
      <c r="A42" s="91" t="s">
        <v>90</v>
      </c>
      <c r="B42" s="91" t="s">
        <v>90</v>
      </c>
      <c r="C42" s="91" t="s">
        <v>143</v>
      </c>
      <c r="D42" s="91" t="s">
        <v>144</v>
      </c>
      <c r="E42" s="60"/>
      <c r="F42" s="60">
        <v>0</v>
      </c>
      <c r="G42" s="60">
        <v>0</v>
      </c>
      <c r="H42" s="60">
        <v>0</v>
      </c>
      <c r="I42" s="60">
        <v>2</v>
      </c>
      <c r="J42" s="60">
        <v>2</v>
      </c>
      <c r="K42" s="138">
        <f t="shared" si="0"/>
        <v>0</v>
      </c>
    </row>
    <row r="43" spans="1:11" x14ac:dyDescent="0.25">
      <c r="A43" s="91" t="s">
        <v>16</v>
      </c>
      <c r="B43" s="91" t="s">
        <v>16</v>
      </c>
      <c r="C43" s="91" t="s">
        <v>39</v>
      </c>
      <c r="D43" s="91" t="s">
        <v>49</v>
      </c>
      <c r="E43" s="60">
        <v>1</v>
      </c>
      <c r="F43" s="60">
        <v>2</v>
      </c>
      <c r="G43" s="60">
        <v>2</v>
      </c>
      <c r="H43" s="60">
        <v>2</v>
      </c>
      <c r="I43" s="60">
        <v>2</v>
      </c>
      <c r="J43" s="60">
        <v>2</v>
      </c>
      <c r="K43" s="138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8"/>
  <sheetViews>
    <sheetView workbookViewId="0">
      <selection activeCell="I6" sqref="I6"/>
    </sheetView>
  </sheetViews>
  <sheetFormatPr baseColWidth="10" defaultRowHeight="15" x14ac:dyDescent="0.25"/>
  <cols>
    <col min="1" max="1" width="28.5703125" bestFit="1" customWidth="1"/>
    <col min="3" max="3" width="18.42578125" customWidth="1"/>
    <col min="4" max="4" width="19.42578125" bestFit="1" customWidth="1"/>
    <col min="5" max="5" width="9.140625" style="2" customWidth="1"/>
    <col min="6" max="6" width="9" style="2" customWidth="1"/>
    <col min="7" max="7" width="6.5703125" style="2" customWidth="1"/>
    <col min="8" max="8" width="5.7109375" style="2" customWidth="1"/>
    <col min="9" max="9" width="5.140625" style="2" customWidth="1"/>
    <col min="10" max="10" width="6" style="2" customWidth="1"/>
    <col min="11" max="88" width="9.140625" customWidth="1"/>
  </cols>
  <sheetData>
    <row r="3" spans="1:10" x14ac:dyDescent="0.25">
      <c r="A3" s="132" t="s">
        <v>225</v>
      </c>
      <c r="E3" s="135" t="s">
        <v>226</v>
      </c>
      <c r="F3" s="135" t="s">
        <v>0</v>
      </c>
    </row>
    <row r="4" spans="1:10" x14ac:dyDescent="0.25">
      <c r="E4" s="2" t="s">
        <v>175</v>
      </c>
      <c r="F4" s="2" t="s">
        <v>176</v>
      </c>
      <c r="G4" s="2" t="s">
        <v>177</v>
      </c>
      <c r="H4" s="2" t="s">
        <v>178</v>
      </c>
      <c r="I4" s="2" t="s">
        <v>179</v>
      </c>
      <c r="J4" s="2" t="s">
        <v>217</v>
      </c>
    </row>
    <row r="5" spans="1:10" x14ac:dyDescent="0.25">
      <c r="A5" s="132" t="s">
        <v>2</v>
      </c>
      <c r="B5" s="132" t="s">
        <v>3</v>
      </c>
      <c r="C5" s="132" t="s">
        <v>8</v>
      </c>
      <c r="D5" s="132" t="s">
        <v>9</v>
      </c>
    </row>
    <row r="6" spans="1:10" x14ac:dyDescent="0.25">
      <c r="A6" t="s">
        <v>24</v>
      </c>
      <c r="B6" t="s">
        <v>24</v>
      </c>
      <c r="C6" t="s">
        <v>43</v>
      </c>
      <c r="D6" t="s">
        <v>53</v>
      </c>
      <c r="E6" s="136">
        <v>1</v>
      </c>
      <c r="F6" s="136"/>
      <c r="G6" s="136"/>
      <c r="H6" s="136">
        <v>23</v>
      </c>
      <c r="I6" s="136">
        <v>1</v>
      </c>
      <c r="J6" s="136">
        <v>3</v>
      </c>
    </row>
    <row r="7" spans="1:10" x14ac:dyDescent="0.25">
      <c r="A7" t="s">
        <v>24</v>
      </c>
      <c r="B7" t="s">
        <v>110</v>
      </c>
      <c r="C7" t="s">
        <v>108</v>
      </c>
      <c r="D7" t="s">
        <v>109</v>
      </c>
      <c r="E7" s="136"/>
      <c r="F7" s="136"/>
      <c r="G7" s="136"/>
      <c r="H7" s="136">
        <v>3</v>
      </c>
      <c r="I7" s="136">
        <v>7</v>
      </c>
      <c r="J7" s="136"/>
    </row>
    <row r="8" spans="1:10" x14ac:dyDescent="0.25">
      <c r="A8" t="s">
        <v>24</v>
      </c>
      <c r="B8" t="s">
        <v>30</v>
      </c>
      <c r="C8" t="s">
        <v>44</v>
      </c>
      <c r="D8" t="s">
        <v>54</v>
      </c>
      <c r="E8" s="136"/>
      <c r="F8" s="136">
        <v>1</v>
      </c>
      <c r="G8" s="136"/>
      <c r="H8" s="136">
        <v>5</v>
      </c>
      <c r="I8" s="136">
        <v>3</v>
      </c>
      <c r="J8" s="136"/>
    </row>
    <row r="9" spans="1:10" x14ac:dyDescent="0.25">
      <c r="A9" t="s">
        <v>24</v>
      </c>
      <c r="B9" t="s">
        <v>180</v>
      </c>
      <c r="C9" t="s">
        <v>182</v>
      </c>
      <c r="D9" t="s">
        <v>183</v>
      </c>
      <c r="E9" s="136"/>
      <c r="F9" s="136"/>
      <c r="G9" s="136"/>
      <c r="H9" s="136"/>
      <c r="I9" s="136">
        <v>1</v>
      </c>
      <c r="J9" s="136"/>
    </row>
    <row r="10" spans="1:10" x14ac:dyDescent="0.25">
      <c r="A10" t="s">
        <v>56</v>
      </c>
      <c r="B10" t="s">
        <v>56</v>
      </c>
      <c r="C10" t="s">
        <v>58</v>
      </c>
      <c r="D10" t="s">
        <v>59</v>
      </c>
      <c r="E10" s="136"/>
      <c r="F10" s="136"/>
      <c r="G10" s="136">
        <v>2</v>
      </c>
      <c r="H10" s="136">
        <v>1</v>
      </c>
      <c r="I10" s="136">
        <v>3</v>
      </c>
      <c r="J10" s="136">
        <v>5</v>
      </c>
    </row>
    <row r="11" spans="1:10" x14ac:dyDescent="0.25">
      <c r="A11" t="s">
        <v>21</v>
      </c>
      <c r="B11" t="s">
        <v>191</v>
      </c>
      <c r="C11" t="s">
        <v>192</v>
      </c>
      <c r="D11" t="s">
        <v>193</v>
      </c>
      <c r="E11" s="136"/>
      <c r="F11" s="136"/>
      <c r="G11" s="136"/>
      <c r="H11" s="136"/>
      <c r="I11" s="136">
        <v>3</v>
      </c>
      <c r="J11" s="136">
        <v>1</v>
      </c>
    </row>
    <row r="12" spans="1:10" x14ac:dyDescent="0.25">
      <c r="A12" t="s">
        <v>21</v>
      </c>
      <c r="B12" t="s">
        <v>188</v>
      </c>
      <c r="C12" t="s">
        <v>189</v>
      </c>
      <c r="D12" t="s">
        <v>190</v>
      </c>
      <c r="E12" s="136"/>
      <c r="F12" s="136"/>
      <c r="G12" s="136"/>
      <c r="H12" s="136"/>
      <c r="I12" s="136">
        <v>1</v>
      </c>
      <c r="J12" s="136"/>
    </row>
    <row r="13" spans="1:10" x14ac:dyDescent="0.25">
      <c r="A13" t="s">
        <v>21</v>
      </c>
      <c r="B13" t="s">
        <v>181</v>
      </c>
      <c r="C13" t="s">
        <v>184</v>
      </c>
      <c r="D13" t="s">
        <v>185</v>
      </c>
      <c r="E13" s="136"/>
      <c r="F13" s="136"/>
      <c r="G13" s="136"/>
      <c r="H13" s="136"/>
      <c r="I13" s="136">
        <v>2</v>
      </c>
      <c r="J13" s="136"/>
    </row>
    <row r="14" spans="1:10" x14ac:dyDescent="0.25">
      <c r="A14" t="s">
        <v>21</v>
      </c>
      <c r="B14" t="s">
        <v>21</v>
      </c>
      <c r="C14" t="s">
        <v>42</v>
      </c>
      <c r="D14" t="s">
        <v>52</v>
      </c>
      <c r="E14" s="136">
        <v>1</v>
      </c>
      <c r="F14" s="136"/>
      <c r="G14" s="136"/>
      <c r="H14" s="136"/>
      <c r="I14" s="136">
        <v>35</v>
      </c>
      <c r="J14" s="136">
        <v>1</v>
      </c>
    </row>
    <row r="15" spans="1:10" x14ac:dyDescent="0.25">
      <c r="A15" t="s">
        <v>21</v>
      </c>
      <c r="B15" t="s">
        <v>202</v>
      </c>
      <c r="C15" t="s">
        <v>203</v>
      </c>
      <c r="D15" t="s">
        <v>204</v>
      </c>
      <c r="E15" s="136"/>
      <c r="F15" s="136"/>
      <c r="G15" s="136"/>
      <c r="H15" s="136"/>
      <c r="I15" s="136">
        <v>6</v>
      </c>
      <c r="J15" s="136">
        <v>5</v>
      </c>
    </row>
    <row r="16" spans="1:10" x14ac:dyDescent="0.25">
      <c r="A16" t="s">
        <v>21</v>
      </c>
      <c r="B16" t="s">
        <v>22</v>
      </c>
      <c r="C16" t="s">
        <v>159</v>
      </c>
      <c r="D16" t="s">
        <v>160</v>
      </c>
      <c r="E16" s="136"/>
      <c r="F16" s="136">
        <v>1</v>
      </c>
      <c r="G16" s="136"/>
      <c r="H16" s="136"/>
      <c r="I16" s="136"/>
      <c r="J16" s="136">
        <v>1</v>
      </c>
    </row>
    <row r="17" spans="1:10" x14ac:dyDescent="0.25">
      <c r="A17" t="s">
        <v>61</v>
      </c>
      <c r="B17" t="s">
        <v>60</v>
      </c>
      <c r="C17" t="s">
        <v>62</v>
      </c>
      <c r="D17" t="s">
        <v>63</v>
      </c>
      <c r="E17" s="136"/>
      <c r="F17" s="136"/>
      <c r="G17" s="136">
        <v>1</v>
      </c>
      <c r="H17" s="136">
        <v>3</v>
      </c>
      <c r="I17" s="136">
        <v>23</v>
      </c>
      <c r="J17" s="136">
        <v>3</v>
      </c>
    </row>
    <row r="18" spans="1:10" x14ac:dyDescent="0.25">
      <c r="A18" t="s">
        <v>61</v>
      </c>
      <c r="B18" t="s">
        <v>163</v>
      </c>
      <c r="C18" t="s">
        <v>166</v>
      </c>
      <c r="D18" t="s">
        <v>167</v>
      </c>
      <c r="E18" s="136"/>
      <c r="F18" s="136"/>
      <c r="G18" s="136"/>
      <c r="H18" s="136"/>
      <c r="I18" s="136">
        <v>1</v>
      </c>
      <c r="J18" s="136"/>
    </row>
    <row r="19" spans="1:10" x14ac:dyDescent="0.25">
      <c r="A19" t="s">
        <v>61</v>
      </c>
      <c r="B19" t="s">
        <v>199</v>
      </c>
      <c r="C19" t="s">
        <v>200</v>
      </c>
      <c r="D19" t="s">
        <v>201</v>
      </c>
      <c r="E19" s="136"/>
      <c r="F19" s="136"/>
      <c r="G19" s="136"/>
      <c r="H19" s="136"/>
      <c r="I19" s="136">
        <v>1</v>
      </c>
      <c r="J19" s="136"/>
    </row>
    <row r="20" spans="1:10" x14ac:dyDescent="0.25">
      <c r="A20" t="s">
        <v>61</v>
      </c>
      <c r="B20" t="s">
        <v>61</v>
      </c>
      <c r="C20" t="s">
        <v>74</v>
      </c>
      <c r="D20" t="s">
        <v>72</v>
      </c>
      <c r="E20" s="136"/>
      <c r="F20" s="136"/>
      <c r="G20" s="136"/>
      <c r="H20" s="136">
        <v>1</v>
      </c>
      <c r="I20" s="136">
        <v>1</v>
      </c>
      <c r="J20" s="136"/>
    </row>
    <row r="21" spans="1:10" x14ac:dyDescent="0.25">
      <c r="A21" t="s">
        <v>61</v>
      </c>
      <c r="B21" t="s">
        <v>75</v>
      </c>
      <c r="C21" t="s">
        <v>71</v>
      </c>
      <c r="D21" t="s">
        <v>72</v>
      </c>
      <c r="E21" s="136"/>
      <c r="F21" s="136"/>
      <c r="G21" s="136"/>
      <c r="H21" s="136">
        <v>2</v>
      </c>
      <c r="I21" s="136"/>
      <c r="J21" s="136"/>
    </row>
    <row r="22" spans="1:10" x14ac:dyDescent="0.25">
      <c r="A22" t="s">
        <v>61</v>
      </c>
      <c r="B22" t="s">
        <v>75</v>
      </c>
      <c r="C22" t="s">
        <v>76</v>
      </c>
      <c r="D22" t="s">
        <v>77</v>
      </c>
      <c r="E22" s="136"/>
      <c r="F22" s="136"/>
      <c r="G22" s="136"/>
      <c r="H22" s="136">
        <v>49</v>
      </c>
      <c r="I22" s="136">
        <v>14</v>
      </c>
      <c r="J22" s="136"/>
    </row>
    <row r="23" spans="1:10" x14ac:dyDescent="0.25">
      <c r="A23" t="s">
        <v>61</v>
      </c>
      <c r="B23" t="s">
        <v>73</v>
      </c>
      <c r="C23" t="s">
        <v>71</v>
      </c>
      <c r="D23" t="s">
        <v>72</v>
      </c>
      <c r="E23" s="136"/>
      <c r="F23" s="136"/>
      <c r="G23" s="136"/>
      <c r="H23" s="136">
        <v>3</v>
      </c>
      <c r="I23" s="136">
        <v>15</v>
      </c>
      <c r="J23" s="136"/>
    </row>
    <row r="24" spans="1:10" x14ac:dyDescent="0.25">
      <c r="A24" t="s">
        <v>86</v>
      </c>
      <c r="B24" t="s">
        <v>86</v>
      </c>
      <c r="C24" t="s">
        <v>154</v>
      </c>
      <c r="D24" t="s">
        <v>155</v>
      </c>
      <c r="E24" s="136"/>
      <c r="F24" s="136"/>
      <c r="G24" s="136"/>
      <c r="H24" s="136"/>
      <c r="I24" s="136">
        <v>1</v>
      </c>
      <c r="J24" s="136">
        <v>1</v>
      </c>
    </row>
    <row r="25" spans="1:10" x14ac:dyDescent="0.25">
      <c r="A25" t="s">
        <v>10</v>
      </c>
      <c r="B25" t="s">
        <v>10</v>
      </c>
      <c r="C25" t="s">
        <v>36</v>
      </c>
      <c r="D25" t="s">
        <v>46</v>
      </c>
      <c r="E25" s="136">
        <v>2</v>
      </c>
      <c r="F25" s="136"/>
      <c r="G25" s="136"/>
      <c r="H25" s="136"/>
      <c r="I25" s="136"/>
      <c r="J25" s="136">
        <v>1</v>
      </c>
    </row>
    <row r="26" spans="1:10" x14ac:dyDescent="0.25">
      <c r="A26" t="s">
        <v>12</v>
      </c>
      <c r="B26" t="s">
        <v>12</v>
      </c>
      <c r="C26" t="s">
        <v>38</v>
      </c>
      <c r="D26" t="s">
        <v>48</v>
      </c>
      <c r="E26" s="136">
        <v>2</v>
      </c>
      <c r="F26" s="136">
        <v>3</v>
      </c>
      <c r="G26" s="136">
        <v>2</v>
      </c>
      <c r="H26" s="136">
        <v>17</v>
      </c>
      <c r="I26" s="136">
        <v>133</v>
      </c>
      <c r="J26" s="136">
        <v>21</v>
      </c>
    </row>
    <row r="27" spans="1:10" x14ac:dyDescent="0.25">
      <c r="A27" t="s">
        <v>12</v>
      </c>
      <c r="B27" t="s">
        <v>31</v>
      </c>
      <c r="C27" t="s">
        <v>45</v>
      </c>
      <c r="D27" t="s">
        <v>55</v>
      </c>
      <c r="E27" s="136"/>
      <c r="F27" s="136"/>
      <c r="G27" s="136">
        <v>2</v>
      </c>
      <c r="H27" s="136">
        <v>1</v>
      </c>
      <c r="I27" s="136"/>
      <c r="J27" s="136"/>
    </row>
    <row r="28" spans="1:10" x14ac:dyDescent="0.25">
      <c r="A28" t="s">
        <v>12</v>
      </c>
      <c r="B28" t="s">
        <v>196</v>
      </c>
      <c r="C28" t="s">
        <v>194</v>
      </c>
      <c r="D28" t="s">
        <v>195</v>
      </c>
      <c r="E28" s="136"/>
      <c r="F28" s="136"/>
      <c r="G28" s="136"/>
      <c r="H28" s="136"/>
      <c r="I28" s="136">
        <v>1</v>
      </c>
      <c r="J28" s="136"/>
    </row>
    <row r="29" spans="1:10" x14ac:dyDescent="0.25">
      <c r="A29" t="s">
        <v>26</v>
      </c>
      <c r="B29" t="s">
        <v>209</v>
      </c>
      <c r="C29" t="s">
        <v>228</v>
      </c>
      <c r="D29" t="s">
        <v>228</v>
      </c>
      <c r="E29" s="136"/>
      <c r="F29" s="136"/>
      <c r="G29" s="136"/>
      <c r="H29" s="136"/>
      <c r="I29" s="136"/>
      <c r="J29" s="136">
        <v>1</v>
      </c>
    </row>
    <row r="30" spans="1:10" x14ac:dyDescent="0.25">
      <c r="A30" t="s">
        <v>26</v>
      </c>
      <c r="B30" t="s">
        <v>115</v>
      </c>
      <c r="C30" t="s">
        <v>114</v>
      </c>
      <c r="D30" t="s">
        <v>116</v>
      </c>
      <c r="E30" s="136"/>
      <c r="F30" s="136">
        <v>1</v>
      </c>
      <c r="G30" s="136"/>
      <c r="H30" s="136">
        <v>41</v>
      </c>
      <c r="I30" s="136">
        <v>2</v>
      </c>
      <c r="J30" s="136"/>
    </row>
    <row r="31" spans="1:10" x14ac:dyDescent="0.25">
      <c r="A31" t="s">
        <v>17</v>
      </c>
      <c r="B31" t="s">
        <v>149</v>
      </c>
      <c r="C31" t="s">
        <v>150</v>
      </c>
      <c r="D31" t="s">
        <v>151</v>
      </c>
      <c r="E31" s="136"/>
      <c r="F31" s="136"/>
      <c r="G31" s="136"/>
      <c r="H31" s="136"/>
      <c r="I31" s="136">
        <v>1</v>
      </c>
      <c r="J31" s="136"/>
    </row>
    <row r="32" spans="1:10" x14ac:dyDescent="0.25">
      <c r="A32" t="s">
        <v>17</v>
      </c>
      <c r="B32" t="s">
        <v>17</v>
      </c>
      <c r="C32" t="s">
        <v>40</v>
      </c>
      <c r="D32" t="s">
        <v>50</v>
      </c>
      <c r="E32" s="136">
        <v>1</v>
      </c>
      <c r="F32" s="136"/>
      <c r="G32" s="136"/>
      <c r="H32" s="136"/>
      <c r="I32" s="136">
        <v>1</v>
      </c>
      <c r="J32" s="136"/>
    </row>
    <row r="33" spans="1:10" x14ac:dyDescent="0.25">
      <c r="A33" t="s">
        <v>20</v>
      </c>
      <c r="B33" t="s">
        <v>162</v>
      </c>
      <c r="C33" t="s">
        <v>164</v>
      </c>
      <c r="D33" t="s">
        <v>165</v>
      </c>
      <c r="E33" s="136"/>
      <c r="F33" s="136"/>
      <c r="G33" s="136"/>
      <c r="H33" s="136"/>
      <c r="I33" s="136">
        <v>1</v>
      </c>
      <c r="J33" s="136"/>
    </row>
    <row r="34" spans="1:10" x14ac:dyDescent="0.25">
      <c r="A34" t="s">
        <v>20</v>
      </c>
      <c r="B34" t="s">
        <v>212</v>
      </c>
      <c r="C34" t="s">
        <v>210</v>
      </c>
      <c r="D34" t="s">
        <v>211</v>
      </c>
      <c r="E34" s="136"/>
      <c r="F34" s="136"/>
      <c r="G34" s="136"/>
      <c r="H34" s="136"/>
      <c r="I34" s="136"/>
      <c r="J34" s="136">
        <v>1</v>
      </c>
    </row>
    <row r="35" spans="1:10" x14ac:dyDescent="0.25">
      <c r="A35" t="s">
        <v>20</v>
      </c>
      <c r="B35" t="s">
        <v>20</v>
      </c>
      <c r="C35" t="s">
        <v>41</v>
      </c>
      <c r="D35" t="s">
        <v>51</v>
      </c>
      <c r="E35" s="136">
        <v>1</v>
      </c>
      <c r="F35" s="136"/>
      <c r="G35" s="136"/>
      <c r="H35" s="136"/>
      <c r="I35" s="136"/>
      <c r="J35" s="136">
        <v>3</v>
      </c>
    </row>
    <row r="36" spans="1:10" x14ac:dyDescent="0.25">
      <c r="A36" t="s">
        <v>11</v>
      </c>
      <c r="B36" t="s">
        <v>161</v>
      </c>
      <c r="C36" t="s">
        <v>172</v>
      </c>
      <c r="D36" t="s">
        <v>173</v>
      </c>
      <c r="E36" s="136"/>
      <c r="F36" s="136"/>
      <c r="G36" s="136"/>
      <c r="H36" s="136"/>
      <c r="I36" s="136">
        <v>1</v>
      </c>
      <c r="J36" s="136">
        <v>1</v>
      </c>
    </row>
    <row r="37" spans="1:10" x14ac:dyDescent="0.25">
      <c r="A37" t="s">
        <v>11</v>
      </c>
      <c r="B37" t="s">
        <v>105</v>
      </c>
      <c r="C37" t="s">
        <v>106</v>
      </c>
      <c r="D37" t="s">
        <v>107</v>
      </c>
      <c r="E37" s="136"/>
      <c r="F37" s="136"/>
      <c r="G37" s="136"/>
      <c r="H37" s="136">
        <v>1</v>
      </c>
      <c r="I37" s="136">
        <v>2</v>
      </c>
      <c r="J37" s="136">
        <v>2</v>
      </c>
    </row>
    <row r="38" spans="1:10" x14ac:dyDescent="0.25">
      <c r="A38" t="s">
        <v>11</v>
      </c>
      <c r="B38" t="s">
        <v>113</v>
      </c>
      <c r="C38" t="s">
        <v>112</v>
      </c>
      <c r="D38" t="s">
        <v>111</v>
      </c>
      <c r="E38" s="136"/>
      <c r="F38" s="136"/>
      <c r="G38" s="136"/>
      <c r="H38" s="136"/>
      <c r="I38" s="136">
        <v>3</v>
      </c>
      <c r="J38" s="136"/>
    </row>
    <row r="39" spans="1:10" x14ac:dyDescent="0.25">
      <c r="A39" t="s">
        <v>11</v>
      </c>
      <c r="B39" t="s">
        <v>78</v>
      </c>
      <c r="C39" t="s">
        <v>79</v>
      </c>
      <c r="D39" t="s">
        <v>80</v>
      </c>
      <c r="E39" s="136"/>
      <c r="F39" s="136"/>
      <c r="G39" s="136"/>
      <c r="H39" s="136">
        <v>1</v>
      </c>
      <c r="I39" s="136">
        <v>3</v>
      </c>
      <c r="J39" s="136">
        <v>1</v>
      </c>
    </row>
    <row r="40" spans="1:10" x14ac:dyDescent="0.25">
      <c r="A40" t="s">
        <v>11</v>
      </c>
      <c r="B40" t="s">
        <v>11</v>
      </c>
      <c r="C40" t="s">
        <v>37</v>
      </c>
      <c r="D40" t="s">
        <v>47</v>
      </c>
      <c r="E40" s="136">
        <v>2</v>
      </c>
      <c r="F40" s="136">
        <v>4</v>
      </c>
      <c r="G40" s="136"/>
      <c r="H40" s="136">
        <v>97</v>
      </c>
      <c r="I40" s="136">
        <v>232</v>
      </c>
      <c r="J40" s="136">
        <v>109</v>
      </c>
    </row>
    <row r="41" spans="1:10" x14ac:dyDescent="0.25">
      <c r="A41" t="s">
        <v>11</v>
      </c>
      <c r="B41" t="s">
        <v>68</v>
      </c>
      <c r="C41" t="s">
        <v>69</v>
      </c>
      <c r="D41" t="s">
        <v>70</v>
      </c>
      <c r="E41" s="136"/>
      <c r="F41" s="136"/>
      <c r="G41" s="136">
        <v>1</v>
      </c>
      <c r="H41" s="136"/>
      <c r="I41" s="136">
        <v>5</v>
      </c>
      <c r="J41" s="136">
        <v>5</v>
      </c>
    </row>
    <row r="42" spans="1:10" x14ac:dyDescent="0.25">
      <c r="A42" t="s">
        <v>11</v>
      </c>
      <c r="B42" t="s">
        <v>169</v>
      </c>
      <c r="C42" t="s">
        <v>170</v>
      </c>
      <c r="D42" t="s">
        <v>171</v>
      </c>
      <c r="E42" s="136"/>
      <c r="F42" s="136"/>
      <c r="G42" s="136"/>
      <c r="H42" s="136"/>
      <c r="I42" s="136">
        <v>1</v>
      </c>
      <c r="J42" s="136"/>
    </row>
    <row r="43" spans="1:10" x14ac:dyDescent="0.25">
      <c r="A43" t="s">
        <v>11</v>
      </c>
      <c r="B43" t="s">
        <v>213</v>
      </c>
      <c r="C43" t="s">
        <v>214</v>
      </c>
      <c r="D43" t="s">
        <v>215</v>
      </c>
      <c r="E43" s="136"/>
      <c r="F43" s="136"/>
      <c r="G43" s="136"/>
      <c r="H43" s="136"/>
      <c r="I43" s="136"/>
      <c r="J43" s="136">
        <v>2</v>
      </c>
    </row>
    <row r="44" spans="1:10" x14ac:dyDescent="0.25">
      <c r="A44" t="s">
        <v>64</v>
      </c>
      <c r="B44" t="s">
        <v>148</v>
      </c>
      <c r="C44" t="s">
        <v>152</v>
      </c>
      <c r="D44" t="s">
        <v>153</v>
      </c>
      <c r="E44" s="136"/>
      <c r="F44" s="136"/>
      <c r="G44" s="136"/>
      <c r="H44" s="136"/>
      <c r="I44" s="136">
        <v>1</v>
      </c>
      <c r="J44" s="136"/>
    </row>
    <row r="45" spans="1:10" x14ac:dyDescent="0.25">
      <c r="A45" t="s">
        <v>64</v>
      </c>
      <c r="B45" t="s">
        <v>82</v>
      </c>
      <c r="C45" t="s">
        <v>83</v>
      </c>
      <c r="D45" t="s">
        <v>84</v>
      </c>
      <c r="E45" s="136"/>
      <c r="F45" s="136"/>
      <c r="G45" s="136"/>
      <c r="H45" s="136">
        <v>1</v>
      </c>
      <c r="I45" s="136">
        <v>11</v>
      </c>
      <c r="J45" s="136"/>
    </row>
    <row r="46" spans="1:10" x14ac:dyDescent="0.25">
      <c r="A46" t="s">
        <v>64</v>
      </c>
      <c r="B46" t="s">
        <v>65</v>
      </c>
      <c r="C46" t="s">
        <v>66</v>
      </c>
      <c r="D46" t="s">
        <v>67</v>
      </c>
      <c r="E46" s="136"/>
      <c r="F46" s="136"/>
      <c r="G46" s="136"/>
      <c r="H46" s="136">
        <v>4</v>
      </c>
      <c r="I46" s="136">
        <v>1</v>
      </c>
      <c r="J46" s="136"/>
    </row>
    <row r="47" spans="1:10" x14ac:dyDescent="0.25">
      <c r="A47" t="s">
        <v>90</v>
      </c>
      <c r="B47" t="s">
        <v>90</v>
      </c>
      <c r="C47" t="s">
        <v>143</v>
      </c>
      <c r="D47" t="s">
        <v>144</v>
      </c>
      <c r="E47" s="136"/>
      <c r="F47" s="136"/>
      <c r="G47" s="136"/>
      <c r="H47" s="136"/>
      <c r="I47" s="136">
        <v>2</v>
      </c>
      <c r="J47" s="136"/>
    </row>
    <row r="48" spans="1:10" x14ac:dyDescent="0.25">
      <c r="A48" t="s">
        <v>16</v>
      </c>
      <c r="B48" t="s">
        <v>16</v>
      </c>
      <c r="C48" t="s">
        <v>39</v>
      </c>
      <c r="D48" t="s">
        <v>49</v>
      </c>
      <c r="E48" s="136">
        <v>1</v>
      </c>
      <c r="F48" s="136">
        <v>1</v>
      </c>
      <c r="G48" s="136"/>
      <c r="H48" s="136"/>
      <c r="I48" s="136"/>
      <c r="J48" s="1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CASOS</vt:lpstr>
      <vt:lpstr>ALTAS</vt:lpstr>
      <vt:lpstr>FALLE</vt:lpstr>
      <vt:lpstr>ER</vt:lpstr>
      <vt:lpstr>dias</vt:lpstr>
      <vt:lpstr>Hoja4</vt:lpstr>
      <vt:lpstr>entre_rios_casos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FacCsSalud</cp:lastModifiedBy>
  <dcterms:created xsi:type="dcterms:W3CDTF">2020-05-05T22:36:42Z</dcterms:created>
  <dcterms:modified xsi:type="dcterms:W3CDTF">2020-08-06T16:23:30Z</dcterms:modified>
</cp:coreProperties>
</file>