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31E7926B-9BEA-454C-89B6-36B979F993CD}" xr6:coauthVersionLast="45" xr6:coauthVersionMax="45" xr10:uidLastSave="{00000000-0000-0000-0000-000000000000}"/>
  <bookViews>
    <workbookView xWindow="12090" yWindow="1005" windowWidth="8445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casos_provincias!$A$1:$H$3888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25" i="3" l="1"/>
  <c r="E3922" i="3"/>
  <c r="E3914" i="3"/>
  <c r="E3913" i="3"/>
  <c r="P165" i="1"/>
  <c r="E171" i="5"/>
  <c r="R165" i="1"/>
  <c r="E165" i="1"/>
  <c r="S165" i="1"/>
  <c r="D165" i="1"/>
  <c r="C165" i="1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05" i="3"/>
  <c r="D3906" i="3"/>
  <c r="D3907" i="3"/>
  <c r="D3908" i="3"/>
  <c r="D3909" i="3"/>
  <c r="D3910" i="3"/>
  <c r="D3911" i="3"/>
  <c r="D3912" i="3"/>
  <c r="D3895" i="3"/>
  <c r="D3896" i="3"/>
  <c r="D3897" i="3"/>
  <c r="D3898" i="3"/>
  <c r="D3899" i="3"/>
  <c r="D3900" i="3"/>
  <c r="D3901" i="3"/>
  <c r="D3902" i="3"/>
  <c r="D3903" i="3"/>
  <c r="D3904" i="3"/>
  <c r="D3890" i="3"/>
  <c r="D3891" i="3"/>
  <c r="D3892" i="3"/>
  <c r="D3893" i="3"/>
  <c r="D3894" i="3"/>
  <c r="D3889" i="3"/>
  <c r="K164" i="1"/>
  <c r="J164" i="1" s="1"/>
  <c r="E3891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F3845" i="3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F3821" i="3"/>
  <c r="F3797" i="3"/>
  <c r="F3773" i="3"/>
  <c r="F3749" i="3"/>
  <c r="F3725" i="3"/>
  <c r="F3701" i="3"/>
  <c r="F3677" i="3"/>
  <c r="F3653" i="3"/>
  <c r="F3629" i="3"/>
  <c r="F3605" i="3"/>
  <c r="F3581" i="3"/>
  <c r="F3557" i="3"/>
  <c r="F3533" i="3"/>
  <c r="F3509" i="3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F3485" i="3"/>
  <c r="F3461" i="3"/>
  <c r="F3437" i="3"/>
  <c r="F3413" i="3"/>
  <c r="F3389" i="3"/>
  <c r="F3365" i="3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<sst xmlns="http://schemas.openxmlformats.org/spreadsheetml/2006/main" count="13167" uniqueCount="274">
  <si>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</si>
  <si>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</si>
  <si>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</si>
  <si>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</si>
  <si>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</si>
  <si>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</si>
  <si>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</si>
  <si>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</si>
  <si>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</si>
  <si>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</si>
  <si>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</si>
  <si>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</si>
  <si>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</si>
  <si>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</si>
  <si>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</si>
  <si>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</si>
  <si>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</si>
  <si>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</si>
  <si>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</si>
  <si>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</si>
  <si>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</si>
  <si>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</si>
  <si>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</si>
  <si>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</si>
  <si>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</si>
  <si>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</si>
  <si>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</si>
  <si>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</si>
  <si>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</si>
  <si>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</si>
  <si>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</si>
  <si>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</si>
  <si>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</si>
  <si>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</si>
  <si>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</si>
  <si>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</si>
  <si>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</si>
  <si>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</si>
  <si>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</si>
  <si>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</si>
  <si>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</si>
  <si>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</si>
  <si>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</si>
  <si>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</si>
  <si>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</si>
  <si>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</si>
  <si>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</si>
  <si>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</si>
  <si>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</si>
  <si>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</si>
  <si>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</si>
  <si>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</si>
  <si>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</si>
  <si>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</si>
  <si>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</si>
  <si>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</si>
  <si>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</si>
  <si>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</si>
  <si>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</si>
  <si>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</si>
  <si>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</si>
  <si>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</si>
  <si>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</si>
  <si>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</si>
  <si>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</si>
  <si>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</si>
  <si>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</si>
  <si>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</si>
  <si>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</si>
  <si>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</si>
  <si>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</si>
  <si>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</si>
  <si>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</si>
  <si>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</si>
  <si>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</si>
  <si>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</si>
  <si>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</si>
  <si>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</si>
  <si>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</si>
  <si>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</si>
  <si>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</si>
  <si>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</si>
  <si>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</si>
  <si>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</si>
  <si>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</si>
  <si>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</si>
  <si>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</si>
  <si>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</si>
  <si>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</si>
  <si>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</si>
  <si>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</si>
  <si>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</si>
  <si>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</si>
  <si>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</si>
  <si>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</si>
  <si>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</si>
  <si>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</si>
  <si>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</si>
  <si>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</si>
  <si>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</si>
  <si>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</si>
  <si>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</si>
  <si>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</si>
  <si>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</si>
  <si>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</si>
  <si>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</si>
  <si>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</si>
  <si>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</si>
  <si>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</si>
  <si>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</si>
  <si>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</si>
  <si>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</si>
  <si>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</si>
  <si>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</si>
  <si>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</si>
  <si>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</si>
  <si>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</si>
  <si>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</si>
  <si>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</si>
  <si>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</si>
  <si>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</si>
  <si>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</si>
  <si>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</si>
  <si>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</si>
  <si>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</si>
  <si>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</si>
  <si>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</si>
  <si>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</si>
  <si>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</si>
  <si>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</si>
  <si>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</si>
  <si>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</si>
  <si>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</si>
  <si>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</si>
  <si>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</si>
  <si>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</si>
  <si>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</si>
  <si>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</si>
  <si>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</si>
  <si>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</si>
  <si>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</si>
  <si>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</si>
  <si>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</si>
  <si>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</si>
  <si>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</si>
  <si>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</si>
  <si>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</si>
  <si>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</si>
  <si>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</si>
  <si>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</si>
  <si>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</si>
  <si>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</si>
  <si>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</si>
  <si>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</si>
  <si>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</si>
  <si>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</si>
  <si>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</si>
  <si>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</si>
  <si>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</si>
  <si>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</si>
  <si>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</si>
  <si>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</si>
  <si>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</si>
  <si>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</si>
  <si>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</si>
  <si>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</si>
  <si>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</si>
  <si>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</si>
  <si>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</si>
  <si>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</si>
  <si>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</si>
  <si>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</si>
  <si>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</si>
  <si>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</si>
  <si>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</si>
  <si>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</si>
  <si>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</si>
  <si>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</si>
  <si>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</si>
  <si>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MUERTOS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</si>
  <si>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</si>
  <si>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</si>
  <si>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</si>
  <si>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</si>
  <si>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</si>
  <si>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</si>
  <si>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</si>
  <si>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</si>
  <si>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</si>
  <si>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</si>
  <si>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</si>
  <si>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</si>
  <si>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</si>
  <si>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</si>
  <si>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</si>
  <si>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</si>
  <si>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</si>
  <si>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</si>
  <si>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</si>
  <si>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</si>
  <si>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</si>
  <si>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</si>
  <si>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</si>
  <si>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</si>
  <si>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</si>
  <si>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</si>
  <si>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</si>
  <si>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</si>
  <si>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</si>
  <si>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</si>
  <si>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</si>
  <si>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</si>
  <si>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</si>
  <si>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</si>
  <si>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</si>
  <si>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</si>
  <si>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</si>
  <si>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</si>
  <si>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</si>
  <si>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</si>
  <si>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</si>
  <si>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</si>
  <si>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</si>
  <si>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</si>
  <si>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</si>
  <si>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</si>
  <si>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</si>
  <si>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</si>
  <si>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</si>
  <si>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</si>
  <si>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</si>
  <si>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</si>
  <si>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</si>
  <si>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</si>
  <si>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</si>
  <si>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</si>
  <si>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</si>
  <si>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</si>
  <si>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</si>
  <si>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</si>
  <si>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</si>
  <si>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</si>
  <si>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</si>
  <si>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</si>
  <si>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</si>
  <si>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</si>
  <si>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</si>
  <si>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</si>
  <si>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</si>
  <si>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</si>
  <si>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</si>
  <si>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</si>
  <si>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</si>
  <si>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</si>
  <si>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</si>
  <si>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</si>
  <si>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</si>
  <si>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</si>
  <si>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</si>
  <si>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</si>
  <si>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</si>
  <si>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</si>
  <si>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</si>
  <si>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</si>
  <si>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</si>
  <si>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</si>
  <si>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</si>
  <si>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</si>
  <si>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</si>
  <si>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</si>
  <si>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</si>
  <si>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</si>
  <si>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</si>
  <si>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activos_uti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</si>
</sst>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4" fontId="7" fillId="0" borderId="0" xfId="0" applyNumberFormat="1" applyFont="1" applyAlignment="1">
      <alignment vertical="center"/>
    </xf>
    <xf numFmtId="0" fontId="3" fillId="0" borderId="15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65"/>
  <sheetViews>
    <sheetView tabSelected="1" workbookViewId="0">
      <pane ySplit="1" topLeftCell="A156" activePane="bottomLeft" state="frozen"/>
      <selection pane="bottomLeft" activeCell="B165" sqref="B16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273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65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5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4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>C160+B161</f>
        <v>246499</v>
      </c>
      <c r="D161" s="4">
        <v>83</v>
      </c>
      <c r="E161" s="7">
        <f>E160+D161</f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>C161+B162</f>
        <v>253868</v>
      </c>
      <c r="D162" s="4">
        <f>27+131</f>
        <v>158</v>
      </c>
      <c r="E162" s="7">
        <f>E161+D162</f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>0.998*L162</f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>C162+B163</f>
        <v>260911</v>
      </c>
      <c r="D163" s="4">
        <f>21+220</f>
        <v>241</v>
      </c>
      <c r="E163" s="7">
        <f>E162+D163</f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>0.998*L163</f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>C163+B164</f>
        <v>268574</v>
      </c>
      <c r="D164" s="7">
        <f>84+125</f>
        <v>209</v>
      </c>
      <c r="E164" s="7">
        <f>E163+D164</f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>0.998*L164</f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>C164+B165</f>
        <v>276072</v>
      </c>
      <c r="D165" s="7">
        <f>33+116</f>
        <v>149</v>
      </c>
      <c r="E165" s="7">
        <f>E164+D165</f>
        <v>5363</v>
      </c>
      <c r="F165" s="4">
        <v>192434</v>
      </c>
      <c r="G165" s="4">
        <v>1682</v>
      </c>
      <c r="H165" s="4"/>
      <c r="I165" s="4"/>
      <c r="J165" s="4"/>
      <c r="K165" s="4"/>
      <c r="L165" s="4"/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2.1488342382625359E-2</v>
      </c>
      <c r="S165" s="6">
        <f t="shared" si="11"/>
        <v>1.9426091744182677E-2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2"/>
  <sheetViews>
    <sheetView topLeftCell="A133" workbookViewId="0">
      <selection activeCell="H157" sqref="H157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G3936"/>
  <sheetViews>
    <sheetView zoomScale="70" zoomScaleNormal="70" workbookViewId="0">
      <pane ySplit="1" topLeftCell="A3921" activePane="bottomLeft" state="frozen"/>
      <selection activeCell="D2374" sqref="A1:D2374"/>
      <selection pane="bottomLeft" activeCell="C3937" sqref="C3937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  <col min="6" max="6" width="11.42578125" style="104"/>
  </cols>
  <sheetData>
    <row r="1" spans="1:7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  <c r="F1" s="104" t="s">
        <v>179</v>
      </c>
      <c r="G1" t="s">
        <v>22</v>
      </c>
    </row>
    <row r="2" spans="1:7" x14ac:dyDescent="0.25">
      <c r="A2" s="123" t="s">
        <v>22</v>
      </c>
      <c r="B2" s="28">
        <v>43893</v>
      </c>
      <c r="C2" s="4">
        <v>0</v>
      </c>
      <c r="D2" s="4">
        <v>0</v>
      </c>
      <c r="F2" s="104">
        <v>43893</v>
      </c>
    </row>
    <row r="3" spans="1:7" x14ac:dyDescent="0.25">
      <c r="A3" s="5" t="s">
        <v>35</v>
      </c>
      <c r="B3" s="28">
        <v>43893</v>
      </c>
      <c r="C3" s="4">
        <v>0</v>
      </c>
      <c r="D3" s="4">
        <v>0</v>
      </c>
      <c r="G3">
        <v>2619</v>
      </c>
    </row>
    <row r="4" spans="1:7" x14ac:dyDescent="0.25">
      <c r="A4" s="5" t="s">
        <v>21</v>
      </c>
      <c r="B4" s="28">
        <v>43893</v>
      </c>
      <c r="C4" s="4">
        <v>0</v>
      </c>
      <c r="D4" s="4">
        <v>0</v>
      </c>
    </row>
    <row r="5" spans="1:7" x14ac:dyDescent="0.25">
      <c r="A5" s="5" t="s">
        <v>36</v>
      </c>
      <c r="B5" s="28">
        <v>43893</v>
      </c>
      <c r="C5" s="4">
        <v>0</v>
      </c>
      <c r="D5" s="4">
        <v>0</v>
      </c>
    </row>
    <row r="6" spans="1:7" x14ac:dyDescent="0.25">
      <c r="A6" s="5" t="s">
        <v>20</v>
      </c>
      <c r="B6" s="28">
        <v>43893</v>
      </c>
      <c r="C6" s="4">
        <v>1</v>
      </c>
      <c r="D6" s="4">
        <v>1</v>
      </c>
    </row>
    <row r="7" spans="1:7" x14ac:dyDescent="0.25">
      <c r="A7" s="5" t="s">
        <v>27</v>
      </c>
      <c r="B7" s="28">
        <v>43893</v>
      </c>
      <c r="C7" s="4">
        <v>0</v>
      </c>
      <c r="D7" s="4">
        <v>0</v>
      </c>
    </row>
    <row r="8" spans="1:7" x14ac:dyDescent="0.25">
      <c r="A8" s="5" t="s">
        <v>37</v>
      </c>
      <c r="B8" s="28">
        <v>43893</v>
      </c>
      <c r="C8" s="4">
        <v>0</v>
      </c>
      <c r="D8" s="4">
        <v>0</v>
      </c>
    </row>
    <row r="9" spans="1:7" x14ac:dyDescent="0.25">
      <c r="A9" s="5" t="s">
        <v>38</v>
      </c>
      <c r="B9" s="28">
        <v>43893</v>
      </c>
      <c r="C9" s="4">
        <v>0</v>
      </c>
      <c r="D9" s="4">
        <v>0</v>
      </c>
    </row>
    <row r="10" spans="1:7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7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7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7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7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7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7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6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6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6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6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6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6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6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6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6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6" x14ac:dyDescent="0.25">
      <c r="A26" s="123" t="s">
        <v>22</v>
      </c>
      <c r="B26" s="28">
        <v>43894</v>
      </c>
      <c r="C26" s="4">
        <v>0</v>
      </c>
      <c r="D26" s="4">
        <v>0</v>
      </c>
      <c r="F26" s="104">
        <v>43924</v>
      </c>
    </row>
    <row r="27" spans="1:6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6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6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6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6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6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6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6" x14ac:dyDescent="0.25">
      <c r="A50" s="123" t="s">
        <v>22</v>
      </c>
      <c r="B50" s="28">
        <v>43895</v>
      </c>
      <c r="C50" s="4">
        <v>0</v>
      </c>
      <c r="D50" s="4">
        <v>0</v>
      </c>
      <c r="F50" s="104">
        <v>43954</v>
      </c>
    </row>
    <row r="51" spans="1:6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6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6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6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6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6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6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6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6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6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6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6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6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6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6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6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6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6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6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6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6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6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6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6" x14ac:dyDescent="0.25">
      <c r="A74" s="123" t="s">
        <v>22</v>
      </c>
      <c r="B74" s="28">
        <v>43896</v>
      </c>
      <c r="C74" s="4">
        <v>1</v>
      </c>
      <c r="D74" s="4">
        <v>1</v>
      </c>
      <c r="F74" s="104">
        <v>43985</v>
      </c>
    </row>
    <row r="75" spans="1:6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6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6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6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6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6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6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6" x14ac:dyDescent="0.25">
      <c r="A98" s="123" t="s">
        <v>22</v>
      </c>
      <c r="B98" s="28">
        <v>43897</v>
      </c>
      <c r="C98" s="4">
        <v>0</v>
      </c>
      <c r="D98" s="4">
        <v>1</v>
      </c>
      <c r="F98" s="104">
        <v>44015</v>
      </c>
    </row>
    <row r="99" spans="1:6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6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6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6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6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6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6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6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6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6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6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6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6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6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6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6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6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6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6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6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6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6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6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6" x14ac:dyDescent="0.25">
      <c r="A122" s="123" t="s">
        <v>22</v>
      </c>
      <c r="B122" s="28">
        <v>43898</v>
      </c>
      <c r="C122" s="4">
        <v>1</v>
      </c>
      <c r="D122" s="4">
        <v>2</v>
      </c>
      <c r="F122" s="104">
        <v>44046</v>
      </c>
    </row>
    <row r="123" spans="1:6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6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6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6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6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6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6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6" x14ac:dyDescent="0.25">
      <c r="A146" s="123" t="s">
        <v>22</v>
      </c>
      <c r="B146" s="28">
        <v>43899</v>
      </c>
      <c r="C146" s="4">
        <v>0</v>
      </c>
      <c r="D146" s="4">
        <v>2</v>
      </c>
      <c r="F146" s="104">
        <v>44077</v>
      </c>
    </row>
    <row r="147" spans="1:6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6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6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6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6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6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6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6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6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6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6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6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6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6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6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6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6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6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6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6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6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6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6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6" x14ac:dyDescent="0.25">
      <c r="A170" s="123" t="s">
        <v>22</v>
      </c>
      <c r="B170" s="28">
        <v>43900</v>
      </c>
      <c r="C170" s="4">
        <v>1</v>
      </c>
      <c r="D170" s="4">
        <v>3</v>
      </c>
      <c r="F170" s="104">
        <v>44107</v>
      </c>
    </row>
    <row r="171" spans="1:6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6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6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6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6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6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6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6" x14ac:dyDescent="0.25">
      <c r="A194" s="123" t="s">
        <v>22</v>
      </c>
      <c r="B194" s="28">
        <v>43901</v>
      </c>
      <c r="C194" s="4">
        <v>1</v>
      </c>
      <c r="D194" s="4">
        <v>4</v>
      </c>
      <c r="F194" s="104">
        <v>44138</v>
      </c>
    </row>
    <row r="195" spans="1:6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6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6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6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6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6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6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6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6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6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6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6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6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6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6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6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6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6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6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6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6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6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6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6" x14ac:dyDescent="0.25">
      <c r="A218" s="123" t="s">
        <v>22</v>
      </c>
      <c r="B218" s="28">
        <v>43902</v>
      </c>
      <c r="C218" s="4">
        <v>4</v>
      </c>
      <c r="D218" s="4">
        <v>8</v>
      </c>
      <c r="F218" s="104">
        <v>44168</v>
      </c>
    </row>
    <row r="219" spans="1:6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6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6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6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6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6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6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6" x14ac:dyDescent="0.25">
      <c r="A242" s="123" t="s">
        <v>22</v>
      </c>
      <c r="B242" s="28">
        <v>43903</v>
      </c>
      <c r="C242" s="4">
        <v>1</v>
      </c>
      <c r="D242" s="4">
        <v>9</v>
      </c>
      <c r="F242" s="104" t="s">
        <v>180</v>
      </c>
    </row>
    <row r="243" spans="1:6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6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6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6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6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6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6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6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6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6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6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6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6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6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6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6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6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6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6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6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6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6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6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6" x14ac:dyDescent="0.25">
      <c r="A266" s="123" t="s">
        <v>22</v>
      </c>
      <c r="B266" s="28">
        <v>43904</v>
      </c>
      <c r="C266" s="4">
        <v>1</v>
      </c>
      <c r="D266" s="4">
        <v>10</v>
      </c>
      <c r="F266" s="104" t="s">
        <v>181</v>
      </c>
    </row>
    <row r="267" spans="1:6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6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6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6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6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6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6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6" x14ac:dyDescent="0.25">
      <c r="A290" s="123" t="s">
        <v>22</v>
      </c>
      <c r="B290" s="28">
        <v>43905</v>
      </c>
      <c r="C290" s="4">
        <v>1</v>
      </c>
      <c r="D290" s="4">
        <v>11</v>
      </c>
      <c r="F290" s="104" t="s">
        <v>182</v>
      </c>
    </row>
    <row r="291" spans="1:6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6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6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6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6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6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6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6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6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6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6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6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6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6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6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6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6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6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6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6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6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6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6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6" x14ac:dyDescent="0.25">
      <c r="A314" s="123" t="s">
        <v>22</v>
      </c>
      <c r="B314" s="28">
        <v>43906</v>
      </c>
      <c r="C314" s="4">
        <v>1</v>
      </c>
      <c r="D314" s="4">
        <v>12</v>
      </c>
      <c r="F314" s="104" t="s">
        <v>183</v>
      </c>
    </row>
    <row r="315" spans="1:6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6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6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6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6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6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6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6" x14ac:dyDescent="0.25">
      <c r="A338" s="123" t="s">
        <v>22</v>
      </c>
      <c r="B338" s="28">
        <v>43907</v>
      </c>
      <c r="C338" s="4">
        <v>1</v>
      </c>
      <c r="D338" s="4">
        <v>13</v>
      </c>
      <c r="F338" s="104" t="s">
        <v>184</v>
      </c>
    </row>
    <row r="339" spans="1:6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6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6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6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6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6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6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6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6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6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6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6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6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6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6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6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6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6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6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6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6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6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6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6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  <c r="F362" s="104" t="s">
        <v>185</v>
      </c>
    </row>
    <row r="363" spans="1:6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6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6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6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6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6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6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6" x14ac:dyDescent="0.25">
      <c r="A386" s="123" t="s">
        <v>22</v>
      </c>
      <c r="B386" s="28">
        <v>43909</v>
      </c>
      <c r="C386" s="4">
        <v>14</v>
      </c>
      <c r="D386" s="4">
        <v>33</v>
      </c>
      <c r="F386" s="104" t="s">
        <v>186</v>
      </c>
    </row>
    <row r="387" spans="1:6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6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6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6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6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6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6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6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6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6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6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6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6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6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6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6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6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6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6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6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6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6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6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6" x14ac:dyDescent="0.25">
      <c r="A410" s="123" t="s">
        <v>22</v>
      </c>
      <c r="B410" s="28">
        <v>43910</v>
      </c>
      <c r="C410" s="4">
        <v>9</v>
      </c>
      <c r="D410" s="4">
        <v>42</v>
      </c>
      <c r="F410" s="104" t="s">
        <v>187</v>
      </c>
    </row>
    <row r="411" spans="1:6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6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6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6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6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6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7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7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  <c r="F434" s="104" t="s">
        <v>188</v>
      </c>
      <c r="G434">
        <v>1</v>
      </c>
    </row>
    <row r="435" spans="1:7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7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7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7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7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7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7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7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7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7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7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7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7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7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6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6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6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6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6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6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6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6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6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6" x14ac:dyDescent="0.25">
      <c r="A458" s="123" t="s">
        <v>22</v>
      </c>
      <c r="B458" s="28">
        <v>43912</v>
      </c>
      <c r="C458" s="4">
        <v>8</v>
      </c>
      <c r="D458" s="4">
        <v>65</v>
      </c>
      <c r="F458" s="104" t="s">
        <v>189</v>
      </c>
    </row>
    <row r="459" spans="1:6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6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6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6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6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6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6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6" x14ac:dyDescent="0.25">
      <c r="A482" s="123" t="s">
        <v>22</v>
      </c>
      <c r="B482" s="28">
        <v>43913</v>
      </c>
      <c r="C482" s="4">
        <v>5</v>
      </c>
      <c r="D482" s="4">
        <v>70</v>
      </c>
      <c r="F482" s="104" t="s">
        <v>190</v>
      </c>
    </row>
    <row r="483" spans="1:6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6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6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6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6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6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6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6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6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6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6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6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6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6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7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7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7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7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7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7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7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7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7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7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  <c r="F506" s="104" t="s">
        <v>191</v>
      </c>
      <c r="G506">
        <v>1</v>
      </c>
    </row>
    <row r="507" spans="1:7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7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7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7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7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7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6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6" x14ac:dyDescent="0.25">
      <c r="A530" s="123" t="s">
        <v>22</v>
      </c>
      <c r="B530" s="28">
        <v>43915</v>
      </c>
      <c r="C530" s="4">
        <v>30</v>
      </c>
      <c r="D530" s="4">
        <v>128</v>
      </c>
      <c r="F530" s="104" t="s">
        <v>192</v>
      </c>
    </row>
    <row r="531" spans="1:6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6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6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6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6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6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6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6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6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6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6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6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6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6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7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7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7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7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7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7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7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7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7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7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  <c r="F554" s="104" t="s">
        <v>193</v>
      </c>
      <c r="G554">
        <v>2</v>
      </c>
    </row>
    <row r="555" spans="1:7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7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7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7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7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7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7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7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  <c r="F578" s="104" t="s">
        <v>194</v>
      </c>
      <c r="G578">
        <v>1</v>
      </c>
    </row>
    <row r="579" spans="1:7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7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7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7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7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7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7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7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7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7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7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7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7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7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7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7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7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7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7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7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7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7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7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7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  <c r="F602" s="104" t="s">
        <v>195</v>
      </c>
      <c r="G602">
        <v>1</v>
      </c>
    </row>
    <row r="603" spans="1:7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7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7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7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7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7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6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6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  <c r="F626" s="104" t="s">
        <v>196</v>
      </c>
    </row>
    <row r="627" spans="1:6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6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6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6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6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6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6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6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6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6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6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6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6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6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7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7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7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7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7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7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7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7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7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7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  <c r="F650" s="104" t="s">
        <v>197</v>
      </c>
      <c r="G650">
        <v>2</v>
      </c>
    </row>
    <row r="651" spans="1:7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7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7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7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7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7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6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6" x14ac:dyDescent="0.25">
      <c r="A674" s="123" t="s">
        <v>22</v>
      </c>
      <c r="B674" s="28">
        <v>43921</v>
      </c>
      <c r="C674" s="4">
        <v>17</v>
      </c>
      <c r="D674" s="4">
        <v>270</v>
      </c>
      <c r="F674" s="104" t="s">
        <v>198</v>
      </c>
    </row>
    <row r="675" spans="1:6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6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6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6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6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6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6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6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6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6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6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6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6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6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7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7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7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7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7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7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7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7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7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7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  <c r="F698" s="104">
        <v>43834</v>
      </c>
      <c r="G698">
        <v>2</v>
      </c>
    </row>
    <row r="699" spans="1:7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7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7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7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7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7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7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7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  <c r="F722" s="104">
        <v>43865</v>
      </c>
      <c r="G722">
        <v>2</v>
      </c>
    </row>
    <row r="723" spans="1:7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7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7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7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7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7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7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7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7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7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7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7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7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7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7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7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7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7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7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7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7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7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7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7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  <c r="F746" s="104">
        <v>43894</v>
      </c>
      <c r="G746">
        <v>3</v>
      </c>
    </row>
    <row r="747" spans="1:7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7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7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7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7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7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7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7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  <c r="F770" s="104">
        <v>43925</v>
      </c>
      <c r="G770">
        <v>1</v>
      </c>
    </row>
    <row r="771" spans="1:7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7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7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7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7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7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7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7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7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7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7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7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7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7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7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7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7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7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7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7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7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7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7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7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  <c r="F794" s="104">
        <v>43955</v>
      </c>
      <c r="G794">
        <v>1</v>
      </c>
    </row>
    <row r="795" spans="1:7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7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7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7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7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7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7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7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  <c r="F818" s="104">
        <v>43986</v>
      </c>
      <c r="G818">
        <v>2</v>
      </c>
    </row>
    <row r="819" spans="1:7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7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7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7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7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7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7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7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7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7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7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7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7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7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7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7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7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7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7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7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7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7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7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7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  <c r="F842" s="104">
        <v>44016</v>
      </c>
      <c r="G842">
        <v>4</v>
      </c>
    </row>
    <row r="843" spans="1:7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7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7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7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7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7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7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7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  <c r="F866" s="104">
        <v>44047</v>
      </c>
      <c r="G866">
        <v>1</v>
      </c>
    </row>
    <row r="867" spans="1:7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7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7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7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7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7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7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7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7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7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7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7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7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7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7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7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7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7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7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7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7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7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7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7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  <c r="F890" s="104">
        <v>44078</v>
      </c>
      <c r="G890">
        <v>6</v>
      </c>
    </row>
    <row r="891" spans="1:7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7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7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7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7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7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7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7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  <c r="F914" s="104">
        <v>44108</v>
      </c>
      <c r="G914">
        <v>1</v>
      </c>
    </row>
    <row r="915" spans="1:7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7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7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7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7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7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7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7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7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7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7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7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7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7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7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7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7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7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7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7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7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7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7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7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  <c r="F938" s="104">
        <v>44139</v>
      </c>
      <c r="G938">
        <v>4</v>
      </c>
    </row>
    <row r="939" spans="1:7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7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7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7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7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7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7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7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  <c r="F962" s="104">
        <v>44169</v>
      </c>
      <c r="G962">
        <v>4</v>
      </c>
    </row>
    <row r="963" spans="1:7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7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7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7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7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7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7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7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7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7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7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7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7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7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7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7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7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7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7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7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7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7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7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7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  <c r="F986" s="104" t="s">
        <v>199</v>
      </c>
      <c r="G986">
        <v>1</v>
      </c>
    </row>
    <row r="987" spans="1:7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7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7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7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7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7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7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7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  <c r="F1010" s="104" t="s">
        <v>200</v>
      </c>
      <c r="G1010">
        <v>2</v>
      </c>
    </row>
    <row r="1011" spans="1:7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7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7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7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7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7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7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7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7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7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7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7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7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7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7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7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7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7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7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7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7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7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7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7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  <c r="F1034" s="104" t="s">
        <v>201</v>
      </c>
      <c r="G1034">
        <v>1</v>
      </c>
    </row>
    <row r="1035" spans="1:7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7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7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7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7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7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7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7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  <c r="F1058" s="104" t="s">
        <v>202</v>
      </c>
      <c r="G1058">
        <v>5</v>
      </c>
    </row>
    <row r="1059" spans="1:7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7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7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7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7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7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7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7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7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7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7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7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7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7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7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7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7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7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7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7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7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7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7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7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  <c r="F1082" s="104" t="s">
        <v>203</v>
      </c>
      <c r="G1082">
        <v>3</v>
      </c>
    </row>
    <row r="1083" spans="1:7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7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7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7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7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7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7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7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  <c r="F1106" s="104" t="s">
        <v>204</v>
      </c>
      <c r="G1106">
        <v>2</v>
      </c>
    </row>
    <row r="1107" spans="1:7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7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7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7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7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7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7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7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7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7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7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7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7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7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7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7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7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7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7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7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7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7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7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7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  <c r="F1130" s="104" t="s">
        <v>205</v>
      </c>
      <c r="G1130">
        <v>1</v>
      </c>
    </row>
    <row r="1131" spans="1:7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7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7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7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7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7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6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6" x14ac:dyDescent="0.25">
      <c r="A1154" s="123" t="s">
        <v>22</v>
      </c>
      <c r="B1154" s="28">
        <v>43941</v>
      </c>
      <c r="C1154" s="4">
        <v>42</v>
      </c>
      <c r="D1154" s="4">
        <v>915</v>
      </c>
      <c r="F1154" s="104" t="s">
        <v>206</v>
      </c>
    </row>
    <row r="1155" spans="1:6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6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6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6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6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6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6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6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6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6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6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6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6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6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7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7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7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7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7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7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7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7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7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7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  <c r="F1178" s="104" t="s">
        <v>207</v>
      </c>
      <c r="G1178">
        <v>4</v>
      </c>
    </row>
    <row r="1179" spans="1:7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7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7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7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7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7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7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7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  <c r="F1202" s="104" t="s">
        <v>208</v>
      </c>
      <c r="G1202">
        <v>5</v>
      </c>
    </row>
    <row r="1203" spans="1:7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7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7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7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7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7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7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7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7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7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7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7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7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7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7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7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7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7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7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7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7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7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7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7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  <c r="F1226" s="104" t="s">
        <v>209</v>
      </c>
      <c r="G1226">
        <v>4</v>
      </c>
    </row>
    <row r="1227" spans="1:7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7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7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7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7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7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7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7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  <c r="F1250" s="104" t="s">
        <v>210</v>
      </c>
      <c r="G1250">
        <v>4</v>
      </c>
    </row>
    <row r="1251" spans="1:7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7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7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7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7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7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7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7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7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7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7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7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7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7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7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7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7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7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7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7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7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7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7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7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  <c r="F1274" s="104" t="s">
        <v>211</v>
      </c>
      <c r="G1274">
        <v>2</v>
      </c>
    </row>
    <row r="1275" spans="1:7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7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7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7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7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7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7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7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  <c r="F1298" s="104" t="s">
        <v>212</v>
      </c>
      <c r="G1298">
        <v>2</v>
      </c>
    </row>
    <row r="1299" spans="1:7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7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7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7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7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7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7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7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7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7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7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7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7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7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7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7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7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7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7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7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7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7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7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7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  <c r="F1322" s="104" t="s">
        <v>213</v>
      </c>
      <c r="G1322">
        <v>1</v>
      </c>
    </row>
    <row r="1323" spans="1:7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7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7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7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7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7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7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7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  <c r="F1346" s="104" t="s">
        <v>214</v>
      </c>
      <c r="G1346">
        <v>6</v>
      </c>
    </row>
    <row r="1347" spans="1:7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7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7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7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7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7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7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7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7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7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7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7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7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7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7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7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7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7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7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7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7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7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7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  <c r="F1369" s="104" t="s">
        <v>215</v>
      </c>
      <c r="G1369">
        <v>2</v>
      </c>
    </row>
    <row r="1370" spans="1:7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7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7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7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7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7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7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7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  <c r="F1393" s="104" t="s">
        <v>216</v>
      </c>
      <c r="G1393">
        <v>2</v>
      </c>
    </row>
    <row r="1394" spans="1:7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7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7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7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7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7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7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7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7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7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7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7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7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7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7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7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7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7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7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7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7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7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7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7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  <c r="F1417" s="104">
        <v>43835</v>
      </c>
      <c r="G1417">
        <v>3</v>
      </c>
    </row>
    <row r="1418" spans="1:7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7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7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7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7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7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7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7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  <c r="F1441" s="104">
        <v>43866</v>
      </c>
      <c r="G1441">
        <v>2</v>
      </c>
    </row>
    <row r="1442" spans="1:7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7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7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7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7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7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7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7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7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7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7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7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7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7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7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7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7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7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7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7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7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7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7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7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  <c r="F1465" s="104">
        <v>43895</v>
      </c>
      <c r="G1465">
        <v>3</v>
      </c>
    </row>
    <row r="1466" spans="1:7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7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7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7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7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7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7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7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  <c r="F1489" s="104">
        <v>43926</v>
      </c>
      <c r="G1489">
        <v>7</v>
      </c>
    </row>
    <row r="1490" spans="1:7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7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7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7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7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7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7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7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7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7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7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7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7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7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7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7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7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7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7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7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7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7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7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7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  <c r="F1513" s="104">
        <v>43956</v>
      </c>
      <c r="G1513">
        <v>1</v>
      </c>
    </row>
    <row r="1514" spans="1:7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7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7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7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7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7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7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7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  <c r="F1537" s="104">
        <v>43987</v>
      </c>
      <c r="G1537">
        <v>5</v>
      </c>
    </row>
    <row r="1538" spans="1:7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7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7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7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7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7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7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7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7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7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7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7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7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7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7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7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7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7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7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7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7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7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7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7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  <c r="F1561" s="104">
        <v>44017</v>
      </c>
      <c r="G1561">
        <v>6</v>
      </c>
    </row>
    <row r="1562" spans="1:7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7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7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7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7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7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7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7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  <c r="F1585" s="104">
        <v>44048</v>
      </c>
      <c r="G1585">
        <v>5</v>
      </c>
    </row>
    <row r="1586" spans="1:7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7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7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7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7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7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7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7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7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7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7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7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7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7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7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7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7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7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7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7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7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7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7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7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  <c r="F1609" s="104">
        <v>44079</v>
      </c>
      <c r="G1609">
        <v>4</v>
      </c>
    </row>
    <row r="1610" spans="1:7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7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7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7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7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7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7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7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  <c r="F1633" s="104">
        <v>44109</v>
      </c>
      <c r="G1633">
        <v>3</v>
      </c>
    </row>
    <row r="1634" spans="1:7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7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7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7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7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7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7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7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7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7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7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7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7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7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7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7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7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7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7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7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7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7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7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7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  <c r="F1657" s="104">
        <v>44140</v>
      </c>
      <c r="G1657">
        <v>4</v>
      </c>
    </row>
    <row r="1658" spans="1:7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7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7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7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7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7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7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7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  <c r="F1681" s="104">
        <v>44170</v>
      </c>
      <c r="G1681">
        <v>2</v>
      </c>
    </row>
    <row r="1682" spans="1:7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7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7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7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7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7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7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7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7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7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7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7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7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7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7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7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7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7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7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7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7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7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7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7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  <c r="F1705" s="104" t="s">
        <v>217</v>
      </c>
      <c r="G1705">
        <v>4</v>
      </c>
    </row>
    <row r="1706" spans="1:7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7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7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7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7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7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7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7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  <c r="F1729" s="104" t="s">
        <v>218</v>
      </c>
      <c r="G1729">
        <v>11</v>
      </c>
    </row>
    <row r="1730" spans="1:7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7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7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7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7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7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7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7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7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7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7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7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7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7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7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7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7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7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7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7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7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7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7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7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  <c r="F1753" s="104" t="s">
        <v>219</v>
      </c>
      <c r="G1753">
        <v>2</v>
      </c>
    </row>
    <row r="1754" spans="1:7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7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7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7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7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7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7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7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  <c r="F1777" s="104" t="s">
        <v>220</v>
      </c>
      <c r="G1777">
        <v>2</v>
      </c>
    </row>
    <row r="1778" spans="1:7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7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7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7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7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7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7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7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7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7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7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7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7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7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7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7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7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7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7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7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7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7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7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7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  <c r="F1801" s="104" t="s">
        <v>221</v>
      </c>
      <c r="G1801">
        <v>3</v>
      </c>
    </row>
    <row r="1802" spans="1:7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7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7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7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7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7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7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7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  <c r="F1825" s="104" t="s">
        <v>222</v>
      </c>
      <c r="G1825">
        <v>2</v>
      </c>
    </row>
    <row r="1826" spans="1:7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7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7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7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7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7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7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7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7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7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7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7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7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7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7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7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7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7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7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7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7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7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7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7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  <c r="F1849" s="104" t="s">
        <v>223</v>
      </c>
      <c r="G1849">
        <v>2</v>
      </c>
    </row>
    <row r="1850" spans="1:7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7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7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7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7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7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7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7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  <c r="F1873" s="104" t="s">
        <v>224</v>
      </c>
      <c r="G1873">
        <v>5</v>
      </c>
    </row>
    <row r="1874" spans="1:7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7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7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7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7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7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7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7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7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7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7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7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7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7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7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7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7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7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7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7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7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7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7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7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  <c r="F1897" s="104" t="s">
        <v>225</v>
      </c>
      <c r="G1897">
        <v>9</v>
      </c>
    </row>
    <row r="1898" spans="1:7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7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7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7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7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7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7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7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  <c r="F1921" s="104" t="s">
        <v>226</v>
      </c>
      <c r="G1921">
        <v>5</v>
      </c>
    </row>
    <row r="1922" spans="1:7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7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7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7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7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7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7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7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7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7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7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7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7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7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7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7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7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7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7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7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7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7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7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7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  <c r="F1945" s="104" t="s">
        <v>227</v>
      </c>
      <c r="G1945">
        <v>4</v>
      </c>
    </row>
    <row r="1946" spans="1:7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7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7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7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7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7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7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7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  <c r="F1969" s="104" t="s">
        <v>228</v>
      </c>
      <c r="G1969">
        <v>2</v>
      </c>
    </row>
    <row r="1970" spans="1:7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7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7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7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7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7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7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7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7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7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7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7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7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7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7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7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7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7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7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7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7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7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7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7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  <c r="F1993" s="104" t="s">
        <v>229</v>
      </c>
      <c r="G1993">
        <v>5</v>
      </c>
    </row>
    <row r="1994" spans="1:7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7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7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7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7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7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7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7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  <c r="F2017" s="104" t="s">
        <v>230</v>
      </c>
      <c r="G2017">
        <v>16</v>
      </c>
    </row>
    <row r="2018" spans="1:7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7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7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7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7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7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7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7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7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7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7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7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7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7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7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7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7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7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7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7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7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7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7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7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  <c r="F2041" s="104" t="s">
        <v>231</v>
      </c>
      <c r="G2041">
        <v>3</v>
      </c>
    </row>
    <row r="2042" spans="1:7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7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7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7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7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7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7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7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  <c r="F2065" s="104" t="s">
        <v>232</v>
      </c>
      <c r="G2065">
        <v>4</v>
      </c>
    </row>
    <row r="2066" spans="1:7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7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7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7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7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7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7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7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7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7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7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7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7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7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7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7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7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7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7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7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7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7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7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7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  <c r="F2089" s="104" t="s">
        <v>233</v>
      </c>
      <c r="G2089">
        <v>5</v>
      </c>
    </row>
    <row r="2090" spans="1:7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7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7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7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7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7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7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7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  <c r="F2113" s="104" t="s">
        <v>234</v>
      </c>
      <c r="G2113">
        <v>2</v>
      </c>
    </row>
    <row r="2114" spans="1:7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7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7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7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7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7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7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7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7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7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7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7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7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7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7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7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7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7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7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7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7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7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7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7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  <c r="F2137" s="104" t="s">
        <v>235</v>
      </c>
      <c r="G2137">
        <v>6</v>
      </c>
    </row>
    <row r="2138" spans="1:7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7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7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7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7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7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7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7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  <c r="F2161" s="104">
        <v>43836</v>
      </c>
      <c r="G2161">
        <v>5</v>
      </c>
    </row>
    <row r="2162" spans="1:7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7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7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7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7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7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7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7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7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7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7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7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7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7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7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7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7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7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7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7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7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7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7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7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  <c r="F2185" s="104">
        <v>43867</v>
      </c>
      <c r="G2185">
        <v>8</v>
      </c>
    </row>
    <row r="2186" spans="1:7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7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7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7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7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7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7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7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  <c r="F2209" s="104">
        <v>43896</v>
      </c>
      <c r="G2209">
        <v>6</v>
      </c>
    </row>
    <row r="2210" spans="1:7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7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7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7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7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7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7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7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7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7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7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7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7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7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7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7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7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7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7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7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7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7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7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7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  <c r="F2233" s="104">
        <v>43927</v>
      </c>
      <c r="G2233">
        <v>11</v>
      </c>
    </row>
    <row r="2234" spans="1:7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7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7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7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7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7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7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7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  <c r="F2257" s="104">
        <v>43957</v>
      </c>
      <c r="G2257">
        <v>8</v>
      </c>
    </row>
    <row r="2258" spans="1:7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7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7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7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7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7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7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7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7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7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7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7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7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7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7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7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7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7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7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7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7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7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7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7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  <c r="F2281" s="104">
        <v>43988</v>
      </c>
      <c r="G2281">
        <v>2</v>
      </c>
    </row>
    <row r="2282" spans="1:7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7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7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7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7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7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7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7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  <c r="F2305" s="104">
        <v>44018</v>
      </c>
      <c r="G2305">
        <v>9</v>
      </c>
    </row>
    <row r="2306" spans="1:7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7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7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7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7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7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7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7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7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7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7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7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7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7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7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7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7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7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7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7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7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7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7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7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  <c r="F2329" s="104">
        <v>44049</v>
      </c>
      <c r="G2329">
        <v>16</v>
      </c>
    </row>
    <row r="2330" spans="1:7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7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7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7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7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7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7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7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  <c r="F2353" s="104">
        <v>44080</v>
      </c>
      <c r="G2353">
        <v>13</v>
      </c>
    </row>
    <row r="2354" spans="1:7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7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7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7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7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7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7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7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7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7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7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7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7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7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7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7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7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7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7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7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7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7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7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7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  <c r="F2377" s="104">
        <v>44110</v>
      </c>
      <c r="G2377">
        <v>7</v>
      </c>
    </row>
    <row r="2378" spans="1:7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7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7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7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7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7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7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7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  <c r="F2401" s="104">
        <v>44141</v>
      </c>
      <c r="G2401">
        <v>19</v>
      </c>
    </row>
    <row r="2402" spans="1:7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7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7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7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7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7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7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7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7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7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7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7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7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7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7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7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7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7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7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7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7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7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7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7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  <c r="F2425" s="104">
        <v>44171</v>
      </c>
      <c r="G2425">
        <v>11</v>
      </c>
    </row>
    <row r="2426" spans="1:7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7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7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7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7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7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7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7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  <c r="F2449" s="104" t="s">
        <v>236</v>
      </c>
      <c r="G2449">
        <v>19</v>
      </c>
    </row>
    <row r="2450" spans="1:7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7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7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7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7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7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7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7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7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7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7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7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7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7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7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7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7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7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7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7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7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7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7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7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  <c r="F2473" s="104" t="s">
        <v>237</v>
      </c>
      <c r="G2473">
        <v>9</v>
      </c>
    </row>
    <row r="2474" spans="1:7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7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7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7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7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7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7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7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  <c r="F2497" s="104" t="s">
        <v>238</v>
      </c>
      <c r="G2497">
        <v>12</v>
      </c>
    </row>
    <row r="2498" spans="1:7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7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7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7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7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7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7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7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7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7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7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7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7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7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7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7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7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7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7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7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7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7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7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7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  <c r="F2521" s="104" t="s">
        <v>239</v>
      </c>
      <c r="G2521">
        <v>7</v>
      </c>
    </row>
    <row r="2522" spans="1:7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7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7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7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7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7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7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7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  <c r="F2545" s="104" t="s">
        <v>240</v>
      </c>
      <c r="G2545">
        <v>12</v>
      </c>
    </row>
    <row r="2546" spans="1:7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7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7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7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7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7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7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7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7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7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7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7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7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7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7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7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7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7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7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7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7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7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7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7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  <c r="F2569" s="104" t="s">
        <v>241</v>
      </c>
      <c r="G2569">
        <v>13</v>
      </c>
    </row>
    <row r="2570" spans="1:7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7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7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7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7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7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7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7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  <c r="F2593" s="104" t="s">
        <v>242</v>
      </c>
      <c r="G2593">
        <v>16</v>
      </c>
    </row>
    <row r="2594" spans="1:7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7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7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7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7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7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7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7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7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7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7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7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7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7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7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7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7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7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7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7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7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7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7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7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  <c r="F2617" s="104" t="s">
        <v>243</v>
      </c>
      <c r="G2617">
        <v>6</v>
      </c>
    </row>
    <row r="2618" spans="1:7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7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7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7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7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7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7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7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  <c r="F2641" s="104" t="s">
        <v>244</v>
      </c>
      <c r="G2641">
        <v>9</v>
      </c>
    </row>
    <row r="2642" spans="1:7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7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7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7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7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7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7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7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7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7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7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7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7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7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7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7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7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7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7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7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7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7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7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7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  <c r="F2665" s="104" t="s">
        <v>245</v>
      </c>
      <c r="G2665">
        <v>8</v>
      </c>
    </row>
    <row r="2666" spans="1:7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7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7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7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7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7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7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7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  <c r="F2689" s="104" t="s">
        <v>246</v>
      </c>
      <c r="G2689">
        <v>15</v>
      </c>
    </row>
    <row r="2690" spans="1:7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7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7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7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7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7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7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7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7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7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7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7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7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7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7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7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7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7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7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7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7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7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7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7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  <c r="F2713" s="104" t="s">
        <v>247</v>
      </c>
      <c r="G2713">
        <v>21</v>
      </c>
    </row>
    <row r="2714" spans="1:7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7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7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7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7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7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7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7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  <c r="F2737" s="104" t="s">
        <v>248</v>
      </c>
      <c r="G2737">
        <v>15</v>
      </c>
    </row>
    <row r="2738" spans="1:7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7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7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7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7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7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7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7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7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7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7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7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7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7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7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7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7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7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7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7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7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7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7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7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  <c r="F2761" s="104" t="s">
        <v>249</v>
      </c>
      <c r="G2761">
        <v>21</v>
      </c>
    </row>
    <row r="2762" spans="1:7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7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7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7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7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7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7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7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  <c r="F2785" s="104" t="s">
        <v>250</v>
      </c>
      <c r="G2785">
        <v>13</v>
      </c>
    </row>
    <row r="2786" spans="1:7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7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7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7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7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7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7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7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7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7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7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7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7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7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7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7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7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7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7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7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7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7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7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7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  <c r="F2809" s="104" t="s">
        <v>251</v>
      </c>
      <c r="G2809">
        <v>11</v>
      </c>
    </row>
    <row r="2810" spans="1:7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7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7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7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7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7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7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7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  <c r="F2833" s="104" t="s">
        <v>252</v>
      </c>
      <c r="G2833">
        <v>21</v>
      </c>
    </row>
    <row r="2834" spans="1:7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7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7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7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7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7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7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7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7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7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7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7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7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7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7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7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7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7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7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7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7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7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7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7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  <c r="F2857" s="104" t="s">
        <v>253</v>
      </c>
      <c r="G2857">
        <v>13</v>
      </c>
    </row>
    <row r="2858" spans="1:7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7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7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7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7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7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7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7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  <c r="F2881" s="104">
        <v>43837</v>
      </c>
      <c r="G2881">
        <v>27</v>
      </c>
    </row>
    <row r="2882" spans="1:7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7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7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7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7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7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7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7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7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7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7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7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7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7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7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7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7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7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7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7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7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7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7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7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  <c r="F2905" s="104">
        <v>43868</v>
      </c>
      <c r="G2905">
        <v>21</v>
      </c>
    </row>
    <row r="2906" spans="1:7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7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7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7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7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7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7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7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  <c r="F2929" s="104">
        <v>43897</v>
      </c>
      <c r="G2929">
        <v>26</v>
      </c>
    </row>
    <row r="2930" spans="1:7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7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7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7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7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7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7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7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7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7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7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7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7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7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7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7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7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7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7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7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7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7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7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7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  <c r="F2953" s="104">
        <v>43928</v>
      </c>
      <c r="G2953">
        <v>26</v>
      </c>
    </row>
    <row r="2954" spans="1:7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7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7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7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7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7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7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7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  <c r="F2977" s="104">
        <v>43958</v>
      </c>
      <c r="G2977">
        <v>12</v>
      </c>
    </row>
    <row r="2978" spans="1:7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7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7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7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7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7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7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7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7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7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7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7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7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7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7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7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7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7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7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7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7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7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7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7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  <c r="F3001" s="104">
        <v>43989</v>
      </c>
      <c r="G3001">
        <v>54</v>
      </c>
    </row>
    <row r="3002" spans="1:7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7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7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7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7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7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7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7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  <c r="F3025" s="104">
        <v>44019</v>
      </c>
      <c r="G3025">
        <v>39</v>
      </c>
    </row>
    <row r="3026" spans="1:7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7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7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7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7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7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7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7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7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7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7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7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7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7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7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7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7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7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7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7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7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7" x14ac:dyDescent="0.25">
      <c r="A3047" s="5" t="s">
        <v>46</v>
      </c>
      <c r="B3047" s="28">
        <v>44019</v>
      </c>
      <c r="C3047" s="4">
        <v>1</v>
      </c>
      <c r="D3047" s="4">
        <v>154</v>
      </c>
      <c r="F3047" s="128"/>
    </row>
    <row r="3048" spans="1:7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7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  <c r="F3049" s="104">
        <v>44050</v>
      </c>
      <c r="G3049">
        <v>35</v>
      </c>
    </row>
    <row r="3050" spans="1:7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7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7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7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7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7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7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7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  <c r="F3073" s="104">
        <v>44081</v>
      </c>
      <c r="G3073">
        <v>11</v>
      </c>
    </row>
    <row r="3074" spans="1:7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7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7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7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7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7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7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7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7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7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7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7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7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7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7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7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7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7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7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7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7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7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7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7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  <c r="F3097" s="104">
        <v>44111</v>
      </c>
      <c r="G3097">
        <v>30</v>
      </c>
    </row>
    <row r="3098" spans="1:7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7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7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7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7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7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7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7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  <c r="F3121" s="104">
        <v>44142</v>
      </c>
      <c r="G3121">
        <v>21</v>
      </c>
    </row>
    <row r="3122" spans="1:7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7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7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7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7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7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7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7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7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7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7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7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7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7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7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7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7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7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7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7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7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7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7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7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  <c r="F3145" s="104">
        <v>44172</v>
      </c>
      <c r="G3145">
        <v>23</v>
      </c>
    </row>
    <row r="3146" spans="1:7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7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7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7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7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7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7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7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  <c r="F3169" s="104" t="s">
        <v>254</v>
      </c>
      <c r="G3169">
        <v>27</v>
      </c>
    </row>
    <row r="3170" spans="1:7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7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7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7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7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7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7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7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7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7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7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7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7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7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7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7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7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7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7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7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7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7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7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7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  <c r="F3193" s="104" t="s">
        <v>255</v>
      </c>
      <c r="G3193">
        <v>35</v>
      </c>
    </row>
    <row r="3194" spans="1:7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7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7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7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7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7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7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7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  <c r="F3217" s="104" t="s">
        <v>256</v>
      </c>
      <c r="G3217">
        <v>42</v>
      </c>
    </row>
    <row r="3218" spans="1:7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7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7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7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7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7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7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7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7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7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7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7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7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7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7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7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7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7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7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7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7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7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7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7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  <c r="F3241" s="104" t="s">
        <v>257</v>
      </c>
      <c r="G3241">
        <v>42</v>
      </c>
    </row>
    <row r="3242" spans="1:7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7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7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7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7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7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7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7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  <c r="F3265" s="104" t="s">
        <v>258</v>
      </c>
      <c r="G3265">
        <v>28</v>
      </c>
    </row>
    <row r="3266" spans="1:7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7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7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7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7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7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7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7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7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7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7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7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7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7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7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7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7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7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7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7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7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7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7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7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  <c r="F3289" s="104" t="s">
        <v>259</v>
      </c>
      <c r="G3289">
        <v>21</v>
      </c>
    </row>
    <row r="3290" spans="1:7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7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7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7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7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7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7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7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  <c r="F3313" s="104" t="s">
        <v>260</v>
      </c>
      <c r="G3313">
        <v>21</v>
      </c>
    </row>
    <row r="3314" spans="1:7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7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7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7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7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7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7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7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7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7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7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7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7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7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7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7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7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7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7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7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7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7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7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7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  <c r="F3337" s="104" t="s">
        <v>261</v>
      </c>
      <c r="G3337">
        <v>57</v>
      </c>
    </row>
    <row r="3338" spans="1:7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7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7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7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7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7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7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7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  <c r="F3361" s="104" t="s">
        <v>262</v>
      </c>
      <c r="G3361">
        <v>49</v>
      </c>
    </row>
    <row r="3362" spans="1:7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7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7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7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  <c r="F3365" s="104">
        <f>AVERAGE(C3365,C3341,C3317,C3296,C3272,C3248,C3224)</f>
        <v>530.85714285714289</v>
      </c>
    </row>
    <row r="3366" spans="1:7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7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7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7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7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7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7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7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7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7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7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7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7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7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7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7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7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7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7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7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  <c r="F3385" s="104" t="s">
        <v>263</v>
      </c>
      <c r="G3385">
        <v>52</v>
      </c>
    </row>
    <row r="3386" spans="1:7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7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7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7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  <c r="F3389" s="104">
        <f>AVERAGE(C3389,C3365,C3341,C3317,C3296,C3272,C3248)</f>
        <v>728.14285714285711</v>
      </c>
    </row>
    <row r="3390" spans="1:7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7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7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7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  <c r="F3409" s="104" t="s">
        <v>264</v>
      </c>
      <c r="G3409">
        <v>69</v>
      </c>
    </row>
    <row r="3410" spans="1:7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7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7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7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  <c r="F3413" s="104">
        <f>AVERAGE(C3413,C3389,C3365,C3341,C3317,C3296,C3272)</f>
        <v>907.71428571428567</v>
      </c>
    </row>
    <row r="3414" spans="1:7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7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7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7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7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7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7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7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7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7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7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7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7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7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7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7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7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7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7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7" x14ac:dyDescent="0.25">
      <c r="A3433" s="129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  <c r="F3433" s="104" t="s">
        <v>265</v>
      </c>
      <c r="G3433">
        <v>80</v>
      </c>
    </row>
    <row r="3434" spans="1:7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7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7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7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  <c r="F3437" s="104">
        <f>AVERAGE(C3437,C3413,C3389,C3365,C3341,C3317,C3296)</f>
        <v>1069.5714285714287</v>
      </c>
    </row>
    <row r="3438" spans="1:7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7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7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7" x14ac:dyDescent="0.25">
      <c r="A3457" s="129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  <c r="F3457" s="104" t="s">
        <v>266</v>
      </c>
      <c r="G3457">
        <v>74</v>
      </c>
    </row>
    <row r="3458" spans="1:7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7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7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7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  <c r="F3461" s="104">
        <f>AVERAGE(C3461,C3437,C3413,C3389,C3365,C3341,C3317)</f>
        <v>1227.5714285714287</v>
      </c>
    </row>
    <row r="3462" spans="1:7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7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7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7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7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7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7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7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7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7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7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7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7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7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7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7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7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7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7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7" x14ac:dyDescent="0.25">
      <c r="A3481" s="129" t="s">
        <v>22</v>
      </c>
      <c r="B3481" s="80">
        <v>44038</v>
      </c>
      <c r="C3481" s="81">
        <v>2917</v>
      </c>
      <c r="D3481" s="4">
        <v>94873</v>
      </c>
      <c r="E3481" s="82">
        <v>29</v>
      </c>
      <c r="F3481" s="104" t="s">
        <v>267</v>
      </c>
      <c r="G3481">
        <v>29</v>
      </c>
    </row>
    <row r="3482" spans="1:7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7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7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7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  <c r="F3485" s="104">
        <f>AVERAGE(C3485,C3461,C3437,C3413,C3389,C3365,C3341)</f>
        <v>1195</v>
      </c>
    </row>
    <row r="3486" spans="1:7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7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7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7" x14ac:dyDescent="0.25">
      <c r="A3505" s="129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  <c r="F3505" s="104" t="s">
        <v>268</v>
      </c>
      <c r="G3505">
        <v>59</v>
      </c>
    </row>
    <row r="3506" spans="1:7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7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7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7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  <c r="F3509" s="104">
        <f>AVERAGE(C3509,C3485,C3461,C3437,C3413,C3389,C3365)</f>
        <v>1190.5714285714287</v>
      </c>
    </row>
    <row r="3510" spans="1:7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7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7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7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7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7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7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7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7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7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7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7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7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7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7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7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7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7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7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7" x14ac:dyDescent="0.25">
      <c r="A3529" s="129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  <c r="F3529" s="104" t="s">
        <v>269</v>
      </c>
      <c r="G3529">
        <v>69</v>
      </c>
    </row>
    <row r="3530" spans="1:7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7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7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7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  <c r="F3533" s="104">
        <f>AVERAGE(C3533,C3509,C3485,C3461,C3437,C3413,C3389)</f>
        <v>1154.8571428571429</v>
      </c>
    </row>
    <row r="3534" spans="1:7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7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7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7" x14ac:dyDescent="0.25">
      <c r="A3553" s="129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  <c r="F3553" s="104" t="s">
        <v>270</v>
      </c>
      <c r="G3553">
        <v>71</v>
      </c>
    </row>
    <row r="3554" spans="1:7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7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7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7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  <c r="F3557" s="104">
        <f>AVERAGE(C3557,C3533,C3509,C3485,C3461,C3437,C3413)</f>
        <v>1110.4285714285713</v>
      </c>
    </row>
    <row r="3558" spans="1:7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7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7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7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7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7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7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7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7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7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7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7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7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7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7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7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7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7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7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7" x14ac:dyDescent="0.25">
      <c r="A3577" s="129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  <c r="F3577" s="104" t="s">
        <v>271</v>
      </c>
      <c r="G3577">
        <v>116</v>
      </c>
    </row>
    <row r="3578" spans="1:7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7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7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7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  <c r="F3581" s="104">
        <f>AVERAGE(C3581,C3557,C3533,C3509,C3485,C3461,C3437)</f>
        <v>1106.4285714285713</v>
      </c>
    </row>
    <row r="3582" spans="1:7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7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7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7" x14ac:dyDescent="0.25">
      <c r="A3601" s="129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  <c r="F3601" s="104" t="s">
        <v>272</v>
      </c>
      <c r="G3601">
        <v>67</v>
      </c>
    </row>
    <row r="3602" spans="1:7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7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7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7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  <c r="F3605" s="104">
        <f>AVERAGE(C3605,C3581,C3557,C3533,C3509,C3485,C3461)</f>
        <v>1104.2857142857142</v>
      </c>
    </row>
    <row r="3606" spans="1:7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7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7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7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7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7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7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7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7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7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7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7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7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7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7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7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7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7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7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7" ht="15.75" thickBot="1" x14ac:dyDescent="0.3">
      <c r="A3625" s="129" t="s">
        <v>22</v>
      </c>
      <c r="B3625" s="86">
        <v>44044</v>
      </c>
      <c r="C3625" s="78">
        <v>3586</v>
      </c>
      <c r="D3625" s="4">
        <v>118155</v>
      </c>
      <c r="E3625" s="78">
        <v>35</v>
      </c>
      <c r="F3625" s="104">
        <v>43838</v>
      </c>
      <c r="G3625">
        <v>35</v>
      </c>
    </row>
    <row r="3626" spans="1:7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7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7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7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  <c r="F3629" s="104">
        <f>AVERAGE(C3629,C3605,C3581,C3557,C3533,C3509,C3485)</f>
        <v>1082.4285714285713</v>
      </c>
    </row>
    <row r="3630" spans="1:7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7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7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7" x14ac:dyDescent="0.25">
      <c r="A3649" s="129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  <c r="F3649" s="104">
        <v>43869</v>
      </c>
      <c r="G3649">
        <v>37</v>
      </c>
    </row>
    <row r="3650" spans="1:7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7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7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7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  <c r="F3653" s="104">
        <f>AVERAGE(C3653,C3629,C3605,C3581,C3557,C3533,C3509)</f>
        <v>1094.2857142857142</v>
      </c>
    </row>
    <row r="3654" spans="1:7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7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7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7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7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7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7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7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7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7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7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7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7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7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7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7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7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7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7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7" x14ac:dyDescent="0.25">
      <c r="A3673" s="129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  <c r="F3673" s="104">
        <v>43898</v>
      </c>
      <c r="G3673">
        <v>93</v>
      </c>
    </row>
    <row r="3674" spans="1:7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7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7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7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  <c r="F3677" s="104">
        <f>AVERAGE(C3677,C3653,C3629,C3605,C3581,C3557,C3533)</f>
        <v>1093.1428571428571</v>
      </c>
    </row>
    <row r="3678" spans="1:7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7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7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7" x14ac:dyDescent="0.25">
      <c r="A3697" s="129" t="s">
        <v>22</v>
      </c>
      <c r="B3697" s="80">
        <v>44047</v>
      </c>
      <c r="C3697" s="81">
        <v>4337</v>
      </c>
      <c r="D3697" s="4">
        <v>129447</v>
      </c>
      <c r="E3697" s="82">
        <v>114</v>
      </c>
      <c r="F3697" s="104">
        <v>43929</v>
      </c>
      <c r="G3697">
        <v>114</v>
      </c>
    </row>
    <row r="3698" spans="1:7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7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7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7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  <c r="F3701" s="104">
        <f>AVERAGE(C3701,C3677,C3653,C3629,C3605,C3581,C3557)</f>
        <v>1117.2857142857142</v>
      </c>
    </row>
    <row r="3702" spans="1:7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7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7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7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7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7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7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7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7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7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7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7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7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7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7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7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7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7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7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7" x14ac:dyDescent="0.25">
      <c r="A3721" s="129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  <c r="F3721" s="104">
        <v>43959</v>
      </c>
      <c r="G3721">
        <v>84</v>
      </c>
    </row>
    <row r="3722" spans="1:7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7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7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7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  <c r="F3725" s="104">
        <f>AVERAGE(C3725,C3701,C3677,C3653,C3629,C3605,C3581)</f>
        <v>1172.7142857142858</v>
      </c>
    </row>
    <row r="3726" spans="1:7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7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7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7" x14ac:dyDescent="0.25">
      <c r="A3745" s="129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  <c r="F3745" s="104">
        <v>43990</v>
      </c>
      <c r="G3745">
        <v>96</v>
      </c>
    </row>
    <row r="3746" spans="1:7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7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7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7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  <c r="F3749" s="104">
        <f>AVERAGE(C3749,C3725,C3701,C3677,C3653,C3629,C3605)</f>
        <v>1202.5714285714287</v>
      </c>
    </row>
    <row r="3750" spans="1:7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7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7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7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7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7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7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7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7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7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7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7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7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7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7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7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7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7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7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7" x14ac:dyDescent="0.25">
      <c r="A3769" s="129" t="s">
        <v>22</v>
      </c>
      <c r="B3769" s="80">
        <v>44050</v>
      </c>
      <c r="C3769" s="81">
        <v>5200</v>
      </c>
      <c r="D3769" s="4">
        <v>144310</v>
      </c>
      <c r="E3769" s="82">
        <v>107</v>
      </c>
      <c r="F3769" s="104">
        <v>44020</v>
      </c>
      <c r="G3769">
        <v>107</v>
      </c>
    </row>
    <row r="3770" spans="1:7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7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7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7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  <c r="F3773" s="104">
        <f>AVERAGE(C3773,C3749,C3725,C3701,C3677,C3653,C3629)</f>
        <v>1216.1428571428571</v>
      </c>
    </row>
    <row r="3774" spans="1:7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7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7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7" x14ac:dyDescent="0.25">
      <c r="A3793" s="129" t="s">
        <v>22</v>
      </c>
      <c r="B3793" s="80">
        <v>44051</v>
      </c>
      <c r="C3793" s="81">
        <v>4053</v>
      </c>
      <c r="D3793" s="4">
        <v>148363</v>
      </c>
      <c r="E3793" s="82">
        <v>84</v>
      </c>
      <c r="F3793" s="104">
        <v>44051</v>
      </c>
      <c r="G3793">
        <v>84</v>
      </c>
    </row>
    <row r="3794" spans="1:7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7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7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7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  <c r="F3797" s="104">
        <f>AVERAGE(C3797,C3776,C3752,C3728,C3704,C3680,C3656)</f>
        <v>170.71428571428572</v>
      </c>
    </row>
    <row r="3798" spans="1:7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7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7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7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7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7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7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7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7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7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7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7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7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7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7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7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7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7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7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7" x14ac:dyDescent="0.25">
      <c r="A3817" s="129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  <c r="F3817" s="104">
        <v>44082</v>
      </c>
      <c r="G3817">
        <v>57</v>
      </c>
    </row>
    <row r="3818" spans="1:7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7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7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7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  <c r="F3821" s="104">
        <f>AVERAGE(C3821,C3797,C3776,C3752,C3728,C3704,C3680)</f>
        <v>292.57142857142856</v>
      </c>
    </row>
    <row r="3822" spans="1:7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7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7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6" x14ac:dyDescent="0.25">
      <c r="A3841" s="129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  <c r="F3841" s="104">
        <v>44112</v>
      </c>
    </row>
    <row r="3842" spans="1:6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6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6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6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  <c r="F3845" s="104">
        <f>AVERAGE(C3845,C3821,C3797,C3776,C3752,C3728,C3704)</f>
        <v>438</v>
      </c>
    </row>
    <row r="3846" spans="1:6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6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6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6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6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6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6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6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6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6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6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9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9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36" si="0">C3890+D3866</f>
        <v>73449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  <c r="E3891" s="4">
        <f>9+17+16+15</f>
        <v>57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9" t="s">
        <v>22</v>
      </c>
      <c r="B3913" s="28">
        <v>44056</v>
      </c>
      <c r="C3913" s="4">
        <v>4983</v>
      </c>
      <c r="D3913" s="4">
        <f>C3913+D3889</f>
        <v>171381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1120</v>
      </c>
      <c r="D3914" s="4">
        <f t="shared" si="0"/>
        <v>74569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0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0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0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0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0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0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0"/>
        <v>81</v>
      </c>
    </row>
    <row r="3922" spans="1:5" x14ac:dyDescent="0.25">
      <c r="A3922" s="83" t="s">
        <v>39</v>
      </c>
      <c r="B3922" s="28">
        <v>44056</v>
      </c>
      <c r="C3922" s="4">
        <v>170</v>
      </c>
      <c r="D3922" s="4">
        <f t="shared" si="0"/>
        <v>4199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0"/>
        <v>209</v>
      </c>
    </row>
    <row r="3924" spans="1:5" x14ac:dyDescent="0.25">
      <c r="A3924" s="83" t="s">
        <v>28</v>
      </c>
      <c r="B3924" s="28">
        <v>44056</v>
      </c>
      <c r="C3924" s="4">
        <v>99</v>
      </c>
      <c r="D3924" s="4">
        <f t="shared" si="0"/>
        <v>640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0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0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0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0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75</v>
      </c>
      <c r="D3929" s="4">
        <f>C3929+D3905</f>
        <v>825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si="0"/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0"/>
        <v>33</v>
      </c>
    </row>
    <row r="3932" spans="1:5" x14ac:dyDescent="0.25">
      <c r="A3932" s="83" t="s">
        <v>44</v>
      </c>
      <c r="B3932" s="28">
        <v>44056</v>
      </c>
      <c r="C3932" s="4">
        <v>49</v>
      </c>
      <c r="D3932" s="4">
        <f t="shared" si="0"/>
        <v>917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0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23</v>
      </c>
      <c r="D3934" s="4">
        <f t="shared" si="0"/>
        <v>202</v>
      </c>
    </row>
    <row r="3935" spans="1:5" x14ac:dyDescent="0.25">
      <c r="A3935" s="83" t="s">
        <v>46</v>
      </c>
      <c r="B3935" s="28">
        <v>44056</v>
      </c>
      <c r="C3935" s="4">
        <v>86</v>
      </c>
      <c r="D3935" s="4">
        <f t="shared" si="0"/>
        <v>1229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22</v>
      </c>
      <c r="D3936" s="4">
        <f t="shared" si="0"/>
        <v>510</v>
      </c>
    </row>
  </sheetData>
  <autoFilter ref="A1:H3888" xr:uid="{00000000-0009-0000-0000-000001000000}"/>
  <sortState xmlns:xlrd2="http://schemas.microsoft.com/office/spreadsheetml/2017/richdata2" ref="A2:G3888">
    <sortCondition ref="B2:B3888"/>
    <sortCondition ref="A2:A3888"/>
  </sortState>
  <conditionalFormatting sqref="B2:G388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91:E3891 C3892:E3912 C3889:E3890 D3890:D39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D3891:E3891 C3892:E3912 C3889:E3890 D3890:D39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89:E39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>B167*100/C167</f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>B168*100/C168</f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>B169*100/C169</f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>B170*100/C170</f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>B171*100/C171</f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2020-08-13T23:50:24Z</dcterms:modified>
</cp:coreProperties>
</file>