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ci\Desktop\"/>
    </mc:Choice>
  </mc:AlternateContent>
  <bookViews>
    <workbookView xWindow="0" yWindow="0" windowWidth="216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C5" i="1" l="1"/>
  <c r="F6" i="1"/>
  <c r="G6" i="1"/>
  <c r="G12" i="1"/>
  <c r="G14" i="1"/>
  <c r="G4" i="1" l="1"/>
  <c r="I6" i="1" l="1"/>
  <c r="J6" i="1" s="1"/>
  <c r="J7" i="1" l="1"/>
  <c r="C10" i="1"/>
  <c r="T4" i="1"/>
  <c r="T6" i="1" l="1"/>
  <c r="L5" i="1"/>
  <c r="L7" i="1" s="1"/>
  <c r="J4" i="1"/>
</calcChain>
</file>

<file path=xl/sharedStrings.xml><?xml version="1.0" encoding="utf-8"?>
<sst xmlns="http://schemas.openxmlformats.org/spreadsheetml/2006/main" count="30" uniqueCount="23">
  <si>
    <t>Periodo (s/muestra)</t>
  </si>
  <si>
    <t>Tarea POX</t>
  </si>
  <si>
    <t>Periodo</t>
  </si>
  <si>
    <t>nº muestras</t>
  </si>
  <si>
    <t>Tarea GSR</t>
  </si>
  <si>
    <t>nº muestra</t>
  </si>
  <si>
    <t>Tarea COMS</t>
  </si>
  <si>
    <t>Timepo de desalojo (s)</t>
  </si>
  <si>
    <t>Tiempo de ciclo (s)</t>
  </si>
  <si>
    <t>Multiplicador</t>
  </si>
  <si>
    <t>Nombre Tarea</t>
  </si>
  <si>
    <t>POX</t>
  </si>
  <si>
    <t>GSR</t>
  </si>
  <si>
    <t>COMS</t>
  </si>
  <si>
    <t>D</t>
  </si>
  <si>
    <t>P</t>
  </si>
  <si>
    <t>T</t>
  </si>
  <si>
    <t>C</t>
  </si>
  <si>
    <t>U</t>
  </si>
  <si>
    <t>s</t>
  </si>
  <si>
    <t>min</t>
  </si>
  <si>
    <t>Frec Muest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</si>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</sst>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3" xfId="0" applyFill="1" applyBorder="1"/>
    <xf numFmtId="0" fontId="0" fillId="4" borderId="4" xfId="0" applyFill="1" applyBorder="1"/>
    <xf numFmtId="0" fontId="0" fillId="5" borderId="5" xfId="0" applyFill="1" applyBorder="1"/>
    <xf numFmtId="0" fontId="0" fillId="4" borderId="6" xfId="0" applyFill="1" applyBorder="1"/>
    <xf numFmtId="0" fontId="0" fillId="5" borderId="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5" borderId="15" xfId="0" applyFill="1" applyBorder="1"/>
    <xf numFmtId="0" fontId="0" fillId="5" borderId="16" xfId="0" applyFill="1" applyBorder="1"/>
    <xf numFmtId="0" fontId="0" fillId="5" borderId="11" xfId="0" applyFill="1" applyBorder="1"/>
    <xf numFmtId="0" fontId="0" fillId="5" borderId="17" xfId="0" applyFill="1" applyBorder="1"/>
    <xf numFmtId="0" fontId="0" fillId="6" borderId="14" xfId="0" applyFill="1" applyBorder="1"/>
    <xf numFmtId="0" fontId="0" fillId="6" borderId="2" xfId="0" applyFill="1" applyBorder="1"/>
    <xf numFmtId="0" fontId="0" fillId="3" borderId="12" xfId="0" applyFill="1" applyBorder="1" applyAlignment="1">
      <alignment horizontal="center"/>
    </xf>
    <xf numFmtId="0" fontId="0" fillId="5" borderId="20" xfId="0" applyFill="1" applyBorder="1"/>
    <xf numFmtId="0" fontId="0" fillId="5" borderId="10" xfId="0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/>
    <xf numFmtId="0" fontId="0" fillId="2" borderId="23" xfId="0" applyFill="1" applyBorder="1"/>
    <xf numFmtId="0" fontId="0" fillId="7" borderId="24" xfId="0" applyFill="1" applyBorder="1"/>
    <xf numFmtId="0" fontId="0" fillId="3" borderId="21" xfId="0" applyFill="1" applyBorder="1"/>
    <xf numFmtId="0" fontId="0" fillId="0" borderId="22" xfId="0" applyBorder="1"/>
    <xf numFmtId="0" fontId="0" fillId="4" borderId="25" xfId="0" applyFill="1" applyBorder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CAAAA"/>
      <color rgb="FF98ECAE"/>
      <color rgb="FFFF9393"/>
      <color rgb="FFFF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tabSelected="1" workbookViewId="0">
      <selection activeCell="R3" sqref="R3"/>
    </sheetView>
  </sheetViews>
  <sheetFormatPr baseColWidth="10" defaultRowHeight="15" x14ac:dyDescent="0.25"/>
  <cols>
    <col min="1" max="1" width="2" customWidth="1"/>
    <col min="2" max="2" width="20" customWidth="1"/>
    <col min="4" max="4" width="5.28515625" customWidth="1"/>
    <col min="5" max="5" width="2" customWidth="1"/>
    <col min="8" max="8" width="2" customWidth="1"/>
    <col min="11" max="11" width="2" customWidth="1"/>
    <col min="14" max="14" width="2" customWidth="1"/>
    <col min="15" max="15" width="14.42578125" customWidth="1"/>
    <col min="16" max="16" width="9.140625" customWidth="1"/>
  </cols>
  <sheetData>
    <row r="1" spans="2:20" ht="15.75" thickBot="1" x14ac:dyDescent="0.3"/>
    <row r="2" spans="2:20" ht="15.75" thickBot="1" x14ac:dyDescent="0.3">
      <c r="F2" s="32" t="s">
        <v>1</v>
      </c>
      <c r="G2" s="33"/>
      <c r="I2" s="40" t="s">
        <v>4</v>
      </c>
      <c r="J2" s="41"/>
      <c r="O2" s="12" t="s">
        <v>10</v>
      </c>
      <c r="P2" s="13" t="s">
        <v>17</v>
      </c>
      <c r="Q2" s="13" t="s">
        <v>16</v>
      </c>
      <c r="R2" s="20" t="s">
        <v>14</v>
      </c>
      <c r="S2" s="23" t="s">
        <v>15</v>
      </c>
      <c r="T2" s="24" t="s">
        <v>18</v>
      </c>
    </row>
    <row r="3" spans="2:20" ht="15.75" thickBot="1" x14ac:dyDescent="0.3">
      <c r="F3" s="6" t="s">
        <v>21</v>
      </c>
      <c r="G3" s="7">
        <v>60</v>
      </c>
      <c r="I3" s="6" t="s">
        <v>2</v>
      </c>
      <c r="J3" s="7" t="s">
        <v>5</v>
      </c>
      <c r="L3" s="34" t="s">
        <v>6</v>
      </c>
      <c r="M3" s="35"/>
      <c r="O3" s="18" t="s">
        <v>11</v>
      </c>
      <c r="P3" s="14">
        <v>1.137E-2</v>
      </c>
      <c r="Q3" s="5">
        <v>0.02</v>
      </c>
      <c r="R3" s="21">
        <v>0.02</v>
      </c>
      <c r="S3" s="5">
        <v>3</v>
      </c>
      <c r="T3" s="15">
        <f>P3/Q3</f>
        <v>0.56850000000000001</v>
      </c>
    </row>
    <row r="4" spans="2:20" ht="15.75" thickBot="1" x14ac:dyDescent="0.3">
      <c r="B4" s="1" t="s">
        <v>0</v>
      </c>
      <c r="C4" s="2">
        <v>1.6666666667E-2</v>
      </c>
      <c r="F4" s="8" t="s">
        <v>2</v>
      </c>
      <c r="G4" s="9">
        <f>1/G3</f>
        <v>1.6666666666666666E-2</v>
      </c>
      <c r="I4" s="29">
        <v>0.05</v>
      </c>
      <c r="J4" s="17">
        <f>C9*1/I4</f>
        <v>100</v>
      </c>
      <c r="L4" s="36" t="s">
        <v>7</v>
      </c>
      <c r="M4" s="37"/>
      <c r="O4" s="19" t="s">
        <v>12</v>
      </c>
      <c r="P4" s="16">
        <v>1.1299999999999999E-2</v>
      </c>
      <c r="Q4" s="2">
        <v>0.05</v>
      </c>
      <c r="R4" s="22">
        <v>0.05</v>
      </c>
      <c r="S4" s="2">
        <v>2</v>
      </c>
      <c r="T4" s="17">
        <f>P4/Q4</f>
        <v>0.22599999999999998</v>
      </c>
    </row>
    <row r="5" spans="2:20" ht="15.75" thickBot="1" x14ac:dyDescent="0.3">
      <c r="B5" s="1" t="s">
        <v>21</v>
      </c>
      <c r="C5" s="2">
        <f>1/C4</f>
        <v>59.9999999988</v>
      </c>
      <c r="F5" s="6" t="s">
        <v>2</v>
      </c>
      <c r="G5" s="7" t="s">
        <v>3</v>
      </c>
      <c r="I5" s="6" t="s">
        <v>2</v>
      </c>
      <c r="J5" s="7" t="s">
        <v>3</v>
      </c>
      <c r="L5" s="38">
        <f>C9</f>
        <v>5</v>
      </c>
      <c r="M5" s="39"/>
      <c r="O5" s="19" t="s">
        <v>13</v>
      </c>
      <c r="P5" s="10">
        <v>5</v>
      </c>
      <c r="Q5" s="11">
        <v>60</v>
      </c>
      <c r="R5" s="11">
        <v>60</v>
      </c>
      <c r="S5" s="25">
        <v>1</v>
      </c>
      <c r="T5" s="26"/>
    </row>
    <row r="6" spans="2:20" ht="15.75" thickBot="1" x14ac:dyDescent="0.3">
      <c r="F6" s="8">
        <f>C4</f>
        <v>1.6666666667E-2</v>
      </c>
      <c r="G6" s="9">
        <f>C9*1/C4</f>
        <v>299.99999999400001</v>
      </c>
      <c r="I6" s="8">
        <f>0.05</f>
        <v>0.05</v>
      </c>
      <c r="J6" s="9">
        <f>C9*1/I6</f>
        <v>100</v>
      </c>
      <c r="L6" s="36" t="s">
        <v>9</v>
      </c>
      <c r="M6" s="37"/>
      <c r="S6" s="27" t="s">
        <v>22</v>
      </c>
      <c r="T6" s="28">
        <f>SUM(T3:T4)</f>
        <v>0.79449999999999998</v>
      </c>
    </row>
    <row r="7" spans="2:20" ht="15.75" thickBot="1" x14ac:dyDescent="0.3">
      <c r="I7" s="8" t="s">
        <v>21</v>
      </c>
      <c r="J7" s="9">
        <f>1/I4</f>
        <v>20</v>
      </c>
      <c r="L7" s="30">
        <f>L5/C4</f>
        <v>299.99999999400001</v>
      </c>
      <c r="M7" s="31"/>
    </row>
    <row r="8" spans="2:20" x14ac:dyDescent="0.25">
      <c r="F8" s="3" t="s">
        <v>21</v>
      </c>
      <c r="G8" s="2"/>
    </row>
    <row r="9" spans="2:20" x14ac:dyDescent="0.25">
      <c r="B9" s="1" t="s">
        <v>8</v>
      </c>
      <c r="C9" s="4">
        <v>5</v>
      </c>
      <c r="D9" s="4" t="s">
        <v>19</v>
      </c>
    </row>
    <row r="10" spans="2:20" x14ac:dyDescent="0.25">
      <c r="C10" s="4">
        <f>C9/60</f>
        <v>8.3333333333333329E-2</v>
      </c>
      <c r="D10" s="4" t="s">
        <v>20</v>
      </c>
    </row>
    <row r="12" spans="2:20" x14ac:dyDescent="0.25">
      <c r="G12">
        <f>1/C5</f>
        <v>1.6666666667E-2</v>
      </c>
    </row>
    <row r="14" spans="2:20" x14ac:dyDescent="0.25">
      <c r="G14">
        <f>51000*0.02</f>
        <v>1020</v>
      </c>
    </row>
  </sheetData>
  <mergeCells count="7">
    <mergeCell ref="L7:M7"/>
    <mergeCell ref="F2:G2"/>
    <mergeCell ref="L3:M3"/>
    <mergeCell ref="L4:M4"/>
    <mergeCell ref="L5:M5"/>
    <mergeCell ref="L6:M6"/>
    <mergeCell ref="I2:J2"/>
  </mergeCells>
  <conditionalFormatting sqref="T6">
    <cfRule type="cellIs" dxfId="1" priority="3" operator="greaterThan">
      <formula>1</formula>
    </cfRule>
    <cfRule type="cellIs" dxfId="0" priority="4" operator="between">
      <formula>0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 AYUDE</dc:creator>
  <cp:lastModifiedBy>gici</cp:lastModifiedBy>
  <dcterms:created xsi:type="dcterms:W3CDTF">2022-04-05T13:05:46Z</dcterms:created>
  <dcterms:modified xsi:type="dcterms:W3CDTF">2022-05-23T15:18:33Z</dcterms:modified>
</cp:coreProperties>
</file>