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8451589707\Documents\GitHub\experimento_lista\anpocs\"/>
    </mc:Choice>
  </mc:AlternateContent>
  <bookViews>
    <workbookView xWindow="0" yWindow="0" windowWidth="28800" windowHeight="10980"/>
  </bookViews>
  <sheets>
    <sheet name="Plan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6" i="4" l="1"/>
  <c r="AD7" i="4"/>
  <c r="AD8" i="4"/>
  <c r="AD9" i="4"/>
  <c r="AD10" i="4"/>
  <c r="AD11" i="4"/>
  <c r="AD12" i="4"/>
  <c r="AD13" i="4"/>
  <c r="AD14" i="4"/>
  <c r="AD15" i="4"/>
  <c r="AD16" i="4"/>
  <c r="AD17" i="4"/>
  <c r="AD18" i="4"/>
  <c r="AD19" i="4"/>
  <c r="AD20" i="4"/>
  <c r="AD21" i="4"/>
  <c r="AD22" i="4"/>
  <c r="AD23" i="4"/>
  <c r="AD24" i="4"/>
  <c r="AD25" i="4"/>
  <c r="AD26" i="4"/>
  <c r="AD27" i="4"/>
  <c r="AD28" i="4"/>
  <c r="AD29" i="4"/>
  <c r="AD30" i="4"/>
  <c r="AD5" i="4"/>
  <c r="AD4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5" i="4"/>
  <c r="AB4" i="4"/>
  <c r="U26" i="4"/>
  <c r="W26" i="4" s="1"/>
  <c r="W33" i="4"/>
  <c r="U35" i="4"/>
  <c r="W35" i="4" s="1"/>
  <c r="U27" i="4"/>
  <c r="W27" i="4" s="1"/>
  <c r="U28" i="4"/>
  <c r="W28" i="4" s="1"/>
  <c r="U29" i="4"/>
  <c r="W29" i="4" s="1"/>
  <c r="U30" i="4"/>
  <c r="W30" i="4" s="1"/>
  <c r="U31" i="4"/>
  <c r="W31" i="4" s="1"/>
  <c r="U32" i="4"/>
  <c r="W32" i="4" s="1"/>
  <c r="U33" i="4"/>
  <c r="U34" i="4"/>
  <c r="W34" i="4" s="1"/>
  <c r="U7" i="4"/>
  <c r="W7" i="4" s="1"/>
  <c r="U8" i="4"/>
  <c r="W8" i="4"/>
  <c r="U9" i="4"/>
  <c r="W9" i="4" s="1"/>
  <c r="U10" i="4"/>
  <c r="W10" i="4"/>
  <c r="U11" i="4"/>
  <c r="W11" i="4"/>
  <c r="U12" i="4"/>
  <c r="W12" i="4" s="1"/>
  <c r="U13" i="4"/>
  <c r="W13" i="4" s="1"/>
  <c r="U14" i="4"/>
  <c r="W14" i="4"/>
  <c r="U15" i="4"/>
  <c r="W15" i="4"/>
  <c r="U16" i="4"/>
  <c r="W16" i="4"/>
  <c r="U17" i="4"/>
  <c r="W17" i="4" s="1"/>
  <c r="U18" i="4"/>
  <c r="W18" i="4" s="1"/>
  <c r="U19" i="4"/>
  <c r="W19" i="4" s="1"/>
  <c r="U20" i="4"/>
  <c r="W20" i="4"/>
  <c r="U21" i="4"/>
  <c r="W21" i="4"/>
  <c r="U6" i="4"/>
  <c r="W6" i="4" s="1"/>
  <c r="U5" i="4"/>
  <c r="W5" i="4" s="1"/>
  <c r="U4" i="4"/>
  <c r="W4" i="4" s="1"/>
</calcChain>
</file>

<file path=xl/sharedStrings.xml><?xml version="1.0" encoding="utf-8"?>
<sst xmlns="http://schemas.openxmlformats.org/spreadsheetml/2006/main" count="118" uniqueCount="79">
  <si>
    <t>Est,</t>
  </si>
  <si>
    <t>S,E,</t>
  </si>
  <si>
    <t>(Intercept)</t>
  </si>
  <si>
    <t>sexoMasculino</t>
  </si>
  <si>
    <t>faixaidade225 a 34 anos</t>
  </si>
  <si>
    <t>faixaidade235 a 44 anos</t>
  </si>
  <si>
    <t>faixaidade245 a 59 anos</t>
  </si>
  <si>
    <t>faixaidade260 anos ou mais</t>
  </si>
  <si>
    <t>Raça2Outras</t>
  </si>
  <si>
    <t>Raça2Preta/Parda</t>
  </si>
  <si>
    <t>escolaridade2Até Ensino Médio</t>
  </si>
  <si>
    <t>escolaridade2Ensino Superior</t>
  </si>
  <si>
    <t>região3Interior</t>
  </si>
  <si>
    <t>região3Metropolitana</t>
  </si>
  <si>
    <t>Q5Nada importante</t>
  </si>
  <si>
    <t>Q5Pouco importante</t>
  </si>
  <si>
    <t>Q7Sim</t>
  </si>
  <si>
    <t>Q8Nenhuma confiança</t>
  </si>
  <si>
    <t>Q8Pouca confiança</t>
  </si>
  <si>
    <t>Modelo 1</t>
  </si>
  <si>
    <t>Modelo 2</t>
  </si>
  <si>
    <t>Modelo 3</t>
  </si>
  <si>
    <t>Item sensível</t>
  </si>
  <si>
    <t>Coeficiente</t>
  </si>
  <si>
    <t>Erro Padrão</t>
  </si>
  <si>
    <t>*</t>
  </si>
  <si>
    <t>Sexo</t>
  </si>
  <si>
    <t>Escolaridade</t>
  </si>
  <si>
    <t>Ideologia</t>
  </si>
  <si>
    <t>Direita</t>
  </si>
  <si>
    <t>Esquerda</t>
  </si>
  <si>
    <t>Confia na Urna</t>
  </si>
  <si>
    <t>Pouca confiança</t>
  </si>
  <si>
    <t>Nenhuma confiança</t>
  </si>
  <si>
    <t>Pouco importante</t>
  </si>
  <si>
    <t>Nada importante</t>
  </si>
  <si>
    <t>Intercepto</t>
  </si>
  <si>
    <t>Regressão de Técnica de Contagem de Itens (Item Count Technique Regression )</t>
  </si>
  <si>
    <t>Masculino</t>
  </si>
  <si>
    <t>25 a 34 anos</t>
  </si>
  <si>
    <t>Faixa de idade</t>
  </si>
  <si>
    <t>35 a 44 anos</t>
  </si>
  <si>
    <t>45 a 59 anos</t>
  </si>
  <si>
    <t>60 anos ou mais</t>
  </si>
  <si>
    <t>Preta/Parda</t>
  </si>
  <si>
    <t>Outras</t>
  </si>
  <si>
    <t>Cor/Raça</t>
  </si>
  <si>
    <t>Até Ensino Médio</t>
  </si>
  <si>
    <t>Ensino Superior</t>
  </si>
  <si>
    <t>05 a 10</t>
  </si>
  <si>
    <t>Mais de 10</t>
  </si>
  <si>
    <t>Outras religiões</t>
  </si>
  <si>
    <t>Sem religião</t>
  </si>
  <si>
    <t>Interior</t>
  </si>
  <si>
    <t>Metropolitana</t>
  </si>
  <si>
    <t>Região</t>
  </si>
  <si>
    <t>Religião</t>
  </si>
  <si>
    <t>Renda</t>
  </si>
  <si>
    <t xml:space="preserve">Importância do voto </t>
  </si>
  <si>
    <t>Sim</t>
  </si>
  <si>
    <t xml:space="preserve">Voto Obrigatório </t>
  </si>
  <si>
    <t>Sensitive item</t>
  </si>
  <si>
    <t>renda22, 02 a 05</t>
  </si>
  <si>
    <t>renda23, 05 a 10</t>
  </si>
  <si>
    <t>renda24, Mais de 10</t>
  </si>
  <si>
    <t>02 a 05</t>
  </si>
  <si>
    <t>Significância:  0 ‘***’ 0,001 ‘**’ 0,01 ‘*’ 0,05 ‘,’ 0,1 ‘ ’</t>
  </si>
  <si>
    <t>ideologia22 Direita</t>
  </si>
  <si>
    <t>ideologia23 Centro</t>
  </si>
  <si>
    <t>ideologia24 Esquerda</t>
  </si>
  <si>
    <t>Centro</t>
  </si>
  <si>
    <t xml:space="preserve">Sensitive item </t>
  </si>
  <si>
    <t>religião22 Outras religiões</t>
  </si>
  <si>
    <t>religião23 Sem religião</t>
  </si>
  <si>
    <t>religião24 Católica</t>
  </si>
  <si>
    <t>Católica</t>
  </si>
  <si>
    <t>Q62 A favor</t>
  </si>
  <si>
    <t>A favor</t>
  </si>
  <si>
    <t>Teria votado?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</si>
</sst>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Lucida Console"/>
      <family val="3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164" fontId="3" fillId="0" borderId="0" xfId="0" applyNumberFormat="1" applyFont="1"/>
    <xf numFmtId="0" fontId="1" fillId="0" borderId="0" xfId="0" applyFont="1"/>
    <xf numFmtId="0" fontId="2" fillId="2" borderId="0" xfId="0" applyFont="1" applyFill="1" applyAlignment="1">
      <alignment vertical="center"/>
    </xf>
    <xf numFmtId="0" fontId="4" fillId="3" borderId="1" xfId="0" applyFont="1" applyFill="1" applyBorder="1"/>
    <xf numFmtId="0" fontId="3" fillId="3" borderId="1" xfId="0" applyFont="1" applyFill="1" applyBorder="1"/>
    <xf numFmtId="0" fontId="3" fillId="3" borderId="0" xfId="0" applyFont="1" applyFill="1"/>
    <xf numFmtId="0" fontId="3" fillId="3" borderId="0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Border="1"/>
    <xf numFmtId="164" fontId="3" fillId="3" borderId="0" xfId="0" applyNumberFormat="1" applyFont="1" applyFill="1" applyAlignment="1">
      <alignment horizontal="left"/>
    </xf>
    <xf numFmtId="0" fontId="3" fillId="3" borderId="0" xfId="0" applyFont="1" applyFill="1" applyAlignment="1">
      <alignment horizontal="left"/>
    </xf>
    <xf numFmtId="164" fontId="3" fillId="3" borderId="0" xfId="0" applyNumberFormat="1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3" fillId="3" borderId="2" xfId="0" applyFont="1" applyFill="1" applyBorder="1"/>
    <xf numFmtId="164" fontId="3" fillId="3" borderId="1" xfId="0" applyNumberFormat="1" applyFont="1" applyFill="1" applyBorder="1" applyAlignment="1">
      <alignment horizontal="left"/>
    </xf>
    <xf numFmtId="0" fontId="4" fillId="3" borderId="3" xfId="0" applyFont="1" applyFill="1" applyBorder="1"/>
    <xf numFmtId="164" fontId="3" fillId="3" borderId="3" xfId="0" applyNumberFormat="1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3" fillId="3" borderId="0" xfId="0" applyFont="1" applyFill="1" applyAlignment="1"/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164" fontId="6" fillId="3" borderId="0" xfId="0" applyNumberFormat="1" applyFont="1" applyFill="1" applyAlignment="1">
      <alignment horizontal="center" vertical="center"/>
    </xf>
    <xf numFmtId="164" fontId="6" fillId="3" borderId="0" xfId="0" applyNumberFormat="1" applyFont="1" applyFill="1" applyAlignment="1">
      <alignment horizontal="left" vertical="center"/>
    </xf>
    <xf numFmtId="164" fontId="6" fillId="3" borderId="0" xfId="0" applyNumberFormat="1" applyFont="1" applyFill="1"/>
    <xf numFmtId="0" fontId="6" fillId="3" borderId="0" xfId="0" applyFont="1" applyFill="1"/>
    <xf numFmtId="164" fontId="6" fillId="3" borderId="0" xfId="0" applyNumberFormat="1" applyFont="1" applyFill="1" applyBorder="1" applyAlignment="1">
      <alignment horizontal="center" vertical="center"/>
    </xf>
    <xf numFmtId="164" fontId="6" fillId="3" borderId="1" xfId="0" applyNumberFormat="1" applyFont="1" applyFill="1" applyBorder="1" applyAlignment="1">
      <alignment horizontal="center" vertical="center"/>
    </xf>
    <xf numFmtId="164" fontId="6" fillId="3" borderId="1" xfId="0" applyNumberFormat="1" applyFont="1" applyFill="1" applyBorder="1" applyAlignment="1">
      <alignment horizontal="left" vertical="center"/>
    </xf>
    <xf numFmtId="164" fontId="6" fillId="3" borderId="1" xfId="0" applyNumberFormat="1" applyFont="1" applyFill="1" applyBorder="1"/>
    <xf numFmtId="0" fontId="6" fillId="3" borderId="1" xfId="0" applyFont="1" applyFill="1" applyBorder="1"/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left" vertical="center"/>
    </xf>
    <xf numFmtId="164" fontId="6" fillId="3" borderId="0" xfId="0" applyNumberFormat="1" applyFont="1" applyFill="1" applyBorder="1" applyAlignment="1">
      <alignment horizontal="left" vertical="center"/>
    </xf>
    <xf numFmtId="0" fontId="6" fillId="3" borderId="5" xfId="0" applyFont="1" applyFill="1" applyBorder="1"/>
    <xf numFmtId="2" fontId="6" fillId="3" borderId="2" xfId="0" applyNumberFormat="1" applyFont="1" applyFill="1" applyBorder="1" applyAlignment="1">
      <alignment horizontal="center" vertical="center"/>
    </xf>
    <xf numFmtId="2" fontId="6" fillId="3" borderId="2" xfId="0" applyNumberFormat="1" applyFont="1" applyFill="1" applyBorder="1" applyAlignment="1">
      <alignment horizontal="left" vertical="center"/>
    </xf>
    <xf numFmtId="0" fontId="6" fillId="3" borderId="2" xfId="0" applyFont="1" applyFill="1" applyBorder="1"/>
    <xf numFmtId="164" fontId="6" fillId="3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9"/>
  <sheetViews>
    <sheetView tabSelected="1" topLeftCell="A12" zoomScale="160" zoomScaleNormal="160" workbookViewId="0">
      <selection activeCell="B28" sqref="B28"/>
    </sheetView>
  </sheetViews>
  <sheetFormatPr defaultColWidth="8.85546875" defaultRowHeight="12.75" x14ac:dyDescent="0.2"/>
  <cols>
    <col min="1" max="1" width="12.5703125" style="21" customWidth="1"/>
    <col min="2" max="2" width="20.5703125" style="2" customWidth="1"/>
    <col min="3" max="4" width="9.85546875" style="28" customWidth="1"/>
    <col min="5" max="5" width="2.28515625" style="32" customWidth="1"/>
    <col min="6" max="7" width="9.85546875" style="28" customWidth="1"/>
    <col min="8" max="8" width="3" style="32" bestFit="1" customWidth="1"/>
    <col min="9" max="10" width="9.85546875" style="28" customWidth="1"/>
    <col min="11" max="11" width="2" style="32" bestFit="1" customWidth="1"/>
    <col min="12" max="12" width="1.42578125" style="2" customWidth="1"/>
    <col min="13" max="17" width="3.28515625" style="2" customWidth="1"/>
    <col min="18" max="18" width="35" style="2" bestFit="1" customWidth="1"/>
    <col min="19" max="22" width="8.85546875" style="2"/>
    <col min="23" max="23" width="5" style="2" bestFit="1" customWidth="1"/>
    <col min="24" max="24" width="8.85546875" style="2"/>
    <col min="25" max="25" width="35.140625" style="2" bestFit="1" customWidth="1"/>
    <col min="26" max="16384" width="8.85546875" style="2"/>
  </cols>
  <sheetData>
    <row r="1" spans="1:30" ht="15" x14ac:dyDescent="0.25">
      <c r="A1" s="6" t="s">
        <v>37</v>
      </c>
      <c r="B1" s="7"/>
      <c r="C1" s="25"/>
      <c r="D1" s="25"/>
      <c r="E1" s="29"/>
      <c r="F1" s="25"/>
      <c r="G1" s="25"/>
      <c r="H1" s="29"/>
      <c r="I1" s="33"/>
      <c r="J1" s="33"/>
      <c r="K1" s="36"/>
      <c r="L1" s="8"/>
      <c r="R1" s="1" t="s">
        <v>61</v>
      </c>
      <c r="S1"/>
      <c r="T1"/>
      <c r="Y1" s="1" t="s">
        <v>71</v>
      </c>
    </row>
    <row r="2" spans="1:30" ht="15" x14ac:dyDescent="0.25">
      <c r="A2" s="8"/>
      <c r="B2" s="8"/>
      <c r="C2" s="37" t="s">
        <v>19</v>
      </c>
      <c r="D2" s="37"/>
      <c r="E2" s="37"/>
      <c r="F2" s="37" t="s">
        <v>20</v>
      </c>
      <c r="G2" s="37"/>
      <c r="H2" s="37"/>
      <c r="I2" s="37" t="s">
        <v>21</v>
      </c>
      <c r="J2" s="37"/>
      <c r="K2" s="37"/>
      <c r="L2" s="9"/>
      <c r="R2" s="1"/>
      <c r="S2" t="s">
        <v>0</v>
      </c>
      <c r="T2" t="s">
        <v>1</v>
      </c>
      <c r="W2" s="1"/>
      <c r="Y2" s="1"/>
      <c r="Z2" s="2" t="s">
        <v>0</v>
      </c>
      <c r="AA2" s="2" t="s">
        <v>1</v>
      </c>
    </row>
    <row r="3" spans="1:30" x14ac:dyDescent="0.2">
      <c r="A3" s="10" t="s">
        <v>22</v>
      </c>
      <c r="B3" s="6"/>
      <c r="C3" s="25" t="s">
        <v>23</v>
      </c>
      <c r="D3" s="25" t="s">
        <v>24</v>
      </c>
      <c r="E3" s="29"/>
      <c r="F3" s="25" t="s">
        <v>23</v>
      </c>
      <c r="G3" s="25" t="s">
        <v>24</v>
      </c>
      <c r="H3" s="29"/>
      <c r="I3" s="33" t="s">
        <v>23</v>
      </c>
      <c r="J3" s="33" t="s">
        <v>24</v>
      </c>
      <c r="K3" s="36"/>
      <c r="L3" s="34"/>
      <c r="W3" s="1"/>
    </row>
    <row r="4" spans="1:30" ht="15" x14ac:dyDescent="0.25">
      <c r="A4" s="14" t="s">
        <v>26</v>
      </c>
      <c r="B4" s="19" t="s">
        <v>38</v>
      </c>
      <c r="C4" s="44">
        <v>4.9549999999999997E-2</v>
      </c>
      <c r="D4" s="44">
        <v>0.11994</v>
      </c>
      <c r="E4" s="45"/>
      <c r="F4" s="44"/>
      <c r="G4" s="44"/>
      <c r="H4" s="45"/>
      <c r="I4" s="46">
        <v>5.4710000000000002E-2</v>
      </c>
      <c r="J4" s="47">
        <v>0.12350999999999999</v>
      </c>
      <c r="K4" s="45"/>
      <c r="L4" s="13"/>
      <c r="R4" s="1" t="s">
        <v>3</v>
      </c>
      <c r="S4" s="4">
        <v>4.9549999999999997E-2</v>
      </c>
      <c r="T4" s="1">
        <v>0.11994</v>
      </c>
      <c r="U4" s="4">
        <f>ABS(S4)/T4</f>
        <v>0.41312322828080705</v>
      </c>
      <c r="V4" s="1">
        <v>1342</v>
      </c>
      <c r="W4" s="3">
        <f t="shared" ref="W4" si="0">TDIST(U4,V4,2)</f>
        <v>0.67958233040379601</v>
      </c>
      <c r="X4" s="4"/>
      <c r="Y4" s="1" t="s">
        <v>3</v>
      </c>
      <c r="Z4" s="3">
        <v>5.4710000000000002E-2</v>
      </c>
      <c r="AA4" s="2">
        <v>0.12350999999999999</v>
      </c>
      <c r="AB4" s="4">
        <f>ABS(Z4)/AA4</f>
        <v>0.44296008420370825</v>
      </c>
      <c r="AC4" s="1">
        <v>1307</v>
      </c>
      <c r="AD4" s="3">
        <f t="shared" ref="AD4:AD30" si="1">TDIST(AB4,AC4,2)</f>
        <v>0.65786790947551776</v>
      </c>
    </row>
    <row r="5" spans="1:30" ht="15" customHeight="1" x14ac:dyDescent="0.25">
      <c r="A5" s="41" t="s">
        <v>40</v>
      </c>
      <c r="B5" s="8" t="s">
        <v>39</v>
      </c>
      <c r="C5" s="44">
        <v>0.26327</v>
      </c>
      <c r="D5" s="44">
        <v>0.18904000000000001</v>
      </c>
      <c r="E5" s="45"/>
      <c r="F5" s="44"/>
      <c r="G5" s="44"/>
      <c r="H5" s="45"/>
      <c r="I5" s="46">
        <v>0.22555</v>
      </c>
      <c r="J5" s="47">
        <v>0.19406000000000001</v>
      </c>
      <c r="K5" s="45"/>
      <c r="L5" s="13"/>
      <c r="R5" s="1" t="s">
        <v>4</v>
      </c>
      <c r="S5" s="4">
        <v>0.26327</v>
      </c>
      <c r="T5" s="1">
        <v>0.18904000000000001</v>
      </c>
      <c r="U5" s="4">
        <f>ABS(S5)/T5</f>
        <v>1.3926682183664831</v>
      </c>
      <c r="V5" s="1">
        <v>1342</v>
      </c>
      <c r="W5" s="3">
        <f t="shared" ref="W5:W7" si="2">TDIST(U5,V5,2)</f>
        <v>0.16395082419193566</v>
      </c>
      <c r="X5" s="4"/>
      <c r="Y5" s="1" t="s">
        <v>4</v>
      </c>
      <c r="Z5" s="3">
        <v>0.22555</v>
      </c>
      <c r="AA5" s="2">
        <v>0.19406000000000001</v>
      </c>
      <c r="AB5" s="4">
        <f>ABS(Z5)/AA5</f>
        <v>1.1622694012161188</v>
      </c>
      <c r="AC5" s="1">
        <v>1307</v>
      </c>
      <c r="AD5" s="3">
        <f t="shared" si="1"/>
        <v>0.24533823590448964</v>
      </c>
    </row>
    <row r="6" spans="1:30" ht="15" x14ac:dyDescent="0.25">
      <c r="A6" s="41"/>
      <c r="B6" s="8" t="s">
        <v>41</v>
      </c>
      <c r="C6" s="44">
        <v>0.21918000000000001</v>
      </c>
      <c r="D6" s="44">
        <v>0.18820000000000001</v>
      </c>
      <c r="E6" s="45"/>
      <c r="F6" s="44"/>
      <c r="G6" s="44"/>
      <c r="H6" s="45"/>
      <c r="I6" s="46">
        <v>0.14684</v>
      </c>
      <c r="J6" s="47">
        <v>0.19015000000000001</v>
      </c>
      <c r="K6" s="45"/>
      <c r="L6" s="13"/>
      <c r="R6" s="1" t="s">
        <v>5</v>
      </c>
      <c r="S6" s="4">
        <v>0.21918000000000001</v>
      </c>
      <c r="T6" s="1">
        <v>0.18820000000000001</v>
      </c>
      <c r="U6" s="4">
        <f>ABS(S6)/T6</f>
        <v>1.1646121147715196</v>
      </c>
      <c r="V6" s="1">
        <v>1342</v>
      </c>
      <c r="W6" s="3">
        <f t="shared" si="2"/>
        <v>0.24438302090628017</v>
      </c>
      <c r="X6" s="4"/>
      <c r="Y6" s="1" t="s">
        <v>5</v>
      </c>
      <c r="Z6" s="3">
        <v>0.14684</v>
      </c>
      <c r="AA6" s="2">
        <v>0.19015000000000001</v>
      </c>
      <c r="AB6" s="4">
        <f t="shared" ref="AB6:AB31" si="3">ABS(Z6)/AA6</f>
        <v>0.77223244806731517</v>
      </c>
      <c r="AC6" s="1">
        <v>1307</v>
      </c>
      <c r="AD6" s="3">
        <f t="shared" si="1"/>
        <v>0.44011637655093183</v>
      </c>
    </row>
    <row r="7" spans="1:30" ht="15" x14ac:dyDescent="0.25">
      <c r="A7" s="41"/>
      <c r="B7" s="8" t="s">
        <v>42</v>
      </c>
      <c r="C7" s="44">
        <v>-0.18764</v>
      </c>
      <c r="D7" s="44">
        <v>0.18559999999999999</v>
      </c>
      <c r="E7" s="45"/>
      <c r="F7" s="44"/>
      <c r="G7" s="44"/>
      <c r="H7" s="45"/>
      <c r="I7" s="46">
        <v>-0.18845000000000001</v>
      </c>
      <c r="J7" s="47">
        <v>0.19078999999999999</v>
      </c>
      <c r="K7" s="45"/>
      <c r="L7" s="13"/>
      <c r="R7" s="1" t="s">
        <v>6</v>
      </c>
      <c r="S7" s="4">
        <v>-0.18764</v>
      </c>
      <c r="T7" s="1">
        <v>0.18559999999999999</v>
      </c>
      <c r="U7" s="4">
        <f t="shared" ref="U7:U21" si="4">ABS(S7)/T7</f>
        <v>1.0109913793103449</v>
      </c>
      <c r="V7" s="1">
        <v>1342</v>
      </c>
      <c r="W7" s="3">
        <f t="shared" si="2"/>
        <v>0.3122027984404977</v>
      </c>
      <c r="X7" s="4"/>
      <c r="Y7" s="1" t="s">
        <v>6</v>
      </c>
      <c r="Z7" s="3">
        <v>-0.18845000000000001</v>
      </c>
      <c r="AA7" s="2">
        <v>0.19078999999999999</v>
      </c>
      <c r="AB7" s="4">
        <f t="shared" si="3"/>
        <v>0.98773520624770705</v>
      </c>
      <c r="AC7" s="1">
        <v>1307</v>
      </c>
      <c r="AD7" s="3">
        <f t="shared" si="1"/>
        <v>0.32346516292293315</v>
      </c>
    </row>
    <row r="8" spans="1:30" ht="15" x14ac:dyDescent="0.25">
      <c r="A8" s="41"/>
      <c r="B8" s="7" t="s">
        <v>43</v>
      </c>
      <c r="C8" s="44">
        <v>-0.21521999999999999</v>
      </c>
      <c r="D8" s="44">
        <v>0.22813</v>
      </c>
      <c r="E8" s="45"/>
      <c r="F8" s="44"/>
      <c r="G8" s="44"/>
      <c r="H8" s="45"/>
      <c r="I8" s="46">
        <v>-0.17191000000000001</v>
      </c>
      <c r="J8" s="47">
        <v>0.22874</v>
      </c>
      <c r="K8" s="45"/>
      <c r="L8" s="13"/>
      <c r="R8" s="1" t="s">
        <v>7</v>
      </c>
      <c r="S8" s="4">
        <v>-0.21521999999999999</v>
      </c>
      <c r="T8" s="1">
        <v>0.22813</v>
      </c>
      <c r="U8" s="4">
        <f t="shared" si="4"/>
        <v>0.94340945951869548</v>
      </c>
      <c r="V8" s="1">
        <v>1342</v>
      </c>
      <c r="W8" s="3">
        <f t="shared" ref="W8:W21" si="5">TDIST(U8,V8,2)</f>
        <v>0.34564131179472679</v>
      </c>
      <c r="X8" s="4"/>
      <c r="Y8" s="1" t="s">
        <v>7</v>
      </c>
      <c r="Z8" s="3">
        <v>-0.17191000000000001</v>
      </c>
      <c r="AA8" s="2">
        <v>0.22874</v>
      </c>
      <c r="AB8" s="4">
        <f t="shared" si="3"/>
        <v>0.75155198041444438</v>
      </c>
      <c r="AC8" s="1">
        <v>1307</v>
      </c>
      <c r="AD8" s="3">
        <f t="shared" si="1"/>
        <v>0.45245583482356078</v>
      </c>
    </row>
    <row r="9" spans="1:30" ht="15" x14ac:dyDescent="0.25">
      <c r="A9" s="41" t="s">
        <v>46</v>
      </c>
      <c r="B9" s="8" t="s">
        <v>44</v>
      </c>
      <c r="C9" s="44">
        <v>-9.5240000000000005E-2</v>
      </c>
      <c r="D9" s="44">
        <v>0.12367</v>
      </c>
      <c r="E9" s="45"/>
      <c r="F9" s="44"/>
      <c r="G9" s="44"/>
      <c r="H9" s="45"/>
      <c r="I9" s="46">
        <v>-0.12484000000000001</v>
      </c>
      <c r="J9" s="47">
        <v>0.12442</v>
      </c>
      <c r="K9" s="45"/>
      <c r="L9" s="13"/>
      <c r="R9" s="1" t="s">
        <v>8</v>
      </c>
      <c r="S9" s="4">
        <v>-0.45867000000000002</v>
      </c>
      <c r="T9" s="1">
        <v>0.45667000000000002</v>
      </c>
      <c r="U9" s="4">
        <f t="shared" si="4"/>
        <v>1.0043795300764229</v>
      </c>
      <c r="V9" s="1">
        <v>1342</v>
      </c>
      <c r="W9" s="3">
        <f t="shared" si="5"/>
        <v>0.31537677291671562</v>
      </c>
      <c r="X9" s="4"/>
      <c r="Y9" s="1" t="s">
        <v>8</v>
      </c>
      <c r="Z9" s="3">
        <v>-0.64288999999999996</v>
      </c>
      <c r="AA9" s="2">
        <v>0.50146999999999997</v>
      </c>
      <c r="AB9" s="4">
        <f t="shared" si="3"/>
        <v>1.2820108879893115</v>
      </c>
      <c r="AC9" s="1">
        <v>1307</v>
      </c>
      <c r="AD9" s="3">
        <f t="shared" si="1"/>
        <v>0.2000661811318025</v>
      </c>
    </row>
    <row r="10" spans="1:30" ht="15" x14ac:dyDescent="0.25">
      <c r="A10" s="41"/>
      <c r="B10" s="7" t="s">
        <v>45</v>
      </c>
      <c r="C10" s="44">
        <v>-0.45867000000000002</v>
      </c>
      <c r="D10" s="44">
        <v>0.45667000000000002</v>
      </c>
      <c r="E10" s="45"/>
      <c r="F10" s="44"/>
      <c r="G10" s="44"/>
      <c r="H10" s="45"/>
      <c r="I10" s="46">
        <v>-0.64288999999999996</v>
      </c>
      <c r="J10" s="47">
        <v>0.50146999999999997</v>
      </c>
      <c r="K10" s="45"/>
      <c r="L10" s="13"/>
      <c r="R10" s="1" t="s">
        <v>9</v>
      </c>
      <c r="S10" s="4">
        <v>-9.5240000000000005E-2</v>
      </c>
      <c r="T10" s="1">
        <v>0.12367</v>
      </c>
      <c r="U10" s="4">
        <f t="shared" si="4"/>
        <v>0.77011401309937744</v>
      </c>
      <c r="V10" s="1">
        <v>1342</v>
      </c>
      <c r="W10" s="3">
        <f t="shared" si="5"/>
        <v>0.44136780449595425</v>
      </c>
      <c r="X10" s="4"/>
      <c r="Y10" s="1" t="s">
        <v>9</v>
      </c>
      <c r="Z10" s="3">
        <v>-0.12484000000000001</v>
      </c>
      <c r="AA10" s="2">
        <v>0.12442</v>
      </c>
      <c r="AB10" s="4">
        <f t="shared" si="3"/>
        <v>1.0033756630766757</v>
      </c>
      <c r="AC10" s="1">
        <v>1307</v>
      </c>
      <c r="AD10" s="3">
        <f t="shared" si="1"/>
        <v>0.31586536458304337</v>
      </c>
    </row>
    <row r="11" spans="1:30" ht="15" x14ac:dyDescent="0.25">
      <c r="A11" s="41" t="s">
        <v>27</v>
      </c>
      <c r="B11" s="8" t="s">
        <v>47</v>
      </c>
      <c r="C11" s="44">
        <v>-2.598E-2</v>
      </c>
      <c r="D11" s="44">
        <v>0.16972000000000001</v>
      </c>
      <c r="E11" s="45"/>
      <c r="F11" s="44"/>
      <c r="G11" s="44"/>
      <c r="H11" s="45"/>
      <c r="I11" s="46">
        <v>5.9500000000000004E-3</v>
      </c>
      <c r="J11" s="47">
        <v>0.17530000000000001</v>
      </c>
      <c r="K11" s="45"/>
      <c r="L11" s="13"/>
      <c r="R11" s="1" t="s">
        <v>10</v>
      </c>
      <c r="S11" s="4">
        <v>-2.598E-2</v>
      </c>
      <c r="T11" s="1">
        <v>0.16972000000000001</v>
      </c>
      <c r="U11" s="4">
        <f t="shared" si="4"/>
        <v>0.15307565401838322</v>
      </c>
      <c r="V11" s="1">
        <v>1342</v>
      </c>
      <c r="W11" s="3">
        <f t="shared" si="5"/>
        <v>0.87836162734067524</v>
      </c>
      <c r="X11" s="4"/>
      <c r="Y11" s="1" t="s">
        <v>10</v>
      </c>
      <c r="Z11" s="3">
        <v>5.9500000000000004E-3</v>
      </c>
      <c r="AA11" s="2">
        <v>0.17530000000000001</v>
      </c>
      <c r="AB11" s="4">
        <f t="shared" si="3"/>
        <v>3.3941814033086139E-2</v>
      </c>
      <c r="AC11" s="1">
        <v>1307</v>
      </c>
      <c r="AD11" s="3">
        <f t="shared" si="1"/>
        <v>0.97292873220784282</v>
      </c>
    </row>
    <row r="12" spans="1:30" ht="15" x14ac:dyDescent="0.25">
      <c r="A12" s="41"/>
      <c r="B12" s="7" t="s">
        <v>48</v>
      </c>
      <c r="C12" s="44">
        <v>-6.5240000000000006E-2</v>
      </c>
      <c r="D12" s="44">
        <v>0.20311000000000001</v>
      </c>
      <c r="E12" s="45"/>
      <c r="F12" s="44"/>
      <c r="G12" s="44"/>
      <c r="H12" s="45"/>
      <c r="I12" s="46">
        <v>4.4060000000000002E-2</v>
      </c>
      <c r="J12" s="47">
        <v>0.20932999999999999</v>
      </c>
      <c r="K12" s="45"/>
      <c r="L12" s="13"/>
      <c r="R12" s="1" t="s">
        <v>11</v>
      </c>
      <c r="S12" s="4">
        <v>-6.5240000000000006E-2</v>
      </c>
      <c r="T12" s="1">
        <v>0.20311000000000001</v>
      </c>
      <c r="U12" s="4">
        <f t="shared" si="4"/>
        <v>0.32120525823445423</v>
      </c>
      <c r="V12" s="1">
        <v>1342</v>
      </c>
      <c r="W12" s="3">
        <f t="shared" si="5"/>
        <v>0.74810486329768411</v>
      </c>
      <c r="X12" s="4"/>
      <c r="Y12" s="1" t="s">
        <v>11</v>
      </c>
      <c r="Z12" s="3">
        <v>4.4060000000000002E-2</v>
      </c>
      <c r="AA12" s="2">
        <v>0.20932999999999999</v>
      </c>
      <c r="AB12" s="4">
        <f t="shared" si="3"/>
        <v>0.21048105861558308</v>
      </c>
      <c r="AC12" s="1">
        <v>1307</v>
      </c>
      <c r="AD12" s="3">
        <f t="shared" si="1"/>
        <v>0.83332504164885912</v>
      </c>
    </row>
    <row r="13" spans="1:30" ht="15" customHeight="1" x14ac:dyDescent="0.25">
      <c r="A13" s="41" t="s">
        <v>57</v>
      </c>
      <c r="B13" s="8" t="s">
        <v>65</v>
      </c>
      <c r="C13" s="44">
        <v>-2.2179999999999998E-2</v>
      </c>
      <c r="D13" s="44">
        <v>0.14477000000000001</v>
      </c>
      <c r="E13" s="45"/>
      <c r="F13" s="44"/>
      <c r="G13" s="44"/>
      <c r="H13" s="45"/>
      <c r="I13" s="46">
        <v>-0.01</v>
      </c>
      <c r="J13" s="47">
        <v>0.14807999999999999</v>
      </c>
      <c r="K13" s="45"/>
      <c r="L13" s="13"/>
      <c r="R13" s="1" t="s">
        <v>62</v>
      </c>
      <c r="S13" s="4">
        <v>-2.2179999999999998E-2</v>
      </c>
      <c r="T13" s="1">
        <v>0.14477000000000001</v>
      </c>
      <c r="U13" s="4">
        <f t="shared" si="4"/>
        <v>0.15320853768045864</v>
      </c>
      <c r="V13" s="1">
        <v>1342</v>
      </c>
      <c r="W13" s="3">
        <f t="shared" si="5"/>
        <v>0.87825685796675312</v>
      </c>
      <c r="X13" s="4"/>
      <c r="Y13" s="1" t="s">
        <v>62</v>
      </c>
      <c r="Z13" s="3">
        <v>-0.01</v>
      </c>
      <c r="AA13" s="2">
        <v>0.14807999999999999</v>
      </c>
      <c r="AB13" s="4">
        <f t="shared" si="3"/>
        <v>6.7531064289573214E-2</v>
      </c>
      <c r="AC13" s="1">
        <v>1307</v>
      </c>
      <c r="AD13" s="3">
        <f t="shared" si="1"/>
        <v>0.94616926159110559</v>
      </c>
    </row>
    <row r="14" spans="1:30" ht="15" x14ac:dyDescent="0.25">
      <c r="A14" s="41"/>
      <c r="B14" s="8" t="s">
        <v>49</v>
      </c>
      <c r="C14" s="44">
        <v>-1.4829999999999999E-2</v>
      </c>
      <c r="D14" s="44">
        <v>0.19248000000000001</v>
      </c>
      <c r="E14" s="45"/>
      <c r="F14" s="44"/>
      <c r="G14" s="44"/>
      <c r="H14" s="45"/>
      <c r="I14" s="46">
        <v>-8.8000000000000003E-4</v>
      </c>
      <c r="J14" s="47">
        <v>0.19791</v>
      </c>
      <c r="K14" s="45"/>
      <c r="L14" s="13"/>
      <c r="R14" s="1" t="s">
        <v>63</v>
      </c>
      <c r="S14" s="4">
        <v>-1.4829999999999999E-2</v>
      </c>
      <c r="T14" s="1">
        <v>0.19248000000000001</v>
      </c>
      <c r="U14" s="4">
        <f t="shared" si="4"/>
        <v>7.7046965918536978E-2</v>
      </c>
      <c r="V14" s="1">
        <v>1342</v>
      </c>
      <c r="W14" s="3">
        <f t="shared" si="5"/>
        <v>0.93859766739183015</v>
      </c>
      <c r="X14" s="4"/>
      <c r="Y14" s="1" t="s">
        <v>63</v>
      </c>
      <c r="Z14" s="3">
        <v>-8.8000000000000003E-4</v>
      </c>
      <c r="AA14" s="2">
        <v>0.19791</v>
      </c>
      <c r="AB14" s="4">
        <f t="shared" si="3"/>
        <v>4.4464655651558788E-3</v>
      </c>
      <c r="AC14" s="1">
        <v>1307</v>
      </c>
      <c r="AD14" s="3">
        <f t="shared" si="1"/>
        <v>0.99645292401633201</v>
      </c>
    </row>
    <row r="15" spans="1:30" ht="15" x14ac:dyDescent="0.25">
      <c r="A15" s="41"/>
      <c r="B15" s="7" t="s">
        <v>50</v>
      </c>
      <c r="C15" s="44">
        <v>0.22978999999999999</v>
      </c>
      <c r="D15" s="44">
        <v>0.22509000000000001</v>
      </c>
      <c r="E15" s="45"/>
      <c r="F15" s="44"/>
      <c r="G15" s="44"/>
      <c r="H15" s="45"/>
      <c r="I15" s="46">
        <v>0.26411000000000001</v>
      </c>
      <c r="J15" s="47">
        <v>0.22902</v>
      </c>
      <c r="K15" s="45"/>
      <c r="L15" s="13"/>
      <c r="R15" s="1" t="s">
        <v>64</v>
      </c>
      <c r="S15" s="4">
        <v>0.22978999999999999</v>
      </c>
      <c r="T15" s="1">
        <v>0.22509000000000001</v>
      </c>
      <c r="U15" s="4">
        <f t="shared" si="4"/>
        <v>1.0208805366742191</v>
      </c>
      <c r="V15" s="1">
        <v>1342</v>
      </c>
      <c r="W15" s="3">
        <f t="shared" si="5"/>
        <v>0.3074950373137792</v>
      </c>
      <c r="X15" s="4"/>
      <c r="Y15" s="1" t="s">
        <v>64</v>
      </c>
      <c r="Z15" s="3">
        <v>0.26411000000000001</v>
      </c>
      <c r="AA15" s="2">
        <v>0.22902</v>
      </c>
      <c r="AB15" s="4">
        <f t="shared" si="3"/>
        <v>1.1532180595581172</v>
      </c>
      <c r="AC15" s="1">
        <v>1307</v>
      </c>
      <c r="AD15" s="3">
        <f t="shared" si="1"/>
        <v>0.24903174570266165</v>
      </c>
    </row>
    <row r="16" spans="1:30" ht="15" x14ac:dyDescent="0.25">
      <c r="A16" s="41" t="s">
        <v>56</v>
      </c>
      <c r="B16" s="8" t="s">
        <v>51</v>
      </c>
      <c r="C16" s="44">
        <v>-0.16966999999999999</v>
      </c>
      <c r="D16" s="44">
        <v>0.22445999999999999</v>
      </c>
      <c r="E16" s="45"/>
      <c r="F16" s="44"/>
      <c r="G16" s="44"/>
      <c r="H16" s="45"/>
      <c r="I16" s="46">
        <v>-0.23183000000000001</v>
      </c>
      <c r="J16" s="47">
        <v>0.23130999999999999</v>
      </c>
      <c r="K16" s="45"/>
      <c r="L16" s="13"/>
      <c r="R16" s="1" t="s">
        <v>72</v>
      </c>
      <c r="S16" s="4">
        <v>-0.16966999999999999</v>
      </c>
      <c r="T16" s="1">
        <v>0.22445999999999999</v>
      </c>
      <c r="U16" s="4">
        <f t="shared" si="4"/>
        <v>0.75590305622382603</v>
      </c>
      <c r="V16" s="1">
        <v>1342</v>
      </c>
      <c r="W16" s="3">
        <f t="shared" si="5"/>
        <v>0.44983998044788065</v>
      </c>
      <c r="X16" s="4"/>
      <c r="Y16" s="1" t="s">
        <v>72</v>
      </c>
      <c r="Z16" s="3">
        <v>-0.23183000000000001</v>
      </c>
      <c r="AA16" s="2">
        <v>0.23130999999999999</v>
      </c>
      <c r="AB16" s="4">
        <f t="shared" si="3"/>
        <v>1.0022480653668238</v>
      </c>
      <c r="AC16" s="1">
        <v>1307</v>
      </c>
      <c r="AD16" s="3">
        <f t="shared" si="1"/>
        <v>0.31640931334663269</v>
      </c>
    </row>
    <row r="17" spans="1:30" ht="15" x14ac:dyDescent="0.25">
      <c r="A17" s="41"/>
      <c r="B17" s="7" t="s">
        <v>52</v>
      </c>
      <c r="C17" s="44">
        <v>-0.15942999999999999</v>
      </c>
      <c r="D17" s="44">
        <v>0.16081000000000001</v>
      </c>
      <c r="E17" s="45"/>
      <c r="F17" s="44"/>
      <c r="G17" s="44"/>
      <c r="H17" s="45"/>
      <c r="I17" s="46">
        <v>-0.23033000000000001</v>
      </c>
      <c r="J17" s="47">
        <v>0.16794000000000001</v>
      </c>
      <c r="K17" s="45"/>
      <c r="L17" s="13"/>
      <c r="R17" s="1" t="s">
        <v>73</v>
      </c>
      <c r="S17" s="4">
        <v>-0.15942999999999999</v>
      </c>
      <c r="T17" s="1">
        <v>0.16081000000000001</v>
      </c>
      <c r="U17" s="4">
        <f t="shared" si="4"/>
        <v>0.99141844412660896</v>
      </c>
      <c r="V17" s="1">
        <v>1342</v>
      </c>
      <c r="W17" s="3">
        <f t="shared" si="5"/>
        <v>0.32166001677626388</v>
      </c>
      <c r="X17" s="4"/>
      <c r="Y17" s="1" t="s">
        <v>73</v>
      </c>
      <c r="Z17" s="3">
        <v>-0.23033000000000001</v>
      </c>
      <c r="AA17" s="2">
        <v>0.16794000000000001</v>
      </c>
      <c r="AB17" s="4">
        <f t="shared" si="3"/>
        <v>1.371501726807193</v>
      </c>
      <c r="AC17" s="1">
        <v>1307</v>
      </c>
      <c r="AD17" s="3">
        <f t="shared" si="1"/>
        <v>0.17045400550034018</v>
      </c>
    </row>
    <row r="18" spans="1:30" ht="15" x14ac:dyDescent="0.25">
      <c r="A18" s="41"/>
      <c r="B18" s="2" t="s">
        <v>75</v>
      </c>
      <c r="C18" s="44">
        <v>-9.1319999999999998E-2</v>
      </c>
      <c r="D18" s="44">
        <v>0.15381</v>
      </c>
      <c r="E18" s="45"/>
      <c r="F18" s="44"/>
      <c r="G18" s="44"/>
      <c r="H18" s="45"/>
      <c r="I18" s="46">
        <v>-0.14943999999999999</v>
      </c>
      <c r="J18" s="47">
        <v>0.15817000000000001</v>
      </c>
      <c r="K18" s="45"/>
      <c r="L18" s="13"/>
      <c r="R18" s="1" t="s">
        <v>74</v>
      </c>
      <c r="S18" s="4">
        <v>-9.1319999999999998E-2</v>
      </c>
      <c r="T18" s="1">
        <v>0.15381</v>
      </c>
      <c r="U18" s="4">
        <f t="shared" si="4"/>
        <v>0.59371952408816064</v>
      </c>
      <c r="V18" s="1">
        <v>1342</v>
      </c>
      <c r="W18" s="3">
        <f t="shared" si="5"/>
        <v>0.55279977923866108</v>
      </c>
      <c r="X18" s="4"/>
      <c r="Y18" s="1" t="s">
        <v>74</v>
      </c>
      <c r="Z18" s="3">
        <v>-0.14943999999999999</v>
      </c>
      <c r="AA18" s="2">
        <v>0.15817000000000001</v>
      </c>
      <c r="AB18" s="4">
        <f t="shared" si="3"/>
        <v>0.94480622115445401</v>
      </c>
      <c r="AC18" s="1">
        <v>1307</v>
      </c>
      <c r="AD18" s="3">
        <f t="shared" si="1"/>
        <v>0.34493243816010744</v>
      </c>
    </row>
    <row r="19" spans="1:30" ht="15" x14ac:dyDescent="0.25">
      <c r="A19" s="42" t="s">
        <v>55</v>
      </c>
      <c r="B19" s="12" t="s">
        <v>53</v>
      </c>
      <c r="C19" s="48">
        <v>-4.1999999999999997E-3</v>
      </c>
      <c r="D19" s="48">
        <v>0.15231</v>
      </c>
      <c r="E19" s="45"/>
      <c r="F19" s="44"/>
      <c r="G19" s="44"/>
      <c r="H19" s="45"/>
      <c r="I19" s="46">
        <v>-1.1610000000000001E-2</v>
      </c>
      <c r="J19" s="47">
        <v>0.15287000000000001</v>
      </c>
      <c r="K19" s="45"/>
      <c r="L19" s="13"/>
      <c r="R19" s="1" t="s">
        <v>12</v>
      </c>
      <c r="S19" s="4">
        <v>-4.1999999999999997E-3</v>
      </c>
      <c r="T19" s="1">
        <v>0.15231</v>
      </c>
      <c r="U19" s="4">
        <f t="shared" si="4"/>
        <v>2.7575339767579279E-2</v>
      </c>
      <c r="V19" s="1">
        <v>1342</v>
      </c>
      <c r="W19" s="3">
        <f t="shared" si="5"/>
        <v>0.97800495009576593</v>
      </c>
      <c r="X19" s="4"/>
      <c r="Y19" s="1" t="s">
        <v>12</v>
      </c>
      <c r="Z19" s="3">
        <v>-1.1610000000000001E-2</v>
      </c>
      <c r="AA19" s="2">
        <v>0.15287000000000001</v>
      </c>
      <c r="AB19" s="4">
        <f t="shared" si="3"/>
        <v>7.5946882972460258E-2</v>
      </c>
      <c r="AC19" s="1">
        <v>1307</v>
      </c>
      <c r="AD19" s="3">
        <f t="shared" si="1"/>
        <v>0.93947298031385351</v>
      </c>
    </row>
    <row r="20" spans="1:30" ht="15" x14ac:dyDescent="0.25">
      <c r="A20" s="43"/>
      <c r="B20" s="7" t="s">
        <v>54</v>
      </c>
      <c r="C20" s="49">
        <v>0.20863000000000001</v>
      </c>
      <c r="D20" s="49">
        <v>0.14022000000000001</v>
      </c>
      <c r="E20" s="50"/>
      <c r="F20" s="49"/>
      <c r="G20" s="49"/>
      <c r="H20" s="50"/>
      <c r="I20" s="51">
        <v>0.18432999999999999</v>
      </c>
      <c r="J20" s="52">
        <v>0.14216999999999999</v>
      </c>
      <c r="K20" s="50"/>
      <c r="L20" s="13"/>
      <c r="R20" s="5" t="s">
        <v>13</v>
      </c>
      <c r="S20" s="4">
        <v>0.20863000000000001</v>
      </c>
      <c r="T20" s="1">
        <v>0.14022000000000001</v>
      </c>
      <c r="U20" s="4">
        <f t="shared" si="4"/>
        <v>1.4878761945514192</v>
      </c>
      <c r="V20" s="1">
        <v>1342</v>
      </c>
      <c r="W20" s="3">
        <f t="shared" si="5"/>
        <v>0.13701847117664057</v>
      </c>
      <c r="X20" s="4"/>
      <c r="Y20" s="1" t="s">
        <v>13</v>
      </c>
      <c r="Z20" s="3">
        <v>0.18432999999999999</v>
      </c>
      <c r="AA20" s="2">
        <v>0.14216999999999999</v>
      </c>
      <c r="AB20" s="4">
        <f t="shared" si="3"/>
        <v>1.2965463881268904</v>
      </c>
      <c r="AC20" s="1">
        <v>1307</v>
      </c>
      <c r="AD20" s="3">
        <f t="shared" si="1"/>
        <v>0.19501617217774625</v>
      </c>
    </row>
    <row r="21" spans="1:30" ht="15" customHeight="1" x14ac:dyDescent="0.25">
      <c r="A21" s="40" t="s">
        <v>28</v>
      </c>
      <c r="B21" s="13" t="s">
        <v>29</v>
      </c>
      <c r="C21" s="53"/>
      <c r="D21" s="53"/>
      <c r="E21" s="54"/>
      <c r="F21" s="44">
        <v>-0.19966</v>
      </c>
      <c r="G21" s="44">
        <v>0.15783</v>
      </c>
      <c r="H21" s="45"/>
      <c r="I21" s="46">
        <v>-0.20760999999999999</v>
      </c>
      <c r="J21" s="47">
        <v>0.16177</v>
      </c>
      <c r="K21" s="45"/>
      <c r="L21" s="13"/>
      <c r="R21" s="1" t="s">
        <v>2</v>
      </c>
      <c r="S21">
        <v>0.17205999999999999</v>
      </c>
      <c r="T21">
        <v>0.25165999999999999</v>
      </c>
      <c r="U21" s="4">
        <f t="shared" si="4"/>
        <v>0.68370023046968131</v>
      </c>
      <c r="V21" s="1">
        <v>1342</v>
      </c>
      <c r="W21" s="3">
        <f t="shared" si="5"/>
        <v>0.49428250739864066</v>
      </c>
      <c r="X21" s="4"/>
      <c r="Y21" s="1" t="s">
        <v>67</v>
      </c>
      <c r="Z21" s="3">
        <v>-0.20760999999999999</v>
      </c>
      <c r="AA21" s="2">
        <v>0.16177</v>
      </c>
      <c r="AB21" s="4">
        <f t="shared" si="3"/>
        <v>1.2833652716820176</v>
      </c>
      <c r="AC21" s="1">
        <v>1307</v>
      </c>
      <c r="AD21" s="3">
        <f t="shared" si="1"/>
        <v>0.19959163293534118</v>
      </c>
    </row>
    <row r="22" spans="1:30" ht="15" x14ac:dyDescent="0.25">
      <c r="A22" s="41"/>
      <c r="B22" s="8" t="s">
        <v>70</v>
      </c>
      <c r="C22" s="53"/>
      <c r="D22" s="53"/>
      <c r="E22" s="54"/>
      <c r="F22" s="44">
        <v>3.4250000000000003E-2</v>
      </c>
      <c r="G22" s="44">
        <v>0.20544999999999999</v>
      </c>
      <c r="H22" s="45"/>
      <c r="I22" s="46">
        <v>2.8740000000000002E-2</v>
      </c>
      <c r="J22" s="47">
        <v>0.20036000000000001</v>
      </c>
      <c r="K22" s="45"/>
      <c r="L22" s="13"/>
      <c r="R22" s="1"/>
      <c r="S22"/>
      <c r="T22"/>
      <c r="W22" s="1"/>
      <c r="X22" s="4"/>
      <c r="Y22" s="1" t="s">
        <v>68</v>
      </c>
      <c r="Z22" s="3">
        <v>2.8740000000000002E-2</v>
      </c>
      <c r="AA22" s="2">
        <v>0.20036000000000001</v>
      </c>
      <c r="AB22" s="4">
        <f t="shared" si="3"/>
        <v>0.14344180475144738</v>
      </c>
      <c r="AC22" s="1">
        <v>1307</v>
      </c>
      <c r="AD22" s="3">
        <f t="shared" si="1"/>
        <v>0.88596338025467025</v>
      </c>
    </row>
    <row r="23" spans="1:30" ht="15" x14ac:dyDescent="0.25">
      <c r="A23" s="41"/>
      <c r="B23" s="18" t="s">
        <v>30</v>
      </c>
      <c r="C23" s="53"/>
      <c r="D23" s="53"/>
      <c r="E23" s="54"/>
      <c r="F23" s="44">
        <v>-0.15740999999999999</v>
      </c>
      <c r="G23" s="44">
        <v>0.18440999999999999</v>
      </c>
      <c r="H23" s="45"/>
      <c r="I23" s="46">
        <v>-5.1929999999999997E-2</v>
      </c>
      <c r="J23" s="47">
        <v>0.18337000000000001</v>
      </c>
      <c r="K23" s="45"/>
      <c r="L23" s="13"/>
      <c r="R23" s="1"/>
      <c r="W23" s="1"/>
      <c r="X23" s="4"/>
      <c r="Y23" s="1" t="s">
        <v>69</v>
      </c>
      <c r="Z23" s="3">
        <v>-5.1929999999999997E-2</v>
      </c>
      <c r="AA23" s="2">
        <v>0.18337000000000001</v>
      </c>
      <c r="AB23" s="4">
        <f t="shared" si="3"/>
        <v>0.28319790587337074</v>
      </c>
      <c r="AC23" s="1">
        <v>1307</v>
      </c>
      <c r="AD23" s="3">
        <f t="shared" si="1"/>
        <v>0.77706998117635362</v>
      </c>
    </row>
    <row r="24" spans="1:30" ht="15" x14ac:dyDescent="0.25">
      <c r="A24" s="14" t="s">
        <v>58</v>
      </c>
      <c r="B24" s="13" t="s">
        <v>35</v>
      </c>
      <c r="C24" s="53"/>
      <c r="D24" s="53"/>
      <c r="E24" s="54"/>
      <c r="F24" s="44">
        <v>-1.7940000000000001E-2</v>
      </c>
      <c r="G24" s="44">
        <v>0.33234000000000002</v>
      </c>
      <c r="H24" s="45"/>
      <c r="I24" s="46">
        <v>0.13569000000000001</v>
      </c>
      <c r="J24" s="47">
        <v>0.33690999999999999</v>
      </c>
      <c r="K24" s="45"/>
      <c r="L24" s="13"/>
      <c r="R24" s="1"/>
      <c r="S24" s="2" t="s">
        <v>0</v>
      </c>
      <c r="T24" s="2" t="s">
        <v>1</v>
      </c>
      <c r="X24" s="4"/>
      <c r="Y24" s="1" t="s">
        <v>14</v>
      </c>
      <c r="Z24" s="3">
        <v>0.13569000000000001</v>
      </c>
      <c r="AA24" s="2">
        <v>0.33690999999999999</v>
      </c>
      <c r="AB24" s="4">
        <f t="shared" si="3"/>
        <v>0.40274850850375477</v>
      </c>
      <c r="AC24" s="1">
        <v>1307</v>
      </c>
      <c r="AD24" s="3">
        <f t="shared" si="1"/>
        <v>0.68719910902247272</v>
      </c>
    </row>
    <row r="25" spans="1:30" ht="15" x14ac:dyDescent="0.25">
      <c r="A25" s="22"/>
      <c r="B25" s="18" t="s">
        <v>34</v>
      </c>
      <c r="C25" s="47"/>
      <c r="D25" s="47"/>
      <c r="E25" s="47"/>
      <c r="F25" s="44">
        <v>-4.3959999999999999E-2</v>
      </c>
      <c r="G25" s="44">
        <v>0.25733</v>
      </c>
      <c r="H25" s="45"/>
      <c r="I25" s="46">
        <v>-2.223E-2</v>
      </c>
      <c r="J25" s="47">
        <v>0.25546000000000002</v>
      </c>
      <c r="K25" s="45"/>
      <c r="L25" s="13"/>
      <c r="X25" s="4"/>
      <c r="Y25" s="1" t="s">
        <v>15</v>
      </c>
      <c r="Z25" s="3">
        <v>-2.223E-2</v>
      </c>
      <c r="AA25" s="2">
        <v>0.25546000000000002</v>
      </c>
      <c r="AB25" s="4">
        <f t="shared" si="3"/>
        <v>8.7019494245674456E-2</v>
      </c>
      <c r="AC25" s="1">
        <v>1307</v>
      </c>
      <c r="AD25" s="3">
        <f t="shared" si="1"/>
        <v>0.93066934613536612</v>
      </c>
    </row>
    <row r="26" spans="1:30" ht="15" x14ac:dyDescent="0.25">
      <c r="A26" s="22" t="s">
        <v>60</v>
      </c>
      <c r="B26" s="20" t="s">
        <v>77</v>
      </c>
      <c r="C26" s="47"/>
      <c r="D26" s="47"/>
      <c r="E26" s="47"/>
      <c r="F26" s="44">
        <v>3.6080000000000001E-2</v>
      </c>
      <c r="G26" s="44">
        <v>0.13102</v>
      </c>
      <c r="H26" s="45"/>
      <c r="I26" s="46">
        <v>8.6099999999999996E-3</v>
      </c>
      <c r="J26" s="47">
        <v>0.13456000000000001</v>
      </c>
      <c r="K26" s="45"/>
      <c r="L26" s="13"/>
      <c r="R26" s="1" t="s">
        <v>67</v>
      </c>
      <c r="S26" s="4">
        <v>-0.19966</v>
      </c>
      <c r="T26" s="1">
        <v>0.15783</v>
      </c>
      <c r="U26" s="4">
        <f t="shared" ref="U25:U34" si="6">ABS(S26)/T26</f>
        <v>1.2650319964518786</v>
      </c>
      <c r="V26" s="1">
        <v>1341</v>
      </c>
      <c r="W26" s="3">
        <f t="shared" ref="W26" si="7">TDIST(U26,V26,2)</f>
        <v>0.20607963862706252</v>
      </c>
      <c r="X26" s="4"/>
      <c r="Y26" s="1" t="s">
        <v>76</v>
      </c>
      <c r="Z26" s="3">
        <v>8.6099999999999996E-3</v>
      </c>
      <c r="AA26" s="2">
        <v>0.13456000000000001</v>
      </c>
      <c r="AB26" s="4">
        <f t="shared" si="3"/>
        <v>6.3986325802615929E-2</v>
      </c>
      <c r="AC26" s="1">
        <v>1307</v>
      </c>
      <c r="AD26" s="3">
        <f t="shared" si="1"/>
        <v>0.94899089935024172</v>
      </c>
    </row>
    <row r="27" spans="1:30" ht="15" x14ac:dyDescent="0.25">
      <c r="A27" s="22" t="s">
        <v>78</v>
      </c>
      <c r="B27" s="20" t="s">
        <v>59</v>
      </c>
      <c r="C27" s="47"/>
      <c r="D27" s="47"/>
      <c r="E27" s="47"/>
      <c r="F27" s="44">
        <v>-0.39651999999999998</v>
      </c>
      <c r="G27" s="44">
        <v>0.15687999999999999</v>
      </c>
      <c r="H27" s="45" t="s">
        <v>25</v>
      </c>
      <c r="I27" s="46">
        <v>-0.33177000000000001</v>
      </c>
      <c r="J27" s="47">
        <v>0.15916</v>
      </c>
      <c r="K27" s="45" t="s">
        <v>25</v>
      </c>
      <c r="L27" s="13"/>
      <c r="R27" s="1" t="s">
        <v>68</v>
      </c>
      <c r="S27" s="4">
        <v>3.4250000000000003E-2</v>
      </c>
      <c r="T27" s="1">
        <v>0.20544999999999999</v>
      </c>
      <c r="U27" s="4">
        <f t="shared" si="6"/>
        <v>0.16670722803601851</v>
      </c>
      <c r="V27" s="1">
        <v>1341</v>
      </c>
      <c r="W27" s="3">
        <f t="shared" ref="W25:W34" si="8">TDIST(U27,V27,2)</f>
        <v>0.86762555041185774</v>
      </c>
      <c r="X27" s="4"/>
      <c r="Y27" s="1" t="s">
        <v>16</v>
      </c>
      <c r="Z27" s="3">
        <v>-0.33177000000000001</v>
      </c>
      <c r="AA27" s="2">
        <v>0.15916</v>
      </c>
      <c r="AB27" s="4">
        <f t="shared" si="3"/>
        <v>2.0845061573259613</v>
      </c>
      <c r="AC27" s="1">
        <v>1307</v>
      </c>
      <c r="AD27" s="3">
        <f t="shared" si="1"/>
        <v>3.7307908246089205E-2</v>
      </c>
    </row>
    <row r="28" spans="1:30" ht="15" x14ac:dyDescent="0.25">
      <c r="A28" s="38" t="s">
        <v>31</v>
      </c>
      <c r="B28" s="15" t="s">
        <v>33</v>
      </c>
      <c r="C28" s="47"/>
      <c r="D28" s="47"/>
      <c r="E28" s="47"/>
      <c r="F28" s="44">
        <v>4.6300000000000001E-2</v>
      </c>
      <c r="G28" s="44">
        <v>0.17988999999999999</v>
      </c>
      <c r="H28" s="55"/>
      <c r="I28" s="46">
        <v>2.3359999999999999E-2</v>
      </c>
      <c r="J28" s="47">
        <v>0.18165000000000001</v>
      </c>
      <c r="K28" s="45"/>
      <c r="L28" s="13"/>
      <c r="R28" s="1" t="s">
        <v>69</v>
      </c>
      <c r="S28" s="4">
        <v>-0.15740999999999999</v>
      </c>
      <c r="T28" s="1">
        <v>0.18440999999999999</v>
      </c>
      <c r="U28" s="4">
        <f t="shared" si="6"/>
        <v>0.85358711566617862</v>
      </c>
      <c r="V28" s="1">
        <v>1341</v>
      </c>
      <c r="W28" s="3">
        <f t="shared" si="8"/>
        <v>0.39348624337686033</v>
      </c>
      <c r="X28" s="4"/>
      <c r="Y28" s="1" t="s">
        <v>17</v>
      </c>
      <c r="Z28" s="3">
        <v>2.3359999999999999E-2</v>
      </c>
      <c r="AA28" s="2">
        <v>0.18165000000000001</v>
      </c>
      <c r="AB28" s="4">
        <f t="shared" si="3"/>
        <v>0.12859895403248003</v>
      </c>
      <c r="AC28" s="1">
        <v>1307</v>
      </c>
      <c r="AD28" s="3">
        <f t="shared" si="1"/>
        <v>0.89769477882361759</v>
      </c>
    </row>
    <row r="29" spans="1:30" ht="15" x14ac:dyDescent="0.25">
      <c r="A29" s="39"/>
      <c r="B29" s="18" t="s">
        <v>32</v>
      </c>
      <c r="C29" s="52"/>
      <c r="D29" s="52"/>
      <c r="E29" s="52"/>
      <c r="F29" s="49">
        <v>0.14187</v>
      </c>
      <c r="G29" s="49">
        <v>0.14138000000000001</v>
      </c>
      <c r="H29" s="50"/>
      <c r="I29" s="51">
        <v>6.8790000000000004E-2</v>
      </c>
      <c r="J29" s="52">
        <v>0.14355999999999999</v>
      </c>
      <c r="K29" s="50"/>
      <c r="L29" s="13"/>
      <c r="R29" s="1" t="s">
        <v>14</v>
      </c>
      <c r="S29" s="4">
        <v>-1.7940000000000001E-2</v>
      </c>
      <c r="T29" s="1">
        <v>0.33234000000000002</v>
      </c>
      <c r="U29" s="4">
        <f t="shared" si="6"/>
        <v>5.3980862971655531E-2</v>
      </c>
      <c r="V29" s="1">
        <v>1341</v>
      </c>
      <c r="W29" s="3">
        <f t="shared" si="8"/>
        <v>0.95695845161420168</v>
      </c>
      <c r="X29" s="4"/>
      <c r="Y29" s="1" t="s">
        <v>18</v>
      </c>
      <c r="Z29" s="3">
        <v>6.8790000000000004E-2</v>
      </c>
      <c r="AA29" s="2">
        <v>0.14355999999999999</v>
      </c>
      <c r="AB29" s="4">
        <f t="shared" si="3"/>
        <v>0.47917247144051273</v>
      </c>
      <c r="AC29" s="1">
        <v>1307</v>
      </c>
      <c r="AD29" s="3">
        <f t="shared" si="1"/>
        <v>0.63189609572172256</v>
      </c>
    </row>
    <row r="30" spans="1:30" ht="15.75" thickBot="1" x14ac:dyDescent="0.3">
      <c r="A30" s="16" t="s">
        <v>36</v>
      </c>
      <c r="B30" s="17" t="s">
        <v>36</v>
      </c>
      <c r="C30" s="56"/>
      <c r="D30" s="56"/>
      <c r="E30" s="56"/>
      <c r="F30" s="57">
        <v>0.17205999999999999</v>
      </c>
      <c r="G30" s="57">
        <v>0.25165999999999999</v>
      </c>
      <c r="H30" s="58" t="s">
        <v>25</v>
      </c>
      <c r="I30" s="59">
        <v>0.48807</v>
      </c>
      <c r="J30" s="59">
        <v>0.31497000000000003</v>
      </c>
      <c r="K30" s="60"/>
      <c r="L30" s="15"/>
      <c r="R30" s="1" t="s">
        <v>15</v>
      </c>
      <c r="S30" s="4">
        <v>-4.3959999999999999E-2</v>
      </c>
      <c r="T30" s="1">
        <v>0.25733</v>
      </c>
      <c r="U30" s="4">
        <f t="shared" si="6"/>
        <v>0.17083122838378734</v>
      </c>
      <c r="V30" s="1">
        <v>1341</v>
      </c>
      <c r="W30" s="3">
        <f t="shared" si="8"/>
        <v>0.86438224439227507</v>
      </c>
      <c r="X30" s="4"/>
      <c r="Y30" s="1" t="s">
        <v>2</v>
      </c>
      <c r="Z30" s="2">
        <v>0.48807</v>
      </c>
      <c r="AA30" s="2">
        <v>0.31497000000000003</v>
      </c>
      <c r="AB30" s="4">
        <f t="shared" si="3"/>
        <v>1.5495761501095342</v>
      </c>
      <c r="AC30" s="1">
        <v>1307</v>
      </c>
      <c r="AD30" s="3">
        <f t="shared" si="1"/>
        <v>0.12148537305217443</v>
      </c>
    </row>
    <row r="31" spans="1:30" ht="15" x14ac:dyDescent="0.25">
      <c r="A31" s="11" t="s">
        <v>66</v>
      </c>
      <c r="B31" s="12"/>
      <c r="C31" s="26"/>
      <c r="D31" s="26"/>
      <c r="E31" s="30"/>
      <c r="F31" s="26"/>
      <c r="G31" s="26"/>
      <c r="H31" s="30"/>
      <c r="I31" s="26"/>
      <c r="J31" s="26"/>
      <c r="K31" s="35"/>
      <c r="L31" s="8"/>
      <c r="M31" s="8"/>
      <c r="R31" s="1" t="s">
        <v>76</v>
      </c>
      <c r="S31" s="4">
        <v>3.6080000000000001E-2</v>
      </c>
      <c r="T31" s="1">
        <v>0.13102</v>
      </c>
      <c r="U31" s="4">
        <f t="shared" si="6"/>
        <v>0.27537780491528013</v>
      </c>
      <c r="V31" s="1">
        <v>1341</v>
      </c>
      <c r="W31" s="3">
        <f t="shared" si="8"/>
        <v>0.7830684186053376</v>
      </c>
      <c r="Y31" s="1"/>
      <c r="AB31" s="4"/>
    </row>
    <row r="32" spans="1:30" ht="15" x14ac:dyDescent="0.25">
      <c r="A32" s="11"/>
      <c r="B32" s="12"/>
      <c r="C32" s="26"/>
      <c r="D32" s="26"/>
      <c r="E32" s="30"/>
      <c r="F32" s="26"/>
      <c r="G32" s="26"/>
      <c r="H32" s="30"/>
      <c r="I32" s="26"/>
      <c r="J32" s="26"/>
      <c r="K32" s="30"/>
      <c r="L32" s="8"/>
      <c r="M32" s="8"/>
      <c r="R32" s="1" t="s">
        <v>16</v>
      </c>
      <c r="S32" s="4">
        <v>-0.39651999999999998</v>
      </c>
      <c r="T32" s="1">
        <v>0.15687999999999999</v>
      </c>
      <c r="U32" s="4">
        <f t="shared" si="6"/>
        <v>2.5275369709331974</v>
      </c>
      <c r="V32" s="1">
        <v>1341</v>
      </c>
      <c r="W32" s="3">
        <f t="shared" si="8"/>
        <v>1.1600679295112775E-2</v>
      </c>
      <c r="Y32" s="1"/>
    </row>
    <row r="33" spans="1:25" ht="15" x14ac:dyDescent="0.25">
      <c r="A33" s="24"/>
      <c r="B33" s="23"/>
      <c r="C33" s="27"/>
      <c r="D33" s="27"/>
      <c r="E33" s="31"/>
      <c r="F33" s="27"/>
      <c r="G33" s="27"/>
      <c r="H33" s="31"/>
      <c r="I33" s="27"/>
      <c r="J33" s="27"/>
      <c r="K33" s="31"/>
      <c r="R33" s="1" t="s">
        <v>17</v>
      </c>
      <c r="S33" s="4">
        <v>4.6300000000000001E-2</v>
      </c>
      <c r="T33" s="1">
        <v>0.17988999999999999</v>
      </c>
      <c r="U33" s="4">
        <f t="shared" si="6"/>
        <v>0.25737950970037249</v>
      </c>
      <c r="V33" s="1">
        <v>1341</v>
      </c>
      <c r="W33" s="3">
        <f t="shared" si="8"/>
        <v>0.79692530614158308</v>
      </c>
      <c r="Y33" s="1"/>
    </row>
    <row r="34" spans="1:25" ht="15" x14ac:dyDescent="0.25">
      <c r="R34" s="5" t="s">
        <v>18</v>
      </c>
      <c r="S34" s="2">
        <v>0.14187</v>
      </c>
      <c r="T34" s="2">
        <v>0.14138000000000001</v>
      </c>
      <c r="U34" s="4">
        <f t="shared" si="6"/>
        <v>1.0034658367520157</v>
      </c>
      <c r="V34" s="1">
        <v>1341</v>
      </c>
      <c r="W34" s="3">
        <f t="shared" si="8"/>
        <v>0.31581718331723857</v>
      </c>
      <c r="Y34" s="1"/>
    </row>
    <row r="35" spans="1:25" ht="15" x14ac:dyDescent="0.25">
      <c r="R35" s="1" t="s">
        <v>2</v>
      </c>
      <c r="S35" s="4">
        <v>0.43619999999999998</v>
      </c>
      <c r="T35" s="1">
        <v>0.19162999999999999</v>
      </c>
      <c r="U35" s="4">
        <f>ABS(S35)/T35</f>
        <v>2.2762615456870008</v>
      </c>
      <c r="V35" s="1">
        <v>1341</v>
      </c>
      <c r="W35" s="3">
        <f>TDIST(U35,V35,2)</f>
        <v>2.2987423643191413E-2</v>
      </c>
      <c r="Y35" s="1"/>
    </row>
    <row r="36" spans="1:25" x14ac:dyDescent="0.2">
      <c r="Y36" s="1"/>
    </row>
    <row r="37" spans="1:25" x14ac:dyDescent="0.2">
      <c r="R37" s="1"/>
      <c r="Y37" s="1"/>
    </row>
    <row r="38" spans="1:25" x14ac:dyDescent="0.2">
      <c r="R38" s="1"/>
      <c r="Y38" s="1"/>
    </row>
    <row r="39" spans="1:25" x14ac:dyDescent="0.2">
      <c r="R39" s="1"/>
      <c r="Y39" s="1"/>
    </row>
    <row r="40" spans="1:25" x14ac:dyDescent="0.2">
      <c r="R40" s="1"/>
      <c r="Y40" s="1"/>
    </row>
    <row r="41" spans="1:25" x14ac:dyDescent="0.2">
      <c r="R41" s="1"/>
      <c r="Y41" s="1"/>
    </row>
    <row r="42" spans="1:25" x14ac:dyDescent="0.2">
      <c r="R42" s="1"/>
      <c r="Y42" s="1"/>
    </row>
    <row r="43" spans="1:25" x14ac:dyDescent="0.2">
      <c r="R43" s="1"/>
      <c r="Y43" s="1"/>
    </row>
    <row r="44" spans="1:25" x14ac:dyDescent="0.2">
      <c r="R44" s="5"/>
      <c r="Y44" s="1"/>
    </row>
    <row r="45" spans="1:25" x14ac:dyDescent="0.2">
      <c r="R45" s="1"/>
      <c r="Y45" s="1"/>
    </row>
    <row r="46" spans="1:25" x14ac:dyDescent="0.2">
      <c r="Y46" s="1"/>
    </row>
    <row r="47" spans="1:25" x14ac:dyDescent="0.2">
      <c r="Y47" s="1"/>
    </row>
    <row r="48" spans="1:25" x14ac:dyDescent="0.2">
      <c r="Y48" s="1"/>
    </row>
    <row r="49" spans="25:25" x14ac:dyDescent="0.2">
      <c r="Y49" s="1"/>
    </row>
    <row r="50" spans="25:25" x14ac:dyDescent="0.2">
      <c r="Y50" s="1"/>
    </row>
    <row r="51" spans="25:25" x14ac:dyDescent="0.2">
      <c r="Y51" s="1"/>
    </row>
    <row r="52" spans="25:25" x14ac:dyDescent="0.2">
      <c r="Y52" s="1"/>
    </row>
    <row r="53" spans="25:25" x14ac:dyDescent="0.2">
      <c r="Y53" s="1"/>
    </row>
    <row r="54" spans="25:25" x14ac:dyDescent="0.2">
      <c r="Y54" s="1"/>
    </row>
    <row r="55" spans="25:25" x14ac:dyDescent="0.2">
      <c r="Y55" s="1"/>
    </row>
    <row r="56" spans="25:25" x14ac:dyDescent="0.2">
      <c r="Y56" s="1"/>
    </row>
    <row r="57" spans="25:25" x14ac:dyDescent="0.2">
      <c r="Y57" s="1"/>
    </row>
    <row r="58" spans="25:25" x14ac:dyDescent="0.2">
      <c r="Y58" s="1"/>
    </row>
    <row r="59" spans="25:25" x14ac:dyDescent="0.2">
      <c r="Y59" s="5"/>
    </row>
  </sheetData>
  <mergeCells count="11">
    <mergeCell ref="I2:K2"/>
    <mergeCell ref="A28:A29"/>
    <mergeCell ref="A21:A23"/>
    <mergeCell ref="C2:E2"/>
    <mergeCell ref="F2:H2"/>
    <mergeCell ref="A5:A8"/>
    <mergeCell ref="A9:A10"/>
    <mergeCell ref="A11:A12"/>
    <mergeCell ref="A19:A20"/>
    <mergeCell ref="A16:A18"/>
    <mergeCell ref="A13:A15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DUTT-ROSS</dc:creator>
  <cp:lastModifiedBy>STEVEN DUTT-ROSS</cp:lastModifiedBy>
  <dcterms:created xsi:type="dcterms:W3CDTF">2023-09-22T12:32:07Z</dcterms:created>
  <dcterms:modified xsi:type="dcterms:W3CDTF">2023-10-04T16:02:50Z</dcterms:modified>
</cp:coreProperties>
</file>