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8451589707\Documents\GitHub\experimento_lista\anpocs\"/>
    </mc:Choice>
  </mc:AlternateContent>
  <bookViews>
    <workbookView xWindow="0" yWindow="0" windowWidth="28800" windowHeight="10980"/>
  </bookViews>
  <sheets>
    <sheet name="Plan1" sheetId="4" r:id="rId1"/>
    <sheet name="completo" sheetId="3" r:id="rId2"/>
    <sheet name="variaveis_politicas" sheetId="2" r:id="rId3"/>
    <sheet name="variaveis_sociai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0" i="3"/>
  <c r="F60" i="3" s="1"/>
  <c r="H60" i="3" s="1"/>
  <c r="E61" i="3"/>
  <c r="F61" i="3"/>
  <c r="H61" i="3" s="1"/>
  <c r="E62" i="3"/>
  <c r="F62" i="3" s="1"/>
  <c r="H62" i="3" s="1"/>
  <c r="F63" i="3"/>
  <c r="H63" i="3"/>
  <c r="E25" i="2"/>
  <c r="F25" i="2" s="1"/>
  <c r="H25" i="2" s="1"/>
  <c r="E26" i="2"/>
  <c r="F26" i="2"/>
  <c r="H26" i="2" s="1"/>
  <c r="E27" i="2"/>
  <c r="F27" i="2"/>
  <c r="H27" i="2" s="1"/>
  <c r="E28" i="2"/>
  <c r="F28" i="2"/>
  <c r="H28" i="2" s="1"/>
  <c r="E16" i="2"/>
  <c r="F16" i="2" s="1"/>
  <c r="H16" i="2" s="1"/>
  <c r="E15" i="2"/>
  <c r="F15" i="2" s="1"/>
  <c r="H15" i="2" s="1"/>
  <c r="H50" i="3"/>
  <c r="H51" i="3"/>
  <c r="E26" i="3"/>
  <c r="F26" i="3" s="1"/>
  <c r="H26" i="3" s="1"/>
  <c r="E27" i="3"/>
  <c r="F27" i="3" s="1"/>
  <c r="H27" i="3" s="1"/>
  <c r="E28" i="3"/>
  <c r="F28" i="3"/>
  <c r="H28" i="3" s="1"/>
  <c r="E29" i="3"/>
  <c r="F29" i="3" s="1"/>
  <c r="H29" i="3" s="1"/>
  <c r="E30" i="3"/>
  <c r="F30" i="3" s="1"/>
  <c r="H30" i="3" s="1"/>
  <c r="E31" i="3"/>
  <c r="F31" i="3" s="1"/>
  <c r="H31" i="3" s="1"/>
  <c r="E32" i="3"/>
  <c r="F32" i="3"/>
  <c r="H32" i="3"/>
  <c r="E47" i="3"/>
  <c r="F47" i="3" s="1"/>
  <c r="H47" i="3" s="1"/>
  <c r="E48" i="3"/>
  <c r="F48" i="3"/>
  <c r="H48" i="3" s="1"/>
  <c r="E49" i="3"/>
  <c r="F49" i="3"/>
  <c r="H49" i="3" s="1"/>
  <c r="E50" i="3"/>
  <c r="F50" i="3"/>
  <c r="E51" i="3"/>
  <c r="F51" i="3" s="1"/>
  <c r="E52" i="3"/>
  <c r="F52" i="3" s="1"/>
  <c r="H52" i="3" s="1"/>
  <c r="E53" i="3"/>
  <c r="F53" i="3" s="1"/>
  <c r="H53" i="3" s="1"/>
  <c r="E54" i="3"/>
  <c r="F54" i="3" s="1"/>
  <c r="H54" i="3" s="1"/>
  <c r="E55" i="3"/>
  <c r="F55" i="3"/>
  <c r="H55" i="3" s="1"/>
  <c r="E56" i="3"/>
  <c r="F56" i="3" s="1"/>
  <c r="H56" i="3" s="1"/>
  <c r="E57" i="3"/>
  <c r="F57" i="3" s="1"/>
  <c r="H57" i="3" s="1"/>
  <c r="E58" i="3"/>
  <c r="F58" i="3"/>
  <c r="H58" i="3" s="1"/>
  <c r="E59" i="3"/>
  <c r="F59" i="3"/>
  <c r="H59" i="3" s="1"/>
  <c r="Q9" i="1"/>
  <c r="R9" i="1" s="1"/>
  <c r="T9" i="1" s="1"/>
  <c r="Q10" i="1"/>
  <c r="R10" i="1" s="1"/>
  <c r="T10" i="1" s="1"/>
  <c r="Q11" i="1"/>
  <c r="R11" i="1"/>
  <c r="T11" i="1"/>
  <c r="Q12" i="1"/>
  <c r="R12" i="1"/>
  <c r="T12" i="1" s="1"/>
  <c r="Q13" i="1"/>
  <c r="R13" i="1" s="1"/>
  <c r="T13" i="1" s="1"/>
  <c r="Q14" i="1"/>
  <c r="R14" i="1" s="1"/>
  <c r="T14" i="1" s="1"/>
  <c r="Q15" i="1"/>
  <c r="R15" i="1"/>
  <c r="T15" i="1"/>
  <c r="Q16" i="1"/>
  <c r="R16" i="1"/>
  <c r="T16" i="1" s="1"/>
  <c r="Q17" i="1"/>
  <c r="R17" i="1" s="1"/>
  <c r="T17" i="1" s="1"/>
  <c r="Q18" i="1"/>
  <c r="R18" i="1" s="1"/>
  <c r="T18" i="1" s="1"/>
  <c r="Q19" i="1"/>
  <c r="R19" i="1"/>
  <c r="T19" i="1"/>
  <c r="Q20" i="1"/>
  <c r="R20" i="1"/>
  <c r="T20" i="1" s="1"/>
  <c r="Q21" i="1"/>
  <c r="R21" i="1" s="1"/>
  <c r="T21" i="1" s="1"/>
  <c r="Q22" i="1"/>
  <c r="R22" i="1" s="1"/>
  <c r="T22" i="1" s="1"/>
  <c r="Q23" i="1"/>
  <c r="R23" i="1"/>
  <c r="T23" i="1"/>
  <c r="Q24" i="1"/>
  <c r="R24" i="1"/>
  <c r="T24" i="1" s="1"/>
  <c r="Q25" i="1"/>
  <c r="R25" i="1" s="1"/>
  <c r="T25" i="1" s="1"/>
  <c r="Q8" i="1"/>
  <c r="R8" i="1" s="1"/>
  <c r="T8" i="1" s="1"/>
  <c r="E46" i="3"/>
  <c r="F46" i="3" s="1"/>
  <c r="H46" i="3" s="1"/>
  <c r="E45" i="3"/>
  <c r="F45" i="3" s="1"/>
  <c r="H45" i="3" s="1"/>
  <c r="E44" i="3"/>
  <c r="F44" i="3" s="1"/>
  <c r="H44" i="3" s="1"/>
  <c r="E43" i="3"/>
  <c r="F43" i="3" s="1"/>
  <c r="H43" i="3" s="1"/>
  <c r="E42" i="3"/>
  <c r="F42" i="3" s="1"/>
  <c r="H42" i="3" s="1"/>
  <c r="E41" i="3"/>
  <c r="F41" i="3" s="1"/>
  <c r="H41" i="3" s="1"/>
  <c r="E40" i="3"/>
  <c r="F40" i="3" s="1"/>
  <c r="H40" i="3" s="1"/>
  <c r="E39" i="3"/>
  <c r="F39" i="3" s="1"/>
  <c r="H39" i="3" s="1"/>
  <c r="E38" i="3"/>
  <c r="F38" i="3" s="1"/>
  <c r="H38" i="3" s="1"/>
  <c r="E25" i="3"/>
  <c r="F25" i="3" s="1"/>
  <c r="H25" i="3" s="1"/>
  <c r="E24" i="3"/>
  <c r="F24" i="3" s="1"/>
  <c r="H24" i="3" s="1"/>
  <c r="E23" i="3"/>
  <c r="F23" i="3" s="1"/>
  <c r="H23" i="3" s="1"/>
  <c r="E22" i="3"/>
  <c r="F22" i="3" s="1"/>
  <c r="H22" i="3" s="1"/>
  <c r="E21" i="3"/>
  <c r="F21" i="3" s="1"/>
  <c r="H21" i="3" s="1"/>
  <c r="E20" i="3"/>
  <c r="F20" i="3" s="1"/>
  <c r="H20" i="3" s="1"/>
  <c r="E19" i="3"/>
  <c r="F19" i="3" s="1"/>
  <c r="H19" i="3" s="1"/>
  <c r="E18" i="3"/>
  <c r="F18" i="3" s="1"/>
  <c r="H18" i="3" s="1"/>
  <c r="E17" i="3"/>
  <c r="F17" i="3" s="1"/>
  <c r="H17" i="3" s="1"/>
  <c r="E16" i="3"/>
  <c r="F16" i="3" s="1"/>
  <c r="H16" i="3" s="1"/>
  <c r="E15" i="3"/>
  <c r="F15" i="3" s="1"/>
  <c r="H15" i="3" s="1"/>
  <c r="E14" i="3"/>
  <c r="F14" i="3" s="1"/>
  <c r="H14" i="3" s="1"/>
  <c r="E13" i="3"/>
  <c r="F13" i="3" s="1"/>
  <c r="H13" i="3" s="1"/>
  <c r="E12" i="3"/>
  <c r="F12" i="3" s="1"/>
  <c r="H12" i="3" s="1"/>
  <c r="E11" i="3"/>
  <c r="F11" i="3" s="1"/>
  <c r="H11" i="3" s="1"/>
  <c r="E10" i="3"/>
  <c r="F10" i="3" s="1"/>
  <c r="H10" i="3" s="1"/>
  <c r="E9" i="3"/>
  <c r="F9" i="3" s="1"/>
  <c r="H9" i="3" s="1"/>
  <c r="F5" i="3"/>
  <c r="H5" i="3" s="1"/>
  <c r="E24" i="2"/>
  <c r="F24" i="2" s="1"/>
  <c r="H24" i="2" s="1"/>
  <c r="E23" i="2"/>
  <c r="F23" i="2" s="1"/>
  <c r="H23" i="2" s="1"/>
  <c r="E22" i="2"/>
  <c r="F22" i="2" s="1"/>
  <c r="H22" i="2" s="1"/>
  <c r="E21" i="2"/>
  <c r="F21" i="2" s="1"/>
  <c r="H21" i="2" s="1"/>
  <c r="E20" i="2"/>
  <c r="F20" i="2" s="1"/>
  <c r="H20" i="2" s="1"/>
  <c r="E14" i="2"/>
  <c r="F14" i="2" s="1"/>
  <c r="H14" i="2" s="1"/>
  <c r="E13" i="2"/>
  <c r="F13" i="2" s="1"/>
  <c r="H13" i="2" s="1"/>
  <c r="E12" i="2"/>
  <c r="F12" i="2" s="1"/>
  <c r="H12" i="2" s="1"/>
  <c r="E11" i="2"/>
  <c r="F11" i="2" s="1"/>
  <c r="H11" i="2" s="1"/>
  <c r="E10" i="2"/>
  <c r="F10" i="2" s="1"/>
  <c r="H10" i="2" s="1"/>
  <c r="E9" i="2"/>
  <c r="F9" i="2" s="1"/>
  <c r="H9" i="2" s="1"/>
  <c r="E8" i="2"/>
  <c r="F8" i="2" s="1"/>
  <c r="H8" i="2" s="1"/>
  <c r="F5" i="2"/>
  <c r="H5" i="2" s="1"/>
  <c r="F5" i="1"/>
  <c r="F8" i="1"/>
  <c r="E9" i="1"/>
  <c r="F9" i="1" s="1"/>
  <c r="H9" i="1" s="1"/>
  <c r="E10" i="1"/>
  <c r="F10" i="1" s="1"/>
  <c r="H10" i="1" s="1"/>
  <c r="E11" i="1"/>
  <c r="F11" i="1" s="1"/>
  <c r="H11" i="1" s="1"/>
  <c r="E12" i="1"/>
  <c r="F12" i="1"/>
  <c r="H12" i="1" s="1"/>
  <c r="E13" i="1"/>
  <c r="F13" i="1"/>
  <c r="H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H17" i="1" s="1"/>
  <c r="E18" i="1"/>
  <c r="F18" i="1" s="1"/>
  <c r="H18" i="1" s="1"/>
  <c r="E19" i="1"/>
  <c r="F19" i="1" s="1"/>
  <c r="H19" i="1" s="1"/>
  <c r="E20" i="1"/>
  <c r="F20" i="1"/>
  <c r="H20" i="1"/>
  <c r="E21" i="1"/>
  <c r="F21" i="1"/>
  <c r="H21" i="1" s="1"/>
  <c r="E22" i="1"/>
  <c r="F22" i="1" s="1"/>
  <c r="H22" i="1" s="1"/>
  <c r="E23" i="1"/>
  <c r="F23" i="1"/>
  <c r="H23" i="1"/>
  <c r="E24" i="1"/>
  <c r="F24" i="1"/>
  <c r="H24" i="1" s="1"/>
  <c r="E25" i="1"/>
  <c r="F25" i="1" s="1"/>
  <c r="H25" i="1" s="1"/>
  <c r="E29" i="1"/>
  <c r="F29" i="1"/>
  <c r="H29" i="1" s="1"/>
  <c r="E30" i="1"/>
  <c r="F30" i="1"/>
  <c r="H30" i="1" s="1"/>
  <c r="E31" i="1"/>
  <c r="F31" i="1"/>
  <c r="H31" i="1" s="1"/>
  <c r="E32" i="1"/>
  <c r="F32" i="1" s="1"/>
  <c r="H32" i="1" s="1"/>
  <c r="E33" i="1"/>
  <c r="F33" i="1" s="1"/>
  <c r="H33" i="1" s="1"/>
  <c r="E34" i="1"/>
  <c r="F34" i="1" s="1"/>
  <c r="H34" i="1" s="1"/>
  <c r="E35" i="1"/>
  <c r="F35" i="1" s="1"/>
  <c r="H35" i="1" s="1"/>
  <c r="E36" i="1"/>
  <c r="F36" i="1" s="1"/>
  <c r="H36" i="1" s="1"/>
  <c r="E37" i="1"/>
  <c r="F37" i="1"/>
  <c r="H37" i="1" s="1"/>
  <c r="E38" i="1"/>
  <c r="F38" i="1"/>
  <c r="H38" i="1" s="1"/>
  <c r="E39" i="1"/>
  <c r="F39" i="1" s="1"/>
  <c r="H39" i="1" s="1"/>
  <c r="E40" i="1"/>
  <c r="F40" i="1" s="1"/>
  <c r="H40" i="1" s="1"/>
  <c r="E41" i="1"/>
  <c r="F41" i="1"/>
  <c r="H41" i="1" s="1"/>
  <c r="E42" i="1"/>
  <c r="F42" i="1" s="1"/>
  <c r="H42" i="1" s="1"/>
  <c r="E43" i="1"/>
  <c r="F43" i="1"/>
  <c r="H43" i="1" s="1"/>
  <c r="E44" i="1"/>
  <c r="F44" i="1" s="1"/>
  <c r="H44" i="1" s="1"/>
  <c r="E45" i="1"/>
  <c r="F45" i="1" s="1"/>
  <c r="H45" i="1" s="1"/>
  <c r="E46" i="1"/>
  <c r="F46" i="1"/>
  <c r="H46" i="1" s="1"/>
  <c r="E8" i="1"/>
  <c r="H5" i="1" l="1"/>
  <c r="H8" i="1"/>
</calcChain>
</file>

<file path=xl/sharedStrings.xml><?xml version="1.0" encoding="utf-8"?>
<sst xmlns="http://schemas.openxmlformats.org/spreadsheetml/2006/main" count="317" uniqueCount="120">
  <si>
    <t xml:space="preserve">Item Count Technique Regression </t>
  </si>
  <si>
    <t xml:space="preserve">Call: ictreg(formula = Q14_3 ~ sexo + faixaidade2 + Raça2 + escolaridade2 + </t>
  </si>
  <si>
    <t xml:space="preserve">    renda2 + religião2 + região3, data = banco_reduzido, treat = "experimento2", </t>
  </si>
  <si>
    <t xml:space="preserve">    J = 4, method = "lm")</t>
  </si>
  <si>
    <t xml:space="preserve">Sensitive item </t>
  </si>
  <si>
    <t xml:space="preserve">Control items </t>
  </si>
  <si>
    <t xml:space="preserve">                                  Est,    S,E,</t>
  </si>
  <si>
    <t>Residual standard error: 1,08045 with 1342 degrees of freedom</t>
  </si>
  <si>
    <t>Number of control items J set to 4, Treatment groups were indicated by '' and '' and the control group by '',</t>
  </si>
  <si>
    <t>Est,</t>
  </si>
  <si>
    <t>S,E,</t>
  </si>
  <si>
    <t>(Intercept)</t>
  </si>
  <si>
    <t>sexoMasculino</t>
  </si>
  <si>
    <t>faixaidade225 a 34 anos</t>
  </si>
  <si>
    <t>faixaidade235 a 44 anos</t>
  </si>
  <si>
    <t>faixaidade245 a 59 anos</t>
  </si>
  <si>
    <t>faixaidade260 anos ou mais</t>
  </si>
  <si>
    <t>Raça2Outras</t>
  </si>
  <si>
    <t>Raça2Preta/Parda</t>
  </si>
  <si>
    <t>escolaridade2Até Ensino Médio</t>
  </si>
  <si>
    <t>escolaridade2Ensino Superior</t>
  </si>
  <si>
    <t>renda205 a 10</t>
  </si>
  <si>
    <t>renda2Até 02</t>
  </si>
  <si>
    <t>renda2Mais de 10</t>
  </si>
  <si>
    <t>religião2Evangélica</t>
  </si>
  <si>
    <t>religião2Outras religiões</t>
  </si>
  <si>
    <t>religião2Sem religião</t>
  </si>
  <si>
    <t>região3Interior</t>
  </si>
  <si>
    <t>região3Metropolitana</t>
  </si>
  <si>
    <t>modelo 1</t>
  </si>
  <si>
    <t>estatistica de teste</t>
  </si>
  <si>
    <t>modulo</t>
  </si>
  <si>
    <t>graus de liberdade</t>
  </si>
  <si>
    <t>pvalor</t>
  </si>
  <si>
    <t>Verificação</t>
  </si>
  <si>
    <t xml:space="preserve">    J = 4, method = "ml", robust = TRUE)</t>
  </si>
  <si>
    <t>(Intercept)                   -0,27822 0,14281</t>
  </si>
  <si>
    <t>sexoMasculino                 -0,00956 0,06196</t>
  </si>
  <si>
    <t>faixaidade225 a 34 anos        0,09085 0,10829</t>
  </si>
  <si>
    <t>faixaidade235 a 44 anos        0,01922 0,09981</t>
  </si>
  <si>
    <t>faixaidade245 a 59 anos       -0,03986 0,09093</t>
  </si>
  <si>
    <t>faixaidade260 anos ou mais    -0,05771 0,13296</t>
  </si>
  <si>
    <t>Raça2Outras                   -0,04966 0,20129</t>
  </si>
  <si>
    <t>Raça2Preta/Parda              -0,04379 0,06193</t>
  </si>
  <si>
    <t>escolaridade2Até Ensino Médio  0,36535 0,09067</t>
  </si>
  <si>
    <t>escolaridade2Ensino Superior   0,56054 0,10066</t>
  </si>
  <si>
    <t>renda205 a 10                  0,06557 0,10231</t>
  </si>
  <si>
    <t>renda2Até 02                  -0,09453 0,07422</t>
  </si>
  <si>
    <t>renda2Mais de 10               0,24319 0,11912</t>
  </si>
  <si>
    <t>religião2Evangélica           -0,02423 0,08553</t>
  </si>
  <si>
    <t>religião2Outras religiões     -0,00641 0,12313</t>
  </si>
  <si>
    <t>religião2Sem religião         -0,22674 0,07914</t>
  </si>
  <si>
    <t>região3Interior               -0,15624 0,07487</t>
  </si>
  <si>
    <t>região3Metropolitana           0,11096 0,08845</t>
  </si>
  <si>
    <t>Log-likelihood: -2009,708</t>
  </si>
  <si>
    <t>Number of control items J set to 4, Treatment groups were indicated by 'TRUE' and the control group by '0',</t>
  </si>
  <si>
    <t>MODELO ROBUSTO</t>
  </si>
  <si>
    <t xml:space="preserve">Call: ictreg(formula = Q14_3 ~ ideologia2 + Q5 + Q7 + Q8, data = banco_reduzido, </t>
  </si>
  <si>
    <t xml:space="preserve">    treat = "experimento2", J = 4, method = "lm")</t>
  </si>
  <si>
    <t>Q5Nada importante</t>
  </si>
  <si>
    <t>Q5Pouco importante</t>
  </si>
  <si>
    <t>Q7Sim</t>
  </si>
  <si>
    <t>Q8Nenhuma confiança</t>
  </si>
  <si>
    <t>Q8Pouca confiança</t>
  </si>
  <si>
    <t xml:space="preserve">    renda2 + religião2 + região3 + ideologia2 + Q5 + Q7 + Q8, </t>
  </si>
  <si>
    <t xml:space="preserve">    data = banco_reduzido, treat = "experimento2", J = 4, method = "lm")</t>
  </si>
  <si>
    <t>Modelo 1</t>
  </si>
  <si>
    <t>Modelo 2</t>
  </si>
  <si>
    <t>Modelo 3</t>
  </si>
  <si>
    <t>Item sensível</t>
  </si>
  <si>
    <t>Coeficiente</t>
  </si>
  <si>
    <t>Erro Padrão</t>
  </si>
  <si>
    <t>*</t>
  </si>
  <si>
    <t>Sexo</t>
  </si>
  <si>
    <t>Escolaridade</t>
  </si>
  <si>
    <t>Ideologia</t>
  </si>
  <si>
    <t>Direita</t>
  </si>
  <si>
    <t>Esquerda</t>
  </si>
  <si>
    <t>Confia na Urna</t>
  </si>
  <si>
    <t>Pouca confiança</t>
  </si>
  <si>
    <t>Nenhuma confiança</t>
  </si>
  <si>
    <t>Pouco importante</t>
  </si>
  <si>
    <t>Nada importante</t>
  </si>
  <si>
    <t>Intercepto</t>
  </si>
  <si>
    <t>Itens de controle</t>
  </si>
  <si>
    <t>***</t>
  </si>
  <si>
    <t>Significância:  0 ‘***’ 0,001 ‘**’ 0,01 ‘*’ 0,05 ‘.’ 0,1 ‘ ’</t>
  </si>
  <si>
    <t>Regressão de Técnica de Contagem de Itens (Item Count Technique Regression )</t>
  </si>
  <si>
    <t>Masculino</t>
  </si>
  <si>
    <t>25 a 34 anos</t>
  </si>
  <si>
    <t>Faixa de idade</t>
  </si>
  <si>
    <t>35 a 44 anos</t>
  </si>
  <si>
    <t>45 a 59 anos</t>
  </si>
  <si>
    <t>60 anos ou mais</t>
  </si>
  <si>
    <t>Preta/Parda</t>
  </si>
  <si>
    <t>Outras</t>
  </si>
  <si>
    <t>Cor/Raça</t>
  </si>
  <si>
    <t>Até Ensino Médio</t>
  </si>
  <si>
    <t>Ensino Superior</t>
  </si>
  <si>
    <t>05 a 10</t>
  </si>
  <si>
    <t>Até 02</t>
  </si>
  <si>
    <t>Mais de 10</t>
  </si>
  <si>
    <t>Evangélica</t>
  </si>
  <si>
    <t>Outras religiões</t>
  </si>
  <si>
    <t>Sem religião</t>
  </si>
  <si>
    <t>Interior</t>
  </si>
  <si>
    <t>Metropolitana</t>
  </si>
  <si>
    <t>Região</t>
  </si>
  <si>
    <t>Religião</t>
  </si>
  <si>
    <t>Renda</t>
  </si>
  <si>
    <t>Residual standard error: 1,09843 with 1360 degrees of freedom</t>
  </si>
  <si>
    <t>ideologia2Direita</t>
  </si>
  <si>
    <t>ideologia2Esquerda</t>
  </si>
  <si>
    <t>ideologia2Nenhuma</t>
  </si>
  <si>
    <t>Residual standard error: 1,07367 with 1326 degrees of freedom</t>
  </si>
  <si>
    <t>Nenhuma</t>
  </si>
  <si>
    <t xml:space="preserve">Importância do voto </t>
  </si>
  <si>
    <t>Sim</t>
  </si>
  <si>
    <t xml:space="preserve">Voto Obrigatório 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</si>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</sst>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Times New Roman"/>
      <family val="1"/>
    </font>
    <font>
      <sz val="10"/>
      <color rgb="FF000000"/>
      <name val="Consolas"/>
      <family val="3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8" fontId="3" fillId="0" borderId="0" xfId="0" applyNumberFormat="1" applyFont="1"/>
    <xf numFmtId="0" fontId="1" fillId="0" borderId="0" xfId="0" applyFont="1"/>
    <xf numFmtId="0" fontId="4" fillId="0" borderId="0" xfId="0" applyFont="1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/>
    <xf numFmtId="168" fontId="3" fillId="2" borderId="0" xfId="0" applyNumberFormat="1" applyFont="1" applyFill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5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3" fillId="4" borderId="0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/>
    <xf numFmtId="168" fontId="3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  <xf numFmtId="168" fontId="3" fillId="4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3" fillId="4" borderId="2" xfId="0" applyFont="1" applyFill="1" applyBorder="1"/>
    <xf numFmtId="168" fontId="3" fillId="4" borderId="1" xfId="0" applyNumberFormat="1" applyFont="1" applyFill="1" applyBorder="1" applyAlignment="1">
      <alignment horizontal="left"/>
    </xf>
    <xf numFmtId="0" fontId="5" fillId="4" borderId="3" xfId="0" applyFont="1" applyFill="1" applyBorder="1"/>
    <xf numFmtId="168" fontId="3" fillId="4" borderId="3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/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8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8" fontId="3" fillId="4" borderId="1" xfId="0" applyNumberFormat="1" applyFont="1" applyFill="1" applyBorder="1" applyAlignment="1">
      <alignment horizontal="center" vertical="center"/>
    </xf>
    <xf numFmtId="168" fontId="3" fillId="4" borderId="0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168" fontId="3" fillId="4" borderId="6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68" fontId="3" fillId="4" borderId="0" xfId="0" applyNumberFormat="1" applyFont="1" applyFill="1" applyAlignment="1">
      <alignment horizontal="left" vertical="center"/>
    </xf>
    <xf numFmtId="168" fontId="3" fillId="4" borderId="1" xfId="0" applyNumberFormat="1" applyFont="1" applyFill="1" applyBorder="1" applyAlignment="1">
      <alignment horizontal="left" vertical="center"/>
    </xf>
    <xf numFmtId="2" fontId="3" fillId="4" borderId="2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168" fontId="3" fillId="4" borderId="0" xfId="0" applyNumberFormat="1" applyFont="1" applyFill="1" applyBorder="1" applyAlignment="1">
      <alignment horizontal="left" vertical="center"/>
    </xf>
    <xf numFmtId="168" fontId="3" fillId="4" borderId="6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8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="130" zoomScaleNormal="130" workbookViewId="0">
      <selection activeCell="P8" sqref="P8"/>
    </sheetView>
  </sheetViews>
  <sheetFormatPr defaultColWidth="8.85546875" defaultRowHeight="12.75" x14ac:dyDescent="0.2"/>
  <cols>
    <col min="1" max="1" width="15.28515625" style="32" customWidth="1"/>
    <col min="2" max="2" width="20.5703125" style="4" customWidth="1"/>
    <col min="3" max="4" width="9.85546875" style="50" customWidth="1"/>
    <col min="5" max="5" width="3" style="64" bestFit="1" customWidth="1"/>
    <col min="6" max="7" width="9.85546875" style="50" customWidth="1"/>
    <col min="8" max="8" width="4" style="64" bestFit="1" customWidth="1"/>
    <col min="9" max="10" width="9.85546875" style="50" customWidth="1"/>
    <col min="11" max="11" width="4" style="64" bestFit="1" customWidth="1"/>
    <col min="12" max="12" width="1.42578125" style="4" customWidth="1"/>
    <col min="13" max="16384" width="8.85546875" style="4"/>
  </cols>
  <sheetData>
    <row r="1" spans="1:12" x14ac:dyDescent="0.2">
      <c r="A1" s="15" t="s">
        <v>87</v>
      </c>
      <c r="B1" s="16"/>
      <c r="C1" s="42"/>
      <c r="D1" s="42"/>
      <c r="E1" s="55"/>
      <c r="F1" s="42"/>
      <c r="G1" s="42"/>
      <c r="H1" s="55"/>
      <c r="I1" s="42"/>
      <c r="J1" s="42"/>
      <c r="K1" s="55"/>
      <c r="L1" s="17"/>
    </row>
    <row r="2" spans="1:12" x14ac:dyDescent="0.2">
      <c r="A2" s="17"/>
      <c r="B2" s="17"/>
      <c r="C2" s="43" t="s">
        <v>66</v>
      </c>
      <c r="D2" s="43"/>
      <c r="E2" s="43"/>
      <c r="F2" s="43" t="s">
        <v>67</v>
      </c>
      <c r="G2" s="43"/>
      <c r="H2" s="43"/>
      <c r="I2" s="43" t="s">
        <v>68</v>
      </c>
      <c r="J2" s="43"/>
      <c r="K2" s="43"/>
      <c r="L2" s="18"/>
    </row>
    <row r="3" spans="1:12" x14ac:dyDescent="0.2">
      <c r="A3" s="19" t="s">
        <v>69</v>
      </c>
      <c r="B3" s="15"/>
      <c r="C3" s="42" t="s">
        <v>70</v>
      </c>
      <c r="D3" s="42" t="s">
        <v>71</v>
      </c>
      <c r="E3" s="55"/>
      <c r="F3" s="42" t="s">
        <v>70</v>
      </c>
      <c r="G3" s="42" t="s">
        <v>71</v>
      </c>
      <c r="H3" s="55"/>
      <c r="I3" s="42" t="s">
        <v>70</v>
      </c>
      <c r="J3" s="42" t="s">
        <v>71</v>
      </c>
      <c r="K3" s="55"/>
      <c r="L3" s="20"/>
    </row>
    <row r="4" spans="1:12" x14ac:dyDescent="0.2">
      <c r="A4" s="23" t="s">
        <v>73</v>
      </c>
      <c r="B4" s="29" t="s">
        <v>88</v>
      </c>
      <c r="C4" s="51">
        <v>4.9549999999999997E-2</v>
      </c>
      <c r="D4" s="51">
        <v>0.11994</v>
      </c>
      <c r="E4" s="56"/>
      <c r="F4" s="44"/>
      <c r="G4" s="44"/>
      <c r="H4" s="56"/>
      <c r="I4" s="51">
        <v>5.4390000000000001E-2</v>
      </c>
      <c r="J4" s="51">
        <v>0.12228</v>
      </c>
      <c r="K4" s="56"/>
      <c r="L4" s="22"/>
    </row>
    <row r="5" spans="1:12" ht="15" customHeight="1" x14ac:dyDescent="0.2">
      <c r="A5" s="33" t="s">
        <v>90</v>
      </c>
      <c r="B5" s="17" t="s">
        <v>89</v>
      </c>
      <c r="C5" s="44">
        <v>0.26327</v>
      </c>
      <c r="D5" s="44">
        <v>0.18904000000000001</v>
      </c>
      <c r="E5" s="56"/>
      <c r="F5" s="44"/>
      <c r="G5" s="44"/>
      <c r="H5" s="56"/>
      <c r="I5" s="44">
        <v>0.2545</v>
      </c>
      <c r="J5" s="44">
        <v>0.19295999999999999</v>
      </c>
      <c r="K5" s="56"/>
      <c r="L5" s="22"/>
    </row>
    <row r="6" spans="1:12" x14ac:dyDescent="0.2">
      <c r="A6" s="33"/>
      <c r="B6" s="17" t="s">
        <v>91</v>
      </c>
      <c r="C6" s="44">
        <v>0.21918000000000001</v>
      </c>
      <c r="D6" s="44">
        <v>0.18820000000000001</v>
      </c>
      <c r="E6" s="56"/>
      <c r="F6" s="44"/>
      <c r="G6" s="44"/>
      <c r="H6" s="56"/>
      <c r="I6" s="44">
        <v>0.17771000000000001</v>
      </c>
      <c r="J6" s="44">
        <v>0.18922</v>
      </c>
      <c r="K6" s="56"/>
      <c r="L6" s="22"/>
    </row>
    <row r="7" spans="1:12" x14ac:dyDescent="0.2">
      <c r="A7" s="33"/>
      <c r="B7" s="17" t="s">
        <v>92</v>
      </c>
      <c r="C7" s="44">
        <v>-0.18764</v>
      </c>
      <c r="D7" s="44">
        <v>0.18559999999999999</v>
      </c>
      <c r="E7" s="56"/>
      <c r="F7" s="44"/>
      <c r="G7" s="44"/>
      <c r="H7" s="56"/>
      <c r="I7" s="44">
        <v>-0.16538</v>
      </c>
      <c r="J7" s="44">
        <v>0.18897</v>
      </c>
      <c r="K7" s="56"/>
      <c r="L7" s="22"/>
    </row>
    <row r="8" spans="1:12" x14ac:dyDescent="0.2">
      <c r="A8" s="33"/>
      <c r="B8" s="16" t="s">
        <v>93</v>
      </c>
      <c r="C8" s="44">
        <v>-0.21521999999999999</v>
      </c>
      <c r="D8" s="44">
        <v>0.22813</v>
      </c>
      <c r="E8" s="56"/>
      <c r="F8" s="44"/>
      <c r="G8" s="44"/>
      <c r="H8" s="56"/>
      <c r="I8" s="44">
        <v>-0.15076000000000001</v>
      </c>
      <c r="J8" s="44">
        <v>0.22756999999999999</v>
      </c>
      <c r="K8" s="56"/>
      <c r="L8" s="22"/>
    </row>
    <row r="9" spans="1:12" x14ac:dyDescent="0.2">
      <c r="A9" s="33" t="s">
        <v>96</v>
      </c>
      <c r="B9" s="17" t="s">
        <v>94</v>
      </c>
      <c r="C9" s="44">
        <v>-9.5240000000000005E-2</v>
      </c>
      <c r="D9" s="44">
        <v>0.12367</v>
      </c>
      <c r="E9" s="56"/>
      <c r="F9" s="44"/>
      <c r="G9" s="44"/>
      <c r="H9" s="56"/>
      <c r="I9" s="44">
        <v>-0.10296</v>
      </c>
      <c r="J9" s="44">
        <v>0.12397</v>
      </c>
      <c r="K9" s="56"/>
      <c r="L9" s="22"/>
    </row>
    <row r="10" spans="1:12" x14ac:dyDescent="0.2">
      <c r="A10" s="33"/>
      <c r="B10" s="16" t="s">
        <v>95</v>
      </c>
      <c r="C10" s="44">
        <v>-0.45867000000000002</v>
      </c>
      <c r="D10" s="44">
        <v>0.45667000000000002</v>
      </c>
      <c r="E10" s="56"/>
      <c r="F10" s="44"/>
      <c r="G10" s="44"/>
      <c r="H10" s="56"/>
      <c r="I10" s="44">
        <v>-0.58516999999999997</v>
      </c>
      <c r="J10" s="44">
        <v>0.47599000000000002</v>
      </c>
      <c r="K10" s="56"/>
      <c r="L10" s="22"/>
    </row>
    <row r="11" spans="1:12" x14ac:dyDescent="0.2">
      <c r="A11" s="33" t="s">
        <v>74</v>
      </c>
      <c r="B11" s="17" t="s">
        <v>97</v>
      </c>
      <c r="C11" s="44">
        <v>-2.598E-2</v>
      </c>
      <c r="D11" s="44">
        <v>0.16972000000000001</v>
      </c>
      <c r="E11" s="56"/>
      <c r="F11" s="44"/>
      <c r="G11" s="44"/>
      <c r="H11" s="56"/>
      <c r="I11" s="44">
        <v>-2.47E-3</v>
      </c>
      <c r="J11" s="44">
        <v>0.17373</v>
      </c>
      <c r="K11" s="56"/>
      <c r="L11" s="22"/>
    </row>
    <row r="12" spans="1:12" x14ac:dyDescent="0.2">
      <c r="A12" s="33"/>
      <c r="B12" s="16" t="s">
        <v>98</v>
      </c>
      <c r="C12" s="44">
        <v>-6.5240000000000006E-2</v>
      </c>
      <c r="D12" s="44">
        <v>0.20311000000000001</v>
      </c>
      <c r="E12" s="56"/>
      <c r="F12" s="44"/>
      <c r="G12" s="44"/>
      <c r="H12" s="56"/>
      <c r="I12" s="44">
        <v>2.4299999999999999E-3</v>
      </c>
      <c r="J12" s="44">
        <v>0.20683000000000001</v>
      </c>
      <c r="K12" s="56"/>
      <c r="L12" s="22"/>
    </row>
    <row r="13" spans="1:12" ht="15" customHeight="1" x14ac:dyDescent="0.2">
      <c r="A13" s="33" t="s">
        <v>109</v>
      </c>
      <c r="B13" s="17" t="s">
        <v>100</v>
      </c>
      <c r="C13" s="44">
        <v>2.2179999999999998E-2</v>
      </c>
      <c r="D13" s="44">
        <v>0.14477000000000001</v>
      </c>
      <c r="E13" s="56"/>
      <c r="F13" s="44"/>
      <c r="G13" s="44"/>
      <c r="H13" s="56"/>
      <c r="I13" s="44">
        <v>-1.8870000000000001E-2</v>
      </c>
      <c r="J13" s="44">
        <v>0.14651</v>
      </c>
      <c r="K13" s="56"/>
      <c r="L13" s="22"/>
    </row>
    <row r="14" spans="1:12" x14ac:dyDescent="0.2">
      <c r="A14" s="33"/>
      <c r="B14" s="17" t="s">
        <v>99</v>
      </c>
      <c r="C14" s="44">
        <v>7.3499999999999998E-3</v>
      </c>
      <c r="D14" s="44">
        <v>0.18027000000000001</v>
      </c>
      <c r="E14" s="56"/>
      <c r="F14" s="44"/>
      <c r="G14" s="44"/>
      <c r="H14" s="56"/>
      <c r="I14" s="44">
        <v>-1.285E-2</v>
      </c>
      <c r="J14" s="44">
        <v>0.18229999999999999</v>
      </c>
      <c r="K14" s="56"/>
      <c r="L14" s="22"/>
    </row>
    <row r="15" spans="1:12" x14ac:dyDescent="0.2">
      <c r="A15" s="33"/>
      <c r="B15" s="16" t="s">
        <v>101</v>
      </c>
      <c r="C15" s="44">
        <v>0.25197000000000003</v>
      </c>
      <c r="D15" s="44">
        <v>0.21262</v>
      </c>
      <c r="E15" s="56"/>
      <c r="F15" s="44"/>
      <c r="G15" s="44"/>
      <c r="H15" s="56"/>
      <c r="I15" s="44">
        <v>0.27187</v>
      </c>
      <c r="J15" s="44">
        <v>0.2142</v>
      </c>
      <c r="K15" s="56"/>
      <c r="L15" s="22"/>
    </row>
    <row r="16" spans="1:12" x14ac:dyDescent="0.2">
      <c r="A16" s="33" t="s">
        <v>108</v>
      </c>
      <c r="B16" s="17" t="s">
        <v>102</v>
      </c>
      <c r="C16" s="44">
        <v>9.1319999999999998E-2</v>
      </c>
      <c r="D16" s="44">
        <v>0.15381</v>
      </c>
      <c r="E16" s="56"/>
      <c r="F16" s="44"/>
      <c r="G16" s="44"/>
      <c r="H16" s="56"/>
      <c r="I16" s="44">
        <v>0.13547000000000001</v>
      </c>
      <c r="J16" s="44">
        <v>0.15667</v>
      </c>
      <c r="K16" s="56"/>
      <c r="L16" s="22"/>
    </row>
    <row r="17" spans="1:12" x14ac:dyDescent="0.2">
      <c r="A17" s="33"/>
      <c r="B17" s="17" t="s">
        <v>103</v>
      </c>
      <c r="C17" s="44">
        <v>-7.8350000000000003E-2</v>
      </c>
      <c r="D17" s="44">
        <v>0.21612000000000001</v>
      </c>
      <c r="E17" s="56"/>
      <c r="F17" s="44"/>
      <c r="G17" s="44"/>
      <c r="H17" s="56"/>
      <c r="I17" s="44">
        <v>-7.3020000000000002E-2</v>
      </c>
      <c r="J17" s="44">
        <v>0.21643999999999999</v>
      </c>
      <c r="K17" s="56"/>
      <c r="L17" s="22"/>
    </row>
    <row r="18" spans="1:12" x14ac:dyDescent="0.2">
      <c r="A18" s="33"/>
      <c r="B18" s="16" t="s">
        <v>104</v>
      </c>
      <c r="C18" s="44">
        <v>-6.8110000000000004E-2</v>
      </c>
      <c r="D18" s="44">
        <v>0.15590999999999999</v>
      </c>
      <c r="E18" s="56"/>
      <c r="F18" s="44"/>
      <c r="G18" s="44"/>
      <c r="H18" s="56"/>
      <c r="I18" s="44">
        <v>-9.5899999999999999E-2</v>
      </c>
      <c r="J18" s="44">
        <v>0.15634000000000001</v>
      </c>
      <c r="K18" s="56"/>
      <c r="L18" s="22"/>
    </row>
    <row r="19" spans="1:12" x14ac:dyDescent="0.2">
      <c r="A19" s="35" t="s">
        <v>107</v>
      </c>
      <c r="B19" s="21" t="s">
        <v>105</v>
      </c>
      <c r="C19" s="47">
        <v>-4.1999999999999997E-3</v>
      </c>
      <c r="D19" s="47">
        <v>0.15231</v>
      </c>
      <c r="E19" s="56"/>
      <c r="F19" s="44"/>
      <c r="G19" s="44"/>
      <c r="H19" s="56"/>
      <c r="I19" s="47">
        <v>-1.056E-2</v>
      </c>
      <c r="J19" s="47">
        <v>0.15254000000000001</v>
      </c>
      <c r="K19" s="56"/>
      <c r="L19" s="22"/>
    </row>
    <row r="20" spans="1:12" x14ac:dyDescent="0.2">
      <c r="A20" s="36"/>
      <c r="B20" s="16" t="s">
        <v>106</v>
      </c>
      <c r="C20" s="46">
        <v>0.20863000000000001</v>
      </c>
      <c r="D20" s="46">
        <v>0.14022000000000001</v>
      </c>
      <c r="E20" s="57"/>
      <c r="F20" s="46"/>
      <c r="G20" s="46"/>
      <c r="H20" s="57"/>
      <c r="I20" s="46">
        <v>0.20185</v>
      </c>
      <c r="J20" s="46">
        <v>0.14097999999999999</v>
      </c>
      <c r="K20" s="57"/>
      <c r="L20" s="22"/>
    </row>
    <row r="21" spans="1:12" ht="15" customHeight="1" x14ac:dyDescent="0.2">
      <c r="A21" s="37" t="s">
        <v>75</v>
      </c>
      <c r="B21" s="22" t="s">
        <v>76</v>
      </c>
      <c r="C21" s="44"/>
      <c r="D21" s="44"/>
      <c r="E21" s="56"/>
      <c r="F21" s="44">
        <v>-0.25619999999999998</v>
      </c>
      <c r="G21" s="44">
        <v>0.19663</v>
      </c>
      <c r="H21" s="56"/>
      <c r="I21" s="44">
        <v>-0.26646999999999998</v>
      </c>
      <c r="J21" s="44">
        <v>0.19575999999999999</v>
      </c>
      <c r="K21" s="56"/>
      <c r="L21" s="22"/>
    </row>
    <row r="22" spans="1:12" x14ac:dyDescent="0.2">
      <c r="A22" s="33"/>
      <c r="B22" s="22" t="s">
        <v>77</v>
      </c>
      <c r="C22" s="44"/>
      <c r="D22" s="44"/>
      <c r="E22" s="56"/>
      <c r="F22" s="44">
        <v>-0.22814000000000001</v>
      </c>
      <c r="G22" s="44">
        <v>0.21074000000000001</v>
      </c>
      <c r="H22" s="56"/>
      <c r="I22" s="44">
        <v>-0.12314</v>
      </c>
      <c r="J22" s="44">
        <v>0.20863000000000001</v>
      </c>
      <c r="K22" s="56"/>
      <c r="L22" s="22"/>
    </row>
    <row r="23" spans="1:12" x14ac:dyDescent="0.2">
      <c r="A23" s="33"/>
      <c r="B23" s="28" t="s">
        <v>115</v>
      </c>
      <c r="C23" s="44"/>
      <c r="D23" s="44"/>
      <c r="E23" s="56"/>
      <c r="F23" s="44">
        <v>-5.6989999999999999E-2</v>
      </c>
      <c r="G23" s="44">
        <v>0.20463000000000001</v>
      </c>
      <c r="H23" s="56"/>
      <c r="I23" s="44">
        <v>-6.1969999999999997E-2</v>
      </c>
      <c r="J23" s="44">
        <v>0.20068</v>
      </c>
      <c r="K23" s="56"/>
      <c r="L23" s="22"/>
    </row>
    <row r="24" spans="1:12" x14ac:dyDescent="0.2">
      <c r="A24" s="23" t="s">
        <v>116</v>
      </c>
      <c r="B24" s="22" t="s">
        <v>82</v>
      </c>
      <c r="C24" s="44"/>
      <c r="D24" s="44"/>
      <c r="E24" s="56"/>
      <c r="F24" s="44">
        <v>-0.11146</v>
      </c>
      <c r="G24" s="44">
        <v>0.33112999999999998</v>
      </c>
      <c r="H24" s="56"/>
      <c r="I24" s="44">
        <v>4.4630000000000003E-2</v>
      </c>
      <c r="J24" s="44">
        <v>0.3382</v>
      </c>
      <c r="K24" s="56"/>
      <c r="L24" s="22"/>
    </row>
    <row r="25" spans="1:12" x14ac:dyDescent="0.2">
      <c r="A25" s="34"/>
      <c r="B25" s="28" t="s">
        <v>81</v>
      </c>
      <c r="C25" s="44"/>
      <c r="D25" s="44"/>
      <c r="E25" s="56"/>
      <c r="F25" s="44">
        <v>-8.7849999999999998E-2</v>
      </c>
      <c r="G25" s="44">
        <v>0.25413000000000002</v>
      </c>
      <c r="H25" s="56"/>
      <c r="I25" s="44">
        <v>-5.1630000000000002E-2</v>
      </c>
      <c r="J25" s="44">
        <v>0.25263999999999998</v>
      </c>
      <c r="K25" s="56"/>
      <c r="L25" s="22"/>
    </row>
    <row r="26" spans="1:12" x14ac:dyDescent="0.2">
      <c r="A26" s="34" t="s">
        <v>118</v>
      </c>
      <c r="B26" s="30" t="s">
        <v>117</v>
      </c>
      <c r="C26" s="44"/>
      <c r="D26" s="44"/>
      <c r="E26" s="56"/>
      <c r="F26" s="44">
        <v>-0.38779999999999998</v>
      </c>
      <c r="G26" s="44">
        <v>0.15068000000000001</v>
      </c>
      <c r="H26" s="56" t="s">
        <v>119</v>
      </c>
      <c r="I26" s="44">
        <v>-0.32769999999999999</v>
      </c>
      <c r="J26" s="44">
        <v>0.15285000000000001</v>
      </c>
      <c r="K26" s="56" t="s">
        <v>119</v>
      </c>
      <c r="L26" s="22"/>
    </row>
    <row r="27" spans="1:12" x14ac:dyDescent="0.2">
      <c r="A27" s="24" t="s">
        <v>78</v>
      </c>
      <c r="B27" s="25" t="s">
        <v>80</v>
      </c>
      <c r="C27" s="47"/>
      <c r="D27" s="47"/>
      <c r="E27" s="60"/>
      <c r="F27" s="47">
        <v>6.9000000000000006E-2</v>
      </c>
      <c r="G27" s="47">
        <v>0.17804</v>
      </c>
      <c r="H27" s="56"/>
      <c r="I27" s="47">
        <v>5.1490000000000001E-2</v>
      </c>
      <c r="J27" s="47">
        <v>0.17932000000000001</v>
      </c>
      <c r="K27" s="56"/>
      <c r="L27" s="22"/>
    </row>
    <row r="28" spans="1:12" x14ac:dyDescent="0.2">
      <c r="A28" s="31"/>
      <c r="B28" s="28" t="s">
        <v>79</v>
      </c>
      <c r="C28" s="46"/>
      <c r="D28" s="46"/>
      <c r="E28" s="57"/>
      <c r="F28" s="46">
        <v>0.13577</v>
      </c>
      <c r="G28" s="46">
        <v>0.14044999999999999</v>
      </c>
      <c r="H28" s="57"/>
      <c r="I28" s="46">
        <v>6.3759999999999997E-2</v>
      </c>
      <c r="J28" s="46">
        <v>0.14216000000000001</v>
      </c>
      <c r="K28" s="57"/>
      <c r="L28" s="22"/>
    </row>
    <row r="29" spans="1:12" ht="13.5" thickBot="1" x14ac:dyDescent="0.25">
      <c r="A29" s="26" t="s">
        <v>83</v>
      </c>
      <c r="B29" s="27"/>
      <c r="C29" s="53">
        <v>5.8560000000000001E-2</v>
      </c>
      <c r="D29" s="53">
        <v>0.26779999999999998</v>
      </c>
      <c r="E29" s="58"/>
      <c r="F29" s="53">
        <v>0.51127999999999996</v>
      </c>
      <c r="G29" s="53">
        <v>0.21648999999999999</v>
      </c>
      <c r="H29" s="58" t="s">
        <v>72</v>
      </c>
      <c r="I29" s="52">
        <v>0.38313000000000003</v>
      </c>
      <c r="J29" s="52">
        <v>0.33673999999999998</v>
      </c>
      <c r="K29" s="65"/>
      <c r="L29" s="25"/>
    </row>
    <row r="30" spans="1:12" x14ac:dyDescent="0.2">
      <c r="A30" s="19" t="s">
        <v>84</v>
      </c>
      <c r="B30" s="15"/>
      <c r="C30" s="48" t="s">
        <v>70</v>
      </c>
      <c r="D30" s="48" t="s">
        <v>71</v>
      </c>
      <c r="E30" s="59"/>
      <c r="F30" s="48" t="s">
        <v>70</v>
      </c>
      <c r="G30" s="48" t="s">
        <v>71</v>
      </c>
      <c r="H30" s="59"/>
      <c r="I30" s="48" t="s">
        <v>70</v>
      </c>
      <c r="J30" s="48" t="s">
        <v>71</v>
      </c>
      <c r="K30" s="62"/>
      <c r="L30" s="20"/>
    </row>
    <row r="31" spans="1:12" x14ac:dyDescent="0.2">
      <c r="A31" s="23" t="s">
        <v>73</v>
      </c>
      <c r="B31" s="29" t="s">
        <v>88</v>
      </c>
      <c r="C31" s="44">
        <v>-1.804E-2</v>
      </c>
      <c r="D31" s="44">
        <v>7.9969999999999999E-2</v>
      </c>
      <c r="E31" s="60"/>
      <c r="F31" s="47"/>
      <c r="G31" s="47"/>
      <c r="H31" s="60"/>
      <c r="I31" s="51">
        <v>-2.6419999999999999E-2</v>
      </c>
      <c r="J31" s="51">
        <v>7.9439999999999997E-2</v>
      </c>
      <c r="K31" s="60"/>
      <c r="L31" s="25"/>
    </row>
    <row r="32" spans="1:12" x14ac:dyDescent="0.2">
      <c r="A32" s="33" t="s">
        <v>90</v>
      </c>
      <c r="B32" s="17" t="s">
        <v>89</v>
      </c>
      <c r="C32" s="44">
        <v>1.136E-2</v>
      </c>
      <c r="D32" s="44">
        <v>0.12837000000000001</v>
      </c>
      <c r="E32" s="60"/>
      <c r="F32" s="47"/>
      <c r="G32" s="47"/>
      <c r="H32" s="60"/>
      <c r="I32" s="44">
        <v>1.2E-2</v>
      </c>
      <c r="J32" s="44">
        <v>0.12889999999999999</v>
      </c>
      <c r="K32" s="60"/>
      <c r="L32" s="25"/>
    </row>
    <row r="33" spans="1:12" x14ac:dyDescent="0.2">
      <c r="A33" s="33"/>
      <c r="B33" s="17" t="s">
        <v>91</v>
      </c>
      <c r="C33" s="44">
        <v>-4.4319999999999998E-2</v>
      </c>
      <c r="D33" s="44">
        <v>0.1225</v>
      </c>
      <c r="E33" s="60"/>
      <c r="F33" s="47"/>
      <c r="G33" s="47"/>
      <c r="H33" s="60"/>
      <c r="I33" s="44">
        <v>-9.9699999999999997E-3</v>
      </c>
      <c r="J33" s="44">
        <v>0.12163</v>
      </c>
      <c r="K33" s="60"/>
      <c r="L33" s="25"/>
    </row>
    <row r="34" spans="1:12" x14ac:dyDescent="0.2">
      <c r="A34" s="33"/>
      <c r="B34" s="17" t="s">
        <v>92</v>
      </c>
      <c r="C34" s="44">
        <v>2.9399999999999999E-2</v>
      </c>
      <c r="D34" s="44">
        <v>0.12554999999999999</v>
      </c>
      <c r="E34" s="60"/>
      <c r="F34" s="47"/>
      <c r="G34" s="47"/>
      <c r="H34" s="60"/>
      <c r="I34" s="44">
        <v>-8.3000000000000001E-4</v>
      </c>
      <c r="J34" s="44">
        <v>0.12809999999999999</v>
      </c>
      <c r="K34" s="60"/>
      <c r="L34" s="25"/>
    </row>
    <row r="35" spans="1:12" x14ac:dyDescent="0.2">
      <c r="A35" s="33"/>
      <c r="B35" s="16" t="s">
        <v>93</v>
      </c>
      <c r="C35" s="44">
        <v>-2.4299999999999999E-3</v>
      </c>
      <c r="D35" s="44">
        <v>0.15362000000000001</v>
      </c>
      <c r="E35" s="60"/>
      <c r="F35" s="47"/>
      <c r="G35" s="47"/>
      <c r="H35" s="60"/>
      <c r="I35" s="44">
        <v>-7.2109999999999994E-2</v>
      </c>
      <c r="J35" s="44">
        <v>0.14815</v>
      </c>
      <c r="K35" s="60"/>
      <c r="L35" s="25"/>
    </row>
    <row r="36" spans="1:12" x14ac:dyDescent="0.2">
      <c r="A36" s="33" t="s">
        <v>96</v>
      </c>
      <c r="B36" s="17" t="s">
        <v>94</v>
      </c>
      <c r="C36" s="44">
        <v>-2.0480000000000002E-2</v>
      </c>
      <c r="D36" s="44">
        <v>8.2409999999999997E-2</v>
      </c>
      <c r="E36" s="60"/>
      <c r="F36" s="47"/>
      <c r="G36" s="47"/>
      <c r="H36" s="60"/>
      <c r="I36" s="44">
        <v>-9.3699999999999999E-3</v>
      </c>
      <c r="J36" s="44">
        <v>8.1549999999999997E-2</v>
      </c>
      <c r="K36" s="60"/>
      <c r="L36" s="25"/>
    </row>
    <row r="37" spans="1:12" x14ac:dyDescent="0.2">
      <c r="A37" s="33"/>
      <c r="B37" s="16" t="s">
        <v>95</v>
      </c>
      <c r="C37" s="44">
        <v>0.20024</v>
      </c>
      <c r="D37" s="44">
        <v>0.30737999999999999</v>
      </c>
      <c r="E37" s="60"/>
      <c r="F37" s="47"/>
      <c r="G37" s="47"/>
      <c r="H37" s="60"/>
      <c r="I37" s="44">
        <v>0.34966999999999998</v>
      </c>
      <c r="J37" s="44">
        <v>0.32807999999999998</v>
      </c>
      <c r="K37" s="60"/>
      <c r="L37" s="25"/>
    </row>
    <row r="38" spans="1:12" x14ac:dyDescent="0.2">
      <c r="A38" s="33" t="s">
        <v>74</v>
      </c>
      <c r="B38" s="17" t="s">
        <v>97</v>
      </c>
      <c r="C38" s="44">
        <v>0.34179999999999999</v>
      </c>
      <c r="D38" s="44">
        <v>0.10672</v>
      </c>
      <c r="E38" s="60" t="s">
        <v>119</v>
      </c>
      <c r="F38" s="47"/>
      <c r="G38" s="47"/>
      <c r="H38" s="60"/>
      <c r="I38" s="44">
        <v>0.28488999999999998</v>
      </c>
      <c r="J38" s="44">
        <v>0.10895000000000001</v>
      </c>
      <c r="K38" s="60" t="s">
        <v>119</v>
      </c>
      <c r="L38" s="25"/>
    </row>
    <row r="39" spans="1:12" x14ac:dyDescent="0.2">
      <c r="A39" s="33"/>
      <c r="B39" s="16" t="s">
        <v>98</v>
      </c>
      <c r="C39" s="44">
        <v>0.52034000000000002</v>
      </c>
      <c r="D39" s="44">
        <v>0.13466</v>
      </c>
      <c r="E39" s="60" t="s">
        <v>119</v>
      </c>
      <c r="F39" s="47"/>
      <c r="G39" s="47"/>
      <c r="H39" s="60"/>
      <c r="I39" s="44">
        <v>0.41195999999999999</v>
      </c>
      <c r="J39" s="44">
        <v>0.13411999999999999</v>
      </c>
      <c r="K39" s="60" t="s">
        <v>119</v>
      </c>
      <c r="L39" s="25"/>
    </row>
    <row r="40" spans="1:12" x14ac:dyDescent="0.2">
      <c r="A40" s="33" t="s">
        <v>109</v>
      </c>
      <c r="B40" s="17" t="s">
        <v>100</v>
      </c>
      <c r="C40" s="44">
        <v>-0.12365</v>
      </c>
      <c r="D40" s="44">
        <v>9.4390000000000002E-2</v>
      </c>
      <c r="E40" s="60"/>
      <c r="F40" s="47"/>
      <c r="G40" s="47"/>
      <c r="H40" s="60"/>
      <c r="I40" s="44">
        <v>-9.0060000000000001E-2</v>
      </c>
      <c r="J40" s="44">
        <v>9.4729999999999995E-2</v>
      </c>
      <c r="K40" s="60"/>
      <c r="L40" s="25"/>
    </row>
    <row r="41" spans="1:12" x14ac:dyDescent="0.2">
      <c r="A41" s="33"/>
      <c r="B41" s="17" t="s">
        <v>99</v>
      </c>
      <c r="C41" s="44">
        <v>6.2890000000000001E-2</v>
      </c>
      <c r="D41" s="44">
        <v>0.11781</v>
      </c>
      <c r="E41" s="60"/>
      <c r="F41" s="47"/>
      <c r="G41" s="47"/>
      <c r="H41" s="60"/>
      <c r="I41" s="44">
        <v>7.7410000000000007E-2</v>
      </c>
      <c r="J41" s="44">
        <v>0.11632000000000001</v>
      </c>
      <c r="K41" s="60"/>
      <c r="L41" s="25"/>
    </row>
    <row r="42" spans="1:12" x14ac:dyDescent="0.2">
      <c r="A42" s="33"/>
      <c r="B42" s="16" t="s">
        <v>101</v>
      </c>
      <c r="C42" s="44">
        <v>3.2570000000000002E-2</v>
      </c>
      <c r="D42" s="44">
        <v>0.15401999999999999</v>
      </c>
      <c r="E42" s="60"/>
      <c r="F42" s="47"/>
      <c r="G42" s="47"/>
      <c r="H42" s="60"/>
      <c r="I42" s="44">
        <v>-1.7260000000000001E-2</v>
      </c>
      <c r="J42" s="44">
        <v>0.15387000000000001</v>
      </c>
      <c r="K42" s="60"/>
      <c r="L42" s="25"/>
    </row>
    <row r="43" spans="1:12" x14ac:dyDescent="0.2">
      <c r="A43" s="33" t="s">
        <v>108</v>
      </c>
      <c r="B43" s="17" t="s">
        <v>102</v>
      </c>
      <c r="C43" s="44">
        <v>1.8720000000000001E-2</v>
      </c>
      <c r="D43" s="44">
        <v>9.8250000000000004E-2</v>
      </c>
      <c r="E43" s="60"/>
      <c r="F43" s="47"/>
      <c r="G43" s="47"/>
      <c r="H43" s="60"/>
      <c r="I43" s="44">
        <v>-4.163E-2</v>
      </c>
      <c r="J43" s="44">
        <v>9.9559999999999996E-2</v>
      </c>
      <c r="K43" s="60"/>
      <c r="L43" s="25"/>
    </row>
    <row r="44" spans="1:12" x14ac:dyDescent="0.2">
      <c r="A44" s="33"/>
      <c r="B44" s="17" t="s">
        <v>103</v>
      </c>
      <c r="C44" s="44">
        <v>5.1610000000000003E-2</v>
      </c>
      <c r="D44" s="44">
        <v>0.15837000000000001</v>
      </c>
      <c r="E44" s="60"/>
      <c r="F44" s="47"/>
      <c r="G44" s="47"/>
      <c r="H44" s="60"/>
      <c r="I44" s="44">
        <v>5.0540000000000002E-2</v>
      </c>
      <c r="J44" s="44">
        <v>0.15776000000000001</v>
      </c>
      <c r="K44" s="62"/>
      <c r="L44" s="17"/>
    </row>
    <row r="45" spans="1:12" x14ac:dyDescent="0.2">
      <c r="A45" s="33"/>
      <c r="B45" s="16" t="s">
        <v>104</v>
      </c>
      <c r="C45" s="44">
        <v>-0.20091999999999999</v>
      </c>
      <c r="D45" s="44">
        <v>0.10194</v>
      </c>
      <c r="E45" s="60"/>
      <c r="F45" s="47"/>
      <c r="G45" s="47"/>
      <c r="H45" s="60"/>
      <c r="I45" s="44">
        <v>-0.16355</v>
      </c>
      <c r="J45" s="44">
        <v>0.10174</v>
      </c>
      <c r="K45" s="62"/>
      <c r="L45" s="17"/>
    </row>
    <row r="46" spans="1:12" x14ac:dyDescent="0.2">
      <c r="A46" s="35" t="s">
        <v>107</v>
      </c>
      <c r="B46" s="21" t="s">
        <v>105</v>
      </c>
      <c r="C46" s="44">
        <v>-0.20726</v>
      </c>
      <c r="D46" s="44">
        <v>0.10248</v>
      </c>
      <c r="E46" s="66" t="s">
        <v>72</v>
      </c>
      <c r="F46" s="44"/>
      <c r="G46" s="44"/>
      <c r="H46" s="56"/>
      <c r="I46" s="47">
        <v>-0.21679000000000001</v>
      </c>
      <c r="J46" s="47">
        <v>0.10156</v>
      </c>
      <c r="K46" s="66" t="s">
        <v>72</v>
      </c>
      <c r="L46" s="17"/>
    </row>
    <row r="47" spans="1:12" x14ac:dyDescent="0.2">
      <c r="A47" s="36"/>
      <c r="B47" s="16" t="s">
        <v>106</v>
      </c>
      <c r="C47" s="44">
        <v>-2.886E-2</v>
      </c>
      <c r="D47" s="44">
        <v>9.4159999999999994E-2</v>
      </c>
      <c r="E47" s="56"/>
      <c r="F47" s="44"/>
      <c r="G47" s="44"/>
      <c r="H47" s="60"/>
      <c r="I47" s="47">
        <v>-2.3570000000000001E-2</v>
      </c>
      <c r="J47" s="47">
        <v>9.3590000000000007E-2</v>
      </c>
      <c r="K47" s="66"/>
      <c r="L47" s="17"/>
    </row>
    <row r="48" spans="1:12" x14ac:dyDescent="0.2">
      <c r="A48" s="37" t="s">
        <v>75</v>
      </c>
      <c r="B48" s="22" t="s">
        <v>76</v>
      </c>
      <c r="C48" s="44"/>
      <c r="D48" s="44"/>
      <c r="E48" s="56"/>
      <c r="F48" s="44">
        <v>0.10603</v>
      </c>
      <c r="G48" s="44">
        <v>0.12325</v>
      </c>
      <c r="H48" s="56"/>
      <c r="I48" s="44">
        <v>0.16694000000000001</v>
      </c>
      <c r="J48" s="44">
        <v>0.12551000000000001</v>
      </c>
      <c r="K48" s="66"/>
      <c r="L48" s="17"/>
    </row>
    <row r="49" spans="1:13" x14ac:dyDescent="0.2">
      <c r="A49" s="33"/>
      <c r="B49" s="22" t="s">
        <v>77</v>
      </c>
      <c r="C49" s="44"/>
      <c r="D49" s="44"/>
      <c r="E49" s="56"/>
      <c r="F49" s="44">
        <v>3.1150000000000001E-2</v>
      </c>
      <c r="G49" s="44">
        <v>0.12784999999999999</v>
      </c>
      <c r="H49" s="56"/>
      <c r="I49" s="44">
        <v>3.9879999999999999E-2</v>
      </c>
      <c r="J49" s="44">
        <v>0.12867000000000001</v>
      </c>
      <c r="K49" s="66"/>
      <c r="L49" s="17"/>
    </row>
    <row r="50" spans="1:13" x14ac:dyDescent="0.2">
      <c r="A50" s="33"/>
      <c r="B50" s="28" t="s">
        <v>115</v>
      </c>
      <c r="C50" s="44"/>
      <c r="D50" s="44"/>
      <c r="E50" s="56"/>
      <c r="F50" s="44">
        <v>-5.9080000000000001E-2</v>
      </c>
      <c r="G50" s="44">
        <v>0.12684999999999999</v>
      </c>
      <c r="H50" s="56"/>
      <c r="I50" s="44">
        <v>-4.1590000000000002E-2</v>
      </c>
      <c r="J50" s="44">
        <v>0.12812000000000001</v>
      </c>
      <c r="K50" s="66"/>
      <c r="L50" s="17"/>
    </row>
    <row r="51" spans="1:13" x14ac:dyDescent="0.2">
      <c r="A51" s="23" t="s">
        <v>116</v>
      </c>
      <c r="B51" s="22" t="s">
        <v>82</v>
      </c>
      <c r="C51" s="44"/>
      <c r="D51" s="44"/>
      <c r="E51" s="56"/>
      <c r="F51" s="44">
        <v>-0.27357999999999999</v>
      </c>
      <c r="G51" s="44">
        <v>0.18607000000000001</v>
      </c>
      <c r="H51" s="56"/>
      <c r="I51" s="44">
        <v>-0.23618</v>
      </c>
      <c r="J51" s="44">
        <v>0.19222</v>
      </c>
      <c r="K51" s="66"/>
      <c r="L51" s="17"/>
    </row>
    <row r="52" spans="1:13" x14ac:dyDescent="0.2">
      <c r="A52" s="34"/>
      <c r="B52" s="28" t="s">
        <v>81</v>
      </c>
      <c r="C52" s="44"/>
      <c r="D52" s="44"/>
      <c r="E52" s="56"/>
      <c r="F52" s="44">
        <v>-5.2179999999999997E-2</v>
      </c>
      <c r="G52" s="44">
        <v>0.17826</v>
      </c>
      <c r="H52" s="56"/>
      <c r="I52" s="44">
        <v>-5.2589999999999998E-2</v>
      </c>
      <c r="J52" s="44">
        <v>0.18870000000000001</v>
      </c>
      <c r="K52" s="66"/>
      <c r="L52" s="17"/>
    </row>
    <row r="53" spans="1:13" x14ac:dyDescent="0.2">
      <c r="A53" s="34" t="s">
        <v>118</v>
      </c>
      <c r="B53" s="30" t="s">
        <v>117</v>
      </c>
      <c r="C53" s="44"/>
      <c r="D53" s="44"/>
      <c r="E53" s="56"/>
      <c r="F53" s="44">
        <v>0.48126999999999998</v>
      </c>
      <c r="G53" s="44">
        <v>9.0740000000000001E-2</v>
      </c>
      <c r="H53" s="56" t="s">
        <v>85</v>
      </c>
      <c r="I53" s="44">
        <v>0.40634999999999999</v>
      </c>
      <c r="J53" s="44">
        <v>9.2829999999999996E-2</v>
      </c>
      <c r="K53" s="56" t="s">
        <v>85</v>
      </c>
      <c r="L53" s="17"/>
    </row>
    <row r="54" spans="1:13" x14ac:dyDescent="0.2">
      <c r="A54" s="24" t="s">
        <v>78</v>
      </c>
      <c r="B54" s="25" t="s">
        <v>80</v>
      </c>
      <c r="C54" s="47"/>
      <c r="D54" s="47"/>
      <c r="E54" s="60"/>
      <c r="F54" s="44">
        <v>0.10485</v>
      </c>
      <c r="G54" s="44">
        <v>0.11992</v>
      </c>
      <c r="H54" s="60"/>
      <c r="I54" s="47">
        <v>4.0189999999999997E-2</v>
      </c>
      <c r="J54" s="47">
        <v>0.12250999999999999</v>
      </c>
      <c r="K54" s="62"/>
      <c r="L54" s="17"/>
    </row>
    <row r="55" spans="1:13" x14ac:dyDescent="0.2">
      <c r="A55" s="31"/>
      <c r="B55" s="28" t="s">
        <v>79</v>
      </c>
      <c r="C55" s="46"/>
      <c r="D55" s="46"/>
      <c r="E55" s="57"/>
      <c r="F55" s="46">
        <v>6.2059999999999997E-2</v>
      </c>
      <c r="G55" s="46">
        <v>9.0980000000000005E-2</v>
      </c>
      <c r="H55" s="57"/>
      <c r="I55" s="46">
        <v>3.0370000000000001E-2</v>
      </c>
      <c r="J55" s="46">
        <v>9.2499999999999999E-2</v>
      </c>
      <c r="K55" s="55"/>
      <c r="L55" s="17"/>
    </row>
    <row r="56" spans="1:13" ht="13.5" thickBot="1" x14ac:dyDescent="0.25">
      <c r="A56" s="40" t="s">
        <v>83</v>
      </c>
      <c r="B56" s="41"/>
      <c r="C56" s="54">
        <v>1.82308</v>
      </c>
      <c r="D56" s="54">
        <v>0.17616000000000001</v>
      </c>
      <c r="E56" s="61"/>
      <c r="F56" s="54">
        <v>1.5734900000000001</v>
      </c>
      <c r="G56" s="54">
        <v>0.1333</v>
      </c>
      <c r="H56" s="61" t="s">
        <v>85</v>
      </c>
      <c r="I56" s="54">
        <v>1.5313099999999999</v>
      </c>
      <c r="J56" s="54">
        <v>0.21733</v>
      </c>
      <c r="K56" s="61" t="s">
        <v>85</v>
      </c>
      <c r="L56" s="17"/>
    </row>
    <row r="57" spans="1:13" x14ac:dyDescent="0.2">
      <c r="A57" s="20" t="s">
        <v>86</v>
      </c>
      <c r="B57" s="21"/>
      <c r="C57" s="45"/>
      <c r="D57" s="45"/>
      <c r="E57" s="62"/>
      <c r="F57" s="45"/>
      <c r="G57" s="45"/>
      <c r="H57" s="62"/>
      <c r="I57" s="45"/>
      <c r="J57" s="45"/>
      <c r="K57" s="62"/>
      <c r="L57" s="17"/>
      <c r="M57" s="17"/>
    </row>
    <row r="58" spans="1:13" x14ac:dyDescent="0.2">
      <c r="A58" s="20"/>
      <c r="B58" s="21"/>
      <c r="C58" s="45"/>
      <c r="D58" s="45"/>
      <c r="E58" s="62"/>
      <c r="F58" s="45"/>
      <c r="G58" s="45"/>
      <c r="H58" s="62"/>
      <c r="I58" s="45"/>
      <c r="J58" s="45"/>
      <c r="K58" s="62"/>
      <c r="L58" s="17"/>
      <c r="M58" s="17"/>
    </row>
    <row r="59" spans="1:13" x14ac:dyDescent="0.2">
      <c r="A59" s="39"/>
      <c r="B59" s="38"/>
      <c r="C59" s="49"/>
      <c r="D59" s="49"/>
      <c r="E59" s="63"/>
      <c r="F59" s="49"/>
      <c r="G59" s="49"/>
      <c r="H59" s="63"/>
      <c r="I59" s="49"/>
      <c r="J59" s="49"/>
      <c r="K59" s="63"/>
    </row>
  </sheetData>
  <mergeCells count="19">
    <mergeCell ref="A54:A55"/>
    <mergeCell ref="A36:A37"/>
    <mergeCell ref="A38:A39"/>
    <mergeCell ref="A40:A42"/>
    <mergeCell ref="A43:A45"/>
    <mergeCell ref="A46:A47"/>
    <mergeCell ref="A48:A50"/>
    <mergeCell ref="A5:A8"/>
    <mergeCell ref="A9:A10"/>
    <mergeCell ref="A11:A12"/>
    <mergeCell ref="A19:A20"/>
    <mergeCell ref="A16:A18"/>
    <mergeCell ref="A13:A15"/>
    <mergeCell ref="A27:A28"/>
    <mergeCell ref="A21:A23"/>
    <mergeCell ref="A32:A35"/>
    <mergeCell ref="C2:E2"/>
    <mergeCell ref="F2:H2"/>
    <mergeCell ref="I2:K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25" zoomScale="160" zoomScaleNormal="160" workbookViewId="0">
      <selection activeCell="H32" sqref="H32"/>
    </sheetView>
  </sheetViews>
  <sheetFormatPr defaultRowHeight="15" x14ac:dyDescent="0.25"/>
  <cols>
    <col min="1" max="1" width="50.85546875" customWidth="1"/>
  </cols>
  <sheetData>
    <row r="1" spans="1:9" x14ac:dyDescent="0.25">
      <c r="A1" s="2" t="s">
        <v>0</v>
      </c>
    </row>
    <row r="2" spans="1:9" x14ac:dyDescent="0.25">
      <c r="A2" s="1"/>
    </row>
    <row r="3" spans="1:9" x14ac:dyDescent="0.25">
      <c r="A3" s="2" t="s">
        <v>1</v>
      </c>
    </row>
    <row r="4" spans="1:9" x14ac:dyDescent="0.25">
      <c r="A4" s="2" t="s">
        <v>64</v>
      </c>
      <c r="E4" s="8" t="s">
        <v>34</v>
      </c>
      <c r="F4" s="8"/>
      <c r="G4" s="8"/>
      <c r="H4" s="8"/>
    </row>
    <row r="5" spans="1:9" x14ac:dyDescent="0.25">
      <c r="A5" s="2" t="s">
        <v>65</v>
      </c>
      <c r="E5" s="9">
        <v>-1.96</v>
      </c>
      <c r="F5" s="10">
        <f>ABS(E5)</f>
        <v>1.96</v>
      </c>
      <c r="G5" s="11">
        <v>1330</v>
      </c>
      <c r="H5" s="12">
        <f>TDIST(F5,G5,2)</f>
        <v>5.0204338004912433E-2</v>
      </c>
      <c r="I5" s="5"/>
    </row>
    <row r="6" spans="1:9" x14ac:dyDescent="0.25">
      <c r="A6" s="1"/>
      <c r="E6" s="3" t="s">
        <v>29</v>
      </c>
      <c r="F6" s="3"/>
      <c r="G6" s="3"/>
      <c r="H6" s="3"/>
    </row>
    <row r="7" spans="1:9" x14ac:dyDescent="0.25">
      <c r="A7" s="2" t="s">
        <v>4</v>
      </c>
      <c r="E7" s="4" t="s">
        <v>30</v>
      </c>
      <c r="F7" s="4" t="s">
        <v>31</v>
      </c>
      <c r="G7" s="4" t="s">
        <v>32</v>
      </c>
      <c r="H7" s="5" t="s">
        <v>33</v>
      </c>
    </row>
    <row r="8" spans="1:9" x14ac:dyDescent="0.25">
      <c r="A8" s="2" t="s">
        <v>6</v>
      </c>
      <c r="E8" s="4"/>
      <c r="F8" s="6"/>
      <c r="G8" s="7"/>
      <c r="H8" s="5"/>
      <c r="I8" s="5"/>
    </row>
    <row r="9" spans="1:9" x14ac:dyDescent="0.25">
      <c r="A9" s="2" t="s">
        <v>11</v>
      </c>
      <c r="B9">
        <v>0.38313000000000003</v>
      </c>
      <c r="C9">
        <v>0.33673999999999998</v>
      </c>
      <c r="E9" s="4">
        <f t="shared" ref="E9:E46" si="0">B9/C9</f>
        <v>1.1377620716279624</v>
      </c>
      <c r="F9" s="6">
        <f t="shared" ref="F9:F64" si="1">ABS(E9)</f>
        <v>1.1377620716279624</v>
      </c>
      <c r="G9" s="7">
        <v>1326</v>
      </c>
      <c r="H9" s="5">
        <f t="shared" ref="H9:H59" si="2">TDIST(F9,G9,2)</f>
        <v>0.25542538420595351</v>
      </c>
    </row>
    <row r="10" spans="1:9" x14ac:dyDescent="0.25">
      <c r="A10" s="2" t="s">
        <v>12</v>
      </c>
      <c r="B10">
        <v>5.4390000000000001E-2</v>
      </c>
      <c r="C10">
        <v>0.12228</v>
      </c>
      <c r="E10" s="4">
        <f t="shared" si="0"/>
        <v>0.44479882237487733</v>
      </c>
      <c r="F10" s="6">
        <f t="shared" si="1"/>
        <v>0.44479882237487733</v>
      </c>
      <c r="G10" s="7">
        <v>1326</v>
      </c>
      <c r="H10" s="5">
        <f t="shared" si="2"/>
        <v>0.65653773787522351</v>
      </c>
    </row>
    <row r="11" spans="1:9" x14ac:dyDescent="0.25">
      <c r="A11" s="2" t="s">
        <v>13</v>
      </c>
      <c r="B11">
        <v>0.2545</v>
      </c>
      <c r="C11">
        <v>0.19295999999999999</v>
      </c>
      <c r="E11" s="4">
        <f t="shared" si="0"/>
        <v>1.3189262023217247</v>
      </c>
      <c r="F11" s="6">
        <f t="shared" si="1"/>
        <v>1.3189262023217247</v>
      </c>
      <c r="G11" s="7">
        <v>1326</v>
      </c>
      <c r="H11" s="5">
        <f t="shared" si="2"/>
        <v>0.18742151084798173</v>
      </c>
    </row>
    <row r="12" spans="1:9" x14ac:dyDescent="0.25">
      <c r="A12" s="2" t="s">
        <v>14</v>
      </c>
      <c r="B12">
        <v>0.17771000000000001</v>
      </c>
      <c r="C12">
        <v>0.18922</v>
      </c>
      <c r="E12" s="4">
        <f t="shared" si="0"/>
        <v>0.93917133495402183</v>
      </c>
      <c r="F12" s="6">
        <f t="shared" si="1"/>
        <v>0.93917133495402183</v>
      </c>
      <c r="G12" s="7">
        <v>1326</v>
      </c>
      <c r="H12" s="5">
        <f t="shared" si="2"/>
        <v>0.34781382448680498</v>
      </c>
    </row>
    <row r="13" spans="1:9" x14ac:dyDescent="0.25">
      <c r="A13" s="2" t="s">
        <v>15</v>
      </c>
      <c r="B13">
        <v>-0.16538</v>
      </c>
      <c r="C13">
        <v>0.18897</v>
      </c>
      <c r="E13" s="4">
        <f t="shared" si="0"/>
        <v>-0.87516537016457641</v>
      </c>
      <c r="F13" s="6">
        <f t="shared" si="1"/>
        <v>0.87516537016457641</v>
      </c>
      <c r="G13" s="7">
        <v>1326</v>
      </c>
      <c r="H13" s="5">
        <f t="shared" si="2"/>
        <v>0.3816424241653853</v>
      </c>
    </row>
    <row r="14" spans="1:9" x14ac:dyDescent="0.25">
      <c r="A14" s="2" t="s">
        <v>16</v>
      </c>
      <c r="B14">
        <v>-0.15076000000000001</v>
      </c>
      <c r="C14">
        <v>0.22756999999999999</v>
      </c>
      <c r="E14" s="4">
        <f t="shared" si="0"/>
        <v>-0.66247747945687041</v>
      </c>
      <c r="F14" s="6">
        <f t="shared" si="1"/>
        <v>0.66247747945687041</v>
      </c>
      <c r="G14" s="7">
        <v>1326</v>
      </c>
      <c r="H14" s="5">
        <f t="shared" si="2"/>
        <v>0.50778038839361317</v>
      </c>
    </row>
    <row r="15" spans="1:9" x14ac:dyDescent="0.25">
      <c r="A15" s="2" t="s">
        <v>17</v>
      </c>
      <c r="B15">
        <v>-0.58516999999999997</v>
      </c>
      <c r="C15">
        <v>0.47599000000000002</v>
      </c>
      <c r="E15" s="4">
        <f t="shared" si="0"/>
        <v>-1.2293745666925775</v>
      </c>
      <c r="F15" s="6">
        <f t="shared" si="1"/>
        <v>1.2293745666925775</v>
      </c>
      <c r="G15" s="7">
        <v>1326</v>
      </c>
      <c r="H15" s="5">
        <f t="shared" si="2"/>
        <v>0.21914950065121319</v>
      </c>
    </row>
    <row r="16" spans="1:9" x14ac:dyDescent="0.25">
      <c r="A16" s="2" t="s">
        <v>18</v>
      </c>
      <c r="B16">
        <v>-0.10296</v>
      </c>
      <c r="C16">
        <v>0.12397</v>
      </c>
      <c r="E16" s="4">
        <f t="shared" si="0"/>
        <v>-0.83052351375332745</v>
      </c>
      <c r="F16" s="6">
        <f t="shared" si="1"/>
        <v>0.83052351375332745</v>
      </c>
      <c r="G16" s="7">
        <v>1326</v>
      </c>
      <c r="H16" s="5">
        <f t="shared" si="2"/>
        <v>0.40639236669267165</v>
      </c>
    </row>
    <row r="17" spans="1:8" x14ac:dyDescent="0.25">
      <c r="A17" s="2" t="s">
        <v>19</v>
      </c>
      <c r="B17">
        <v>-2.47E-3</v>
      </c>
      <c r="C17">
        <v>0.17373</v>
      </c>
      <c r="E17" s="4">
        <f t="shared" si="0"/>
        <v>-1.4217463880734473E-2</v>
      </c>
      <c r="F17" s="6">
        <f t="shared" si="1"/>
        <v>1.4217463880734473E-2</v>
      </c>
      <c r="G17" s="7">
        <v>1326</v>
      </c>
      <c r="H17" s="5">
        <f t="shared" si="2"/>
        <v>0.98865862599064691</v>
      </c>
    </row>
    <row r="18" spans="1:8" x14ac:dyDescent="0.25">
      <c r="A18" s="2" t="s">
        <v>20</v>
      </c>
      <c r="B18">
        <v>2.4299999999999999E-3</v>
      </c>
      <c r="C18">
        <v>0.20683000000000001</v>
      </c>
      <c r="E18" s="4">
        <f t="shared" si="0"/>
        <v>1.1748779190639654E-2</v>
      </c>
      <c r="F18" s="6">
        <f t="shared" si="1"/>
        <v>1.1748779190639654E-2</v>
      </c>
      <c r="G18" s="7">
        <v>1326</v>
      </c>
      <c r="H18" s="5">
        <f t="shared" si="2"/>
        <v>0.99062781346230366</v>
      </c>
    </row>
    <row r="19" spans="1:8" x14ac:dyDescent="0.25">
      <c r="A19" s="2" t="s">
        <v>21</v>
      </c>
      <c r="B19">
        <v>-1.285E-2</v>
      </c>
      <c r="C19">
        <v>0.18229999999999999</v>
      </c>
      <c r="E19" s="4">
        <f t="shared" si="0"/>
        <v>-7.0488206253428415E-2</v>
      </c>
      <c r="F19" s="6">
        <f t="shared" si="1"/>
        <v>7.0488206253428415E-2</v>
      </c>
      <c r="G19" s="7">
        <v>1326</v>
      </c>
      <c r="H19" s="5">
        <f t="shared" si="2"/>
        <v>0.94381571607775194</v>
      </c>
    </row>
    <row r="20" spans="1:8" x14ac:dyDescent="0.25">
      <c r="A20" s="2" t="s">
        <v>22</v>
      </c>
      <c r="B20">
        <v>-1.8870000000000001E-2</v>
      </c>
      <c r="C20">
        <v>0.14651</v>
      </c>
      <c r="E20" s="4">
        <f t="shared" si="0"/>
        <v>-0.12879666916933999</v>
      </c>
      <c r="F20" s="6">
        <f t="shared" si="1"/>
        <v>0.12879666916933999</v>
      </c>
      <c r="G20" s="7">
        <v>1326</v>
      </c>
      <c r="H20" s="5">
        <f t="shared" si="2"/>
        <v>0.8975380730197583</v>
      </c>
    </row>
    <row r="21" spans="1:8" x14ac:dyDescent="0.25">
      <c r="A21" s="2" t="s">
        <v>23</v>
      </c>
      <c r="B21">
        <v>0.27187</v>
      </c>
      <c r="C21">
        <v>0.2142</v>
      </c>
      <c r="E21" s="4">
        <f t="shared" si="0"/>
        <v>1.2692343604108309</v>
      </c>
      <c r="F21" s="6">
        <f t="shared" si="1"/>
        <v>1.2692343604108309</v>
      </c>
      <c r="G21" s="7">
        <v>1326</v>
      </c>
      <c r="H21" s="5">
        <f t="shared" si="2"/>
        <v>0.20458021810985075</v>
      </c>
    </row>
    <row r="22" spans="1:8" x14ac:dyDescent="0.25">
      <c r="A22" s="2" t="s">
        <v>24</v>
      </c>
      <c r="B22">
        <v>0.13547000000000001</v>
      </c>
      <c r="C22">
        <v>0.15667</v>
      </c>
      <c r="E22" s="4">
        <f t="shared" si="0"/>
        <v>0.8646837301334015</v>
      </c>
      <c r="F22" s="6">
        <f t="shared" si="1"/>
        <v>0.8646837301334015</v>
      </c>
      <c r="G22" s="7">
        <v>1326</v>
      </c>
      <c r="H22" s="5">
        <f t="shared" si="2"/>
        <v>0.38736879779993572</v>
      </c>
    </row>
    <row r="23" spans="1:8" x14ac:dyDescent="0.25">
      <c r="A23" s="2" t="s">
        <v>25</v>
      </c>
      <c r="B23">
        <v>-7.3020000000000002E-2</v>
      </c>
      <c r="C23">
        <v>0.21643999999999999</v>
      </c>
      <c r="E23" s="4">
        <f t="shared" si="0"/>
        <v>-0.33736832378488268</v>
      </c>
      <c r="F23" s="6">
        <f t="shared" si="1"/>
        <v>0.33736832378488268</v>
      </c>
      <c r="G23" s="7">
        <v>1326</v>
      </c>
      <c r="H23" s="5">
        <f t="shared" si="2"/>
        <v>0.7358926546367377</v>
      </c>
    </row>
    <row r="24" spans="1:8" x14ac:dyDescent="0.25">
      <c r="A24" s="2" t="s">
        <v>26</v>
      </c>
      <c r="B24">
        <v>-9.5899999999999999E-2</v>
      </c>
      <c r="C24">
        <v>0.15634000000000001</v>
      </c>
      <c r="E24" s="4">
        <f t="shared" si="0"/>
        <v>-0.6134066777536139</v>
      </c>
      <c r="F24" s="6">
        <f t="shared" si="1"/>
        <v>0.6134066777536139</v>
      </c>
      <c r="G24" s="7">
        <v>1326</v>
      </c>
      <c r="H24" s="5">
        <f t="shared" si="2"/>
        <v>0.53971267414913693</v>
      </c>
    </row>
    <row r="25" spans="1:8" x14ac:dyDescent="0.25">
      <c r="A25" s="2" t="s">
        <v>27</v>
      </c>
      <c r="B25">
        <v>-1.056E-2</v>
      </c>
      <c r="C25">
        <v>0.15254000000000001</v>
      </c>
      <c r="E25" s="4">
        <f t="shared" si="0"/>
        <v>-6.9227743542677328E-2</v>
      </c>
      <c r="F25" s="6">
        <f t="shared" si="1"/>
        <v>6.9227743542677328E-2</v>
      </c>
      <c r="G25" s="7">
        <v>1326</v>
      </c>
      <c r="H25" s="5">
        <f t="shared" si="2"/>
        <v>0.94481877778001144</v>
      </c>
    </row>
    <row r="26" spans="1:8" x14ac:dyDescent="0.25">
      <c r="A26" s="2" t="s">
        <v>28</v>
      </c>
      <c r="B26">
        <v>0.20185</v>
      </c>
      <c r="C26">
        <v>0.14097999999999999</v>
      </c>
      <c r="E26" s="4">
        <f t="shared" ref="E26:E32" si="3">B26/C26</f>
        <v>1.4317633706908781</v>
      </c>
      <c r="F26" s="6">
        <f t="shared" si="1"/>
        <v>1.4317633706908781</v>
      </c>
      <c r="G26" s="7">
        <v>1326</v>
      </c>
      <c r="H26" s="5">
        <f t="shared" ref="H26:H32" si="4">TDIST(F26,G26,2)</f>
        <v>0.15244721271454426</v>
      </c>
    </row>
    <row r="27" spans="1:8" x14ac:dyDescent="0.25">
      <c r="A27" s="2" t="s">
        <v>111</v>
      </c>
      <c r="B27">
        <v>-0.26646999999999998</v>
      </c>
      <c r="C27">
        <v>0.19575999999999999</v>
      </c>
      <c r="E27" s="4">
        <f t="shared" si="3"/>
        <v>-1.3612076011442582</v>
      </c>
      <c r="F27" s="6">
        <f t="shared" si="1"/>
        <v>1.3612076011442582</v>
      </c>
      <c r="G27" s="7">
        <v>1326</v>
      </c>
      <c r="H27" s="5">
        <f t="shared" si="4"/>
        <v>0.17367935985628627</v>
      </c>
    </row>
    <row r="28" spans="1:8" x14ac:dyDescent="0.25">
      <c r="A28" s="2" t="s">
        <v>112</v>
      </c>
      <c r="B28">
        <v>-0.12314</v>
      </c>
      <c r="C28">
        <v>0.20863000000000001</v>
      </c>
      <c r="E28" s="4">
        <f t="shared" si="3"/>
        <v>-0.59023151032929111</v>
      </c>
      <c r="F28" s="6">
        <f t="shared" si="1"/>
        <v>0.59023151032929111</v>
      </c>
      <c r="G28" s="7">
        <v>1326</v>
      </c>
      <c r="H28" s="5">
        <f t="shared" si="4"/>
        <v>0.55513601877353091</v>
      </c>
    </row>
    <row r="29" spans="1:8" x14ac:dyDescent="0.25">
      <c r="A29" s="2" t="s">
        <v>113</v>
      </c>
      <c r="B29">
        <v>-6.1969999999999997E-2</v>
      </c>
      <c r="C29">
        <v>0.20068</v>
      </c>
      <c r="E29" s="4">
        <f t="shared" si="3"/>
        <v>-0.30880007972892165</v>
      </c>
      <c r="F29" s="6">
        <f t="shared" si="1"/>
        <v>0.30880007972892165</v>
      </c>
      <c r="G29" s="7">
        <v>1326</v>
      </c>
      <c r="H29" s="5">
        <f t="shared" si="4"/>
        <v>0.75752211713006823</v>
      </c>
    </row>
    <row r="30" spans="1:8" x14ac:dyDescent="0.25">
      <c r="A30" s="2" t="s">
        <v>59</v>
      </c>
      <c r="B30">
        <v>4.4630000000000003E-2</v>
      </c>
      <c r="C30">
        <v>0.3382</v>
      </c>
      <c r="E30" s="4">
        <f t="shared" si="3"/>
        <v>0.13196333530455354</v>
      </c>
      <c r="F30" s="6">
        <f t="shared" si="1"/>
        <v>0.13196333530455354</v>
      </c>
      <c r="G30" s="7">
        <v>1326</v>
      </c>
      <c r="H30" s="5">
        <f t="shared" si="4"/>
        <v>0.89503331228804694</v>
      </c>
    </row>
    <row r="31" spans="1:8" x14ac:dyDescent="0.25">
      <c r="A31" s="2" t="s">
        <v>60</v>
      </c>
      <c r="B31">
        <v>-5.1630000000000002E-2</v>
      </c>
      <c r="C31">
        <v>0.25263999999999998</v>
      </c>
      <c r="E31" s="4">
        <f t="shared" si="3"/>
        <v>-0.20436193793540219</v>
      </c>
      <c r="F31" s="6">
        <f t="shared" si="1"/>
        <v>0.20436193793540219</v>
      </c>
      <c r="G31" s="7">
        <v>1326</v>
      </c>
      <c r="H31" s="5">
        <f t="shared" si="4"/>
        <v>0.83810203295862173</v>
      </c>
    </row>
    <row r="32" spans="1:8" x14ac:dyDescent="0.25">
      <c r="A32" s="2" t="s">
        <v>61</v>
      </c>
      <c r="B32">
        <v>-0.32769999999999999</v>
      </c>
      <c r="C32">
        <v>0.15285000000000001</v>
      </c>
      <c r="E32" s="4">
        <f t="shared" si="3"/>
        <v>-2.1439319594373565</v>
      </c>
      <c r="F32" s="6">
        <f t="shared" si="1"/>
        <v>2.1439319594373565</v>
      </c>
      <c r="G32" s="7">
        <v>1326</v>
      </c>
      <c r="H32" s="12">
        <f t="shared" si="4"/>
        <v>3.2219740203269627E-2</v>
      </c>
    </row>
    <row r="33" spans="1:8" x14ac:dyDescent="0.25">
      <c r="A33" s="2" t="s">
        <v>62</v>
      </c>
      <c r="B33">
        <v>5.1490000000000001E-2</v>
      </c>
      <c r="C33">
        <v>0.17932000000000001</v>
      </c>
      <c r="E33" s="4"/>
      <c r="F33" s="6"/>
      <c r="G33" s="7">
        <v>1326</v>
      </c>
      <c r="H33" s="5"/>
    </row>
    <row r="34" spans="1:8" x14ac:dyDescent="0.25">
      <c r="A34" s="2" t="s">
        <v>63</v>
      </c>
      <c r="B34">
        <v>6.3759999999999997E-2</v>
      </c>
      <c r="C34">
        <v>0.14216000000000001</v>
      </c>
      <c r="E34" s="4"/>
      <c r="F34" s="6"/>
      <c r="G34" s="7">
        <v>1326</v>
      </c>
      <c r="H34" s="5"/>
    </row>
    <row r="35" spans="1:8" x14ac:dyDescent="0.25">
      <c r="A35" s="1"/>
      <c r="E35" s="4"/>
      <c r="F35" s="6"/>
      <c r="G35" s="7"/>
      <c r="H35" s="5"/>
    </row>
    <row r="36" spans="1:8" x14ac:dyDescent="0.25">
      <c r="A36" s="2" t="s">
        <v>5</v>
      </c>
      <c r="E36" s="4"/>
      <c r="F36" s="6"/>
      <c r="G36" s="7"/>
      <c r="H36" s="5"/>
    </row>
    <row r="37" spans="1:8" x14ac:dyDescent="0.25">
      <c r="A37" s="2"/>
      <c r="B37" t="s">
        <v>9</v>
      </c>
      <c r="C37" t="s">
        <v>10</v>
      </c>
      <c r="E37" s="4"/>
      <c r="F37" s="6"/>
      <c r="G37" s="7"/>
      <c r="H37" s="5"/>
    </row>
    <row r="38" spans="1:8" x14ac:dyDescent="0.25">
      <c r="A38" s="2" t="s">
        <v>11</v>
      </c>
      <c r="B38">
        <v>1.5313099999999999</v>
      </c>
      <c r="C38">
        <v>0.21733</v>
      </c>
      <c r="E38" s="4">
        <f t="shared" si="0"/>
        <v>7.0460129756591359</v>
      </c>
      <c r="F38" s="6">
        <f t="shared" si="1"/>
        <v>7.0460129756591359</v>
      </c>
      <c r="G38" s="7">
        <v>1326</v>
      </c>
      <c r="H38" s="5">
        <f t="shared" si="2"/>
        <v>2.9506704874413783E-12</v>
      </c>
    </row>
    <row r="39" spans="1:8" x14ac:dyDescent="0.25">
      <c r="A39" s="2" t="s">
        <v>12</v>
      </c>
      <c r="B39">
        <v>-2.6419999999999999E-2</v>
      </c>
      <c r="C39">
        <v>7.9439999999999997E-2</v>
      </c>
      <c r="E39" s="4">
        <f t="shared" si="0"/>
        <v>-0.3325780463242699</v>
      </c>
      <c r="F39" s="6">
        <f t="shared" si="1"/>
        <v>0.3325780463242699</v>
      </c>
      <c r="G39" s="7">
        <v>1326</v>
      </c>
      <c r="H39" s="5">
        <f t="shared" si="2"/>
        <v>0.73950538617018258</v>
      </c>
    </row>
    <row r="40" spans="1:8" x14ac:dyDescent="0.25">
      <c r="A40" s="2" t="s">
        <v>13</v>
      </c>
      <c r="B40">
        <v>1.2E-2</v>
      </c>
      <c r="C40">
        <v>0.12889999999999999</v>
      </c>
      <c r="E40" s="4">
        <f t="shared" si="0"/>
        <v>9.3095422808378597E-2</v>
      </c>
      <c r="F40" s="6">
        <f t="shared" si="1"/>
        <v>9.3095422808378597E-2</v>
      </c>
      <c r="G40" s="7">
        <v>1326</v>
      </c>
      <c r="H40" s="5">
        <f t="shared" si="2"/>
        <v>0.92584181708530289</v>
      </c>
    </row>
    <row r="41" spans="1:8" x14ac:dyDescent="0.25">
      <c r="A41" s="2" t="s">
        <v>14</v>
      </c>
      <c r="B41">
        <v>-9.9699999999999997E-3</v>
      </c>
      <c r="C41">
        <v>0.12163</v>
      </c>
      <c r="E41" s="4">
        <f t="shared" si="0"/>
        <v>-8.1969908739620151E-2</v>
      </c>
      <c r="F41" s="6">
        <f t="shared" si="1"/>
        <v>8.1969908739620151E-2</v>
      </c>
      <c r="G41" s="7">
        <v>1326</v>
      </c>
      <c r="H41" s="5">
        <f t="shared" si="2"/>
        <v>0.93468301309223478</v>
      </c>
    </row>
    <row r="42" spans="1:8" x14ac:dyDescent="0.25">
      <c r="A42" s="2" t="s">
        <v>15</v>
      </c>
      <c r="B42">
        <v>-8.3000000000000001E-4</v>
      </c>
      <c r="C42">
        <v>0.12809999999999999</v>
      </c>
      <c r="E42" s="4">
        <f t="shared" si="0"/>
        <v>-6.4793130366900863E-3</v>
      </c>
      <c r="F42" s="6">
        <f t="shared" si="1"/>
        <v>6.4793130366900863E-3</v>
      </c>
      <c r="G42" s="7">
        <v>1326</v>
      </c>
      <c r="H42" s="5">
        <f t="shared" si="2"/>
        <v>0.99483126695169033</v>
      </c>
    </row>
    <row r="43" spans="1:8" x14ac:dyDescent="0.25">
      <c r="A43" s="2" t="s">
        <v>16</v>
      </c>
      <c r="B43">
        <v>-7.2109999999999994E-2</v>
      </c>
      <c r="C43">
        <v>0.14815</v>
      </c>
      <c r="E43" s="4">
        <f t="shared" si="0"/>
        <v>-0.48673641579480253</v>
      </c>
      <c r="F43" s="6">
        <f t="shared" si="1"/>
        <v>0.48673641579480253</v>
      </c>
      <c r="G43" s="7">
        <v>1326</v>
      </c>
      <c r="H43" s="5">
        <f t="shared" si="2"/>
        <v>0.62652557560677158</v>
      </c>
    </row>
    <row r="44" spans="1:8" x14ac:dyDescent="0.25">
      <c r="A44" s="2" t="s">
        <v>17</v>
      </c>
      <c r="B44">
        <v>0.34966999999999998</v>
      </c>
      <c r="C44">
        <v>0.32807999999999998</v>
      </c>
      <c r="E44" s="4">
        <f t="shared" si="0"/>
        <v>1.0658071202145818</v>
      </c>
      <c r="F44" s="6">
        <f t="shared" si="1"/>
        <v>1.0658071202145818</v>
      </c>
      <c r="G44" s="7">
        <v>1326</v>
      </c>
      <c r="H44" s="5">
        <f t="shared" si="2"/>
        <v>0.28670486440265536</v>
      </c>
    </row>
    <row r="45" spans="1:8" x14ac:dyDescent="0.25">
      <c r="A45" s="2" t="s">
        <v>18</v>
      </c>
      <c r="B45">
        <v>-9.3699999999999999E-3</v>
      </c>
      <c r="C45">
        <v>8.1549999999999997E-2</v>
      </c>
      <c r="E45" s="4">
        <f t="shared" si="0"/>
        <v>-0.1148988350705089</v>
      </c>
      <c r="F45" s="6">
        <f t="shared" si="1"/>
        <v>0.1148988350705089</v>
      </c>
      <c r="G45" s="7">
        <v>1326</v>
      </c>
      <c r="H45" s="5">
        <f t="shared" si="2"/>
        <v>0.90854270408402227</v>
      </c>
    </row>
    <row r="46" spans="1:8" x14ac:dyDescent="0.25">
      <c r="A46" s="2" t="s">
        <v>19</v>
      </c>
      <c r="B46">
        <v>0.28488999999999998</v>
      </c>
      <c r="C46">
        <v>0.10895000000000001</v>
      </c>
      <c r="E46" s="4">
        <f t="shared" si="0"/>
        <v>2.6148692060578242</v>
      </c>
      <c r="F46" s="6">
        <f t="shared" si="1"/>
        <v>2.6148692060578242</v>
      </c>
      <c r="G46" s="7">
        <v>1326</v>
      </c>
      <c r="H46" s="12">
        <f t="shared" si="2"/>
        <v>9.027378188827543E-3</v>
      </c>
    </row>
    <row r="47" spans="1:8" x14ac:dyDescent="0.25">
      <c r="A47" s="2" t="s">
        <v>20</v>
      </c>
      <c r="B47">
        <v>0.41195999999999999</v>
      </c>
      <c r="C47">
        <v>0.13411999999999999</v>
      </c>
      <c r="E47" s="4">
        <f t="shared" ref="E47:E59" si="5">B47/C47</f>
        <v>3.0715776916194453</v>
      </c>
      <c r="F47" s="6">
        <f t="shared" si="1"/>
        <v>3.0715776916194453</v>
      </c>
      <c r="G47" s="7">
        <v>1326</v>
      </c>
      <c r="H47" s="12">
        <f t="shared" si="2"/>
        <v>2.1726471465727025E-3</v>
      </c>
    </row>
    <row r="48" spans="1:8" x14ac:dyDescent="0.25">
      <c r="A48" s="2" t="s">
        <v>21</v>
      </c>
      <c r="B48">
        <v>7.7410000000000007E-2</v>
      </c>
      <c r="C48">
        <v>0.11632000000000001</v>
      </c>
      <c r="E48" s="4">
        <f t="shared" si="5"/>
        <v>0.66549174690508939</v>
      </c>
      <c r="F48" s="6">
        <f t="shared" si="1"/>
        <v>0.66549174690508939</v>
      </c>
      <c r="G48" s="7">
        <v>1326</v>
      </c>
      <c r="H48" s="5">
        <f t="shared" si="2"/>
        <v>0.50585175942737282</v>
      </c>
    </row>
    <row r="49" spans="1:8" x14ac:dyDescent="0.25">
      <c r="A49" s="2" t="s">
        <v>22</v>
      </c>
      <c r="B49">
        <v>-9.0060000000000001E-2</v>
      </c>
      <c r="C49">
        <v>9.4729999999999995E-2</v>
      </c>
      <c r="E49" s="4">
        <f t="shared" si="5"/>
        <v>-0.95070199514409381</v>
      </c>
      <c r="F49" s="6">
        <f t="shared" si="1"/>
        <v>0.95070199514409381</v>
      </c>
      <c r="G49" s="7">
        <v>1326</v>
      </c>
      <c r="H49" s="5">
        <f t="shared" si="2"/>
        <v>0.34192892219974913</v>
      </c>
    </row>
    <row r="50" spans="1:8" x14ac:dyDescent="0.25">
      <c r="A50" s="2" t="s">
        <v>23</v>
      </c>
      <c r="B50">
        <v>-1.7260000000000001E-2</v>
      </c>
      <c r="C50">
        <v>0.15387000000000001</v>
      </c>
      <c r="E50" s="4">
        <f t="shared" si="5"/>
        <v>-0.11217261324494704</v>
      </c>
      <c r="F50" s="6">
        <f t="shared" si="1"/>
        <v>0.11217261324494704</v>
      </c>
      <c r="G50" s="7">
        <v>1326</v>
      </c>
      <c r="H50" s="5">
        <f t="shared" si="2"/>
        <v>0.91070352131733168</v>
      </c>
    </row>
    <row r="51" spans="1:8" x14ac:dyDescent="0.25">
      <c r="A51" s="2" t="s">
        <v>24</v>
      </c>
      <c r="B51">
        <v>-4.163E-2</v>
      </c>
      <c r="C51">
        <v>9.9559999999999996E-2</v>
      </c>
      <c r="E51" s="4">
        <f t="shared" si="5"/>
        <v>-0.41813981518682203</v>
      </c>
      <c r="F51" s="6">
        <f t="shared" si="1"/>
        <v>0.41813981518682203</v>
      </c>
      <c r="G51" s="7">
        <v>1326</v>
      </c>
      <c r="H51" s="5">
        <f t="shared" si="2"/>
        <v>0.67591260148819687</v>
      </c>
    </row>
    <row r="52" spans="1:8" x14ac:dyDescent="0.25">
      <c r="A52" s="2" t="s">
        <v>25</v>
      </c>
      <c r="B52">
        <v>5.0540000000000002E-2</v>
      </c>
      <c r="C52">
        <v>0.15776000000000001</v>
      </c>
      <c r="E52" s="4">
        <f t="shared" si="5"/>
        <v>0.32036004056795131</v>
      </c>
      <c r="F52" s="6">
        <f t="shared" si="1"/>
        <v>0.32036004056795131</v>
      </c>
      <c r="G52" s="7">
        <v>1326</v>
      </c>
      <c r="H52" s="5">
        <f t="shared" si="2"/>
        <v>0.74874588834601186</v>
      </c>
    </row>
    <row r="53" spans="1:8" x14ac:dyDescent="0.25">
      <c r="A53" s="2" t="s">
        <v>26</v>
      </c>
      <c r="B53">
        <v>-0.16355</v>
      </c>
      <c r="C53">
        <v>0.10174</v>
      </c>
      <c r="E53" s="4">
        <f t="shared" si="5"/>
        <v>-1.6075289954786711</v>
      </c>
      <c r="F53" s="6">
        <f t="shared" si="1"/>
        <v>1.6075289954786711</v>
      </c>
      <c r="G53" s="7">
        <v>1326</v>
      </c>
      <c r="H53" s="5">
        <f t="shared" si="2"/>
        <v>0.10817644092598841</v>
      </c>
    </row>
    <row r="54" spans="1:8" x14ac:dyDescent="0.25">
      <c r="A54" s="2" t="s">
        <v>27</v>
      </c>
      <c r="B54">
        <v>-0.21679000000000001</v>
      </c>
      <c r="C54">
        <v>0.10156</v>
      </c>
      <c r="E54" s="4">
        <f t="shared" si="5"/>
        <v>-2.1346002363135095</v>
      </c>
      <c r="F54" s="6">
        <f t="shared" si="1"/>
        <v>2.1346002363135095</v>
      </c>
      <c r="G54" s="7">
        <v>1326</v>
      </c>
      <c r="H54" s="12">
        <f t="shared" si="2"/>
        <v>3.2976613025427322E-2</v>
      </c>
    </row>
    <row r="55" spans="1:8" x14ac:dyDescent="0.25">
      <c r="A55" s="2" t="s">
        <v>28</v>
      </c>
      <c r="B55">
        <v>-2.3570000000000001E-2</v>
      </c>
      <c r="C55">
        <v>9.3590000000000007E-2</v>
      </c>
      <c r="E55" s="4">
        <f t="shared" si="5"/>
        <v>-0.25184314563521742</v>
      </c>
      <c r="F55" s="6">
        <f t="shared" si="1"/>
        <v>0.25184314563521742</v>
      </c>
      <c r="G55" s="7">
        <v>1326</v>
      </c>
      <c r="H55" s="5">
        <f t="shared" si="2"/>
        <v>0.80120133284038031</v>
      </c>
    </row>
    <row r="56" spans="1:8" x14ac:dyDescent="0.25">
      <c r="A56" s="2" t="s">
        <v>111</v>
      </c>
      <c r="B56">
        <v>0.16694000000000001</v>
      </c>
      <c r="C56">
        <v>0.12551000000000001</v>
      </c>
      <c r="E56" s="4">
        <f t="shared" si="5"/>
        <v>1.3300932196637718</v>
      </c>
      <c r="F56" s="6">
        <f t="shared" si="1"/>
        <v>1.3300932196637718</v>
      </c>
      <c r="G56" s="7">
        <v>1326</v>
      </c>
      <c r="H56" s="5">
        <f t="shared" si="2"/>
        <v>0.18371628479348781</v>
      </c>
    </row>
    <row r="57" spans="1:8" x14ac:dyDescent="0.25">
      <c r="A57" s="2" t="s">
        <v>112</v>
      </c>
      <c r="B57">
        <v>3.9879999999999999E-2</v>
      </c>
      <c r="C57">
        <v>0.12867000000000001</v>
      </c>
      <c r="E57" s="4">
        <f t="shared" si="5"/>
        <v>0.3099401569907515</v>
      </c>
      <c r="F57" s="6">
        <f t="shared" si="1"/>
        <v>0.3099401569907515</v>
      </c>
      <c r="G57" s="7">
        <v>1326</v>
      </c>
      <c r="H57" s="5">
        <f t="shared" si="2"/>
        <v>0.75665516646027298</v>
      </c>
    </row>
    <row r="58" spans="1:8" x14ac:dyDescent="0.25">
      <c r="A58" s="2" t="s">
        <v>113</v>
      </c>
      <c r="B58">
        <v>-4.1590000000000002E-2</v>
      </c>
      <c r="C58">
        <v>0.12812000000000001</v>
      </c>
      <c r="E58" s="4">
        <f t="shared" si="5"/>
        <v>-0.32461754605057758</v>
      </c>
      <c r="F58" s="6">
        <f t="shared" si="1"/>
        <v>0.32461754605057758</v>
      </c>
      <c r="G58" s="7">
        <v>1326</v>
      </c>
      <c r="H58" s="5">
        <f t="shared" si="2"/>
        <v>0.74552174860041431</v>
      </c>
    </row>
    <row r="59" spans="1:8" x14ac:dyDescent="0.25">
      <c r="A59" s="2" t="s">
        <v>59</v>
      </c>
      <c r="B59">
        <v>-0.23618</v>
      </c>
      <c r="C59">
        <v>0.19222</v>
      </c>
      <c r="E59" s="4">
        <f t="shared" si="5"/>
        <v>-1.2286962855061909</v>
      </c>
      <c r="F59" s="6">
        <f t="shared" si="1"/>
        <v>1.2286962855061909</v>
      </c>
      <c r="G59" s="7">
        <v>1326</v>
      </c>
      <c r="H59" s="5">
        <f t="shared" si="2"/>
        <v>0.21940371520564586</v>
      </c>
    </row>
    <row r="60" spans="1:8" x14ac:dyDescent="0.25">
      <c r="A60" s="2" t="s">
        <v>60</v>
      </c>
      <c r="B60">
        <v>-5.2589999999999998E-2</v>
      </c>
      <c r="C60">
        <v>0.18870000000000001</v>
      </c>
      <c r="E60" s="4">
        <f t="shared" ref="E60:E64" si="6">B60/C60</f>
        <v>-0.27869634340222571</v>
      </c>
      <c r="F60" s="6">
        <f t="shared" si="1"/>
        <v>0.27869634340222571</v>
      </c>
      <c r="G60" s="7">
        <v>1326</v>
      </c>
      <c r="H60" s="5">
        <f t="shared" ref="H60:H64" si="7">TDIST(F60,G60,2)</f>
        <v>0.78052132440741206</v>
      </c>
    </row>
    <row r="61" spans="1:8" x14ac:dyDescent="0.25">
      <c r="A61" s="2" t="s">
        <v>61</v>
      </c>
      <c r="B61">
        <v>0.40634999999999999</v>
      </c>
      <c r="C61">
        <v>9.2829999999999996E-2</v>
      </c>
      <c r="E61" s="4">
        <f t="shared" si="6"/>
        <v>4.3773564580415814</v>
      </c>
      <c r="F61" s="6">
        <f t="shared" si="1"/>
        <v>4.3773564580415814</v>
      </c>
      <c r="G61" s="7">
        <v>1326</v>
      </c>
      <c r="H61" s="12">
        <f t="shared" si="7"/>
        <v>1.2956164699253062E-5</v>
      </c>
    </row>
    <row r="62" spans="1:8" x14ac:dyDescent="0.25">
      <c r="A62" s="2" t="s">
        <v>62</v>
      </c>
      <c r="B62">
        <v>4.0189999999999997E-2</v>
      </c>
      <c r="C62">
        <v>0.12250999999999999</v>
      </c>
      <c r="E62" s="4">
        <f t="shared" si="6"/>
        <v>0.32805485266508855</v>
      </c>
      <c r="F62" s="6">
        <f t="shared" si="1"/>
        <v>0.32805485266508855</v>
      </c>
      <c r="G62" s="7">
        <v>1326</v>
      </c>
      <c r="H62" s="5">
        <f t="shared" si="7"/>
        <v>0.74292198062760861</v>
      </c>
    </row>
    <row r="63" spans="1:8" x14ac:dyDescent="0.25">
      <c r="A63" s="2" t="s">
        <v>63</v>
      </c>
      <c r="B63">
        <v>3.0370000000000001E-2</v>
      </c>
      <c r="C63">
        <v>9.2499999999999999E-2</v>
      </c>
      <c r="E63" s="4">
        <f>B63/C63</f>
        <v>0.32832432432432435</v>
      </c>
      <c r="F63" s="6">
        <f t="shared" si="1"/>
        <v>0.32832432432432435</v>
      </c>
      <c r="G63" s="7">
        <v>1326</v>
      </c>
      <c r="H63" s="5">
        <f t="shared" si="7"/>
        <v>0.74271829236436049</v>
      </c>
    </row>
    <row r="64" spans="1:8" x14ac:dyDescent="0.25">
      <c r="A64" s="1"/>
      <c r="E64" s="4"/>
      <c r="F64" s="6"/>
      <c r="G64" s="7"/>
      <c r="H64" s="5"/>
    </row>
    <row r="65" spans="1:1" x14ac:dyDescent="0.25">
      <c r="A65" s="2" t="s">
        <v>114</v>
      </c>
    </row>
    <row r="66" spans="1:1" x14ac:dyDescent="0.25">
      <c r="A66" s="13"/>
    </row>
    <row r="67" spans="1:1" x14ac:dyDescent="0.25">
      <c r="A67" s="14" t="s">
        <v>8</v>
      </c>
    </row>
  </sheetData>
  <mergeCells count="1">
    <mergeCell ref="E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9" zoomScale="160" zoomScaleNormal="160" workbookViewId="0">
      <selection activeCell="H24" sqref="H24"/>
    </sheetView>
  </sheetViews>
  <sheetFormatPr defaultRowHeight="15" x14ac:dyDescent="0.25"/>
  <cols>
    <col min="1" max="1" width="50.85546875" customWidth="1"/>
  </cols>
  <sheetData>
    <row r="1" spans="1:9" x14ac:dyDescent="0.25">
      <c r="A1" s="2" t="s">
        <v>0</v>
      </c>
    </row>
    <row r="2" spans="1:9" x14ac:dyDescent="0.25">
      <c r="A2" s="1"/>
    </row>
    <row r="3" spans="1:9" x14ac:dyDescent="0.25">
      <c r="A3" s="2" t="s">
        <v>57</v>
      </c>
    </row>
    <row r="4" spans="1:9" x14ac:dyDescent="0.25">
      <c r="A4" s="2" t="s">
        <v>58</v>
      </c>
      <c r="E4" s="8" t="s">
        <v>34</v>
      </c>
      <c r="F4" s="8"/>
      <c r="G4" s="8"/>
      <c r="H4" s="8"/>
    </row>
    <row r="5" spans="1:9" x14ac:dyDescent="0.25">
      <c r="A5" s="1"/>
      <c r="E5" s="9">
        <v>-1.96</v>
      </c>
      <c r="F5" s="10">
        <f>ABS(E5)</f>
        <v>1.96</v>
      </c>
      <c r="G5" s="11">
        <v>1342</v>
      </c>
      <c r="H5" s="12">
        <f>TDIST(F5,G5,2)</f>
        <v>5.0202472667104057E-2</v>
      </c>
      <c r="I5" s="5"/>
    </row>
    <row r="6" spans="1:9" x14ac:dyDescent="0.25">
      <c r="A6" s="2" t="s">
        <v>4</v>
      </c>
      <c r="E6" s="3" t="s">
        <v>29</v>
      </c>
      <c r="F6" s="3"/>
      <c r="G6" s="3"/>
      <c r="H6" s="3"/>
    </row>
    <row r="7" spans="1:9" x14ac:dyDescent="0.25">
      <c r="A7" s="2"/>
      <c r="B7" t="s">
        <v>9</v>
      </c>
      <c r="C7" t="s">
        <v>10</v>
      </c>
      <c r="E7" s="4" t="s">
        <v>30</v>
      </c>
      <c r="F7" s="4" t="s">
        <v>31</v>
      </c>
      <c r="G7" s="4" t="s">
        <v>32</v>
      </c>
      <c r="H7" s="5" t="s">
        <v>33</v>
      </c>
    </row>
    <row r="8" spans="1:9" x14ac:dyDescent="0.25">
      <c r="A8" s="2" t="s">
        <v>11</v>
      </c>
      <c r="B8">
        <v>0.51127999999999996</v>
      </c>
      <c r="C8">
        <v>0.21648999999999999</v>
      </c>
      <c r="E8" s="4">
        <f>B8/C8</f>
        <v>2.3616795233036165</v>
      </c>
      <c r="F8" s="6">
        <f>ABS(E8)</f>
        <v>2.3616795233036165</v>
      </c>
      <c r="G8" s="7">
        <v>1360</v>
      </c>
      <c r="H8" s="5">
        <f>TDIST(F8,G8,2)</f>
        <v>1.8332651798203689E-2</v>
      </c>
      <c r="I8" s="5"/>
    </row>
    <row r="9" spans="1:9" x14ac:dyDescent="0.25">
      <c r="A9" s="2" t="s">
        <v>111</v>
      </c>
      <c r="B9">
        <v>-0.25619999999999998</v>
      </c>
      <c r="C9">
        <v>0.19663</v>
      </c>
      <c r="E9" s="4">
        <f t="shared" ref="E9:E46" si="0">B9/C9</f>
        <v>-1.3029547881808472</v>
      </c>
      <c r="F9" s="6">
        <f t="shared" ref="F9:F46" si="1">ABS(E9)</f>
        <v>1.3029547881808472</v>
      </c>
      <c r="G9" s="7">
        <v>1360</v>
      </c>
      <c r="H9" s="5">
        <f t="shared" ref="H9:H46" si="2">TDIST(F9,G9,2)</f>
        <v>0.19281075905241923</v>
      </c>
    </row>
    <row r="10" spans="1:9" x14ac:dyDescent="0.25">
      <c r="A10" s="2" t="s">
        <v>112</v>
      </c>
      <c r="B10">
        <v>-0.22814000000000001</v>
      </c>
      <c r="C10">
        <v>0.21074000000000001</v>
      </c>
      <c r="E10" s="4">
        <f t="shared" si="0"/>
        <v>-1.0825661953117585</v>
      </c>
      <c r="F10" s="6">
        <f t="shared" si="1"/>
        <v>1.0825661953117585</v>
      </c>
      <c r="G10" s="7">
        <v>1360</v>
      </c>
      <c r="H10" s="5">
        <f t="shared" si="2"/>
        <v>0.27919291930548068</v>
      </c>
    </row>
    <row r="11" spans="1:9" x14ac:dyDescent="0.25">
      <c r="A11" s="2" t="s">
        <v>113</v>
      </c>
      <c r="B11">
        <v>-5.6989999999999999E-2</v>
      </c>
      <c r="C11">
        <v>0.20463000000000001</v>
      </c>
      <c r="E11" s="4">
        <f t="shared" si="0"/>
        <v>-0.27850266334359575</v>
      </c>
      <c r="F11" s="6">
        <f t="shared" si="1"/>
        <v>0.27850266334359575</v>
      </c>
      <c r="G11" s="7">
        <v>1360</v>
      </c>
      <c r="H11" s="5">
        <f t="shared" si="2"/>
        <v>0.78066885863990054</v>
      </c>
    </row>
    <row r="12" spans="1:9" x14ac:dyDescent="0.25">
      <c r="A12" s="2" t="s">
        <v>59</v>
      </c>
      <c r="B12">
        <v>-0.11146</v>
      </c>
      <c r="C12">
        <v>0.33112999999999998</v>
      </c>
      <c r="E12" s="4">
        <f t="shared" si="0"/>
        <v>-0.33660495877751945</v>
      </c>
      <c r="F12" s="6">
        <f t="shared" si="1"/>
        <v>0.33660495877751945</v>
      </c>
      <c r="G12" s="7">
        <v>1360</v>
      </c>
      <c r="H12" s="5">
        <f t="shared" si="2"/>
        <v>0.73646664872763723</v>
      </c>
    </row>
    <row r="13" spans="1:9" x14ac:dyDescent="0.25">
      <c r="A13" s="2" t="s">
        <v>60</v>
      </c>
      <c r="B13">
        <v>-8.7849999999999998E-2</v>
      </c>
      <c r="C13">
        <v>0.25413000000000002</v>
      </c>
      <c r="E13" s="4">
        <f t="shared" si="0"/>
        <v>-0.345689214181718</v>
      </c>
      <c r="F13" s="6">
        <f t="shared" si="1"/>
        <v>0.345689214181718</v>
      </c>
      <c r="G13" s="7">
        <v>1360</v>
      </c>
      <c r="H13" s="5">
        <f t="shared" si="2"/>
        <v>0.72962975454921231</v>
      </c>
    </row>
    <row r="14" spans="1:9" x14ac:dyDescent="0.25">
      <c r="A14" s="2" t="s">
        <v>61</v>
      </c>
      <c r="B14">
        <v>-0.38779999999999998</v>
      </c>
      <c r="C14">
        <v>0.15068000000000001</v>
      </c>
      <c r="E14" s="4">
        <f t="shared" si="0"/>
        <v>-2.5736660472524551</v>
      </c>
      <c r="F14" s="6">
        <f t="shared" si="1"/>
        <v>2.5736660472524551</v>
      </c>
      <c r="G14" s="7">
        <v>1360</v>
      </c>
      <c r="H14" s="5">
        <f t="shared" si="2"/>
        <v>1.0167846787246578E-2</v>
      </c>
    </row>
    <row r="15" spans="1:9" x14ac:dyDescent="0.25">
      <c r="A15" s="2" t="s">
        <v>62</v>
      </c>
      <c r="B15">
        <v>6.9000000000000006E-2</v>
      </c>
      <c r="C15">
        <v>0.17804</v>
      </c>
      <c r="E15" s="4">
        <f t="shared" ref="E15:E16" si="3">B15/C15</f>
        <v>0.38755335879577624</v>
      </c>
      <c r="F15" s="6">
        <f t="shared" si="1"/>
        <v>0.38755335879577624</v>
      </c>
      <c r="G15" s="7">
        <v>1360</v>
      </c>
      <c r="H15" s="5">
        <f t="shared" ref="H15:H16" si="4">TDIST(F15,G15,2)</f>
        <v>0.69840723412350603</v>
      </c>
    </row>
    <row r="16" spans="1:9" x14ac:dyDescent="0.25">
      <c r="A16" s="2" t="s">
        <v>63</v>
      </c>
      <c r="B16">
        <v>0.13577</v>
      </c>
      <c r="C16">
        <v>0.14044999999999999</v>
      </c>
      <c r="E16" s="4">
        <f t="shared" si="3"/>
        <v>0.96667853328586695</v>
      </c>
      <c r="F16" s="6">
        <f t="shared" si="1"/>
        <v>0.96667853328586695</v>
      </c>
      <c r="G16" s="7">
        <v>1360</v>
      </c>
      <c r="H16" s="5">
        <f t="shared" si="4"/>
        <v>0.33387662754423875</v>
      </c>
    </row>
    <row r="17" spans="1:8" x14ac:dyDescent="0.25">
      <c r="A17" s="1"/>
      <c r="E17" s="4"/>
      <c r="F17" s="6"/>
      <c r="G17" s="7"/>
      <c r="H17" s="5"/>
    </row>
    <row r="18" spans="1:8" x14ac:dyDescent="0.25">
      <c r="A18" s="2" t="s">
        <v>5</v>
      </c>
      <c r="E18" s="4"/>
      <c r="F18" s="6"/>
      <c r="G18" s="7"/>
      <c r="H18" s="5"/>
    </row>
    <row r="19" spans="1:8" x14ac:dyDescent="0.25">
      <c r="A19" s="2"/>
      <c r="B19" t="s">
        <v>9</v>
      </c>
      <c r="C19" t="s">
        <v>10</v>
      </c>
      <c r="E19" s="4"/>
      <c r="F19" s="6"/>
      <c r="G19" s="7"/>
      <c r="H19" s="5"/>
    </row>
    <row r="20" spans="1:8" x14ac:dyDescent="0.25">
      <c r="A20" s="2" t="s">
        <v>11</v>
      </c>
      <c r="B20">
        <v>1.5734900000000001</v>
      </c>
      <c r="C20">
        <v>0.1333</v>
      </c>
      <c r="E20" s="4">
        <f t="shared" si="0"/>
        <v>11.804126031507877</v>
      </c>
      <c r="F20" s="6">
        <f t="shared" si="1"/>
        <v>11.804126031507877</v>
      </c>
      <c r="G20" s="7">
        <v>1360</v>
      </c>
      <c r="H20" s="5">
        <f t="shared" si="2"/>
        <v>1.1036541213043927E-30</v>
      </c>
    </row>
    <row r="21" spans="1:8" x14ac:dyDescent="0.25">
      <c r="A21" s="2" t="s">
        <v>111</v>
      </c>
      <c r="B21">
        <v>0.10603</v>
      </c>
      <c r="C21">
        <v>0.12325</v>
      </c>
      <c r="E21" s="4">
        <f t="shared" si="0"/>
        <v>0.86028397565922921</v>
      </c>
      <c r="F21" s="6">
        <f t="shared" si="1"/>
        <v>0.86028397565922921</v>
      </c>
      <c r="G21" s="7">
        <v>1360</v>
      </c>
      <c r="H21" s="5">
        <f t="shared" si="2"/>
        <v>0.38978415029219382</v>
      </c>
    </row>
    <row r="22" spans="1:8" x14ac:dyDescent="0.25">
      <c r="A22" s="2" t="s">
        <v>112</v>
      </c>
      <c r="B22">
        <v>3.1150000000000001E-2</v>
      </c>
      <c r="C22">
        <v>0.12784999999999999</v>
      </c>
      <c r="E22" s="4">
        <f t="shared" si="0"/>
        <v>0.24364489636292533</v>
      </c>
      <c r="F22" s="6">
        <f t="shared" si="1"/>
        <v>0.24364489636292533</v>
      </c>
      <c r="G22" s="7">
        <v>1360</v>
      </c>
      <c r="H22" s="5">
        <f t="shared" si="2"/>
        <v>0.80754259969492725</v>
      </c>
    </row>
    <row r="23" spans="1:8" x14ac:dyDescent="0.25">
      <c r="A23" s="2" t="s">
        <v>113</v>
      </c>
      <c r="B23">
        <v>-5.9080000000000001E-2</v>
      </c>
      <c r="C23">
        <v>0.12684999999999999</v>
      </c>
      <c r="E23" s="4">
        <f t="shared" si="0"/>
        <v>-0.465746945210879</v>
      </c>
      <c r="F23" s="6">
        <f t="shared" si="1"/>
        <v>0.465746945210879</v>
      </c>
      <c r="G23" s="7">
        <v>1360</v>
      </c>
      <c r="H23" s="5">
        <f t="shared" si="2"/>
        <v>0.64147122160502201</v>
      </c>
    </row>
    <row r="24" spans="1:8" x14ac:dyDescent="0.25">
      <c r="A24" s="2" t="s">
        <v>59</v>
      </c>
      <c r="B24">
        <v>-0.27357999999999999</v>
      </c>
      <c r="C24">
        <v>0.18607000000000001</v>
      </c>
      <c r="E24" s="4">
        <f t="shared" si="0"/>
        <v>-1.470306873757188</v>
      </c>
      <c r="F24" s="6">
        <f t="shared" si="1"/>
        <v>1.470306873757188</v>
      </c>
      <c r="G24" s="7">
        <v>1360</v>
      </c>
      <c r="H24" s="5">
        <f t="shared" si="2"/>
        <v>0.14170996584849152</v>
      </c>
    </row>
    <row r="25" spans="1:8" x14ac:dyDescent="0.25">
      <c r="A25" s="2" t="s">
        <v>60</v>
      </c>
      <c r="B25">
        <v>-5.2179999999999997E-2</v>
      </c>
      <c r="C25">
        <v>0.17826</v>
      </c>
      <c r="E25" s="4">
        <f t="shared" ref="E25:E28" si="5">B25/C25</f>
        <v>-0.29271850106585884</v>
      </c>
      <c r="F25" s="6">
        <f t="shared" si="1"/>
        <v>0.29271850106585884</v>
      </c>
      <c r="G25" s="7">
        <v>1360</v>
      </c>
      <c r="H25" s="5">
        <f t="shared" ref="H25:H28" si="6">TDIST(F25,G25,2)</f>
        <v>0.76978197973728779</v>
      </c>
    </row>
    <row r="26" spans="1:8" x14ac:dyDescent="0.25">
      <c r="A26" s="2" t="s">
        <v>61</v>
      </c>
      <c r="B26">
        <v>0.48126999999999998</v>
      </c>
      <c r="C26">
        <v>9.0740000000000001E-2</v>
      </c>
      <c r="E26" s="4">
        <f t="shared" si="5"/>
        <v>5.3038351333480271</v>
      </c>
      <c r="F26" s="6">
        <f t="shared" si="1"/>
        <v>5.3038351333480271</v>
      </c>
      <c r="G26" s="7">
        <v>1360</v>
      </c>
      <c r="H26" s="12">
        <f t="shared" si="6"/>
        <v>1.3221897498150664E-7</v>
      </c>
    </row>
    <row r="27" spans="1:8" x14ac:dyDescent="0.25">
      <c r="A27" s="2" t="s">
        <v>62</v>
      </c>
      <c r="B27">
        <v>0.10485</v>
      </c>
      <c r="C27">
        <v>0.11992</v>
      </c>
      <c r="E27" s="4">
        <f t="shared" si="5"/>
        <v>0.87433288859239489</v>
      </c>
      <c r="F27" s="6">
        <f t="shared" si="1"/>
        <v>0.87433288859239489</v>
      </c>
      <c r="G27" s="7">
        <v>1360</v>
      </c>
      <c r="H27" s="5">
        <f t="shared" si="6"/>
        <v>0.3820913615786955</v>
      </c>
    </row>
    <row r="28" spans="1:8" x14ac:dyDescent="0.25">
      <c r="A28" s="2" t="s">
        <v>63</v>
      </c>
      <c r="B28">
        <v>6.2059999999999997E-2</v>
      </c>
      <c r="C28">
        <v>9.0980000000000005E-2</v>
      </c>
      <c r="E28" s="4">
        <f t="shared" si="5"/>
        <v>0.68212794020663881</v>
      </c>
      <c r="F28" s="6">
        <f t="shared" si="1"/>
        <v>0.68212794020663881</v>
      </c>
      <c r="G28" s="7">
        <v>1360</v>
      </c>
      <c r="H28" s="5">
        <f t="shared" si="6"/>
        <v>0.49527420905968</v>
      </c>
    </row>
    <row r="29" spans="1:8" x14ac:dyDescent="0.25">
      <c r="A29" s="1"/>
      <c r="E29" s="4"/>
      <c r="F29" s="6"/>
      <c r="G29" s="7"/>
      <c r="H29" s="5"/>
    </row>
    <row r="30" spans="1:8" x14ac:dyDescent="0.25">
      <c r="A30" s="2" t="s">
        <v>110</v>
      </c>
      <c r="E30" s="4"/>
      <c r="F30" s="6"/>
      <c r="G30" s="7"/>
      <c r="H30" s="5"/>
    </row>
    <row r="31" spans="1:8" x14ac:dyDescent="0.25">
      <c r="A31" s="1"/>
      <c r="E31" s="4"/>
      <c r="F31" s="6"/>
      <c r="G31" s="7"/>
      <c r="H31" s="5"/>
    </row>
    <row r="32" spans="1:8" x14ac:dyDescent="0.25">
      <c r="A32" s="2" t="s">
        <v>8</v>
      </c>
      <c r="E32" s="4"/>
      <c r="F32" s="6"/>
      <c r="G32" s="7"/>
      <c r="H32" s="5"/>
    </row>
    <row r="33" spans="1:8" x14ac:dyDescent="0.25">
      <c r="A33" s="2"/>
      <c r="E33" s="4"/>
      <c r="F33" s="6"/>
      <c r="G33" s="7"/>
      <c r="H33" s="5"/>
    </row>
    <row r="34" spans="1:8" x14ac:dyDescent="0.25">
      <c r="A34" s="2"/>
      <c r="E34" s="4"/>
      <c r="F34" s="6"/>
      <c r="G34" s="7"/>
      <c r="H34" s="5"/>
    </row>
    <row r="35" spans="1:8" x14ac:dyDescent="0.25">
      <c r="A35" s="2"/>
      <c r="E35" s="4"/>
      <c r="F35" s="6"/>
      <c r="G35" s="7"/>
      <c r="H35" s="5"/>
    </row>
    <row r="36" spans="1:8" x14ac:dyDescent="0.25">
      <c r="A36" s="2"/>
      <c r="E36" s="4"/>
      <c r="F36" s="6"/>
      <c r="G36" s="7"/>
      <c r="H36" s="5"/>
    </row>
    <row r="37" spans="1:8" x14ac:dyDescent="0.25">
      <c r="A37" s="2"/>
      <c r="E37" s="4"/>
      <c r="F37" s="6"/>
      <c r="G37" s="7"/>
      <c r="H37" s="5"/>
    </row>
    <row r="38" spans="1:8" x14ac:dyDescent="0.25">
      <c r="A38" s="2"/>
      <c r="E38" s="4"/>
      <c r="F38" s="6"/>
      <c r="G38" s="7"/>
      <c r="H38" s="5"/>
    </row>
    <row r="39" spans="1:8" x14ac:dyDescent="0.25">
      <c r="A39" s="2"/>
      <c r="E39" s="4"/>
      <c r="F39" s="6"/>
      <c r="G39" s="7"/>
      <c r="H39" s="5"/>
    </row>
    <row r="40" spans="1:8" x14ac:dyDescent="0.25">
      <c r="A40" s="2"/>
      <c r="E40" s="4"/>
      <c r="F40" s="6"/>
      <c r="G40" s="7"/>
      <c r="H40" s="5"/>
    </row>
    <row r="41" spans="1:8" x14ac:dyDescent="0.25">
      <c r="A41" s="2"/>
      <c r="E41" s="4"/>
      <c r="F41" s="6"/>
      <c r="G41" s="7"/>
      <c r="H41" s="5"/>
    </row>
    <row r="42" spans="1:8" x14ac:dyDescent="0.25">
      <c r="A42" s="2"/>
      <c r="E42" s="4"/>
      <c r="F42" s="6"/>
      <c r="G42" s="7"/>
      <c r="H42" s="5"/>
    </row>
    <row r="43" spans="1:8" x14ac:dyDescent="0.25">
      <c r="A43" s="2"/>
      <c r="E43" s="4"/>
      <c r="F43" s="6"/>
      <c r="G43" s="7"/>
      <c r="H43" s="5"/>
    </row>
    <row r="44" spans="1:8" x14ac:dyDescent="0.25">
      <c r="A44" s="2"/>
      <c r="E44" s="4"/>
      <c r="F44" s="6"/>
      <c r="G44" s="7"/>
      <c r="H44" s="5"/>
    </row>
    <row r="45" spans="1:8" x14ac:dyDescent="0.25">
      <c r="A45" s="2"/>
      <c r="E45" s="4"/>
      <c r="F45" s="6"/>
      <c r="G45" s="7"/>
      <c r="H45" s="5"/>
    </row>
    <row r="46" spans="1:8" x14ac:dyDescent="0.25">
      <c r="A46" s="2"/>
      <c r="E46" s="4"/>
      <c r="F46" s="6"/>
      <c r="G46" s="7"/>
      <c r="H46" s="5"/>
    </row>
    <row r="47" spans="1:8" x14ac:dyDescent="0.25">
      <c r="A47" s="1"/>
    </row>
    <row r="48" spans="1:8" x14ac:dyDescent="0.25">
      <c r="A48" s="2"/>
    </row>
    <row r="49" spans="1:1" x14ac:dyDescent="0.25">
      <c r="A49" s="1"/>
    </row>
    <row r="50" spans="1:1" x14ac:dyDescent="0.25">
      <c r="A50" s="2"/>
    </row>
  </sheetData>
  <mergeCells count="1">
    <mergeCell ref="E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34" zoomScale="160" zoomScaleNormal="160" workbookViewId="0">
      <selection activeCell="A38" sqref="A38"/>
    </sheetView>
  </sheetViews>
  <sheetFormatPr defaultRowHeight="15" x14ac:dyDescent="0.25"/>
  <cols>
    <col min="1" max="1" width="50.85546875" customWidth="1"/>
  </cols>
  <sheetData>
    <row r="1" spans="1:20" x14ac:dyDescent="0.25">
      <c r="A1" s="2" t="s">
        <v>0</v>
      </c>
      <c r="M1" s="2" t="s">
        <v>0</v>
      </c>
    </row>
    <row r="2" spans="1:20" x14ac:dyDescent="0.25">
      <c r="A2" s="2" t="s">
        <v>1</v>
      </c>
      <c r="M2" s="1" t="s">
        <v>56</v>
      </c>
    </row>
    <row r="3" spans="1:20" x14ac:dyDescent="0.25">
      <c r="A3" s="2" t="s">
        <v>2</v>
      </c>
      <c r="M3" s="2" t="s">
        <v>1</v>
      </c>
    </row>
    <row r="4" spans="1:20" x14ac:dyDescent="0.25">
      <c r="A4" s="2" t="s">
        <v>3</v>
      </c>
      <c r="E4" s="8" t="s">
        <v>34</v>
      </c>
      <c r="F4" s="8"/>
      <c r="G4" s="8"/>
      <c r="H4" s="8"/>
      <c r="M4" s="2" t="s">
        <v>2</v>
      </c>
    </row>
    <row r="5" spans="1:20" x14ac:dyDescent="0.25">
      <c r="A5" s="1"/>
      <c r="E5" s="9">
        <v>-1.96</v>
      </c>
      <c r="F5" s="10">
        <f>ABS(E5)</f>
        <v>1.96</v>
      </c>
      <c r="G5" s="11">
        <v>1342</v>
      </c>
      <c r="H5" s="12">
        <f>TDIST(F5,G5,2)</f>
        <v>5.0202472667104057E-2</v>
      </c>
      <c r="I5" s="5"/>
      <c r="M5" s="2" t="s">
        <v>35</v>
      </c>
    </row>
    <row r="6" spans="1:20" x14ac:dyDescent="0.25">
      <c r="A6" s="2" t="s">
        <v>4</v>
      </c>
      <c r="E6" s="3" t="s">
        <v>29</v>
      </c>
      <c r="F6" s="3"/>
      <c r="G6" s="3"/>
      <c r="H6" s="3"/>
      <c r="M6" s="2" t="s">
        <v>4</v>
      </c>
      <c r="Q6" s="3" t="s">
        <v>29</v>
      </c>
      <c r="R6" s="3"/>
      <c r="S6" s="3"/>
      <c r="T6" s="3"/>
    </row>
    <row r="7" spans="1:20" x14ac:dyDescent="0.25">
      <c r="A7" s="2"/>
      <c r="B7" t="s">
        <v>9</v>
      </c>
      <c r="C7" t="s">
        <v>10</v>
      </c>
      <c r="E7" s="4" t="s">
        <v>30</v>
      </c>
      <c r="F7" s="4" t="s">
        <v>31</v>
      </c>
      <c r="G7" s="4" t="s">
        <v>32</v>
      </c>
      <c r="H7" s="5" t="s">
        <v>33</v>
      </c>
      <c r="M7" s="2"/>
      <c r="N7" t="s">
        <v>9</v>
      </c>
      <c r="O7" t="s">
        <v>10</v>
      </c>
      <c r="Q7" s="4" t="s">
        <v>30</v>
      </c>
      <c r="R7" s="4" t="s">
        <v>31</v>
      </c>
      <c r="S7" s="4" t="s">
        <v>32</v>
      </c>
      <c r="T7" s="5" t="s">
        <v>33</v>
      </c>
    </row>
    <row r="8" spans="1:20" x14ac:dyDescent="0.25">
      <c r="A8" s="2" t="s">
        <v>11</v>
      </c>
      <c r="B8">
        <v>5.8560000000000001E-2</v>
      </c>
      <c r="C8">
        <v>0.26779999999999998</v>
      </c>
      <c r="E8" s="4">
        <f>B8/C8</f>
        <v>0.21867064973861092</v>
      </c>
      <c r="F8" s="6">
        <f>ABS(E8)</f>
        <v>0.21867064973861092</v>
      </c>
      <c r="G8" s="7">
        <v>1342</v>
      </c>
      <c r="H8" s="5">
        <f>TDIST(F8,G8,2)</f>
        <v>0.82693986275302711</v>
      </c>
      <c r="I8" s="5"/>
      <c r="M8" s="2" t="s">
        <v>11</v>
      </c>
      <c r="N8">
        <v>-0.96035000000000004</v>
      </c>
      <c r="O8">
        <v>1.81427</v>
      </c>
      <c r="Q8" s="4">
        <f>N8/O8</f>
        <v>-0.5293313564133233</v>
      </c>
      <c r="R8" s="6">
        <f>ABS(Q8)</f>
        <v>0.5293313564133233</v>
      </c>
      <c r="S8" s="7">
        <v>1342</v>
      </c>
      <c r="T8" s="5">
        <f>TDIST(R8,S8,2)</f>
        <v>0.59666315311346141</v>
      </c>
    </row>
    <row r="9" spans="1:20" x14ac:dyDescent="0.25">
      <c r="A9" s="2" t="s">
        <v>12</v>
      </c>
      <c r="B9">
        <v>4.9549999999999997E-2</v>
      </c>
      <c r="C9">
        <v>0.11994</v>
      </c>
      <c r="E9" s="4">
        <f t="shared" ref="E9:E46" si="0">B9/C9</f>
        <v>0.41312322828080705</v>
      </c>
      <c r="F9" s="6">
        <f t="shared" ref="F9:F46" si="1">ABS(E9)</f>
        <v>0.41312322828080705</v>
      </c>
      <c r="G9" s="7">
        <v>1342</v>
      </c>
      <c r="H9" s="5">
        <f t="shared" ref="H9:H46" si="2">TDIST(F9,G9,2)</f>
        <v>0.67958233040379601</v>
      </c>
      <c r="M9" s="2" t="s">
        <v>12</v>
      </c>
      <c r="N9">
        <v>-6.6499999999999997E-3</v>
      </c>
      <c r="O9">
        <v>0.92640999999999996</v>
      </c>
      <c r="Q9" s="4">
        <f t="shared" ref="Q9:Q25" si="3">N9/O9</f>
        <v>-7.1782472123573795E-3</v>
      </c>
      <c r="R9" s="6">
        <f t="shared" ref="R9:R25" si="4">ABS(Q9)</f>
        <v>7.1782472123573795E-3</v>
      </c>
      <c r="S9" s="7">
        <v>1343</v>
      </c>
      <c r="T9" s="5">
        <f t="shared" ref="T9:T25" si="5">TDIST(R9,S9,2)</f>
        <v>0.99427370264988246</v>
      </c>
    </row>
    <row r="10" spans="1:20" x14ac:dyDescent="0.25">
      <c r="A10" s="2" t="s">
        <v>13</v>
      </c>
      <c r="B10">
        <v>0.26327</v>
      </c>
      <c r="C10">
        <v>0.18904000000000001</v>
      </c>
      <c r="E10" s="4">
        <f t="shared" si="0"/>
        <v>1.3926682183664831</v>
      </c>
      <c r="F10" s="6">
        <f t="shared" si="1"/>
        <v>1.3926682183664831</v>
      </c>
      <c r="G10" s="7">
        <v>1342</v>
      </c>
      <c r="H10" s="5">
        <f t="shared" si="2"/>
        <v>0.16395082419193566</v>
      </c>
      <c r="M10" s="2" t="s">
        <v>13</v>
      </c>
      <c r="N10">
        <v>0.57140000000000002</v>
      </c>
      <c r="O10">
        <v>1.2362500000000001</v>
      </c>
      <c r="Q10" s="4">
        <f t="shared" si="3"/>
        <v>0.46220424671385235</v>
      </c>
      <c r="R10" s="6">
        <f t="shared" si="4"/>
        <v>0.46220424671385235</v>
      </c>
      <c r="S10" s="7">
        <v>1344</v>
      </c>
      <c r="T10" s="5">
        <f t="shared" si="5"/>
        <v>0.64400966886857347</v>
      </c>
    </row>
    <row r="11" spans="1:20" x14ac:dyDescent="0.25">
      <c r="A11" s="2" t="s">
        <v>14</v>
      </c>
      <c r="B11">
        <v>0.21918000000000001</v>
      </c>
      <c r="C11">
        <v>0.18820000000000001</v>
      </c>
      <c r="E11" s="4">
        <f t="shared" si="0"/>
        <v>1.1646121147715196</v>
      </c>
      <c r="F11" s="6">
        <f t="shared" si="1"/>
        <v>1.1646121147715196</v>
      </c>
      <c r="G11" s="7">
        <v>1342</v>
      </c>
      <c r="H11" s="5">
        <f t="shared" si="2"/>
        <v>0.24438302090628017</v>
      </c>
      <c r="M11" s="2" t="s">
        <v>14</v>
      </c>
      <c r="N11">
        <v>0.68623000000000001</v>
      </c>
      <c r="O11">
        <v>0.98640000000000005</v>
      </c>
      <c r="Q11" s="4">
        <f t="shared" si="3"/>
        <v>0.69569140308191402</v>
      </c>
      <c r="R11" s="6">
        <f t="shared" si="4"/>
        <v>0.69569140308191402</v>
      </c>
      <c r="S11" s="7">
        <v>1345</v>
      </c>
      <c r="T11" s="5">
        <f t="shared" si="5"/>
        <v>0.48674229465514118</v>
      </c>
    </row>
    <row r="12" spans="1:20" x14ac:dyDescent="0.25">
      <c r="A12" s="2" t="s">
        <v>15</v>
      </c>
      <c r="B12">
        <v>-0.18764</v>
      </c>
      <c r="C12">
        <v>0.18559999999999999</v>
      </c>
      <c r="E12" s="4">
        <f t="shared" si="0"/>
        <v>-1.0109913793103449</v>
      </c>
      <c r="F12" s="6">
        <f t="shared" si="1"/>
        <v>1.0109913793103449</v>
      </c>
      <c r="G12" s="7">
        <v>1342</v>
      </c>
      <c r="H12" s="5">
        <f t="shared" si="2"/>
        <v>0.3122027984404977</v>
      </c>
      <c r="M12" s="2" t="s">
        <v>15</v>
      </c>
      <c r="N12">
        <v>-0.46643000000000001</v>
      </c>
      <c r="O12">
        <v>0.98431000000000002</v>
      </c>
      <c r="Q12" s="4">
        <f t="shared" si="3"/>
        <v>-0.47386494092308318</v>
      </c>
      <c r="R12" s="6">
        <f t="shared" si="4"/>
        <v>0.47386494092308318</v>
      </c>
      <c r="S12" s="7">
        <v>1346</v>
      </c>
      <c r="T12" s="5">
        <f t="shared" si="5"/>
        <v>0.63567307360243042</v>
      </c>
    </row>
    <row r="13" spans="1:20" x14ac:dyDescent="0.25">
      <c r="A13" s="2" t="s">
        <v>16</v>
      </c>
      <c r="B13">
        <v>-0.21521999999999999</v>
      </c>
      <c r="C13">
        <v>0.22813</v>
      </c>
      <c r="E13" s="4">
        <f t="shared" si="0"/>
        <v>-0.94340945951869548</v>
      </c>
      <c r="F13" s="6">
        <f t="shared" si="1"/>
        <v>0.94340945951869548</v>
      </c>
      <c r="G13" s="7">
        <v>1342</v>
      </c>
      <c r="H13" s="5">
        <f t="shared" si="2"/>
        <v>0.34564131179472679</v>
      </c>
      <c r="M13" s="2" t="s">
        <v>16</v>
      </c>
      <c r="N13">
        <v>-5.1971699999999998</v>
      </c>
      <c r="O13">
        <v>266.18099999999998</v>
      </c>
      <c r="Q13" s="4">
        <f t="shared" si="3"/>
        <v>-1.9524947310288865E-2</v>
      </c>
      <c r="R13" s="6">
        <f t="shared" si="4"/>
        <v>1.9524947310288865E-2</v>
      </c>
      <c r="S13" s="7">
        <v>1347</v>
      </c>
      <c r="T13" s="5">
        <f t="shared" si="5"/>
        <v>0.98442522740250304</v>
      </c>
    </row>
    <row r="14" spans="1:20" x14ac:dyDescent="0.25">
      <c r="A14" s="2" t="s">
        <v>17</v>
      </c>
      <c r="B14">
        <v>-0.45867000000000002</v>
      </c>
      <c r="C14">
        <v>0.45667000000000002</v>
      </c>
      <c r="E14" s="4">
        <f t="shared" si="0"/>
        <v>-1.0043795300764229</v>
      </c>
      <c r="F14" s="6">
        <f t="shared" si="1"/>
        <v>1.0043795300764229</v>
      </c>
      <c r="G14" s="7">
        <v>1342</v>
      </c>
      <c r="H14" s="5">
        <f t="shared" si="2"/>
        <v>0.31537677291671562</v>
      </c>
      <c r="M14" s="2" t="s">
        <v>17</v>
      </c>
      <c r="N14">
        <v>0.13592000000000001</v>
      </c>
      <c r="O14">
        <v>2.24899</v>
      </c>
      <c r="Q14" s="4">
        <f t="shared" si="3"/>
        <v>6.0436017945833469E-2</v>
      </c>
      <c r="R14" s="6">
        <f t="shared" si="4"/>
        <v>6.0436017945833469E-2</v>
      </c>
      <c r="S14" s="7">
        <v>1348</v>
      </c>
      <c r="T14" s="5">
        <f t="shared" si="5"/>
        <v>0.95181733141173108</v>
      </c>
    </row>
    <row r="15" spans="1:20" x14ac:dyDescent="0.25">
      <c r="A15" s="2" t="s">
        <v>18</v>
      </c>
      <c r="B15">
        <v>-9.5240000000000005E-2</v>
      </c>
      <c r="C15">
        <v>0.12367</v>
      </c>
      <c r="E15" s="4">
        <f t="shared" si="0"/>
        <v>-0.77011401309937744</v>
      </c>
      <c r="F15" s="6">
        <f t="shared" si="1"/>
        <v>0.77011401309937744</v>
      </c>
      <c r="G15" s="7">
        <v>1342</v>
      </c>
      <c r="H15" s="5">
        <f t="shared" si="2"/>
        <v>0.44136780449595425</v>
      </c>
      <c r="M15" s="2" t="s">
        <v>18</v>
      </c>
      <c r="N15">
        <v>-0.2296</v>
      </c>
      <c r="O15">
        <v>0.70038</v>
      </c>
      <c r="Q15" s="4">
        <f t="shared" si="3"/>
        <v>-0.32782203946429084</v>
      </c>
      <c r="R15" s="6">
        <f t="shared" si="4"/>
        <v>0.32782203946429084</v>
      </c>
      <c r="S15" s="7">
        <v>1349</v>
      </c>
      <c r="T15" s="5">
        <f t="shared" si="5"/>
        <v>0.74309709174085303</v>
      </c>
    </row>
    <row r="16" spans="1:20" x14ac:dyDescent="0.25">
      <c r="A16" s="2" t="s">
        <v>19</v>
      </c>
      <c r="B16">
        <v>-2.598E-2</v>
      </c>
      <c r="C16">
        <v>0.16972000000000001</v>
      </c>
      <c r="E16" s="4">
        <f t="shared" si="0"/>
        <v>-0.15307565401838322</v>
      </c>
      <c r="F16" s="6">
        <f t="shared" si="1"/>
        <v>0.15307565401838322</v>
      </c>
      <c r="G16" s="7">
        <v>1342</v>
      </c>
      <c r="H16" s="5">
        <f t="shared" si="2"/>
        <v>0.87836162734067524</v>
      </c>
      <c r="M16" s="2" t="s">
        <v>19</v>
      </c>
      <c r="N16">
        <v>-0.34611999999999998</v>
      </c>
      <c r="O16">
        <v>0.80205000000000004</v>
      </c>
      <c r="Q16" s="4">
        <f t="shared" si="3"/>
        <v>-0.43154416806932233</v>
      </c>
      <c r="R16" s="6">
        <f t="shared" si="4"/>
        <v>0.43154416806932233</v>
      </c>
      <c r="S16" s="7">
        <v>1350</v>
      </c>
      <c r="T16" s="5">
        <f t="shared" si="5"/>
        <v>0.66614165016926674</v>
      </c>
    </row>
    <row r="17" spans="1:20" x14ac:dyDescent="0.25">
      <c r="A17" s="2" t="s">
        <v>20</v>
      </c>
      <c r="B17">
        <v>-6.5240000000000006E-2</v>
      </c>
      <c r="C17">
        <v>0.20311000000000001</v>
      </c>
      <c r="E17" s="4">
        <f t="shared" si="0"/>
        <v>-0.32120525823445423</v>
      </c>
      <c r="F17" s="6">
        <f t="shared" si="1"/>
        <v>0.32120525823445423</v>
      </c>
      <c r="G17" s="7">
        <v>1342</v>
      </c>
      <c r="H17" s="5">
        <f t="shared" si="2"/>
        <v>0.74810486329768411</v>
      </c>
      <c r="M17" s="2" t="s">
        <v>20</v>
      </c>
      <c r="N17">
        <v>-1.75712</v>
      </c>
      <c r="O17">
        <v>2.97723</v>
      </c>
      <c r="Q17" s="4">
        <f t="shared" si="3"/>
        <v>-0.59018617977112953</v>
      </c>
      <c r="R17" s="6">
        <f t="shared" si="4"/>
        <v>0.59018617977112953</v>
      </c>
      <c r="S17" s="7">
        <v>1351</v>
      </c>
      <c r="T17" s="5">
        <f t="shared" si="5"/>
        <v>0.5551645361915778</v>
      </c>
    </row>
    <row r="18" spans="1:20" x14ac:dyDescent="0.25">
      <c r="A18" s="2" t="s">
        <v>21</v>
      </c>
      <c r="B18">
        <v>7.3499999999999998E-3</v>
      </c>
      <c r="C18">
        <v>0.18027000000000001</v>
      </c>
      <c r="E18" s="4">
        <f t="shared" si="0"/>
        <v>4.0772175070727237E-2</v>
      </c>
      <c r="F18" s="6">
        <f t="shared" si="1"/>
        <v>4.0772175070727237E-2</v>
      </c>
      <c r="G18" s="7">
        <v>1342</v>
      </c>
      <c r="H18" s="5">
        <f t="shared" si="2"/>
        <v>0.96748358671093282</v>
      </c>
      <c r="M18" s="2" t="s">
        <v>21</v>
      </c>
      <c r="N18">
        <v>-0.32202999999999998</v>
      </c>
      <c r="O18">
        <v>1.7345699999999999</v>
      </c>
      <c r="Q18" s="4">
        <f t="shared" si="3"/>
        <v>-0.18565408141499046</v>
      </c>
      <c r="R18" s="6">
        <f t="shared" si="4"/>
        <v>0.18565408141499046</v>
      </c>
      <c r="S18" s="7">
        <v>1352</v>
      </c>
      <c r="T18" s="5">
        <f t="shared" si="5"/>
        <v>0.85274388822311487</v>
      </c>
    </row>
    <row r="19" spans="1:20" x14ac:dyDescent="0.25">
      <c r="A19" s="2" t="s">
        <v>22</v>
      </c>
      <c r="B19">
        <v>2.2179999999999998E-2</v>
      </c>
      <c r="C19">
        <v>0.14477000000000001</v>
      </c>
      <c r="E19" s="4">
        <f t="shared" si="0"/>
        <v>0.15320853768045864</v>
      </c>
      <c r="F19" s="6">
        <f t="shared" si="1"/>
        <v>0.15320853768045864</v>
      </c>
      <c r="G19" s="7">
        <v>1342</v>
      </c>
      <c r="H19" s="5">
        <f t="shared" si="2"/>
        <v>0.87825685796675312</v>
      </c>
      <c r="M19" s="2" t="s">
        <v>22</v>
      </c>
      <c r="N19">
        <v>-0.47160000000000002</v>
      </c>
      <c r="O19">
        <v>0.97353000000000001</v>
      </c>
      <c r="Q19" s="4">
        <f t="shared" si="3"/>
        <v>-0.48442266802255712</v>
      </c>
      <c r="R19" s="6">
        <f t="shared" si="4"/>
        <v>0.48442266802255712</v>
      </c>
      <c r="S19" s="7">
        <v>1353</v>
      </c>
      <c r="T19" s="5">
        <f t="shared" si="5"/>
        <v>0.62816434037735092</v>
      </c>
    </row>
    <row r="20" spans="1:20" x14ac:dyDescent="0.25">
      <c r="A20" s="2" t="s">
        <v>23</v>
      </c>
      <c r="B20">
        <v>0.25197000000000003</v>
      </c>
      <c r="C20">
        <v>0.21262</v>
      </c>
      <c r="E20" s="4">
        <f t="shared" si="0"/>
        <v>1.1850719593641239</v>
      </c>
      <c r="F20" s="6">
        <f t="shared" si="1"/>
        <v>1.1850719593641239</v>
      </c>
      <c r="G20" s="7">
        <v>1342</v>
      </c>
      <c r="H20" s="5">
        <f t="shared" si="2"/>
        <v>0.23619880880990901</v>
      </c>
      <c r="M20" s="2" t="s">
        <v>23</v>
      </c>
      <c r="N20">
        <v>-2.2814800000000002</v>
      </c>
      <c r="O20">
        <v>7.0176699999999999</v>
      </c>
      <c r="Q20" s="4">
        <f t="shared" si="3"/>
        <v>-0.32510505623661418</v>
      </c>
      <c r="R20" s="6">
        <f t="shared" si="4"/>
        <v>0.32510505623661418</v>
      </c>
      <c r="S20" s="7">
        <v>1354</v>
      </c>
      <c r="T20" s="5">
        <f t="shared" si="5"/>
        <v>0.74515178793315906</v>
      </c>
    </row>
    <row r="21" spans="1:20" x14ac:dyDescent="0.25">
      <c r="A21" s="2" t="s">
        <v>24</v>
      </c>
      <c r="B21">
        <v>9.1319999999999998E-2</v>
      </c>
      <c r="C21">
        <v>0.15381</v>
      </c>
      <c r="E21" s="4">
        <f t="shared" si="0"/>
        <v>0.59371952408816064</v>
      </c>
      <c r="F21" s="6">
        <f t="shared" si="1"/>
        <v>0.59371952408816064</v>
      </c>
      <c r="G21" s="7">
        <v>1342</v>
      </c>
      <c r="H21" s="5">
        <f t="shared" si="2"/>
        <v>0.55279977923866108</v>
      </c>
      <c r="M21" s="2" t="s">
        <v>24</v>
      </c>
      <c r="N21">
        <v>1.27651</v>
      </c>
      <c r="O21">
        <v>1.8672800000000001</v>
      </c>
      <c r="Q21" s="4">
        <f t="shared" si="3"/>
        <v>0.68362002484897821</v>
      </c>
      <c r="R21" s="6">
        <f t="shared" si="4"/>
        <v>0.68362002484897821</v>
      </c>
      <c r="S21" s="7">
        <v>1355</v>
      </c>
      <c r="T21" s="5">
        <f t="shared" si="5"/>
        <v>0.49433201761099832</v>
      </c>
    </row>
    <row r="22" spans="1:20" x14ac:dyDescent="0.25">
      <c r="A22" s="2" t="s">
        <v>25</v>
      </c>
      <c r="B22">
        <v>-7.8350000000000003E-2</v>
      </c>
      <c r="C22">
        <v>0.21612000000000001</v>
      </c>
      <c r="E22" s="4">
        <f t="shared" si="0"/>
        <v>-0.36253007588376829</v>
      </c>
      <c r="F22" s="6">
        <f t="shared" si="1"/>
        <v>0.36253007588376829</v>
      </c>
      <c r="G22" s="7">
        <v>1342</v>
      </c>
      <c r="H22" s="5">
        <f t="shared" si="2"/>
        <v>0.71701303656159654</v>
      </c>
      <c r="M22" s="2" t="s">
        <v>25</v>
      </c>
      <c r="N22">
        <v>0.39809</v>
      </c>
      <c r="O22">
        <v>2.2856399999999999</v>
      </c>
      <c r="Q22" s="4">
        <f t="shared" si="3"/>
        <v>0.17417003552615462</v>
      </c>
      <c r="R22" s="6">
        <f t="shared" si="4"/>
        <v>0.17417003552615462</v>
      </c>
      <c r="S22" s="7">
        <v>1356</v>
      </c>
      <c r="T22" s="5">
        <f t="shared" si="5"/>
        <v>0.86175783202911549</v>
      </c>
    </row>
    <row r="23" spans="1:20" x14ac:dyDescent="0.25">
      <c r="A23" s="2" t="s">
        <v>26</v>
      </c>
      <c r="B23">
        <v>-6.8110000000000004E-2</v>
      </c>
      <c r="C23">
        <v>0.15590999999999999</v>
      </c>
      <c r="E23" s="4">
        <f t="shared" si="0"/>
        <v>-0.43685459560002571</v>
      </c>
      <c r="F23" s="6">
        <f t="shared" si="1"/>
        <v>0.43685459560002571</v>
      </c>
      <c r="G23" s="7">
        <v>1342</v>
      </c>
      <c r="H23" s="5">
        <f t="shared" si="2"/>
        <v>0.66228708179699103</v>
      </c>
      <c r="M23" s="2" t="s">
        <v>26</v>
      </c>
      <c r="N23">
        <v>-0.63348000000000004</v>
      </c>
      <c r="O23">
        <v>1.38975</v>
      </c>
      <c r="Q23" s="4">
        <f t="shared" si="3"/>
        <v>-0.45582298974635727</v>
      </c>
      <c r="R23" s="6">
        <f t="shared" si="4"/>
        <v>0.45582298974635727</v>
      </c>
      <c r="S23" s="7">
        <v>1357</v>
      </c>
      <c r="T23" s="5">
        <f t="shared" si="5"/>
        <v>0.64859020266221745</v>
      </c>
    </row>
    <row r="24" spans="1:20" x14ac:dyDescent="0.25">
      <c r="A24" s="2" t="s">
        <v>27</v>
      </c>
      <c r="B24">
        <v>-4.1999999999999997E-3</v>
      </c>
      <c r="C24">
        <v>0.15231</v>
      </c>
      <c r="E24" s="4">
        <f t="shared" si="0"/>
        <v>-2.7575339767579279E-2</v>
      </c>
      <c r="F24" s="6">
        <f t="shared" si="1"/>
        <v>2.7575339767579279E-2</v>
      </c>
      <c r="G24" s="7">
        <v>1342</v>
      </c>
      <c r="H24" s="5">
        <f t="shared" si="2"/>
        <v>0.97800495009576593</v>
      </c>
      <c r="M24" s="2" t="s">
        <v>27</v>
      </c>
      <c r="N24">
        <v>-1.29962</v>
      </c>
      <c r="O24">
        <v>1.74793</v>
      </c>
      <c r="Q24" s="4">
        <f t="shared" si="3"/>
        <v>-0.74351947732460688</v>
      </c>
      <c r="R24" s="6">
        <f t="shared" si="4"/>
        <v>0.74351947732460688</v>
      </c>
      <c r="S24" s="7">
        <v>1358</v>
      </c>
      <c r="T24" s="5">
        <f t="shared" si="5"/>
        <v>0.45729584745952845</v>
      </c>
    </row>
    <row r="25" spans="1:20" x14ac:dyDescent="0.25">
      <c r="A25" s="2" t="s">
        <v>28</v>
      </c>
      <c r="B25">
        <v>0.20863000000000001</v>
      </c>
      <c r="C25">
        <v>0.14022000000000001</v>
      </c>
      <c r="E25" s="4">
        <f t="shared" si="0"/>
        <v>1.4878761945514192</v>
      </c>
      <c r="F25" s="6">
        <f t="shared" si="1"/>
        <v>1.4878761945514192</v>
      </c>
      <c r="G25" s="7">
        <v>1342</v>
      </c>
      <c r="H25" s="5">
        <f t="shared" si="2"/>
        <v>0.13701847117664057</v>
      </c>
      <c r="M25" s="2" t="s">
        <v>28</v>
      </c>
      <c r="N25">
        <v>-0.81376999999999999</v>
      </c>
      <c r="O25">
        <v>2.1311399999999998</v>
      </c>
      <c r="Q25" s="4">
        <f t="shared" si="3"/>
        <v>-0.38184727422881654</v>
      </c>
      <c r="R25" s="6">
        <f t="shared" si="4"/>
        <v>0.38184727422881654</v>
      </c>
      <c r="S25" s="7">
        <v>1359</v>
      </c>
      <c r="T25" s="5">
        <f t="shared" si="5"/>
        <v>0.70263434848665063</v>
      </c>
    </row>
    <row r="26" spans="1:20" x14ac:dyDescent="0.25">
      <c r="A26" s="1"/>
      <c r="E26" s="4"/>
      <c r="F26" s="6"/>
      <c r="G26" s="7"/>
      <c r="H26" s="5"/>
      <c r="M26" s="1"/>
    </row>
    <row r="27" spans="1:20" x14ac:dyDescent="0.25">
      <c r="A27" s="2" t="s">
        <v>5</v>
      </c>
      <c r="E27" s="4"/>
      <c r="F27" s="6"/>
      <c r="G27" s="7"/>
      <c r="H27" s="5"/>
      <c r="M27" s="2" t="s">
        <v>5</v>
      </c>
    </row>
    <row r="28" spans="1:20" x14ac:dyDescent="0.25">
      <c r="A28" s="2"/>
      <c r="B28" t="s">
        <v>9</v>
      </c>
      <c r="C28" t="s">
        <v>10</v>
      </c>
      <c r="E28" s="4"/>
      <c r="F28" s="6"/>
      <c r="G28" s="7"/>
      <c r="H28" s="5"/>
      <c r="M28" s="2" t="s">
        <v>6</v>
      </c>
    </row>
    <row r="29" spans="1:20" x14ac:dyDescent="0.25">
      <c r="A29" s="2" t="s">
        <v>11</v>
      </c>
      <c r="B29">
        <v>1.82308</v>
      </c>
      <c r="C29">
        <v>0.17616000000000001</v>
      </c>
      <c r="E29" s="4">
        <f t="shared" si="0"/>
        <v>10.349000908265213</v>
      </c>
      <c r="F29" s="6">
        <f t="shared" si="1"/>
        <v>10.349000908265213</v>
      </c>
      <c r="G29" s="7">
        <v>1342</v>
      </c>
      <c r="H29" s="5">
        <f t="shared" si="2"/>
        <v>3.343875708019382E-24</v>
      </c>
      <c r="M29" s="2" t="s">
        <v>36</v>
      </c>
    </row>
    <row r="30" spans="1:20" x14ac:dyDescent="0.25">
      <c r="A30" s="2" t="s">
        <v>12</v>
      </c>
      <c r="B30">
        <v>-1.804E-2</v>
      </c>
      <c r="C30">
        <v>7.9969999999999999E-2</v>
      </c>
      <c r="E30" s="4">
        <f t="shared" si="0"/>
        <v>-0.22558459422283356</v>
      </c>
      <c r="F30" s="6">
        <f t="shared" si="1"/>
        <v>0.22558459422283356</v>
      </c>
      <c r="G30" s="7">
        <v>1342</v>
      </c>
      <c r="H30" s="5">
        <f t="shared" si="2"/>
        <v>0.82155887203268718</v>
      </c>
      <c r="M30" s="2" t="s">
        <v>37</v>
      </c>
    </row>
    <row r="31" spans="1:20" x14ac:dyDescent="0.25">
      <c r="A31" s="2" t="s">
        <v>13</v>
      </c>
      <c r="B31">
        <v>1.136E-2</v>
      </c>
      <c r="C31">
        <v>0.12837000000000001</v>
      </c>
      <c r="E31" s="4">
        <f t="shared" si="0"/>
        <v>8.8494196463348135E-2</v>
      </c>
      <c r="F31" s="6">
        <f t="shared" si="1"/>
        <v>8.8494196463348135E-2</v>
      </c>
      <c r="G31" s="7">
        <v>1342</v>
      </c>
      <c r="H31" s="5">
        <f t="shared" si="2"/>
        <v>0.92949710029076527</v>
      </c>
      <c r="M31" s="2" t="s">
        <v>38</v>
      </c>
    </row>
    <row r="32" spans="1:20" x14ac:dyDescent="0.25">
      <c r="A32" s="2" t="s">
        <v>14</v>
      </c>
      <c r="B32">
        <v>-4.4319999999999998E-2</v>
      </c>
      <c r="C32">
        <v>0.1225</v>
      </c>
      <c r="E32" s="4">
        <f t="shared" si="0"/>
        <v>-0.36179591836734692</v>
      </c>
      <c r="F32" s="6">
        <f t="shared" si="1"/>
        <v>0.36179591836734692</v>
      </c>
      <c r="G32" s="7">
        <v>1342</v>
      </c>
      <c r="H32" s="5">
        <f t="shared" si="2"/>
        <v>0.71756149925678803</v>
      </c>
      <c r="M32" s="2" t="s">
        <v>39</v>
      </c>
    </row>
    <row r="33" spans="1:13" x14ac:dyDescent="0.25">
      <c r="A33" s="2" t="s">
        <v>15</v>
      </c>
      <c r="B33">
        <v>2.9399999999999999E-2</v>
      </c>
      <c r="C33">
        <v>0.12554999999999999</v>
      </c>
      <c r="E33" s="4">
        <f t="shared" si="0"/>
        <v>0.23416965352449223</v>
      </c>
      <c r="F33" s="6">
        <f t="shared" si="1"/>
        <v>0.23416965352449223</v>
      </c>
      <c r="G33" s="7">
        <v>1342</v>
      </c>
      <c r="H33" s="5">
        <f t="shared" si="2"/>
        <v>0.81488899158431094</v>
      </c>
      <c r="M33" s="2" t="s">
        <v>40</v>
      </c>
    </row>
    <row r="34" spans="1:13" x14ac:dyDescent="0.25">
      <c r="A34" s="2" t="s">
        <v>16</v>
      </c>
      <c r="B34">
        <v>-2.4299999999999999E-3</v>
      </c>
      <c r="C34">
        <v>0.15362000000000001</v>
      </c>
      <c r="E34" s="4">
        <f t="shared" si="0"/>
        <v>-1.5818252831662542E-2</v>
      </c>
      <c r="F34" s="6">
        <f t="shared" si="1"/>
        <v>1.5818252831662542E-2</v>
      </c>
      <c r="G34" s="7">
        <v>1342</v>
      </c>
      <c r="H34" s="5">
        <f t="shared" si="2"/>
        <v>0.98738173786037964</v>
      </c>
      <c r="M34" s="2" t="s">
        <v>41</v>
      </c>
    </row>
    <row r="35" spans="1:13" x14ac:dyDescent="0.25">
      <c r="A35" s="2" t="s">
        <v>17</v>
      </c>
      <c r="B35">
        <v>0.20024</v>
      </c>
      <c r="C35">
        <v>0.30737999999999999</v>
      </c>
      <c r="E35" s="4">
        <f t="shared" si="0"/>
        <v>0.65144121283102352</v>
      </c>
      <c r="F35" s="6">
        <f t="shared" si="1"/>
        <v>0.65144121283102352</v>
      </c>
      <c r="G35" s="7">
        <v>1342</v>
      </c>
      <c r="H35" s="5">
        <f t="shared" si="2"/>
        <v>0.51487325053683519</v>
      </c>
      <c r="M35" s="2" t="s">
        <v>42</v>
      </c>
    </row>
    <row r="36" spans="1:13" x14ac:dyDescent="0.25">
      <c r="A36" s="2" t="s">
        <v>18</v>
      </c>
      <c r="B36">
        <v>-2.0480000000000002E-2</v>
      </c>
      <c r="C36">
        <v>8.2409999999999997E-2</v>
      </c>
      <c r="E36" s="4">
        <f t="shared" si="0"/>
        <v>-0.24851352991141853</v>
      </c>
      <c r="F36" s="6">
        <f t="shared" si="1"/>
        <v>0.24851352991141853</v>
      </c>
      <c r="G36" s="7">
        <v>1342</v>
      </c>
      <c r="H36" s="5">
        <f t="shared" si="2"/>
        <v>0.80377512635956005</v>
      </c>
      <c r="M36" s="2" t="s">
        <v>43</v>
      </c>
    </row>
    <row r="37" spans="1:13" x14ac:dyDescent="0.25">
      <c r="A37" s="2" t="s">
        <v>19</v>
      </c>
      <c r="B37">
        <v>0.34179999999999999</v>
      </c>
      <c r="C37">
        <v>0.10672</v>
      </c>
      <c r="E37" s="4">
        <f t="shared" si="0"/>
        <v>3.2027736131934033</v>
      </c>
      <c r="F37" s="6">
        <f t="shared" si="1"/>
        <v>3.2027736131934033</v>
      </c>
      <c r="G37" s="7">
        <v>1342</v>
      </c>
      <c r="H37" s="12">
        <f t="shared" si="2"/>
        <v>1.3930677023884228E-3</v>
      </c>
      <c r="M37" s="2" t="s">
        <v>44</v>
      </c>
    </row>
    <row r="38" spans="1:13" x14ac:dyDescent="0.25">
      <c r="A38" s="2" t="s">
        <v>20</v>
      </c>
      <c r="B38">
        <v>0.52034000000000002</v>
      </c>
      <c r="C38">
        <v>0.13466</v>
      </c>
      <c r="E38" s="4">
        <f t="shared" si="0"/>
        <v>3.8641021832763998</v>
      </c>
      <c r="F38" s="6">
        <f t="shared" si="1"/>
        <v>3.8641021832763998</v>
      </c>
      <c r="G38" s="7">
        <v>1342</v>
      </c>
      <c r="H38" s="12">
        <f t="shared" si="2"/>
        <v>1.1682190624792537E-4</v>
      </c>
      <c r="M38" s="2" t="s">
        <v>45</v>
      </c>
    </row>
    <row r="39" spans="1:13" x14ac:dyDescent="0.25">
      <c r="A39" s="2" t="s">
        <v>21</v>
      </c>
      <c r="B39">
        <v>6.2890000000000001E-2</v>
      </c>
      <c r="C39">
        <v>0.11781</v>
      </c>
      <c r="E39" s="4">
        <f t="shared" si="0"/>
        <v>0.53382565147271033</v>
      </c>
      <c r="F39" s="6">
        <f t="shared" si="1"/>
        <v>0.53382565147271033</v>
      </c>
      <c r="G39" s="7">
        <v>1342</v>
      </c>
      <c r="H39" s="5">
        <f t="shared" si="2"/>
        <v>0.59355057196877203</v>
      </c>
      <c r="M39" s="2" t="s">
        <v>46</v>
      </c>
    </row>
    <row r="40" spans="1:13" x14ac:dyDescent="0.25">
      <c r="A40" s="2" t="s">
        <v>22</v>
      </c>
      <c r="B40">
        <v>-0.12365</v>
      </c>
      <c r="C40">
        <v>9.4390000000000002E-2</v>
      </c>
      <c r="E40" s="4">
        <f t="shared" si="0"/>
        <v>-1.309990465091641</v>
      </c>
      <c r="F40" s="6">
        <f t="shared" si="1"/>
        <v>1.309990465091641</v>
      </c>
      <c r="G40" s="7">
        <v>1342</v>
      </c>
      <c r="H40" s="5">
        <f t="shared" si="2"/>
        <v>0.19042324897496829</v>
      </c>
      <c r="M40" s="2" t="s">
        <v>47</v>
      </c>
    </row>
    <row r="41" spans="1:13" x14ac:dyDescent="0.25">
      <c r="A41" s="2" t="s">
        <v>23</v>
      </c>
      <c r="B41">
        <v>3.2570000000000002E-2</v>
      </c>
      <c r="C41">
        <v>0.15401999999999999</v>
      </c>
      <c r="E41" s="4">
        <f t="shared" si="0"/>
        <v>0.21146604337099081</v>
      </c>
      <c r="F41" s="6">
        <f t="shared" si="1"/>
        <v>0.21146604337099081</v>
      </c>
      <c r="G41" s="7">
        <v>1342</v>
      </c>
      <c r="H41" s="5">
        <f t="shared" si="2"/>
        <v>0.83255573465866117</v>
      </c>
      <c r="M41" s="2" t="s">
        <v>48</v>
      </c>
    </row>
    <row r="42" spans="1:13" x14ac:dyDescent="0.25">
      <c r="A42" s="2" t="s">
        <v>24</v>
      </c>
      <c r="B42">
        <v>1.8720000000000001E-2</v>
      </c>
      <c r="C42">
        <v>9.8250000000000004E-2</v>
      </c>
      <c r="E42" s="4">
        <f t="shared" si="0"/>
        <v>0.19053435114503817</v>
      </c>
      <c r="F42" s="6">
        <f t="shared" si="1"/>
        <v>0.19053435114503817</v>
      </c>
      <c r="G42" s="7">
        <v>1342</v>
      </c>
      <c r="H42" s="5">
        <f t="shared" si="2"/>
        <v>0.84891924581213996</v>
      </c>
      <c r="M42" s="2" t="s">
        <v>49</v>
      </c>
    </row>
    <row r="43" spans="1:13" x14ac:dyDescent="0.25">
      <c r="A43" s="2" t="s">
        <v>25</v>
      </c>
      <c r="B43">
        <v>5.1610000000000003E-2</v>
      </c>
      <c r="C43">
        <v>0.15837000000000001</v>
      </c>
      <c r="E43" s="4">
        <f t="shared" si="0"/>
        <v>0.32588242722737892</v>
      </c>
      <c r="F43" s="6">
        <f t="shared" si="1"/>
        <v>0.32588242722737892</v>
      </c>
      <c r="G43" s="7">
        <v>1342</v>
      </c>
      <c r="H43" s="5">
        <f t="shared" si="2"/>
        <v>0.74456411784561483</v>
      </c>
      <c r="M43" s="2" t="s">
        <v>50</v>
      </c>
    </row>
    <row r="44" spans="1:13" x14ac:dyDescent="0.25">
      <c r="A44" s="2" t="s">
        <v>26</v>
      </c>
      <c r="B44">
        <v>-0.20091999999999999</v>
      </c>
      <c r="C44">
        <v>0.10194</v>
      </c>
      <c r="E44" s="4">
        <f t="shared" si="0"/>
        <v>-1.9709633117520109</v>
      </c>
      <c r="F44" s="6">
        <f t="shared" si="1"/>
        <v>1.9709633117520109</v>
      </c>
      <c r="G44" s="7">
        <v>1342</v>
      </c>
      <c r="H44" s="5">
        <f t="shared" si="2"/>
        <v>4.8933294552810327E-2</v>
      </c>
      <c r="M44" s="2" t="s">
        <v>51</v>
      </c>
    </row>
    <row r="45" spans="1:13" x14ac:dyDescent="0.25">
      <c r="A45" s="2" t="s">
        <v>27</v>
      </c>
      <c r="B45">
        <v>-0.20726</v>
      </c>
      <c r="C45">
        <v>0.10248</v>
      </c>
      <c r="E45" s="4">
        <f t="shared" si="0"/>
        <v>-2.0224434035909447</v>
      </c>
      <c r="F45" s="6">
        <f t="shared" si="1"/>
        <v>2.0224434035909447</v>
      </c>
      <c r="G45" s="7">
        <v>1342</v>
      </c>
      <c r="H45" s="5">
        <f t="shared" si="2"/>
        <v>4.3328591710448915E-2</v>
      </c>
      <c r="M45" s="2" t="s">
        <v>52</v>
      </c>
    </row>
    <row r="46" spans="1:13" x14ac:dyDescent="0.25">
      <c r="A46" s="2" t="s">
        <v>28</v>
      </c>
      <c r="B46">
        <v>-2.886E-2</v>
      </c>
      <c r="C46">
        <v>9.4159999999999994E-2</v>
      </c>
      <c r="E46" s="4">
        <f t="shared" si="0"/>
        <v>-0.306499575191164</v>
      </c>
      <c r="F46" s="6">
        <f t="shared" si="1"/>
        <v>0.306499575191164</v>
      </c>
      <c r="G46" s="7">
        <v>1342</v>
      </c>
      <c r="H46" s="5">
        <f t="shared" si="2"/>
        <v>0.75927184867644448</v>
      </c>
      <c r="M46" s="2" t="s">
        <v>53</v>
      </c>
    </row>
    <row r="47" spans="1:13" x14ac:dyDescent="0.25">
      <c r="A47" s="1"/>
      <c r="M47" s="1"/>
    </row>
    <row r="48" spans="1:13" x14ac:dyDescent="0.25">
      <c r="A48" s="2" t="s">
        <v>7</v>
      </c>
      <c r="M48" s="2" t="s">
        <v>54</v>
      </c>
    </row>
    <row r="49" spans="1:13" x14ac:dyDescent="0.25">
      <c r="A49" s="1"/>
      <c r="M49" s="1"/>
    </row>
    <row r="50" spans="1:13" x14ac:dyDescent="0.25">
      <c r="A50" s="2" t="s">
        <v>8</v>
      </c>
      <c r="M50" s="2" t="s">
        <v>55</v>
      </c>
    </row>
  </sheetData>
  <mergeCells count="2">
    <mergeCell ref="E6:H6"/>
    <mergeCell ref="Q6:T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completo</vt:lpstr>
      <vt:lpstr>variaveis_politicas</vt:lpstr>
      <vt:lpstr>variaveis_sociais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DUTT-ROSS</dc:creator>
  <cp:lastModifiedBy>STEVEN DUTT-ROSS</cp:lastModifiedBy>
  <dcterms:created xsi:type="dcterms:W3CDTF">2023-09-22T12:32:07Z</dcterms:created>
  <dcterms:modified xsi:type="dcterms:W3CDTF">2023-09-22T14:16:18Z</dcterms:modified>
</cp:coreProperties>
</file>