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npocs\"/>
    </mc:Choice>
  </mc:AlternateContent>
  <bookViews>
    <workbookView xWindow="0" yWindow="0" windowWidth="28800" windowHeight="10980"/>
  </bookViews>
  <sheets>
    <sheet name="Plan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4" l="1"/>
  <c r="Z7" i="4" s="1"/>
  <c r="X8" i="4"/>
  <c r="Z8" i="4" s="1"/>
  <c r="X9" i="4"/>
  <c r="Z9" i="4" s="1"/>
  <c r="X10" i="4"/>
  <c r="Z10" i="4"/>
  <c r="X11" i="4"/>
  <c r="Z11" i="4"/>
  <c r="X12" i="4"/>
  <c r="Z12" i="4" s="1"/>
  <c r="X13" i="4"/>
  <c r="Z13" i="4" s="1"/>
  <c r="X14" i="4"/>
  <c r="Z14" i="4" s="1"/>
  <c r="X15" i="4"/>
  <c r="Z15" i="4"/>
  <c r="X16" i="4"/>
  <c r="Z16" i="4" s="1"/>
  <c r="X17" i="4"/>
  <c r="Z17" i="4"/>
  <c r="X18" i="4"/>
  <c r="Z18" i="4" s="1"/>
  <c r="X19" i="4"/>
  <c r="Z19" i="4" s="1"/>
  <c r="X20" i="4"/>
  <c r="Z20" i="4" s="1"/>
  <c r="X21" i="4"/>
  <c r="Z21" i="4"/>
  <c r="X22" i="4"/>
  <c r="Z22" i="4"/>
  <c r="X23" i="4"/>
  <c r="Z23" i="4"/>
  <c r="X24" i="4"/>
  <c r="Z24" i="4" s="1"/>
  <c r="X25" i="4"/>
  <c r="Z25" i="4" s="1"/>
  <c r="X26" i="4"/>
  <c r="Z26" i="4" s="1"/>
  <c r="X27" i="4"/>
  <c r="Z27" i="4"/>
  <c r="X28" i="4"/>
  <c r="Z28" i="4"/>
  <c r="X29" i="4"/>
  <c r="Z29" i="4"/>
  <c r="Z5" i="4"/>
  <c r="Z6" i="4"/>
  <c r="X5" i="4"/>
  <c r="X6" i="4"/>
  <c r="X4" i="4"/>
  <c r="Z4" i="4"/>
  <c r="S32" i="4"/>
  <c r="U32" i="4" s="1"/>
  <c r="S31" i="4"/>
  <c r="U31" i="4" s="1"/>
  <c r="S30" i="4"/>
  <c r="U30" i="4" s="1"/>
  <c r="S29" i="4"/>
  <c r="U29" i="4" s="1"/>
  <c r="S28" i="4"/>
  <c r="U28" i="4" s="1"/>
  <c r="S27" i="4"/>
  <c r="U27" i="4" s="1"/>
  <c r="S26" i="4"/>
  <c r="U26" i="4" s="1"/>
  <c r="S25" i="4"/>
  <c r="U25" i="4" s="1"/>
  <c r="S24" i="4"/>
  <c r="U24" i="4" s="1"/>
  <c r="S5" i="4"/>
  <c r="U5" i="4" s="1"/>
  <c r="S6" i="4"/>
  <c r="U6" i="4" s="1"/>
  <c r="S7" i="4"/>
  <c r="U7" i="4" s="1"/>
  <c r="S8" i="4"/>
  <c r="U8" i="4" s="1"/>
  <c r="S9" i="4"/>
  <c r="U9" i="4" s="1"/>
  <c r="S10" i="4"/>
  <c r="U10" i="4" s="1"/>
  <c r="S11" i="4"/>
  <c r="U11" i="4" s="1"/>
  <c r="S12" i="4"/>
  <c r="U12" i="4" s="1"/>
  <c r="S13" i="4"/>
  <c r="U13" i="4" s="1"/>
  <c r="S14" i="4"/>
  <c r="U14" i="4" s="1"/>
  <c r="S15" i="4"/>
  <c r="U15" i="4" s="1"/>
  <c r="S16" i="4"/>
  <c r="U16" i="4" s="1"/>
  <c r="S17" i="4"/>
  <c r="U17" i="4" s="1"/>
  <c r="S18" i="4"/>
  <c r="U18" i="4"/>
  <c r="S19" i="4"/>
  <c r="U19" i="4" s="1"/>
  <c r="S20" i="4"/>
  <c r="U20" i="4" s="1"/>
  <c r="S4" i="4"/>
  <c r="U4" i="4" s="1"/>
</calcChain>
</file>

<file path=xl/sharedStrings.xml><?xml version="1.0" encoding="utf-8"?>
<sst xmlns="http://schemas.openxmlformats.org/spreadsheetml/2006/main" count="109" uniqueCount="76">
  <si>
    <t>Est,</t>
  </si>
  <si>
    <t>S,E,</t>
  </si>
  <si>
    <t>(Intercept)</t>
  </si>
  <si>
    <t>sexoMasculino</t>
  </si>
  <si>
    <t>faixaidade225 a 34 anos</t>
  </si>
  <si>
    <t>faixaidade235 a 44 anos</t>
  </si>
  <si>
    <t>faixaidade245 a 59 anos</t>
  </si>
  <si>
    <t>faixaidade260 anos ou mais</t>
  </si>
  <si>
    <t>Raça2Outras</t>
  </si>
  <si>
    <t>Raça2Preta/Parda</t>
  </si>
  <si>
    <t>escolaridade2Até Ensino Médio</t>
  </si>
  <si>
    <t>escolaridade2Ensino Superior</t>
  </si>
  <si>
    <t>religião2Evangélica</t>
  </si>
  <si>
    <t>religião2Outras religiões</t>
  </si>
  <si>
    <t>religião2Sem religião</t>
  </si>
  <si>
    <t>região3Interior</t>
  </si>
  <si>
    <t>região3Metropolitana</t>
  </si>
  <si>
    <t>Q5Nada importante</t>
  </si>
  <si>
    <t>Q5Pouco importante</t>
  </si>
  <si>
    <t>Q7Sim</t>
  </si>
  <si>
    <t>Q8Nenhuma confiança</t>
  </si>
  <si>
    <t>Q8Pouca confiança</t>
  </si>
  <si>
    <t>Modelo 1</t>
  </si>
  <si>
    <t>Modelo 2</t>
  </si>
  <si>
    <t>Modelo 3</t>
  </si>
  <si>
    <t>Item sensível</t>
  </si>
  <si>
    <t>Coeficiente</t>
  </si>
  <si>
    <t>Erro Padrão</t>
  </si>
  <si>
    <t>*</t>
  </si>
  <si>
    <t>Sexo</t>
  </si>
  <si>
    <t>Escolaridade</t>
  </si>
  <si>
    <t>Ideologia</t>
  </si>
  <si>
    <t>Direita</t>
  </si>
  <si>
    <t>Esquerda</t>
  </si>
  <si>
    <t>Confia na Urna</t>
  </si>
  <si>
    <t>Pouca confiança</t>
  </si>
  <si>
    <t>Nenhuma confiança</t>
  </si>
  <si>
    <t>Pouco importante</t>
  </si>
  <si>
    <t>Nada importante</t>
  </si>
  <si>
    <t>Intercepto</t>
  </si>
  <si>
    <t>Regressão de Técnica de Contagem de Itens (Item Count Technique Regression )</t>
  </si>
  <si>
    <t>Masculino</t>
  </si>
  <si>
    <t>25 a 34 anos</t>
  </si>
  <si>
    <t>Faixa de idade</t>
  </si>
  <si>
    <t>35 a 44 anos</t>
  </si>
  <si>
    <t>45 a 59 anos</t>
  </si>
  <si>
    <t>60 anos ou mais</t>
  </si>
  <si>
    <t>Preta/Parda</t>
  </si>
  <si>
    <t>Outras</t>
  </si>
  <si>
    <t>Cor/Raça</t>
  </si>
  <si>
    <t>Até Ensino Médio</t>
  </si>
  <si>
    <t>Ensino Superior</t>
  </si>
  <si>
    <t>05 a 10</t>
  </si>
  <si>
    <t>Mais de 10</t>
  </si>
  <si>
    <t>Evangélica</t>
  </si>
  <si>
    <t>Outras religiões</t>
  </si>
  <si>
    <t>Sem religião</t>
  </si>
  <si>
    <t>Interior</t>
  </si>
  <si>
    <t>Metropolitana</t>
  </si>
  <si>
    <t>Região</t>
  </si>
  <si>
    <t>Religião</t>
  </si>
  <si>
    <t>Renda</t>
  </si>
  <si>
    <t>ideologia2Direita</t>
  </si>
  <si>
    <t>ideologia2Esquerda</t>
  </si>
  <si>
    <t>ideologia2Nenhuma</t>
  </si>
  <si>
    <t>Nenhuma</t>
  </si>
  <si>
    <t xml:space="preserve">Importância do voto </t>
  </si>
  <si>
    <t>Sim</t>
  </si>
  <si>
    <t xml:space="preserve">Voto Obrigatório </t>
  </si>
  <si>
    <t>**</t>
  </si>
  <si>
    <t>Sensitive item</t>
  </si>
  <si>
    <t>renda22, 02 a 05</t>
  </si>
  <si>
    <t>renda23, 05 a 10</t>
  </si>
  <si>
    <t>renda24, Mais de 10</t>
  </si>
  <si>
    <t>02 a 05</t>
  </si>
  <si>
    <t>Significância:  0 ‘***’ 0,001 ‘**’ 0,01 ‘*’ 0,05 ‘,’ 0,1 ‘ 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</si>
</sst>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/>
    <xf numFmtId="164" fontId="3" fillId="3" borderId="1" xfId="0" applyNumberFormat="1" applyFont="1" applyFill="1" applyBorder="1" applyAlignment="1">
      <alignment horizontal="left"/>
    </xf>
    <xf numFmtId="0" fontId="4" fillId="3" borderId="3" xfId="0" applyFont="1" applyFill="1" applyBorder="1"/>
    <xf numFmtId="164" fontId="3" fillId="3" borderId="3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3" borderId="2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A7" zoomScale="130" zoomScaleNormal="130" workbookViewId="0">
      <selection activeCell="M16" sqref="M16"/>
    </sheetView>
  </sheetViews>
  <sheetFormatPr defaultColWidth="8.85546875" defaultRowHeight="12.75" x14ac:dyDescent="0.2"/>
  <cols>
    <col min="1" max="1" width="15.28515625" style="22" customWidth="1"/>
    <col min="2" max="2" width="20.5703125" style="3" customWidth="1"/>
    <col min="3" max="4" width="9.85546875" style="32" customWidth="1"/>
    <col min="5" max="5" width="3" style="41" bestFit="1" customWidth="1"/>
    <col min="6" max="7" width="9.85546875" style="32" customWidth="1"/>
    <col min="8" max="8" width="4" style="41" bestFit="1" customWidth="1"/>
    <col min="9" max="10" width="9.85546875" style="32" customWidth="1"/>
    <col min="11" max="11" width="4" style="41" bestFit="1" customWidth="1"/>
    <col min="12" max="12" width="1.42578125" style="3" customWidth="1"/>
    <col min="13" max="17" width="8.85546875" style="3"/>
    <col min="18" max="18" width="35" style="3" bestFit="1" customWidth="1"/>
    <col min="19" max="22" width="8.85546875" style="3"/>
    <col min="23" max="23" width="20" style="3" customWidth="1"/>
    <col min="24" max="16384" width="8.85546875" style="3"/>
  </cols>
  <sheetData>
    <row r="1" spans="1:26" ht="15" x14ac:dyDescent="0.25">
      <c r="A1" s="7" t="s">
        <v>40</v>
      </c>
      <c r="B1" s="8"/>
      <c r="C1" s="26"/>
      <c r="D1" s="26"/>
      <c r="E1" s="34"/>
      <c r="F1" s="26"/>
      <c r="G1" s="26"/>
      <c r="H1" s="34"/>
      <c r="I1" s="26"/>
      <c r="J1" s="26"/>
      <c r="K1" s="34"/>
      <c r="L1" s="9"/>
      <c r="R1" s="2" t="s">
        <v>70</v>
      </c>
      <c r="S1"/>
      <c r="T1"/>
    </row>
    <row r="2" spans="1:26" ht="15" x14ac:dyDescent="0.25">
      <c r="A2" s="9"/>
      <c r="B2" s="9"/>
      <c r="C2" s="49" t="s">
        <v>22</v>
      </c>
      <c r="D2" s="49"/>
      <c r="E2" s="49"/>
      <c r="F2" s="49" t="s">
        <v>23</v>
      </c>
      <c r="G2" s="49"/>
      <c r="H2" s="49"/>
      <c r="I2" s="49" t="s">
        <v>24</v>
      </c>
      <c r="J2" s="49"/>
      <c r="K2" s="49"/>
      <c r="L2" s="10"/>
      <c r="R2" s="2"/>
      <c r="S2" t="s">
        <v>0</v>
      </c>
      <c r="T2" t="s">
        <v>1</v>
      </c>
    </row>
    <row r="3" spans="1:26" ht="15" x14ac:dyDescent="0.25">
      <c r="A3" s="11" t="s">
        <v>25</v>
      </c>
      <c r="B3" s="7"/>
      <c r="C3" s="26" t="s">
        <v>26</v>
      </c>
      <c r="D3" s="26" t="s">
        <v>27</v>
      </c>
      <c r="E3" s="34"/>
      <c r="F3" s="26" t="s">
        <v>26</v>
      </c>
      <c r="G3" s="26" t="s">
        <v>27</v>
      </c>
      <c r="H3" s="34"/>
      <c r="I3" s="26" t="s">
        <v>26</v>
      </c>
      <c r="J3" s="26" t="s">
        <v>27</v>
      </c>
      <c r="K3" s="34"/>
      <c r="L3" s="12"/>
      <c r="R3" s="2" t="s">
        <v>2</v>
      </c>
      <c r="S3"/>
      <c r="T3"/>
    </row>
    <row r="4" spans="1:26" ht="15" x14ac:dyDescent="0.25">
      <c r="A4" s="15" t="s">
        <v>29</v>
      </c>
      <c r="B4" s="20" t="s">
        <v>41</v>
      </c>
      <c r="C4" s="28">
        <v>4.9549999999999997E-2</v>
      </c>
      <c r="D4" s="28">
        <v>0.11994</v>
      </c>
      <c r="E4" s="35"/>
      <c r="F4" s="28"/>
      <c r="G4" s="28"/>
      <c r="H4" s="35"/>
      <c r="I4" s="28">
        <v>5.4390000000000001E-2</v>
      </c>
      <c r="J4" s="28">
        <v>0.12228</v>
      </c>
      <c r="K4" s="35"/>
      <c r="L4" s="14"/>
      <c r="R4" s="2" t="s">
        <v>3</v>
      </c>
      <c r="S4" s="5">
        <f>ABS(C4)/D4</f>
        <v>0.41312322828080705</v>
      </c>
      <c r="T4" s="2">
        <v>1342</v>
      </c>
      <c r="U4" s="4">
        <f t="shared" ref="U4" si="0">TDIST(S4,T4,2)</f>
        <v>0.67958233040379601</v>
      </c>
      <c r="W4" s="2" t="s">
        <v>3</v>
      </c>
      <c r="X4" s="5">
        <f>ABS(I4)/J4</f>
        <v>0.44479882237487733</v>
      </c>
      <c r="Y4" s="2">
        <v>1326</v>
      </c>
      <c r="Z4" s="4">
        <f t="shared" ref="Z4:Z6" si="1">TDIST(X4,Y4,2)</f>
        <v>0.65653773787522351</v>
      </c>
    </row>
    <row r="5" spans="1:26" ht="15" customHeight="1" x14ac:dyDescent="0.25">
      <c r="A5" s="45" t="s">
        <v>43</v>
      </c>
      <c r="B5" s="9" t="s">
        <v>42</v>
      </c>
      <c r="C5" s="28">
        <v>0.26327</v>
      </c>
      <c r="D5" s="28">
        <v>0.18904000000000001</v>
      </c>
      <c r="E5" s="35"/>
      <c r="F5" s="28"/>
      <c r="G5" s="28"/>
      <c r="H5" s="35"/>
      <c r="I5" s="28">
        <v>0.2545</v>
      </c>
      <c r="J5" s="28">
        <v>0.19295999999999999</v>
      </c>
      <c r="K5" s="35"/>
      <c r="L5" s="14"/>
      <c r="R5" s="2" t="s">
        <v>4</v>
      </c>
      <c r="S5" s="5">
        <f t="shared" ref="S5:S20" si="2">ABS(C5)/D5</f>
        <v>1.3926682183664831</v>
      </c>
      <c r="T5" s="2">
        <v>1342</v>
      </c>
      <c r="U5" s="4">
        <f t="shared" ref="U5:U20" si="3">TDIST(S5,T5,2)</f>
        <v>0.16395082419193566</v>
      </c>
      <c r="W5" s="2" t="s">
        <v>4</v>
      </c>
      <c r="X5" s="5">
        <f t="shared" ref="X5:X7" si="4">ABS(I5)/J5</f>
        <v>1.3189262023217247</v>
      </c>
      <c r="Y5" s="2">
        <v>1326</v>
      </c>
      <c r="Z5" s="4">
        <f t="shared" si="1"/>
        <v>0.18742151084798173</v>
      </c>
    </row>
    <row r="6" spans="1:26" ht="15" x14ac:dyDescent="0.25">
      <c r="A6" s="45"/>
      <c r="B6" s="9" t="s">
        <v>44</v>
      </c>
      <c r="C6" s="28">
        <v>0.21918000000000001</v>
      </c>
      <c r="D6" s="28">
        <v>0.18820000000000001</v>
      </c>
      <c r="E6" s="35"/>
      <c r="F6" s="28"/>
      <c r="G6" s="28"/>
      <c r="H6" s="35"/>
      <c r="I6" s="28">
        <v>0.17771000000000001</v>
      </c>
      <c r="J6" s="28">
        <v>0.18922</v>
      </c>
      <c r="K6" s="35"/>
      <c r="L6" s="14"/>
      <c r="R6" s="2" t="s">
        <v>5</v>
      </c>
      <c r="S6" s="5">
        <f t="shared" si="2"/>
        <v>1.1646121147715196</v>
      </c>
      <c r="T6" s="2">
        <v>1342</v>
      </c>
      <c r="U6" s="4">
        <f t="shared" si="3"/>
        <v>0.24438302090628017</v>
      </c>
      <c r="W6" s="2" t="s">
        <v>5</v>
      </c>
      <c r="X6" s="5">
        <f t="shared" si="4"/>
        <v>0.93917133495402183</v>
      </c>
      <c r="Y6" s="2">
        <v>1326</v>
      </c>
      <c r="Z6" s="4">
        <f t="shared" si="1"/>
        <v>0.34781382448680498</v>
      </c>
    </row>
    <row r="7" spans="1:26" ht="15" x14ac:dyDescent="0.25">
      <c r="A7" s="45"/>
      <c r="B7" s="9" t="s">
        <v>45</v>
      </c>
      <c r="C7" s="28">
        <v>-0.18764</v>
      </c>
      <c r="D7" s="28">
        <v>0.18559999999999999</v>
      </c>
      <c r="E7" s="35"/>
      <c r="F7" s="28"/>
      <c r="G7" s="28"/>
      <c r="H7" s="35"/>
      <c r="I7" s="28">
        <v>-0.16538</v>
      </c>
      <c r="J7" s="28">
        <v>0.18897</v>
      </c>
      <c r="K7" s="35"/>
      <c r="L7" s="14"/>
      <c r="R7" s="2" t="s">
        <v>6</v>
      </c>
      <c r="S7" s="5">
        <f t="shared" si="2"/>
        <v>1.0109913793103449</v>
      </c>
      <c r="T7" s="2">
        <v>1342</v>
      </c>
      <c r="U7" s="4">
        <f t="shared" si="3"/>
        <v>0.3122027984404977</v>
      </c>
      <c r="W7" s="2" t="s">
        <v>6</v>
      </c>
      <c r="X7" s="5">
        <f t="shared" si="4"/>
        <v>0.87516537016457641</v>
      </c>
      <c r="Y7" s="2">
        <v>1326</v>
      </c>
      <c r="Z7" s="4">
        <f t="shared" ref="Z7:Z29" si="5">TDIST(X7,Y7,2)</f>
        <v>0.3816424241653853</v>
      </c>
    </row>
    <row r="8" spans="1:26" ht="15" x14ac:dyDescent="0.25">
      <c r="A8" s="45"/>
      <c r="B8" s="8" t="s">
        <v>46</v>
      </c>
      <c r="C8" s="28">
        <v>-0.21521999999999999</v>
      </c>
      <c r="D8" s="28">
        <v>0.22813</v>
      </c>
      <c r="E8" s="35"/>
      <c r="F8" s="28"/>
      <c r="G8" s="28"/>
      <c r="H8" s="35"/>
      <c r="I8" s="28">
        <v>-0.15076000000000001</v>
      </c>
      <c r="J8" s="28">
        <v>0.22756999999999999</v>
      </c>
      <c r="K8" s="35"/>
      <c r="L8" s="14"/>
      <c r="R8" s="2" t="s">
        <v>7</v>
      </c>
      <c r="S8" s="5">
        <f t="shared" si="2"/>
        <v>0.94340945951869548</v>
      </c>
      <c r="T8" s="2">
        <v>1342</v>
      </c>
      <c r="U8" s="4">
        <f t="shared" si="3"/>
        <v>0.34564131179472679</v>
      </c>
      <c r="W8" s="2" t="s">
        <v>7</v>
      </c>
      <c r="X8" s="5">
        <f t="shared" ref="X8:X29" si="6">ABS(I8)/J8</f>
        <v>0.66247747945687041</v>
      </c>
      <c r="Y8" s="2">
        <v>1326</v>
      </c>
      <c r="Z8" s="4">
        <f t="shared" si="5"/>
        <v>0.50778038839361317</v>
      </c>
    </row>
    <row r="9" spans="1:26" ht="15" x14ac:dyDescent="0.25">
      <c r="A9" s="45" t="s">
        <v>49</v>
      </c>
      <c r="B9" s="9" t="s">
        <v>47</v>
      </c>
      <c r="C9" s="28">
        <v>-9.5240000000000005E-2</v>
      </c>
      <c r="D9" s="28">
        <v>0.12367</v>
      </c>
      <c r="E9" s="35"/>
      <c r="F9" s="28"/>
      <c r="G9" s="28"/>
      <c r="H9" s="35"/>
      <c r="I9" s="28">
        <v>-0.10296</v>
      </c>
      <c r="J9" s="28">
        <v>0.12397</v>
      </c>
      <c r="K9" s="35"/>
      <c r="L9" s="14"/>
      <c r="R9" s="2" t="s">
        <v>8</v>
      </c>
      <c r="S9" s="5">
        <f t="shared" si="2"/>
        <v>0.77011401309937744</v>
      </c>
      <c r="T9" s="2">
        <v>1342</v>
      </c>
      <c r="U9" s="4">
        <f t="shared" si="3"/>
        <v>0.44136780449595425</v>
      </c>
      <c r="W9" s="2" t="s">
        <v>8</v>
      </c>
      <c r="X9" s="5">
        <f t="shared" si="6"/>
        <v>0.83052351375332745</v>
      </c>
      <c r="Y9" s="2">
        <v>1326</v>
      </c>
      <c r="Z9" s="4">
        <f t="shared" si="5"/>
        <v>0.40639236669267165</v>
      </c>
    </row>
    <row r="10" spans="1:26" ht="15" x14ac:dyDescent="0.25">
      <c r="A10" s="45"/>
      <c r="B10" s="8" t="s">
        <v>48</v>
      </c>
      <c r="C10" s="28">
        <v>-0.45867000000000002</v>
      </c>
      <c r="D10" s="28">
        <v>0.45667000000000002</v>
      </c>
      <c r="E10" s="35"/>
      <c r="F10" s="28"/>
      <c r="G10" s="28"/>
      <c r="H10" s="35"/>
      <c r="I10" s="28">
        <v>-0.58516999999999997</v>
      </c>
      <c r="J10" s="28">
        <v>0.47599000000000002</v>
      </c>
      <c r="K10" s="35"/>
      <c r="L10" s="14"/>
      <c r="R10" s="2" t="s">
        <v>9</v>
      </c>
      <c r="S10" s="5">
        <f t="shared" si="2"/>
        <v>1.0043795300764229</v>
      </c>
      <c r="T10" s="2">
        <v>1342</v>
      </c>
      <c r="U10" s="4">
        <f t="shared" si="3"/>
        <v>0.31537677291671562</v>
      </c>
      <c r="W10" s="2" t="s">
        <v>9</v>
      </c>
      <c r="X10" s="5">
        <f t="shared" si="6"/>
        <v>1.2293745666925775</v>
      </c>
      <c r="Y10" s="2">
        <v>1326</v>
      </c>
      <c r="Z10" s="4">
        <f t="shared" si="5"/>
        <v>0.21914950065121319</v>
      </c>
    </row>
    <row r="11" spans="1:26" ht="15" x14ac:dyDescent="0.25">
      <c r="A11" s="45" t="s">
        <v>30</v>
      </c>
      <c r="B11" s="9" t="s">
        <v>50</v>
      </c>
      <c r="C11" s="28">
        <v>-2.598E-2</v>
      </c>
      <c r="D11" s="28">
        <v>0.16972000000000001</v>
      </c>
      <c r="E11" s="35"/>
      <c r="F11" s="28"/>
      <c r="G11" s="28"/>
      <c r="H11" s="35"/>
      <c r="I11" s="28">
        <v>-2.47E-3</v>
      </c>
      <c r="J11" s="28">
        <v>0.17373</v>
      </c>
      <c r="K11" s="35"/>
      <c r="L11" s="14"/>
      <c r="R11" s="2" t="s">
        <v>10</v>
      </c>
      <c r="S11" s="5">
        <f t="shared" si="2"/>
        <v>0.15307565401838322</v>
      </c>
      <c r="T11" s="2">
        <v>1342</v>
      </c>
      <c r="U11" s="4">
        <f t="shared" si="3"/>
        <v>0.87836162734067524</v>
      </c>
      <c r="W11" s="2" t="s">
        <v>10</v>
      </c>
      <c r="X11" s="5">
        <f t="shared" si="6"/>
        <v>1.4217463880734473E-2</v>
      </c>
      <c r="Y11" s="2">
        <v>1326</v>
      </c>
      <c r="Z11" s="4">
        <f t="shared" si="5"/>
        <v>0.98865862599064691</v>
      </c>
    </row>
    <row r="12" spans="1:26" ht="15" x14ac:dyDescent="0.25">
      <c r="A12" s="45"/>
      <c r="B12" s="8" t="s">
        <v>51</v>
      </c>
      <c r="C12" s="28">
        <v>-6.5240000000000006E-2</v>
      </c>
      <c r="D12" s="28">
        <v>0.20311000000000001</v>
      </c>
      <c r="E12" s="35"/>
      <c r="F12" s="28"/>
      <c r="G12" s="28"/>
      <c r="H12" s="35"/>
      <c r="I12" s="28">
        <v>2.4299999999999999E-3</v>
      </c>
      <c r="J12" s="28">
        <v>0.20683000000000001</v>
      </c>
      <c r="K12" s="35"/>
      <c r="L12" s="14"/>
      <c r="R12" s="2" t="s">
        <v>11</v>
      </c>
      <c r="S12" s="5">
        <f t="shared" si="2"/>
        <v>0.32120525823445423</v>
      </c>
      <c r="T12" s="2">
        <v>1342</v>
      </c>
      <c r="U12" s="4">
        <f t="shared" si="3"/>
        <v>0.74810486329768411</v>
      </c>
      <c r="W12" s="2" t="s">
        <v>11</v>
      </c>
      <c r="X12" s="5">
        <f t="shared" si="6"/>
        <v>1.1748779190639654E-2</v>
      </c>
      <c r="Y12" s="2">
        <v>1326</v>
      </c>
      <c r="Z12" s="4">
        <f t="shared" si="5"/>
        <v>0.99062781346230366</v>
      </c>
    </row>
    <row r="13" spans="1:26" ht="15" customHeight="1" x14ac:dyDescent="0.25">
      <c r="A13" s="45" t="s">
        <v>61</v>
      </c>
      <c r="B13" s="9" t="s">
        <v>74</v>
      </c>
      <c r="C13" s="28">
        <v>-2.2179999999999998E-2</v>
      </c>
      <c r="D13" s="28">
        <v>0.14477000000000001</v>
      </c>
      <c r="E13" s="35"/>
      <c r="F13" s="28"/>
      <c r="G13" s="28"/>
      <c r="H13" s="35"/>
      <c r="I13" s="28">
        <v>1.8870000000000001E-2</v>
      </c>
      <c r="J13" s="28">
        <v>0.14651</v>
      </c>
      <c r="K13" s="35"/>
      <c r="L13" s="14"/>
      <c r="R13" s="2" t="s">
        <v>71</v>
      </c>
      <c r="S13" s="5">
        <f t="shared" si="2"/>
        <v>0.15320853768045864</v>
      </c>
      <c r="T13" s="2">
        <v>1342</v>
      </c>
      <c r="U13" s="4">
        <f t="shared" si="3"/>
        <v>0.87825685796675312</v>
      </c>
      <c r="W13" s="2" t="s">
        <v>71</v>
      </c>
      <c r="X13" s="5">
        <f t="shared" si="6"/>
        <v>0.12879666916933999</v>
      </c>
      <c r="Y13" s="2">
        <v>1326</v>
      </c>
      <c r="Z13" s="4">
        <f t="shared" si="5"/>
        <v>0.8975380730197583</v>
      </c>
    </row>
    <row r="14" spans="1:26" ht="15" x14ac:dyDescent="0.25">
      <c r="A14" s="45"/>
      <c r="B14" s="9" t="s">
        <v>52</v>
      </c>
      <c r="C14" s="28">
        <v>-1.4829999999999999E-2</v>
      </c>
      <c r="D14" s="28">
        <v>0.19248000000000001</v>
      </c>
      <c r="E14" s="35"/>
      <c r="F14" s="28"/>
      <c r="G14" s="28"/>
      <c r="H14" s="35"/>
      <c r="I14" s="28">
        <v>6.0299999999999998E-3</v>
      </c>
      <c r="J14" s="28">
        <v>0.19564000000000001</v>
      </c>
      <c r="K14" s="35"/>
      <c r="L14" s="14"/>
      <c r="R14" s="2" t="s">
        <v>72</v>
      </c>
      <c r="S14" s="5">
        <f t="shared" si="2"/>
        <v>7.7046965918536978E-2</v>
      </c>
      <c r="T14" s="2">
        <v>1342</v>
      </c>
      <c r="U14" s="4">
        <f t="shared" si="3"/>
        <v>0.93859766739183015</v>
      </c>
      <c r="W14" s="2" t="s">
        <v>72</v>
      </c>
      <c r="X14" s="5">
        <f t="shared" si="6"/>
        <v>3.0821917808219176E-2</v>
      </c>
      <c r="Y14" s="2">
        <v>1326</v>
      </c>
      <c r="Z14" s="4">
        <f t="shared" si="5"/>
        <v>0.97541619916540889</v>
      </c>
    </row>
    <row r="15" spans="1:26" ht="15" x14ac:dyDescent="0.25">
      <c r="A15" s="45"/>
      <c r="B15" s="8" t="s">
        <v>53</v>
      </c>
      <c r="C15" s="28">
        <v>0.22978999999999999</v>
      </c>
      <c r="D15" s="28">
        <v>0.22509000000000001</v>
      </c>
      <c r="E15" s="35"/>
      <c r="F15" s="28"/>
      <c r="G15" s="28"/>
      <c r="H15" s="35"/>
      <c r="I15" s="28">
        <v>0.29074</v>
      </c>
      <c r="J15" s="28">
        <v>0.22689000000000001</v>
      </c>
      <c r="K15" s="35"/>
      <c r="L15" s="14"/>
      <c r="R15" s="2" t="s">
        <v>73</v>
      </c>
      <c r="S15" s="5">
        <f t="shared" si="2"/>
        <v>1.0208805366742191</v>
      </c>
      <c r="T15" s="2">
        <v>1342</v>
      </c>
      <c r="U15" s="4">
        <f t="shared" si="3"/>
        <v>0.3074950373137792</v>
      </c>
      <c r="W15" s="2" t="s">
        <v>73</v>
      </c>
      <c r="X15" s="5">
        <f t="shared" si="6"/>
        <v>1.2814139010092995</v>
      </c>
      <c r="Y15" s="2">
        <v>1326</v>
      </c>
      <c r="Z15" s="4">
        <f t="shared" si="5"/>
        <v>0.20027235864522858</v>
      </c>
    </row>
    <row r="16" spans="1:26" ht="15" x14ac:dyDescent="0.25">
      <c r="A16" s="45" t="s">
        <v>60</v>
      </c>
      <c r="B16" s="9" t="s">
        <v>54</v>
      </c>
      <c r="C16" s="28">
        <v>9.1319999999999998E-2</v>
      </c>
      <c r="D16" s="28">
        <v>0.15381</v>
      </c>
      <c r="E16" s="35"/>
      <c r="F16" s="28"/>
      <c r="G16" s="28"/>
      <c r="H16" s="35"/>
      <c r="I16" s="28">
        <v>0.13547000000000001</v>
      </c>
      <c r="J16" s="28">
        <v>0.15667</v>
      </c>
      <c r="K16" s="35"/>
      <c r="L16" s="14"/>
      <c r="R16" s="2" t="s">
        <v>12</v>
      </c>
      <c r="S16" s="5">
        <f t="shared" si="2"/>
        <v>0.59371952408816064</v>
      </c>
      <c r="T16" s="2">
        <v>1342</v>
      </c>
      <c r="U16" s="4">
        <f t="shared" si="3"/>
        <v>0.55279977923866108</v>
      </c>
      <c r="W16" s="2" t="s">
        <v>12</v>
      </c>
      <c r="X16" s="5">
        <f t="shared" si="6"/>
        <v>0.8646837301334015</v>
      </c>
      <c r="Y16" s="2">
        <v>1326</v>
      </c>
      <c r="Z16" s="4">
        <f t="shared" si="5"/>
        <v>0.38736879779993572</v>
      </c>
    </row>
    <row r="17" spans="1:26" ht="15" x14ac:dyDescent="0.25">
      <c r="A17" s="45"/>
      <c r="B17" s="9" t="s">
        <v>55</v>
      </c>
      <c r="C17" s="28">
        <v>-7.8350000000000003E-2</v>
      </c>
      <c r="D17" s="28">
        <v>0.21612000000000001</v>
      </c>
      <c r="E17" s="35"/>
      <c r="F17" s="28"/>
      <c r="G17" s="28"/>
      <c r="H17" s="35"/>
      <c r="I17" s="28">
        <v>-7.3020000000000002E-2</v>
      </c>
      <c r="J17" s="28">
        <v>0.21643999999999999</v>
      </c>
      <c r="K17" s="35"/>
      <c r="L17" s="14"/>
      <c r="R17" s="2" t="s">
        <v>13</v>
      </c>
      <c r="S17" s="5">
        <f t="shared" si="2"/>
        <v>0.36253007588376829</v>
      </c>
      <c r="T17" s="2">
        <v>1342</v>
      </c>
      <c r="U17" s="4">
        <f t="shared" si="3"/>
        <v>0.71701303656159654</v>
      </c>
      <c r="W17" s="2" t="s">
        <v>13</v>
      </c>
      <c r="X17" s="5">
        <f t="shared" si="6"/>
        <v>0.33736832378488268</v>
      </c>
      <c r="Y17" s="2">
        <v>1326</v>
      </c>
      <c r="Z17" s="4">
        <f t="shared" si="5"/>
        <v>0.7358926546367377</v>
      </c>
    </row>
    <row r="18" spans="1:26" ht="15" x14ac:dyDescent="0.25">
      <c r="A18" s="45"/>
      <c r="B18" s="8" t="s">
        <v>56</v>
      </c>
      <c r="C18" s="28">
        <v>-6.8110000000000004E-2</v>
      </c>
      <c r="D18" s="28">
        <v>0.15590999999999999</v>
      </c>
      <c r="E18" s="35"/>
      <c r="F18" s="28"/>
      <c r="G18" s="28"/>
      <c r="H18" s="35"/>
      <c r="I18" s="28">
        <v>-9.5899999999999999E-2</v>
      </c>
      <c r="J18" s="28">
        <v>0.15634000000000001</v>
      </c>
      <c r="K18" s="35"/>
      <c r="L18" s="14"/>
      <c r="R18" s="2" t="s">
        <v>14</v>
      </c>
      <c r="S18" s="5">
        <f t="shared" si="2"/>
        <v>0.43685459560002571</v>
      </c>
      <c r="T18" s="2">
        <v>1342</v>
      </c>
      <c r="U18" s="4">
        <f t="shared" si="3"/>
        <v>0.66228708179699103</v>
      </c>
      <c r="W18" s="2" t="s">
        <v>14</v>
      </c>
      <c r="X18" s="5">
        <f t="shared" si="6"/>
        <v>0.6134066777536139</v>
      </c>
      <c r="Y18" s="2">
        <v>1326</v>
      </c>
      <c r="Z18" s="4">
        <f t="shared" si="5"/>
        <v>0.53971267414913693</v>
      </c>
    </row>
    <row r="19" spans="1:26" ht="15" x14ac:dyDescent="0.25">
      <c r="A19" s="46" t="s">
        <v>59</v>
      </c>
      <c r="B19" s="13" t="s">
        <v>57</v>
      </c>
      <c r="C19" s="28">
        <v>-4.1999999999999997E-3</v>
      </c>
      <c r="D19" s="28">
        <v>0.15231</v>
      </c>
      <c r="E19" s="35"/>
      <c r="F19" s="28"/>
      <c r="G19" s="28"/>
      <c r="H19" s="35"/>
      <c r="I19" s="28">
        <v>-1.056E-2</v>
      </c>
      <c r="J19" s="28">
        <v>0.15254000000000001</v>
      </c>
      <c r="K19" s="35"/>
      <c r="L19" s="14"/>
      <c r="R19" s="2" t="s">
        <v>15</v>
      </c>
      <c r="S19" s="5">
        <f t="shared" si="2"/>
        <v>2.7575339767579279E-2</v>
      </c>
      <c r="T19" s="2">
        <v>1342</v>
      </c>
      <c r="U19" s="4">
        <f t="shared" si="3"/>
        <v>0.97800495009576593</v>
      </c>
      <c r="W19" s="2" t="s">
        <v>15</v>
      </c>
      <c r="X19" s="5">
        <f t="shared" si="6"/>
        <v>6.9227743542677328E-2</v>
      </c>
      <c r="Y19" s="2">
        <v>1326</v>
      </c>
      <c r="Z19" s="4">
        <f t="shared" si="5"/>
        <v>0.94481877778001144</v>
      </c>
    </row>
    <row r="20" spans="1:26" ht="15" x14ac:dyDescent="0.25">
      <c r="A20" s="47"/>
      <c r="B20" s="8" t="s">
        <v>58</v>
      </c>
      <c r="C20" s="30">
        <v>0.20863000000000001</v>
      </c>
      <c r="D20" s="30">
        <v>0.14022000000000001</v>
      </c>
      <c r="E20" s="36"/>
      <c r="F20" s="30"/>
      <c r="G20" s="30"/>
      <c r="H20" s="36"/>
      <c r="I20" s="30">
        <v>0.20185</v>
      </c>
      <c r="J20" s="30">
        <v>0.14097999999999999</v>
      </c>
      <c r="K20" s="36"/>
      <c r="L20" s="14"/>
      <c r="R20" s="2" t="s">
        <v>16</v>
      </c>
      <c r="S20" s="5">
        <f t="shared" si="2"/>
        <v>1.4878761945514192</v>
      </c>
      <c r="T20" s="2">
        <v>1342</v>
      </c>
      <c r="U20" s="4">
        <f t="shared" si="3"/>
        <v>0.13701847117664057</v>
      </c>
      <c r="W20" s="2" t="s">
        <v>16</v>
      </c>
      <c r="X20" s="5">
        <f t="shared" si="6"/>
        <v>1.4317633706908781</v>
      </c>
      <c r="Y20" s="2">
        <v>1326</v>
      </c>
      <c r="Z20" s="4">
        <f t="shared" si="5"/>
        <v>0.15244721271454426</v>
      </c>
    </row>
    <row r="21" spans="1:26" ht="15" customHeight="1" x14ac:dyDescent="0.25">
      <c r="A21" s="48" t="s">
        <v>31</v>
      </c>
      <c r="B21" s="14" t="s">
        <v>32</v>
      </c>
      <c r="C21" s="50"/>
      <c r="D21" s="50"/>
      <c r="E21" s="35"/>
      <c r="F21" s="28">
        <v>-0.25619999999999998</v>
      </c>
      <c r="G21" s="28">
        <v>0.19663</v>
      </c>
      <c r="H21" s="35"/>
      <c r="I21" s="28">
        <v>-0.26646999999999998</v>
      </c>
      <c r="J21" s="28">
        <v>0.19575999999999999</v>
      </c>
      <c r="K21" s="35"/>
      <c r="L21" s="14"/>
      <c r="R21" s="1"/>
      <c r="S21"/>
      <c r="T21"/>
      <c r="W21" s="2" t="s">
        <v>62</v>
      </c>
      <c r="X21" s="5">
        <f t="shared" si="6"/>
        <v>1.3612076011442582</v>
      </c>
      <c r="Y21" s="2">
        <v>1326</v>
      </c>
      <c r="Z21" s="4">
        <f t="shared" si="5"/>
        <v>0.17367935985628627</v>
      </c>
    </row>
    <row r="22" spans="1:26" ht="15" x14ac:dyDescent="0.25">
      <c r="A22" s="45"/>
      <c r="B22" s="14" t="s">
        <v>33</v>
      </c>
      <c r="C22" s="50"/>
      <c r="D22" s="50"/>
      <c r="E22" s="35"/>
      <c r="F22" s="28">
        <v>-0.22814000000000001</v>
      </c>
      <c r="G22" s="28">
        <v>0.21074000000000001</v>
      </c>
      <c r="H22" s="35"/>
      <c r="I22" s="28">
        <v>-0.12314</v>
      </c>
      <c r="J22" s="28">
        <v>0.20863000000000001</v>
      </c>
      <c r="K22" s="35"/>
      <c r="L22" s="14"/>
      <c r="R22" s="2"/>
      <c r="S22"/>
      <c r="T22"/>
      <c r="W22" s="2" t="s">
        <v>63</v>
      </c>
      <c r="X22" s="5">
        <f t="shared" si="6"/>
        <v>0.59023151032929111</v>
      </c>
      <c r="Y22" s="2">
        <v>1326</v>
      </c>
      <c r="Z22" s="4">
        <f t="shared" si="5"/>
        <v>0.55513601877353091</v>
      </c>
    </row>
    <row r="23" spans="1:26" ht="15" x14ac:dyDescent="0.25">
      <c r="A23" s="45"/>
      <c r="B23" s="19" t="s">
        <v>65</v>
      </c>
      <c r="C23" s="50"/>
      <c r="D23" s="50"/>
      <c r="E23" s="35"/>
      <c r="F23" s="28">
        <v>-5.6989999999999999E-2</v>
      </c>
      <c r="G23" s="28">
        <v>0.20463000000000001</v>
      </c>
      <c r="H23" s="35"/>
      <c r="I23" s="28">
        <v>-6.1969999999999997E-2</v>
      </c>
      <c r="J23" s="28">
        <v>0.20068</v>
      </c>
      <c r="K23" s="35"/>
      <c r="L23" s="14"/>
      <c r="W23" s="2" t="s">
        <v>64</v>
      </c>
      <c r="X23" s="5">
        <f t="shared" si="6"/>
        <v>0.30880007972892165</v>
      </c>
      <c r="Y23" s="2">
        <v>1326</v>
      </c>
      <c r="Z23" s="4">
        <f t="shared" si="5"/>
        <v>0.75752211713006823</v>
      </c>
    </row>
    <row r="24" spans="1:26" ht="15" x14ac:dyDescent="0.25">
      <c r="A24" s="15" t="s">
        <v>66</v>
      </c>
      <c r="B24" s="14" t="s">
        <v>38</v>
      </c>
      <c r="C24" s="50"/>
      <c r="D24" s="50"/>
      <c r="E24" s="35"/>
      <c r="F24" s="28">
        <v>-0.11146</v>
      </c>
      <c r="G24" s="28">
        <v>0.33112999999999998</v>
      </c>
      <c r="H24" s="35"/>
      <c r="I24" s="28">
        <v>4.4630000000000003E-2</v>
      </c>
      <c r="J24" s="28">
        <v>0.3382</v>
      </c>
      <c r="K24" s="35"/>
      <c r="L24" s="14"/>
      <c r="R24" s="2" t="s">
        <v>62</v>
      </c>
      <c r="S24" s="5">
        <f>ABS(F21)/G21</f>
        <v>1.3029547881808472</v>
      </c>
      <c r="T24" s="2">
        <v>1360</v>
      </c>
      <c r="U24" s="4">
        <f t="shared" ref="U24" si="7">TDIST(S24,T24,2)</f>
        <v>0.19281075905241923</v>
      </c>
      <c r="W24" s="2" t="s">
        <v>17</v>
      </c>
      <c r="X24" s="5">
        <f t="shared" si="6"/>
        <v>0.13196333530455354</v>
      </c>
      <c r="Y24" s="2">
        <v>1326</v>
      </c>
      <c r="Z24" s="4">
        <f t="shared" si="5"/>
        <v>0.89503331228804694</v>
      </c>
    </row>
    <row r="25" spans="1:26" ht="15" x14ac:dyDescent="0.25">
      <c r="A25" s="23"/>
      <c r="B25" s="19" t="s">
        <v>37</v>
      </c>
      <c r="C25" s="50"/>
      <c r="D25" s="50"/>
      <c r="E25" s="35"/>
      <c r="F25" s="28">
        <v>-8.7849999999999998E-2</v>
      </c>
      <c r="G25" s="28">
        <v>0.25413000000000002</v>
      </c>
      <c r="H25" s="35"/>
      <c r="I25" s="28">
        <v>-5.1630000000000002E-2</v>
      </c>
      <c r="J25" s="28">
        <v>0.25263999999999998</v>
      </c>
      <c r="K25" s="35"/>
      <c r="L25" s="14"/>
      <c r="R25" s="2" t="s">
        <v>63</v>
      </c>
      <c r="S25" s="5">
        <f>ABS(F22)/G22</f>
        <v>1.0825661953117585</v>
      </c>
      <c r="T25" s="2">
        <v>1360</v>
      </c>
      <c r="U25" s="4">
        <f t="shared" ref="U25:U32" si="8">TDIST(S25,T25,2)</f>
        <v>0.27919291930548068</v>
      </c>
      <c r="W25" s="2" t="s">
        <v>18</v>
      </c>
      <c r="X25" s="5">
        <f t="shared" si="6"/>
        <v>0.20436193793540219</v>
      </c>
      <c r="Y25" s="2">
        <v>1326</v>
      </c>
      <c r="Z25" s="4">
        <f t="shared" si="5"/>
        <v>0.83810203295862173</v>
      </c>
    </row>
    <row r="26" spans="1:26" ht="15" x14ac:dyDescent="0.25">
      <c r="A26" s="23" t="s">
        <v>68</v>
      </c>
      <c r="B26" s="21" t="s">
        <v>67</v>
      </c>
      <c r="C26" s="50"/>
      <c r="D26" s="50"/>
      <c r="E26" s="35"/>
      <c r="F26" s="28">
        <v>-0.38779999999999998</v>
      </c>
      <c r="G26" s="28">
        <v>0.15068000000000001</v>
      </c>
      <c r="H26" s="35" t="s">
        <v>69</v>
      </c>
      <c r="I26" s="28">
        <v>-0.32769999999999999</v>
      </c>
      <c r="J26" s="28">
        <v>0.15285000000000001</v>
      </c>
      <c r="K26" s="35" t="s">
        <v>69</v>
      </c>
      <c r="L26" s="14"/>
      <c r="R26" s="2" t="s">
        <v>64</v>
      </c>
      <c r="S26" s="5">
        <f>ABS(F23)/G23</f>
        <v>0.27850266334359575</v>
      </c>
      <c r="T26" s="2">
        <v>1360</v>
      </c>
      <c r="U26" s="4">
        <f t="shared" si="8"/>
        <v>0.78066885863990054</v>
      </c>
      <c r="W26" s="2" t="s">
        <v>19</v>
      </c>
      <c r="X26" s="5">
        <f t="shared" si="6"/>
        <v>2.1439319594373565</v>
      </c>
      <c r="Y26" s="2">
        <v>1326</v>
      </c>
      <c r="Z26" s="4">
        <f t="shared" si="5"/>
        <v>3.2219740203269627E-2</v>
      </c>
    </row>
    <row r="27" spans="1:26" ht="15" x14ac:dyDescent="0.25">
      <c r="A27" s="43" t="s">
        <v>34</v>
      </c>
      <c r="B27" s="16" t="s">
        <v>36</v>
      </c>
      <c r="C27" s="50"/>
      <c r="D27" s="50"/>
      <c r="E27" s="38"/>
      <c r="F27" s="28">
        <v>6.9000000000000006E-2</v>
      </c>
      <c r="G27" s="28">
        <v>0.17804</v>
      </c>
      <c r="H27" s="35"/>
      <c r="I27" s="28">
        <v>5.1490000000000001E-2</v>
      </c>
      <c r="J27" s="28">
        <v>0.17932000000000001</v>
      </c>
      <c r="K27" s="35"/>
      <c r="L27" s="14"/>
      <c r="R27" s="2" t="s">
        <v>17</v>
      </c>
      <c r="S27" s="5">
        <f>ABS(F24)/G24</f>
        <v>0.33660495877751945</v>
      </c>
      <c r="T27" s="2">
        <v>1360</v>
      </c>
      <c r="U27" s="4">
        <f t="shared" si="8"/>
        <v>0.73646664872763723</v>
      </c>
      <c r="W27" s="2" t="s">
        <v>20</v>
      </c>
      <c r="X27" s="5">
        <f t="shared" si="6"/>
        <v>0.28714030782957839</v>
      </c>
      <c r="Y27" s="2">
        <v>1326</v>
      </c>
      <c r="Z27" s="4">
        <f t="shared" si="5"/>
        <v>0.77404975315867097</v>
      </c>
    </row>
    <row r="28" spans="1:26" ht="15" x14ac:dyDescent="0.25">
      <c r="A28" s="44"/>
      <c r="B28" s="19" t="s">
        <v>35</v>
      </c>
      <c r="C28" s="27"/>
      <c r="D28" s="27"/>
      <c r="E28" s="36"/>
      <c r="F28" s="30">
        <v>0.13577</v>
      </c>
      <c r="G28" s="30">
        <v>0.14044999999999999</v>
      </c>
      <c r="H28" s="36"/>
      <c r="I28" s="30">
        <v>6.3759999999999997E-2</v>
      </c>
      <c r="J28" s="30">
        <v>0.14216000000000001</v>
      </c>
      <c r="K28" s="36"/>
      <c r="L28" s="14"/>
      <c r="R28" s="2" t="s">
        <v>18</v>
      </c>
      <c r="S28" s="5">
        <f>ABS(F25)/G25</f>
        <v>0.345689214181718</v>
      </c>
      <c r="T28" s="2">
        <v>1360</v>
      </c>
      <c r="U28" s="4">
        <f t="shared" si="8"/>
        <v>0.72962975454921231</v>
      </c>
      <c r="W28" s="6" t="s">
        <v>21</v>
      </c>
      <c r="X28" s="5">
        <f t="shared" si="6"/>
        <v>0.44850872256612262</v>
      </c>
      <c r="Y28" s="2">
        <v>1326</v>
      </c>
      <c r="Z28" s="4">
        <f t="shared" si="5"/>
        <v>0.65385937132821592</v>
      </c>
    </row>
    <row r="29" spans="1:26" ht="15.75" thickBot="1" x14ac:dyDescent="0.3">
      <c r="A29" s="17" t="s">
        <v>39</v>
      </c>
      <c r="B29" s="18" t="s">
        <v>39</v>
      </c>
      <c r="C29" s="33">
        <v>8.0740000000000006E-2</v>
      </c>
      <c r="D29" s="33">
        <v>0.25584000000000001</v>
      </c>
      <c r="E29" s="37"/>
      <c r="F29" s="33">
        <v>0.51127999999999996</v>
      </c>
      <c r="G29" s="33">
        <v>0.21648999999999999</v>
      </c>
      <c r="H29" s="37" t="s">
        <v>28</v>
      </c>
      <c r="I29" s="33">
        <v>0.36425000000000002</v>
      </c>
      <c r="J29" s="33">
        <v>0.32266</v>
      </c>
      <c r="K29" s="42"/>
      <c r="L29" s="16"/>
      <c r="R29" s="2" t="s">
        <v>19</v>
      </c>
      <c r="S29" s="5">
        <f>ABS(F26)/G26</f>
        <v>2.5736660472524551</v>
      </c>
      <c r="T29" s="2">
        <v>1360</v>
      </c>
      <c r="U29" s="4">
        <f t="shared" si="8"/>
        <v>1.0167846787246578E-2</v>
      </c>
      <c r="W29" s="2" t="s">
        <v>2</v>
      </c>
      <c r="X29" s="5">
        <f t="shared" si="6"/>
        <v>1.1288972912663486</v>
      </c>
      <c r="Y29" s="2">
        <v>1326</v>
      </c>
      <c r="Z29" s="4">
        <f t="shared" si="5"/>
        <v>0.25914535522252735</v>
      </c>
    </row>
    <row r="30" spans="1:26" ht="15" x14ac:dyDescent="0.25">
      <c r="A30" s="12" t="s">
        <v>75</v>
      </c>
      <c r="B30" s="13"/>
      <c r="C30" s="29"/>
      <c r="D30" s="29"/>
      <c r="E30" s="39"/>
      <c r="F30" s="29"/>
      <c r="G30" s="29"/>
      <c r="H30" s="39"/>
      <c r="I30" s="29"/>
      <c r="J30" s="29"/>
      <c r="K30" s="39"/>
      <c r="L30" s="9"/>
      <c r="M30" s="9"/>
      <c r="R30" s="2" t="s">
        <v>20</v>
      </c>
      <c r="S30" s="5">
        <f>ABS(F27)/G27</f>
        <v>0.38755335879577624</v>
      </c>
      <c r="T30" s="2">
        <v>1360</v>
      </c>
      <c r="U30" s="4">
        <f t="shared" si="8"/>
        <v>0.69840723412350603</v>
      </c>
    </row>
    <row r="31" spans="1:26" ht="15" x14ac:dyDescent="0.25">
      <c r="A31" s="12"/>
      <c r="B31" s="13"/>
      <c r="C31" s="29"/>
      <c r="D31" s="29"/>
      <c r="E31" s="39"/>
      <c r="F31" s="29"/>
      <c r="G31" s="29"/>
      <c r="H31" s="39"/>
      <c r="I31" s="29"/>
      <c r="J31" s="29"/>
      <c r="K31" s="39"/>
      <c r="L31" s="9"/>
      <c r="M31" s="9"/>
      <c r="R31" s="6" t="s">
        <v>21</v>
      </c>
      <c r="S31" s="5">
        <f>ABS(F28)/G28</f>
        <v>0.96667853328586695</v>
      </c>
      <c r="T31" s="2">
        <v>1360</v>
      </c>
      <c r="U31" s="4">
        <f t="shared" si="8"/>
        <v>0.33387662754423875</v>
      </c>
    </row>
    <row r="32" spans="1:26" ht="15" x14ac:dyDescent="0.25">
      <c r="A32" s="25"/>
      <c r="B32" s="24"/>
      <c r="C32" s="31"/>
      <c r="D32" s="31"/>
      <c r="E32" s="40"/>
      <c r="F32" s="31"/>
      <c r="G32" s="31"/>
      <c r="H32" s="40"/>
      <c r="I32" s="31"/>
      <c r="J32" s="31"/>
      <c r="K32" s="40"/>
      <c r="R32" s="2" t="s">
        <v>2</v>
      </c>
      <c r="S32" s="5">
        <f>ABS(F29)/G29</f>
        <v>2.3616795233036165</v>
      </c>
      <c r="T32" s="2">
        <v>1360</v>
      </c>
      <c r="U32" s="4">
        <f t="shared" si="8"/>
        <v>1.8332651798203689E-2</v>
      </c>
    </row>
  </sheetData>
  <mergeCells count="11">
    <mergeCell ref="I2:K2"/>
    <mergeCell ref="A27:A28"/>
    <mergeCell ref="A21:A23"/>
    <mergeCell ref="C2:E2"/>
    <mergeCell ref="F2:H2"/>
    <mergeCell ref="A5:A8"/>
    <mergeCell ref="A9:A10"/>
    <mergeCell ref="A11:A12"/>
    <mergeCell ref="A19:A20"/>
    <mergeCell ref="A16:A18"/>
    <mergeCell ref="A13:A1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2023-09-22T12:32:07Z</dcterms:created>
  <dcterms:modified xsi:type="dcterms:W3CDTF">2023-09-27T16:30:36Z</dcterms:modified>
</cp:coreProperties>
</file>