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72" windowWidth="28740" windowHeight="12720" activeTab="2"/>
  </bookViews>
  <sheets>
    <sheet name="Plan1" sheetId="1" r:id="rId1"/>
    <sheet name="Plan1 (2)" sheetId="4" r:id="rId2"/>
    <sheet name="Plan2" sheetId="2" r:id="rId3"/>
    <sheet name="Plan3" sheetId="3" r:id="rId4"/>
  </sheets>
  <calcPr calcId="125725"/>
</workbook>
</file>

<file path=xl/calcChain.xml><?xml version="1.0" encoding="utf-8"?>
<calcChain xmlns="http://schemas.openxmlformats.org/spreadsheetml/2006/main">
  <c r="AC7" i="1"/>
  <c r="AD7" s="1"/>
  <c r="AF7" s="1"/>
  <c r="AG7"/>
  <c r="AH7" s="1"/>
  <c r="AJ7" s="1"/>
  <c r="AC8"/>
  <c r="AD8" s="1"/>
  <c r="AF8" s="1"/>
  <c r="AG8"/>
  <c r="AH8" s="1"/>
  <c r="AJ8" s="1"/>
  <c r="AC9"/>
  <c r="AD9" s="1"/>
  <c r="AF9" s="1"/>
  <c r="AG9"/>
  <c r="AH9" s="1"/>
  <c r="AJ9" s="1"/>
  <c r="AC10"/>
  <c r="AD10" s="1"/>
  <c r="AF10" s="1"/>
  <c r="AG10"/>
  <c r="AH10" s="1"/>
  <c r="AJ10" s="1"/>
  <c r="AC11"/>
  <c r="AD11" s="1"/>
  <c r="AF11" s="1"/>
  <c r="AG11"/>
  <c r="AH11" s="1"/>
  <c r="AJ11" s="1"/>
  <c r="AG12"/>
  <c r="AH12" s="1"/>
  <c r="AJ12" s="1"/>
  <c r="AG13"/>
  <c r="AH13"/>
  <c r="AJ13" s="1"/>
  <c r="AG14"/>
  <c r="AH14" s="1"/>
  <c r="AJ14" s="1"/>
  <c r="AG15"/>
  <c r="AH15" s="1"/>
  <c r="AJ15" s="1"/>
  <c r="AC16"/>
  <c r="AD16"/>
  <c r="AF16" s="1"/>
  <c r="AG16"/>
  <c r="AH16" s="1"/>
  <c r="AJ16" s="1"/>
  <c r="AC18"/>
  <c r="AD18" s="1"/>
  <c r="AF18" s="1"/>
  <c r="AG18"/>
  <c r="AH18" s="1"/>
  <c r="AJ18" s="1"/>
  <c r="AC19"/>
  <c r="AD19" s="1"/>
  <c r="AF19" s="1"/>
  <c r="AG19"/>
  <c r="AH19" s="1"/>
  <c r="AJ19" s="1"/>
  <c r="AC20"/>
  <c r="AD20" s="1"/>
  <c r="AF20" s="1"/>
  <c r="AG20"/>
  <c r="AH20" s="1"/>
  <c r="AJ20" s="1"/>
  <c r="AC21"/>
  <c r="AD21" s="1"/>
  <c r="AF21" s="1"/>
  <c r="AG21"/>
  <c r="AH21" s="1"/>
  <c r="AJ21" s="1"/>
  <c r="AC22"/>
  <c r="AD22" s="1"/>
  <c r="AF22" s="1"/>
  <c r="AG22"/>
  <c r="AH22" s="1"/>
  <c r="AJ22" s="1"/>
  <c r="AC23"/>
  <c r="AD23" s="1"/>
  <c r="AF23" s="1"/>
  <c r="AG23"/>
  <c r="AH23" s="1"/>
  <c r="AJ23" s="1"/>
  <c r="AC24"/>
  <c r="AD24" s="1"/>
  <c r="AF24" s="1"/>
  <c r="AG24"/>
  <c r="AH24" s="1"/>
  <c r="AJ24" s="1"/>
  <c r="AC25"/>
  <c r="AD25" s="1"/>
  <c r="AF25" s="1"/>
  <c r="AG25"/>
  <c r="AH25" s="1"/>
  <c r="AJ25" s="1"/>
  <c r="AG26"/>
  <c r="AH26" s="1"/>
  <c r="AJ26" s="1"/>
  <c r="AG27"/>
  <c r="AH27" s="1"/>
  <c r="AJ27" s="1"/>
  <c r="AG28"/>
  <c r="AH28" s="1"/>
  <c r="AJ28" s="1"/>
  <c r="AG29"/>
  <c r="AH29" s="1"/>
  <c r="AJ29" s="1"/>
  <c r="AC30"/>
  <c r="AD30" s="1"/>
  <c r="AF30" s="1"/>
  <c r="AG30"/>
  <c r="AH30" s="1"/>
  <c r="AJ30" s="1"/>
  <c r="AG6"/>
  <c r="AH6" s="1"/>
  <c r="AJ6" s="1"/>
  <c r="AC6"/>
  <c r="AD6" s="1"/>
  <c r="AF6" s="1"/>
  <c r="AH5"/>
  <c r="AJ5" s="1"/>
  <c r="AG5"/>
  <c r="AC5"/>
  <c r="AD5" s="1"/>
  <c r="AF5" s="1"/>
  <c r="AG4"/>
  <c r="AH4" s="1"/>
  <c r="AJ4" s="1"/>
  <c r="AC4"/>
  <c r="AD4" s="1"/>
  <c r="AF4" s="1"/>
  <c r="Y5"/>
  <c r="Z5" s="1"/>
  <c r="AB5" s="1"/>
  <c r="Y6"/>
  <c r="Z6" s="1"/>
  <c r="AB6" s="1"/>
  <c r="Y7"/>
  <c r="Z7" s="1"/>
  <c r="AB7" s="1"/>
  <c r="Y16"/>
  <c r="Z16" s="1"/>
  <c r="AB16" s="1"/>
  <c r="Y18"/>
  <c r="Z18" s="1"/>
  <c r="AB18" s="1"/>
  <c r="Y19"/>
  <c r="Z19" s="1"/>
  <c r="AB19" s="1"/>
  <c r="Y20"/>
  <c r="Z20" s="1"/>
  <c r="AB20" s="1"/>
  <c r="Y21"/>
  <c r="Z21" s="1"/>
  <c r="AB21" s="1"/>
  <c r="Y30"/>
  <c r="Z30" s="1"/>
  <c r="AB30" s="1"/>
  <c r="Y4"/>
  <c r="Z4" s="1"/>
  <c r="AB4" s="1"/>
  <c r="U30"/>
  <c r="V30" s="1"/>
  <c r="X30" s="1"/>
  <c r="U19"/>
  <c r="V19" s="1"/>
  <c r="X19" s="1"/>
  <c r="V18"/>
  <c r="X18" s="1"/>
  <c r="U18"/>
  <c r="U5"/>
  <c r="V5" s="1"/>
  <c r="X5" s="1"/>
  <c r="U16"/>
  <c r="V16" s="1"/>
  <c r="X16" s="1"/>
  <c r="W1"/>
  <c r="U4"/>
  <c r="V4" s="1"/>
  <c r="X4" s="1"/>
</calcChain>
</file>

<file path=xl/sharedStrings.xml><?xml version="1.0" encoding="utf-8"?>
<sst xmlns="http://schemas.openxmlformats.org/spreadsheetml/2006/main" count="120" uniqueCount="50">
  <si>
    <t>Coeficiente</t>
  </si>
  <si>
    <t>Erro Padrão</t>
  </si>
  <si>
    <t>Intercepto</t>
  </si>
  <si>
    <t>Idade</t>
  </si>
  <si>
    <t>Sexo</t>
  </si>
  <si>
    <t>Ensino médio completo</t>
  </si>
  <si>
    <t>Superior completo</t>
  </si>
  <si>
    <t>Escolaridade</t>
  </si>
  <si>
    <t>Feminino</t>
  </si>
  <si>
    <t>Ideologia</t>
  </si>
  <si>
    <t>Centro-direita</t>
  </si>
  <si>
    <t>Direita</t>
  </si>
  <si>
    <t>Esquerda</t>
  </si>
  <si>
    <t>Centro-esquerda</t>
  </si>
  <si>
    <t>Confia na Urna</t>
  </si>
  <si>
    <t>Pouca confiança</t>
  </si>
  <si>
    <t>Nenhuma confiança</t>
  </si>
  <si>
    <t>Importância do voto</t>
  </si>
  <si>
    <t>Pouco importante</t>
  </si>
  <si>
    <t>Nada importante</t>
  </si>
  <si>
    <t>Itens de controle</t>
  </si>
  <si>
    <t>Item sensível</t>
  </si>
  <si>
    <t>Modelo 1</t>
  </si>
  <si>
    <t>Modelo 2</t>
  </si>
  <si>
    <t>Modelo 3</t>
  </si>
  <si>
    <t>Modelo 4</t>
  </si>
  <si>
    <t>estatistica de teste</t>
  </si>
  <si>
    <t>modulo</t>
  </si>
  <si>
    <t>pvalor</t>
  </si>
  <si>
    <t>graus de liberdade</t>
  </si>
  <si>
    <t>veficação do excell</t>
  </si>
  <si>
    <t>*</t>
  </si>
  <si>
    <t>modelo 1</t>
  </si>
  <si>
    <t>modelo 2</t>
  </si>
  <si>
    <t>modelo 3</t>
  </si>
  <si>
    <t>modelo 4</t>
  </si>
  <si>
    <t>***</t>
  </si>
  <si>
    <t>Significância:  0 ‘***’ 0,001 ‘**’ 0,01 ‘*’ 0,05 ‘.’ 0,1 ‘ ’</t>
  </si>
  <si>
    <t>.</t>
  </si>
  <si>
    <t>Técnica de Regressão de Contagem de Itens (Item Count Technique Regression )</t>
  </si>
  <si>
    <t>Não</t>
  </si>
  <si>
    <t>Sim</t>
  </si>
  <si>
    <t>Q10 - O(A) sr(a) já trocou o voto por um favor ou benefício que recebeu de algum candidato?</t>
  </si>
  <si>
    <t>Q9 - O(A) sr(a) conhece alguém que já trocou o voto por um favor ou benefício que recebeu de algum candidato?</t>
  </si>
  <si>
    <t>1 Até o fundamental completo</t>
  </si>
  <si>
    <t>2 Ensino médio completo</t>
  </si>
  <si>
    <t>3 Superior completo</t>
  </si>
  <si>
    <t>Experimento</t>
  </si>
  <si>
    <t>Número de itens médio</t>
  </si>
  <si>
    <t>Muito importante</t>
  </si>
</sst>
</file>

<file path=xl/styles.xml><?xml version="1.0" encoding="utf-8"?>
<styleSheet xmlns="http://schemas.openxmlformats.org/spreadsheetml/2006/main">
  <numFmts count="3">
    <numFmt numFmtId="43" formatCode="_-* #,##0.00_-;\-* #,##0.00_-;_-* &quot;-&quot;??_-;_-@_-"/>
    <numFmt numFmtId="164" formatCode="0.000"/>
    <numFmt numFmtId="165" formatCode="#,##0.000"/>
  </numFmts>
  <fonts count="1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000000"/>
      <name val="Consolas"/>
      <family val="3"/>
    </font>
    <font>
      <sz val="10"/>
      <color rgb="FF000000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6"/>
      <color theme="1"/>
      <name val="Times New Roman"/>
      <family val="1"/>
    </font>
    <font>
      <sz val="20"/>
      <color theme="1"/>
      <name val="Times New Roman"/>
      <family val="1"/>
    </font>
    <font>
      <sz val="10"/>
      <color rgb="FFBCBCBC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66">
    <xf numFmtId="0" fontId="0" fillId="0" borderId="0" xfId="0"/>
    <xf numFmtId="0" fontId="2" fillId="0" borderId="0" xfId="0" applyFont="1"/>
    <xf numFmtId="0" fontId="3" fillId="2" borderId="0" xfId="0" applyFont="1" applyFill="1"/>
    <xf numFmtId="0" fontId="3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/>
    <xf numFmtId="0" fontId="5" fillId="0" borderId="0" xfId="0" applyFont="1"/>
    <xf numFmtId="0" fontId="5" fillId="0" borderId="0" xfId="0" applyFont="1" applyAlignment="1">
      <alignment horizontal="left"/>
    </xf>
    <xf numFmtId="164" fontId="5" fillId="2" borderId="0" xfId="0" applyNumberFormat="1" applyFont="1" applyFill="1" applyAlignment="1">
      <alignment horizontal="center"/>
    </xf>
    <xf numFmtId="0" fontId="4" fillId="2" borderId="1" xfId="0" applyFont="1" applyFill="1" applyBorder="1" applyAlignment="1">
      <alignment horizontal="left"/>
    </xf>
    <xf numFmtId="0" fontId="3" fillId="2" borderId="1" xfId="0" applyFont="1" applyFill="1" applyBorder="1"/>
    <xf numFmtId="0" fontId="5" fillId="2" borderId="1" xfId="0" applyFont="1" applyFill="1" applyBorder="1"/>
    <xf numFmtId="0" fontId="3" fillId="2" borderId="0" xfId="0" applyFont="1" applyFill="1" applyBorder="1"/>
    <xf numFmtId="164" fontId="5" fillId="2" borderId="0" xfId="0" applyNumberFormat="1" applyFont="1" applyFill="1" applyBorder="1" applyAlignment="1">
      <alignment horizontal="center"/>
    </xf>
    <xf numFmtId="0" fontId="3" fillId="2" borderId="2" xfId="0" applyFont="1" applyFill="1" applyBorder="1" applyAlignment="1">
      <alignment horizontal="left"/>
    </xf>
    <xf numFmtId="0" fontId="5" fillId="2" borderId="2" xfId="0" applyFont="1" applyFill="1" applyBorder="1"/>
    <xf numFmtId="164" fontId="5" fillId="2" borderId="2" xfId="0" applyNumberFormat="1" applyFont="1" applyFill="1" applyBorder="1" applyAlignment="1">
      <alignment horizontal="center"/>
    </xf>
    <xf numFmtId="0" fontId="5" fillId="2" borderId="1" xfId="0" applyFont="1" applyFill="1" applyBorder="1" applyAlignment="1">
      <alignment horizontal="left"/>
    </xf>
    <xf numFmtId="164" fontId="5" fillId="2" borderId="1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left"/>
    </xf>
    <xf numFmtId="0" fontId="5" fillId="2" borderId="3" xfId="0" applyFont="1" applyFill="1" applyBorder="1" applyAlignment="1">
      <alignment horizontal="left"/>
    </xf>
    <xf numFmtId="0" fontId="3" fillId="2" borderId="3" xfId="0" applyFont="1" applyFill="1" applyBorder="1"/>
    <xf numFmtId="164" fontId="5" fillId="2" borderId="3" xfId="0" applyNumberFormat="1" applyFont="1" applyFill="1" applyBorder="1" applyAlignment="1">
      <alignment horizontal="center"/>
    </xf>
    <xf numFmtId="0" fontId="5" fillId="2" borderId="0" xfId="0" applyFont="1" applyFill="1" applyBorder="1"/>
    <xf numFmtId="0" fontId="3" fillId="2" borderId="4" xfId="0" applyFont="1" applyFill="1" applyBorder="1"/>
    <xf numFmtId="164" fontId="5" fillId="2" borderId="4" xfId="0" applyNumberFormat="1" applyFont="1" applyFill="1" applyBorder="1" applyAlignment="1">
      <alignment horizontal="center"/>
    </xf>
    <xf numFmtId="0" fontId="1" fillId="0" borderId="0" xfId="0" applyFont="1"/>
    <xf numFmtId="165" fontId="2" fillId="0" borderId="0" xfId="0" applyNumberFormat="1" applyFont="1"/>
    <xf numFmtId="0" fontId="5" fillId="2" borderId="0" xfId="0" applyFont="1" applyFill="1" applyBorder="1" applyAlignment="1">
      <alignment horizontal="center"/>
    </xf>
    <xf numFmtId="164" fontId="5" fillId="0" borderId="0" xfId="0" applyNumberFormat="1" applyFont="1"/>
    <xf numFmtId="164" fontId="5" fillId="2" borderId="0" xfId="0" applyNumberFormat="1" applyFont="1" applyFill="1" applyAlignment="1">
      <alignment horizontal="left"/>
    </xf>
    <xf numFmtId="164" fontId="5" fillId="2" borderId="0" xfId="0" applyNumberFormat="1" applyFont="1" applyFill="1" applyBorder="1" applyAlignment="1">
      <alignment horizontal="left"/>
    </xf>
    <xf numFmtId="164" fontId="5" fillId="2" borderId="2" xfId="0" applyNumberFormat="1" applyFont="1" applyFill="1" applyBorder="1" applyAlignment="1">
      <alignment horizontal="left"/>
    </xf>
    <xf numFmtId="164" fontId="5" fillId="2" borderId="1" xfId="0" applyNumberFormat="1" applyFont="1" applyFill="1" applyBorder="1" applyAlignment="1">
      <alignment horizontal="left"/>
    </xf>
    <xf numFmtId="164" fontId="5" fillId="2" borderId="3" xfId="0" applyNumberFormat="1" applyFont="1" applyFill="1" applyBorder="1" applyAlignment="1">
      <alignment horizontal="left"/>
    </xf>
    <xf numFmtId="164" fontId="5" fillId="2" borderId="4" xfId="0" applyNumberFormat="1" applyFont="1" applyFill="1" applyBorder="1" applyAlignment="1">
      <alignment horizontal="left"/>
    </xf>
    <xf numFmtId="0" fontId="5" fillId="3" borderId="0" xfId="0" applyFont="1" applyFill="1"/>
    <xf numFmtId="164" fontId="5" fillId="3" borderId="0" xfId="0" applyNumberFormat="1" applyFont="1" applyFill="1"/>
    <xf numFmtId="0" fontId="5" fillId="2" borderId="0" xfId="0" applyFont="1" applyFill="1" applyBorder="1" applyAlignment="1">
      <alignment horizontal="left"/>
    </xf>
    <xf numFmtId="0" fontId="5" fillId="0" borderId="0" xfId="0" applyFont="1" applyAlignment="1">
      <alignment horizontal="center"/>
    </xf>
    <xf numFmtId="0" fontId="5" fillId="3" borderId="0" xfId="0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left"/>
    </xf>
    <xf numFmtId="0" fontId="5" fillId="2" borderId="0" xfId="0" applyFont="1" applyFill="1" applyBorder="1" applyAlignment="1">
      <alignment horizontal="left"/>
    </xf>
    <xf numFmtId="0" fontId="5" fillId="2" borderId="0" xfId="0" applyFont="1" applyFill="1" applyAlignment="1">
      <alignment horizontal="left"/>
    </xf>
    <xf numFmtId="0" fontId="7" fillId="0" borderId="0" xfId="0" applyFont="1"/>
    <xf numFmtId="0" fontId="7" fillId="0" borderId="0" xfId="0" applyFont="1" applyAlignment="1">
      <alignment horizontal="left"/>
    </xf>
    <xf numFmtId="0" fontId="7" fillId="2" borderId="0" xfId="0" applyFont="1" applyFill="1"/>
    <xf numFmtId="0" fontId="7" fillId="2" borderId="0" xfId="0" applyFont="1" applyFill="1" applyAlignment="1">
      <alignment horizontal="left"/>
    </xf>
    <xf numFmtId="43" fontId="7" fillId="2" borderId="1" xfId="1" applyFont="1" applyFill="1" applyBorder="1"/>
    <xf numFmtId="0" fontId="7" fillId="2" borderId="1" xfId="0" applyFont="1" applyFill="1" applyBorder="1"/>
    <xf numFmtId="0" fontId="8" fillId="2" borderId="0" xfId="0" applyFont="1" applyFill="1"/>
    <xf numFmtId="43" fontId="7" fillId="2" borderId="0" xfId="1" applyFont="1" applyFill="1" applyBorder="1"/>
    <xf numFmtId="0" fontId="7" fillId="2" borderId="0" xfId="0" applyFont="1" applyFill="1" applyBorder="1"/>
    <xf numFmtId="43" fontId="7" fillId="2" borderId="0" xfId="1" applyFont="1" applyFill="1"/>
    <xf numFmtId="0" fontId="7" fillId="2" borderId="1" xfId="0" applyFont="1" applyFill="1" applyBorder="1" applyAlignment="1">
      <alignment wrapText="1"/>
    </xf>
    <xf numFmtId="0" fontId="7" fillId="2" borderId="1" xfId="0" applyFont="1" applyFill="1" applyBorder="1" applyAlignment="1">
      <alignment horizontal="left"/>
    </xf>
    <xf numFmtId="164" fontId="9" fillId="2" borderId="0" xfId="0" applyNumberFormat="1" applyFont="1" applyFill="1" applyAlignment="1">
      <alignment horizontal="center"/>
    </xf>
    <xf numFmtId="164" fontId="9" fillId="2" borderId="1" xfId="0" applyNumberFormat="1" applyFont="1" applyFill="1" applyBorder="1" applyAlignment="1">
      <alignment horizontal="center"/>
    </xf>
    <xf numFmtId="0" fontId="10" fillId="0" borderId="0" xfId="0" applyFont="1"/>
    <xf numFmtId="0" fontId="10" fillId="4" borderId="0" xfId="0" applyFont="1" applyFill="1"/>
    <xf numFmtId="0" fontId="0" fillId="0" borderId="5" xfId="0" applyBorder="1"/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Border="1" applyAlignment="1">
      <alignment wrapText="1"/>
    </xf>
  </cellXfs>
  <cellStyles count="2">
    <cellStyle name="Normal" xfId="0" builtinId="0"/>
    <cellStyle name="Separador de milhares" xfId="1" builtin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33"/>
  <sheetViews>
    <sheetView zoomScale="160" zoomScaleNormal="160" workbookViewId="0">
      <selection activeCell="F5" sqref="F5"/>
    </sheetView>
  </sheetViews>
  <sheetFormatPr defaultRowHeight="13.2"/>
  <cols>
    <col min="1" max="1" width="18.44140625" style="7" customWidth="1"/>
    <col min="2" max="2" width="20.5546875" style="6" customWidth="1"/>
    <col min="3" max="4" width="9.88671875" style="6" customWidth="1"/>
    <col min="5" max="5" width="3" style="7" bestFit="1" customWidth="1"/>
    <col min="6" max="7" width="9.88671875" style="6" customWidth="1"/>
    <col min="8" max="8" width="4" style="6" bestFit="1" customWidth="1"/>
    <col min="9" max="10" width="9.88671875" style="6" customWidth="1"/>
    <col min="11" max="11" width="4" style="6" bestFit="1" customWidth="1"/>
    <col min="12" max="13" width="9.88671875" style="6" customWidth="1"/>
    <col min="14" max="14" width="4" style="6" bestFit="1" customWidth="1"/>
    <col min="15" max="19" width="4" style="6" customWidth="1"/>
    <col min="20" max="20" width="9.88671875" style="6" customWidth="1"/>
    <col min="21" max="23" width="8.88671875" style="6"/>
    <col min="24" max="24" width="9.6640625" style="29" customWidth="1"/>
    <col min="25" max="16384" width="8.88671875" style="6"/>
  </cols>
  <sheetData>
    <row r="1" spans="1:36">
      <c r="A1" s="10" t="s">
        <v>39</v>
      </c>
      <c r="B1" s="11"/>
      <c r="C1" s="11"/>
      <c r="D1" s="11"/>
      <c r="E1" s="17"/>
      <c r="F1" s="11"/>
      <c r="G1" s="11"/>
      <c r="H1" s="11"/>
      <c r="I1" s="11"/>
      <c r="J1" s="11"/>
      <c r="K1" s="11"/>
      <c r="L1" s="11"/>
      <c r="M1" s="11"/>
      <c r="N1" s="11"/>
      <c r="O1" s="5"/>
      <c r="P1" s="5"/>
      <c r="Q1" s="5"/>
      <c r="R1" s="5"/>
      <c r="S1" s="5"/>
      <c r="T1" s="5"/>
      <c r="U1" s="6" t="s">
        <v>30</v>
      </c>
      <c r="V1" s="27">
        <v>1.981481</v>
      </c>
      <c r="W1" s="6">
        <f>TDIST(V1,20,2)</f>
        <v>6.1452136130453548E-2</v>
      </c>
    </row>
    <row r="2" spans="1:36">
      <c r="A2" s="5"/>
      <c r="B2" s="5"/>
      <c r="C2" s="41" t="s">
        <v>22</v>
      </c>
      <c r="D2" s="41"/>
      <c r="E2" s="41"/>
      <c r="F2" s="41" t="s">
        <v>23</v>
      </c>
      <c r="G2" s="41"/>
      <c r="H2" s="41"/>
      <c r="I2" s="41" t="s">
        <v>24</v>
      </c>
      <c r="J2" s="41"/>
      <c r="K2" s="41"/>
      <c r="L2" s="41" t="s">
        <v>25</v>
      </c>
      <c r="M2" s="41"/>
      <c r="N2" s="41"/>
      <c r="O2" s="28"/>
      <c r="P2" s="28"/>
      <c r="Q2" s="28"/>
      <c r="R2" s="28"/>
      <c r="S2" s="28"/>
      <c r="T2" s="28"/>
      <c r="U2" s="39" t="s">
        <v>32</v>
      </c>
      <c r="V2" s="39"/>
      <c r="W2" s="39"/>
      <c r="X2" s="39"/>
      <c r="Y2" s="40" t="s">
        <v>33</v>
      </c>
      <c r="Z2" s="40"/>
      <c r="AA2" s="40"/>
      <c r="AB2" s="40"/>
      <c r="AC2" s="39" t="s">
        <v>34</v>
      </c>
      <c r="AD2" s="39"/>
      <c r="AE2" s="39"/>
      <c r="AF2" s="39"/>
      <c r="AG2" s="40" t="s">
        <v>35</v>
      </c>
      <c r="AH2" s="40"/>
      <c r="AI2" s="40"/>
      <c r="AJ2" s="40"/>
    </row>
    <row r="3" spans="1:36">
      <c r="A3" s="9" t="s">
        <v>21</v>
      </c>
      <c r="B3" s="10"/>
      <c r="C3" s="11" t="s">
        <v>0</v>
      </c>
      <c r="D3" s="11" t="s">
        <v>1</v>
      </c>
      <c r="E3" s="17"/>
      <c r="F3" s="11" t="s">
        <v>0</v>
      </c>
      <c r="G3" s="11" t="s">
        <v>1</v>
      </c>
      <c r="H3" s="11"/>
      <c r="I3" s="11" t="s">
        <v>0</v>
      </c>
      <c r="J3" s="11" t="s">
        <v>1</v>
      </c>
      <c r="K3" s="11"/>
      <c r="L3" s="11" t="s">
        <v>0</v>
      </c>
      <c r="M3" s="11" t="s">
        <v>1</v>
      </c>
      <c r="N3" s="17"/>
      <c r="O3" s="38"/>
      <c r="P3" s="38"/>
      <c r="Q3" s="38"/>
      <c r="R3" s="38"/>
      <c r="S3" s="38"/>
      <c r="T3" s="23"/>
      <c r="U3" s="6" t="s">
        <v>26</v>
      </c>
      <c r="V3" s="6" t="s">
        <v>27</v>
      </c>
      <c r="W3" s="6" t="s">
        <v>29</v>
      </c>
      <c r="X3" s="29" t="s">
        <v>28</v>
      </c>
      <c r="Y3" s="36" t="s">
        <v>26</v>
      </c>
      <c r="Z3" s="36" t="s">
        <v>27</v>
      </c>
      <c r="AA3" s="36" t="s">
        <v>29</v>
      </c>
      <c r="AB3" s="37" t="s">
        <v>28</v>
      </c>
      <c r="AC3" s="6" t="s">
        <v>26</v>
      </c>
      <c r="AD3" s="6" t="s">
        <v>27</v>
      </c>
      <c r="AE3" s="6" t="s">
        <v>29</v>
      </c>
      <c r="AF3" s="29" t="s">
        <v>28</v>
      </c>
      <c r="AG3" s="36" t="s">
        <v>26</v>
      </c>
      <c r="AH3" s="36" t="s">
        <v>27</v>
      </c>
      <c r="AI3" s="36" t="s">
        <v>29</v>
      </c>
      <c r="AJ3" s="37" t="s">
        <v>28</v>
      </c>
    </row>
    <row r="4" spans="1:36" ht="25.2">
      <c r="A4" s="3" t="s">
        <v>3</v>
      </c>
      <c r="B4" s="5"/>
      <c r="C4" s="8">
        <v>-7.6699999999999997E-3</v>
      </c>
      <c r="D4" s="8">
        <v>4.4299999999999999E-3</v>
      </c>
      <c r="E4" s="30" t="s">
        <v>38</v>
      </c>
      <c r="F4" s="8">
        <v>-9.0600000000000003E-3</v>
      </c>
      <c r="G4" s="8">
        <v>4.4900000000000001E-3</v>
      </c>
      <c r="H4" s="8" t="s">
        <v>31</v>
      </c>
      <c r="I4" s="8">
        <v>-8.8699999999999994E-3</v>
      </c>
      <c r="J4" s="8">
        <v>4.5599999999999998E-3</v>
      </c>
      <c r="K4" s="58" t="s">
        <v>38</v>
      </c>
      <c r="L4" s="8">
        <v>-7.6899999999999998E-3</v>
      </c>
      <c r="M4" s="8">
        <v>4.5799999999999999E-3</v>
      </c>
      <c r="N4" s="58" t="s">
        <v>38</v>
      </c>
      <c r="O4" s="30"/>
      <c r="P4" s="30"/>
      <c r="Q4" s="30"/>
      <c r="R4" s="30"/>
      <c r="S4" s="30"/>
      <c r="T4" s="8"/>
      <c r="U4" s="6">
        <f>C4/D4</f>
        <v>-1.7313769751693002</v>
      </c>
      <c r="V4" s="26">
        <f>ABS(U4)</f>
        <v>1.7313769751693002</v>
      </c>
      <c r="W4" s="1">
        <v>1016</v>
      </c>
      <c r="X4" s="29">
        <f>TDIST(V4,W4,2)</f>
        <v>8.368809997163966E-2</v>
      </c>
      <c r="Y4" s="6">
        <f>F4/G4</f>
        <v>-2.0178173719376393</v>
      </c>
      <c r="Z4" s="26">
        <f>ABS(Y4)</f>
        <v>2.0178173719376393</v>
      </c>
      <c r="AA4" s="1">
        <v>1012</v>
      </c>
      <c r="AB4" s="29">
        <f>TDIST(Z4,AA4,2)</f>
        <v>4.3873797667134312E-2</v>
      </c>
      <c r="AC4" s="6">
        <f t="shared" ref="AC4:AC11" si="0">I4/J4</f>
        <v>-1.9451754385964912</v>
      </c>
      <c r="AD4" s="26">
        <f>ABS(AC4)</f>
        <v>1.9451754385964912</v>
      </c>
      <c r="AE4" s="1">
        <v>1004</v>
      </c>
      <c r="AF4" s="29">
        <f>TDIST(AD4,AE4,2)</f>
        <v>5.2032729247903566E-2</v>
      </c>
      <c r="AG4" s="6">
        <f t="shared" ref="AG4:AG16" si="1">L4/M4</f>
        <v>-1.6790393013100438</v>
      </c>
      <c r="AH4" s="26">
        <f>ABS(AG4)</f>
        <v>1.6790393013100438</v>
      </c>
      <c r="AI4" s="1">
        <v>996</v>
      </c>
      <c r="AJ4" s="29">
        <f>TDIST(AH4,AI4,2)</f>
        <v>9.3458037218838053E-2</v>
      </c>
    </row>
    <row r="5" spans="1:36" ht="14.4">
      <c r="A5" s="4" t="s">
        <v>4</v>
      </c>
      <c r="B5" s="2" t="s">
        <v>8</v>
      </c>
      <c r="C5" s="8">
        <v>-5.4510000000000003E-2</v>
      </c>
      <c r="D5" s="8">
        <v>0.13897999999999999</v>
      </c>
      <c r="E5" s="30"/>
      <c r="F5" s="8">
        <v>-3.3430000000000001E-2</v>
      </c>
      <c r="G5" s="8">
        <v>0.13636000000000001</v>
      </c>
      <c r="H5" s="8"/>
      <c r="I5" s="8">
        <v>-2.8250000000000001E-2</v>
      </c>
      <c r="J5" s="8">
        <v>0.13832</v>
      </c>
      <c r="K5" s="8"/>
      <c r="L5" s="8">
        <v>-3.8679999999999999E-2</v>
      </c>
      <c r="M5" s="8">
        <v>0.13961999999999999</v>
      </c>
      <c r="N5" s="30"/>
      <c r="O5" s="30"/>
      <c r="P5" s="30"/>
      <c r="Q5" s="30"/>
      <c r="R5" s="30"/>
      <c r="S5" s="30"/>
      <c r="T5" s="8"/>
      <c r="U5" s="6">
        <f>C5/D5</f>
        <v>-0.39221470715210827</v>
      </c>
      <c r="V5" s="26">
        <f>ABS(U5)</f>
        <v>0.39221470715210827</v>
      </c>
      <c r="W5" s="1">
        <v>1016</v>
      </c>
      <c r="X5" s="29">
        <f>TDIST(V5,W5,2)</f>
        <v>0.69498183812359859</v>
      </c>
      <c r="Y5" s="6">
        <f>F5/G5</f>
        <v>-0.24515987092989147</v>
      </c>
      <c r="Z5" s="26">
        <f t="shared" ref="Z5:Z30" si="2">ABS(Y5)</f>
        <v>0.24515987092989147</v>
      </c>
      <c r="AA5" s="1">
        <v>1012</v>
      </c>
      <c r="AB5" s="29">
        <f t="shared" ref="AB5:AB30" si="3">TDIST(Z5,AA5,2)</f>
        <v>0.80638235053631935</v>
      </c>
      <c r="AC5" s="6">
        <f t="shared" si="0"/>
        <v>-0.20423655292076345</v>
      </c>
      <c r="AD5" s="26">
        <f>ABS(AC5)</f>
        <v>0.20423655292076345</v>
      </c>
      <c r="AE5" s="1">
        <v>1004</v>
      </c>
      <c r="AF5" s="29">
        <f>TDIST(AD5,AE5,2)</f>
        <v>0.83821004000997634</v>
      </c>
      <c r="AG5" s="6">
        <f t="shared" si="1"/>
        <v>-0.27703767368571841</v>
      </c>
      <c r="AH5" s="26">
        <f>ABS(AG5)</f>
        <v>0.27703767368571841</v>
      </c>
      <c r="AI5" s="1">
        <v>996</v>
      </c>
      <c r="AJ5" s="29">
        <f>TDIST(AH5,AI5,2)</f>
        <v>0.78180866289566675</v>
      </c>
    </row>
    <row r="6" spans="1:36" ht="14.4">
      <c r="A6" s="45" t="s">
        <v>7</v>
      </c>
      <c r="B6" s="5" t="s">
        <v>5</v>
      </c>
      <c r="C6" s="8"/>
      <c r="D6" s="8"/>
      <c r="E6" s="30"/>
      <c r="F6" s="8">
        <v>0.19225</v>
      </c>
      <c r="G6" s="8">
        <v>0.15736</v>
      </c>
      <c r="H6" s="8"/>
      <c r="I6" s="8">
        <v>0.18237999999999999</v>
      </c>
      <c r="J6" s="8">
        <v>0.15873000000000001</v>
      </c>
      <c r="K6" s="8"/>
      <c r="L6" s="8">
        <v>0.18634999999999999</v>
      </c>
      <c r="M6" s="8">
        <v>0.15942999999999999</v>
      </c>
      <c r="N6" s="30"/>
      <c r="O6" s="30"/>
      <c r="P6" s="30"/>
      <c r="Q6" s="30"/>
      <c r="R6" s="30"/>
      <c r="S6" s="30"/>
      <c r="T6" s="8"/>
      <c r="Y6" s="6">
        <f>F6/G6</f>
        <v>1.2217208947635994</v>
      </c>
      <c r="Z6" s="26">
        <f t="shared" si="2"/>
        <v>1.2217208947635994</v>
      </c>
      <c r="AA6" s="1">
        <v>1012</v>
      </c>
      <c r="AB6" s="29">
        <f t="shared" si="3"/>
        <v>0.22209770007226537</v>
      </c>
      <c r="AC6" s="6">
        <f t="shared" si="0"/>
        <v>1.1489951489951489</v>
      </c>
      <c r="AD6" s="26">
        <f>ABS(AC6)</f>
        <v>1.1489951489951489</v>
      </c>
      <c r="AE6" s="1">
        <v>1004</v>
      </c>
      <c r="AF6" s="29">
        <f>TDIST(AD6,AE6,2)</f>
        <v>0.25083163180859558</v>
      </c>
      <c r="AG6" s="6">
        <f t="shared" si="1"/>
        <v>1.1688515335884087</v>
      </c>
      <c r="AH6" s="26">
        <f>ABS(AG6)</f>
        <v>1.1688515335884087</v>
      </c>
      <c r="AI6" s="1">
        <v>996</v>
      </c>
      <c r="AJ6" s="29">
        <f>TDIST(AH6,AI6,2)</f>
        <v>0.24274312440828927</v>
      </c>
    </row>
    <row r="7" spans="1:36" ht="14.4">
      <c r="A7" s="45"/>
      <c r="B7" s="5" t="s">
        <v>6</v>
      </c>
      <c r="C7" s="8"/>
      <c r="D7" s="8"/>
      <c r="E7" s="30"/>
      <c r="F7" s="8">
        <v>7.5819999999999999E-2</v>
      </c>
      <c r="G7" s="8">
        <v>0.18923999999999999</v>
      </c>
      <c r="H7" s="8"/>
      <c r="I7" s="8">
        <v>6.7030000000000006E-2</v>
      </c>
      <c r="J7" s="8">
        <v>0.19062000000000001</v>
      </c>
      <c r="K7" s="8"/>
      <c r="L7" s="8">
        <v>8.4269999999999998E-2</v>
      </c>
      <c r="M7" s="8">
        <v>0.19061</v>
      </c>
      <c r="N7" s="30"/>
      <c r="O7" s="30"/>
      <c r="P7" s="30"/>
      <c r="Q7" s="30"/>
      <c r="R7" s="30"/>
      <c r="S7" s="30"/>
      <c r="T7" s="8"/>
      <c r="Y7" s="6">
        <f>F7/G7</f>
        <v>0.40065525258930462</v>
      </c>
      <c r="Z7" s="26">
        <f t="shared" si="2"/>
        <v>0.40065525258930462</v>
      </c>
      <c r="AA7" s="1">
        <v>1012</v>
      </c>
      <c r="AB7" s="29">
        <f t="shared" si="3"/>
        <v>0.68875852814329885</v>
      </c>
      <c r="AC7" s="6">
        <f t="shared" si="0"/>
        <v>0.35164201028223691</v>
      </c>
      <c r="AD7" s="26">
        <f t="shared" ref="AD7:AD30" si="4">ABS(AC7)</f>
        <v>0.35164201028223691</v>
      </c>
      <c r="AE7" s="1">
        <v>1004</v>
      </c>
      <c r="AF7" s="29">
        <f t="shared" ref="AF7:AF30" si="5">TDIST(AD7,AE7,2)</f>
        <v>0.7251805403162529</v>
      </c>
      <c r="AG7" s="6">
        <f t="shared" si="1"/>
        <v>0.44210691988877809</v>
      </c>
      <c r="AH7" s="26">
        <f t="shared" ref="AH7:AH30" si="6">ABS(AG7)</f>
        <v>0.44210691988877809</v>
      </c>
      <c r="AI7" s="1">
        <v>996</v>
      </c>
      <c r="AJ7" s="29">
        <f t="shared" ref="AJ7:AJ30" si="7">TDIST(AH7,AI7,2)</f>
        <v>0.65850781594623475</v>
      </c>
    </row>
    <row r="8" spans="1:36" ht="14.4">
      <c r="A8" s="45" t="s">
        <v>9</v>
      </c>
      <c r="B8" s="2" t="s">
        <v>10</v>
      </c>
      <c r="C8" s="8"/>
      <c r="D8" s="8"/>
      <c r="E8" s="30"/>
      <c r="F8" s="8"/>
      <c r="G8" s="8"/>
      <c r="H8" s="8"/>
      <c r="I8" s="8">
        <v>0.1027</v>
      </c>
      <c r="J8" s="8">
        <v>0.40701999999999999</v>
      </c>
      <c r="K8" s="8"/>
      <c r="L8" s="8">
        <v>9.11E-2</v>
      </c>
      <c r="M8" s="8">
        <v>0.40649000000000002</v>
      </c>
      <c r="N8" s="30"/>
      <c r="O8" s="30"/>
      <c r="P8" s="30"/>
      <c r="Q8" s="30"/>
      <c r="R8" s="30"/>
      <c r="S8" s="30"/>
      <c r="T8" s="8"/>
      <c r="Z8" s="26"/>
      <c r="AA8" s="1"/>
      <c r="AB8" s="29"/>
      <c r="AC8" s="6">
        <f t="shared" si="0"/>
        <v>0.25232175323079947</v>
      </c>
      <c r="AD8" s="26">
        <f t="shared" si="4"/>
        <v>0.25232175323079947</v>
      </c>
      <c r="AE8" s="1">
        <v>1004</v>
      </c>
      <c r="AF8" s="29">
        <f t="shared" si="5"/>
        <v>0.80084401992337928</v>
      </c>
      <c r="AG8" s="6">
        <f t="shared" si="1"/>
        <v>0.2241137543359</v>
      </c>
      <c r="AH8" s="26">
        <f t="shared" si="6"/>
        <v>0.2241137543359</v>
      </c>
      <c r="AI8" s="1">
        <v>996</v>
      </c>
      <c r="AJ8" s="29">
        <f t="shared" si="7"/>
        <v>0.82271475335987831</v>
      </c>
    </row>
    <row r="9" spans="1:36" ht="14.4">
      <c r="A9" s="45"/>
      <c r="B9" s="2" t="s">
        <v>13</v>
      </c>
      <c r="C9" s="8"/>
      <c r="D9" s="8"/>
      <c r="E9" s="30"/>
      <c r="F9" s="8"/>
      <c r="G9" s="8"/>
      <c r="H9" s="8"/>
      <c r="I9" s="8">
        <v>0.16832</v>
      </c>
      <c r="J9" s="8">
        <v>0.36803000000000002</v>
      </c>
      <c r="K9" s="8"/>
      <c r="L9" s="8">
        <v>0.24629999999999999</v>
      </c>
      <c r="M9" s="8">
        <v>0.37269999999999998</v>
      </c>
      <c r="N9" s="30"/>
      <c r="O9" s="30"/>
      <c r="P9" s="30"/>
      <c r="Q9" s="30"/>
      <c r="R9" s="30"/>
      <c r="S9" s="30"/>
      <c r="T9" s="8"/>
      <c r="Z9" s="26"/>
      <c r="AA9" s="1"/>
      <c r="AB9" s="29"/>
      <c r="AC9" s="6">
        <f t="shared" si="0"/>
        <v>0.45735402005271308</v>
      </c>
      <c r="AD9" s="26">
        <f t="shared" si="4"/>
        <v>0.45735402005271308</v>
      </c>
      <c r="AE9" s="1">
        <v>1004</v>
      </c>
      <c r="AF9" s="29">
        <f t="shared" si="5"/>
        <v>0.64751555434543073</v>
      </c>
      <c r="AG9" s="6">
        <f t="shared" si="1"/>
        <v>0.66085323316340217</v>
      </c>
      <c r="AH9" s="26">
        <f t="shared" si="6"/>
        <v>0.66085323316340217</v>
      </c>
      <c r="AI9" s="1">
        <v>996</v>
      </c>
      <c r="AJ9" s="29">
        <f t="shared" si="7"/>
        <v>0.50885926256473879</v>
      </c>
    </row>
    <row r="10" spans="1:36" ht="14.4">
      <c r="A10" s="45"/>
      <c r="B10" s="2" t="s">
        <v>11</v>
      </c>
      <c r="C10" s="8"/>
      <c r="D10" s="8"/>
      <c r="E10" s="30"/>
      <c r="F10" s="8"/>
      <c r="G10" s="8"/>
      <c r="H10" s="8"/>
      <c r="I10" s="8">
        <v>-9.7099999999999999E-3</v>
      </c>
      <c r="J10" s="8">
        <v>0.28548000000000001</v>
      </c>
      <c r="K10" s="8"/>
      <c r="L10" s="8">
        <v>-5.7250000000000002E-2</v>
      </c>
      <c r="M10" s="8">
        <v>0.30048999999999998</v>
      </c>
      <c r="N10" s="30"/>
      <c r="O10" s="30"/>
      <c r="P10" s="30"/>
      <c r="Q10" s="30"/>
      <c r="R10" s="30"/>
      <c r="S10" s="30"/>
      <c r="T10" s="8"/>
      <c r="Z10" s="26"/>
      <c r="AA10" s="1"/>
      <c r="AB10" s="29"/>
      <c r="AC10" s="6">
        <f t="shared" si="0"/>
        <v>-3.4012890570267615E-2</v>
      </c>
      <c r="AD10" s="26">
        <f t="shared" si="4"/>
        <v>3.4012890570267615E-2</v>
      </c>
      <c r="AE10" s="1">
        <v>1004</v>
      </c>
      <c r="AF10" s="29">
        <f t="shared" si="5"/>
        <v>0.97287363208458078</v>
      </c>
      <c r="AG10" s="6">
        <f t="shared" si="1"/>
        <v>-0.19052214715963928</v>
      </c>
      <c r="AH10" s="26">
        <f t="shared" si="6"/>
        <v>0.19052214715963928</v>
      </c>
      <c r="AI10" s="1">
        <v>996</v>
      </c>
      <c r="AJ10" s="29">
        <f t="shared" si="7"/>
        <v>0.8489388152399</v>
      </c>
    </row>
    <row r="11" spans="1:36" ht="14.4">
      <c r="A11" s="45"/>
      <c r="B11" s="2" t="s">
        <v>12</v>
      </c>
      <c r="C11" s="8"/>
      <c r="D11" s="8"/>
      <c r="E11" s="30"/>
      <c r="F11" s="8"/>
      <c r="G11" s="8"/>
      <c r="H11" s="8"/>
      <c r="I11" s="8">
        <v>-1.201E-2</v>
      </c>
      <c r="J11" s="8">
        <v>0.29894999999999999</v>
      </c>
      <c r="K11" s="8"/>
      <c r="L11" s="8">
        <v>4.1540000000000001E-2</v>
      </c>
      <c r="M11" s="8">
        <v>0.30909999999999999</v>
      </c>
      <c r="N11" s="30"/>
      <c r="O11" s="30"/>
      <c r="P11" s="30"/>
      <c r="Q11" s="30"/>
      <c r="R11" s="30"/>
      <c r="S11" s="30"/>
      <c r="T11" s="8"/>
      <c r="Z11" s="26"/>
      <c r="AA11" s="1"/>
      <c r="AB11" s="29"/>
      <c r="AC11" s="6">
        <f t="shared" si="0"/>
        <v>-4.0173942130791104E-2</v>
      </c>
      <c r="AD11" s="26">
        <f t="shared" si="4"/>
        <v>4.0173942130791104E-2</v>
      </c>
      <c r="AE11" s="1">
        <v>1004</v>
      </c>
      <c r="AF11" s="29">
        <f t="shared" si="5"/>
        <v>0.96796243907517232</v>
      </c>
      <c r="AG11" s="6">
        <f t="shared" si="1"/>
        <v>0.13439016499514722</v>
      </c>
      <c r="AH11" s="26">
        <f t="shared" si="6"/>
        <v>0.13439016499514722</v>
      </c>
      <c r="AI11" s="1">
        <v>996</v>
      </c>
      <c r="AJ11" s="29">
        <f t="shared" si="7"/>
        <v>0.89312120922712745</v>
      </c>
    </row>
    <row r="12" spans="1:36" ht="14.4">
      <c r="A12" s="44" t="s">
        <v>14</v>
      </c>
      <c r="B12" s="12" t="s">
        <v>15</v>
      </c>
      <c r="C12" s="13"/>
      <c r="D12" s="13"/>
      <c r="E12" s="31"/>
      <c r="F12" s="13"/>
      <c r="G12" s="13"/>
      <c r="H12" s="13"/>
      <c r="I12" s="13"/>
      <c r="J12" s="13"/>
      <c r="K12" s="13"/>
      <c r="L12" s="13">
        <v>0.20602999999999999</v>
      </c>
      <c r="M12" s="13">
        <v>0.16642000000000001</v>
      </c>
      <c r="N12" s="31"/>
      <c r="O12" s="31"/>
      <c r="P12" s="31"/>
      <c r="Q12" s="31"/>
      <c r="R12" s="31"/>
      <c r="S12" s="31"/>
      <c r="T12" s="13"/>
      <c r="Z12" s="26"/>
      <c r="AA12" s="1"/>
      <c r="AB12" s="29"/>
      <c r="AD12" s="26"/>
      <c r="AE12" s="1"/>
      <c r="AF12" s="29"/>
      <c r="AG12" s="6">
        <f t="shared" si="1"/>
        <v>1.2380122581420501</v>
      </c>
      <c r="AH12" s="26">
        <f t="shared" si="6"/>
        <v>1.2380122581420501</v>
      </c>
      <c r="AI12" s="1">
        <v>996</v>
      </c>
      <c r="AJ12" s="29">
        <f t="shared" si="7"/>
        <v>0.21600325300101686</v>
      </c>
    </row>
    <row r="13" spans="1:36" ht="14.4">
      <c r="A13" s="44"/>
      <c r="B13" s="12" t="s">
        <v>16</v>
      </c>
      <c r="C13" s="13"/>
      <c r="D13" s="13"/>
      <c r="E13" s="31"/>
      <c r="F13" s="13"/>
      <c r="G13" s="13"/>
      <c r="H13" s="13"/>
      <c r="I13" s="13"/>
      <c r="J13" s="13"/>
      <c r="K13" s="13"/>
      <c r="L13" s="13">
        <v>8.6910000000000001E-2</v>
      </c>
      <c r="M13" s="13">
        <v>0.20566000000000001</v>
      </c>
      <c r="N13" s="31"/>
      <c r="O13" s="31"/>
      <c r="P13" s="31"/>
      <c r="Q13" s="31"/>
      <c r="R13" s="31"/>
      <c r="S13" s="31"/>
      <c r="T13" s="13"/>
      <c r="Z13" s="26"/>
      <c r="AA13" s="1"/>
      <c r="AB13" s="29"/>
      <c r="AD13" s="26"/>
      <c r="AE13" s="1"/>
      <c r="AF13" s="29"/>
      <c r="AG13" s="6">
        <f t="shared" si="1"/>
        <v>0.42259068365263053</v>
      </c>
      <c r="AH13" s="26">
        <f t="shared" si="6"/>
        <v>0.42259068365263053</v>
      </c>
      <c r="AI13" s="1">
        <v>996</v>
      </c>
      <c r="AJ13" s="29">
        <f t="shared" si="7"/>
        <v>0.67268513844107936</v>
      </c>
    </row>
    <row r="14" spans="1:36" ht="14.4">
      <c r="A14" s="44" t="s">
        <v>17</v>
      </c>
      <c r="B14" s="12" t="s">
        <v>18</v>
      </c>
      <c r="C14" s="13"/>
      <c r="D14" s="13"/>
      <c r="E14" s="31"/>
      <c r="F14" s="13"/>
      <c r="G14" s="13"/>
      <c r="H14" s="13"/>
      <c r="I14" s="13"/>
      <c r="J14" s="13"/>
      <c r="K14" s="13"/>
      <c r="L14" s="13">
        <v>0.12601999999999999</v>
      </c>
      <c r="M14" s="13">
        <v>0.28258</v>
      </c>
      <c r="N14" s="31"/>
      <c r="O14" s="31"/>
      <c r="P14" s="31"/>
      <c r="Q14" s="31"/>
      <c r="R14" s="31"/>
      <c r="S14" s="31"/>
      <c r="T14" s="13"/>
      <c r="Z14" s="26"/>
      <c r="AA14" s="1"/>
      <c r="AB14" s="29"/>
      <c r="AD14" s="26"/>
      <c r="AE14" s="1"/>
      <c r="AF14" s="29"/>
      <c r="AG14" s="6">
        <f t="shared" si="1"/>
        <v>0.445962205393163</v>
      </c>
      <c r="AH14" s="26">
        <f t="shared" si="6"/>
        <v>0.445962205393163</v>
      </c>
      <c r="AI14" s="1">
        <v>996</v>
      </c>
      <c r="AJ14" s="29">
        <f t="shared" si="7"/>
        <v>0.65572147387039559</v>
      </c>
    </row>
    <row r="15" spans="1:36" ht="14.4">
      <c r="A15" s="44"/>
      <c r="B15" s="12" t="s">
        <v>19</v>
      </c>
      <c r="C15" s="13"/>
      <c r="D15" s="13"/>
      <c r="E15" s="31"/>
      <c r="F15" s="13"/>
      <c r="G15" s="13"/>
      <c r="H15" s="13"/>
      <c r="I15" s="13"/>
      <c r="J15" s="13"/>
      <c r="K15" s="13"/>
      <c r="L15" s="13">
        <v>0.40538000000000002</v>
      </c>
      <c r="M15" s="13">
        <v>0.40347</v>
      </c>
      <c r="N15" s="31"/>
      <c r="O15" s="31"/>
      <c r="P15" s="31"/>
      <c r="Q15" s="31"/>
      <c r="R15" s="31"/>
      <c r="S15" s="31"/>
      <c r="T15" s="13"/>
      <c r="Z15" s="26"/>
      <c r="AA15" s="1"/>
      <c r="AB15" s="29"/>
      <c r="AD15" s="26"/>
      <c r="AE15" s="1"/>
      <c r="AF15" s="29"/>
      <c r="AG15" s="6">
        <f t="shared" si="1"/>
        <v>1.0047339331300964</v>
      </c>
      <c r="AH15" s="26">
        <f t="shared" si="6"/>
        <v>1.0047339331300964</v>
      </c>
      <c r="AI15" s="1">
        <v>996</v>
      </c>
      <c r="AJ15" s="29">
        <f t="shared" si="7"/>
        <v>0.31526901238102534</v>
      </c>
    </row>
    <row r="16" spans="1:36" ht="15" thickBot="1">
      <c r="A16" s="14" t="s">
        <v>2</v>
      </c>
      <c r="B16" s="15"/>
      <c r="C16" s="16">
        <v>0.4274</v>
      </c>
      <c r="D16" s="16">
        <v>0.21362999999999999</v>
      </c>
      <c r="E16" s="32" t="s">
        <v>31</v>
      </c>
      <c r="F16" s="16">
        <v>0.37661</v>
      </c>
      <c r="G16" s="16">
        <v>0.24698999999999999</v>
      </c>
      <c r="H16" s="16"/>
      <c r="I16" s="16">
        <v>0.36098999999999998</v>
      </c>
      <c r="J16" s="16">
        <v>0.34889999999999999</v>
      </c>
      <c r="K16" s="16"/>
      <c r="L16" s="16">
        <v>0.19719</v>
      </c>
      <c r="M16" s="16">
        <v>0.36437999999999998</v>
      </c>
      <c r="N16" s="32"/>
      <c r="O16" s="31"/>
      <c r="P16" s="31"/>
      <c r="Q16" s="31"/>
      <c r="R16" s="31"/>
      <c r="S16" s="31"/>
      <c r="T16" s="13"/>
      <c r="U16" s="6">
        <f>C16/D16</f>
        <v>2.0006553386696626</v>
      </c>
      <c r="V16" s="26">
        <f>ABS(U16)</f>
        <v>2.0006553386696626</v>
      </c>
      <c r="W16" s="1">
        <v>1016</v>
      </c>
      <c r="X16" s="29">
        <f>TDIST(V16,W16,2)</f>
        <v>4.5695243032969256E-2</v>
      </c>
      <c r="Y16" s="6">
        <f>F16/G16</f>
        <v>1.5247985748410868</v>
      </c>
      <c r="Z16" s="26">
        <f t="shared" si="2"/>
        <v>1.5247985748410868</v>
      </c>
      <c r="AA16" s="1">
        <v>1012</v>
      </c>
      <c r="AB16" s="29">
        <f t="shared" si="3"/>
        <v>0.1276217778828862</v>
      </c>
      <c r="AC16" s="6">
        <f>I16/J16</f>
        <v>1.0346517626827172</v>
      </c>
      <c r="AD16" s="26">
        <f t="shared" si="4"/>
        <v>1.0346517626827172</v>
      </c>
      <c r="AE16" s="1">
        <v>1004</v>
      </c>
      <c r="AF16" s="29">
        <f t="shared" si="5"/>
        <v>0.3010807142241958</v>
      </c>
      <c r="AG16" s="6">
        <f t="shared" si="1"/>
        <v>0.54116581590647128</v>
      </c>
      <c r="AH16" s="26">
        <f t="shared" si="6"/>
        <v>0.54116581590647128</v>
      </c>
      <c r="AI16" s="1">
        <v>996</v>
      </c>
      <c r="AJ16" s="29">
        <f t="shared" si="7"/>
        <v>0.5885143119031957</v>
      </c>
    </row>
    <row r="17" spans="1:36" ht="14.4">
      <c r="A17" s="9" t="s">
        <v>20</v>
      </c>
      <c r="B17" s="10"/>
      <c r="C17" s="11" t="s">
        <v>0</v>
      </c>
      <c r="D17" s="11" t="s">
        <v>1</v>
      </c>
      <c r="E17" s="17"/>
      <c r="F17" s="11" t="s">
        <v>0</v>
      </c>
      <c r="G17" s="11" t="s">
        <v>1</v>
      </c>
      <c r="H17" s="11"/>
      <c r="I17" s="11" t="s">
        <v>0</v>
      </c>
      <c r="J17" s="11" t="s">
        <v>1</v>
      </c>
      <c r="K17" s="11"/>
      <c r="L17" s="11" t="s">
        <v>0</v>
      </c>
      <c r="M17" s="11" t="s">
        <v>1</v>
      </c>
      <c r="N17" s="17"/>
      <c r="O17" s="38"/>
      <c r="P17" s="38"/>
      <c r="Q17" s="38"/>
      <c r="R17" s="38"/>
      <c r="S17" s="38"/>
      <c r="T17" s="23"/>
      <c r="Z17" s="26"/>
      <c r="AA17" s="1"/>
      <c r="AB17" s="29"/>
      <c r="AD17" s="26"/>
      <c r="AE17" s="1"/>
      <c r="AF17" s="29"/>
      <c r="AH17" s="26"/>
      <c r="AI17" s="1"/>
      <c r="AJ17" s="29"/>
    </row>
    <row r="18" spans="1:36" ht="14.4">
      <c r="A18" s="19" t="s">
        <v>3</v>
      </c>
      <c r="B18" s="11"/>
      <c r="C18" s="18">
        <v>4.6999999999999999E-4</v>
      </c>
      <c r="D18" s="18">
        <v>2.9099999999999998E-3</v>
      </c>
      <c r="E18" s="33"/>
      <c r="F18" s="18">
        <v>2.0600000000000002E-3</v>
      </c>
      <c r="G18" s="18">
        <v>3.0000000000000001E-3</v>
      </c>
      <c r="H18" s="18"/>
      <c r="I18" s="18">
        <v>1.3500000000000001E-3</v>
      </c>
      <c r="J18" s="18">
        <v>3.0500000000000002E-3</v>
      </c>
      <c r="K18" s="18"/>
      <c r="L18" s="18">
        <v>6.3000000000000003E-4</v>
      </c>
      <c r="M18" s="18">
        <v>3.0400000000000002E-3</v>
      </c>
      <c r="N18" s="33"/>
      <c r="O18" s="31"/>
      <c r="P18" s="31"/>
      <c r="Q18" s="31"/>
      <c r="R18" s="31"/>
      <c r="S18" s="31"/>
      <c r="T18" s="13"/>
      <c r="U18" s="6">
        <f t="shared" ref="U18:U19" si="8">C18/D18</f>
        <v>0.16151202749140894</v>
      </c>
      <c r="V18" s="26">
        <f>ABS(U18)</f>
        <v>0.16151202749140894</v>
      </c>
      <c r="W18" s="1">
        <v>1016</v>
      </c>
      <c r="X18" s="29">
        <f>TDIST(V18,W18,2)</f>
        <v>0.87172225032482298</v>
      </c>
      <c r="Y18" s="6">
        <f>F18/G18</f>
        <v>0.68666666666666676</v>
      </c>
      <c r="Z18" s="26">
        <f t="shared" si="2"/>
        <v>0.68666666666666676</v>
      </c>
      <c r="AA18" s="1">
        <v>1012</v>
      </c>
      <c r="AB18" s="29">
        <f t="shared" si="3"/>
        <v>0.49245011165715191</v>
      </c>
      <c r="AC18" s="6">
        <f t="shared" ref="AC18:AC25" si="9">I18/J18</f>
        <v>0.44262295081967212</v>
      </c>
      <c r="AD18" s="26">
        <f t="shared" si="4"/>
        <v>0.44262295081967212</v>
      </c>
      <c r="AE18" s="1">
        <v>1004</v>
      </c>
      <c r="AF18" s="29">
        <f t="shared" si="5"/>
        <v>0.65813382120839958</v>
      </c>
      <c r="AG18" s="6">
        <f t="shared" ref="AG18:AG30" si="10">L18/M18</f>
        <v>0.20723684210526316</v>
      </c>
      <c r="AH18" s="26">
        <f t="shared" si="6"/>
        <v>0.20723684210526316</v>
      </c>
      <c r="AI18" s="1">
        <v>996</v>
      </c>
      <c r="AJ18" s="29">
        <f t="shared" si="7"/>
        <v>0.83586725712870802</v>
      </c>
    </row>
    <row r="19" spans="1:36" ht="14.4">
      <c r="A19" s="20" t="s">
        <v>4</v>
      </c>
      <c r="B19" s="21" t="s">
        <v>8</v>
      </c>
      <c r="C19" s="22">
        <v>6.2700000000000004E-3</v>
      </c>
      <c r="D19" s="22">
        <v>9.3009999999999995E-2</v>
      </c>
      <c r="E19" s="34"/>
      <c r="F19" s="22">
        <v>-5.5100000000000001E-3</v>
      </c>
      <c r="G19" s="22">
        <v>9.1630000000000003E-2</v>
      </c>
      <c r="H19" s="22"/>
      <c r="I19" s="22">
        <v>2.0200000000000001E-3</v>
      </c>
      <c r="J19" s="22">
        <v>9.3119999999999994E-2</v>
      </c>
      <c r="K19" s="22"/>
      <c r="L19" s="22">
        <v>-1.3500000000000001E-3</v>
      </c>
      <c r="M19" s="22">
        <v>9.3859999999999999E-2</v>
      </c>
      <c r="N19" s="34"/>
      <c r="O19" s="31"/>
      <c r="P19" s="31"/>
      <c r="Q19" s="31"/>
      <c r="R19" s="31"/>
      <c r="S19" s="31"/>
      <c r="T19" s="13"/>
      <c r="U19" s="6">
        <f t="shared" si="8"/>
        <v>6.7412106225137089E-2</v>
      </c>
      <c r="V19" s="26">
        <f>ABS(U19)</f>
        <v>6.7412106225137089E-2</v>
      </c>
      <c r="W19" s="1">
        <v>1016</v>
      </c>
      <c r="X19" s="29">
        <f>TDIST(V19,W19,2)</f>
        <v>0.94626689508367035</v>
      </c>
      <c r="Y19" s="6">
        <f>F19/G19</f>
        <v>-6.0133144166757614E-2</v>
      </c>
      <c r="Z19" s="26">
        <f t="shared" si="2"/>
        <v>6.0133144166757614E-2</v>
      </c>
      <c r="AA19" s="1">
        <v>1012</v>
      </c>
      <c r="AB19" s="29">
        <f t="shared" si="3"/>
        <v>0.95206146498728472</v>
      </c>
      <c r="AC19" s="6">
        <f t="shared" si="9"/>
        <v>2.1692439862542958E-2</v>
      </c>
      <c r="AD19" s="26">
        <f t="shared" si="4"/>
        <v>2.1692439862542958E-2</v>
      </c>
      <c r="AE19" s="1">
        <v>1004</v>
      </c>
      <c r="AF19" s="29">
        <f t="shared" si="5"/>
        <v>0.98269760472590739</v>
      </c>
      <c r="AG19" s="6">
        <f t="shared" si="10"/>
        <v>-1.438312380140635E-2</v>
      </c>
      <c r="AH19" s="26">
        <f t="shared" si="6"/>
        <v>1.438312380140635E-2</v>
      </c>
      <c r="AI19" s="1">
        <v>996</v>
      </c>
      <c r="AJ19" s="29">
        <f t="shared" si="7"/>
        <v>0.98852720373207748</v>
      </c>
    </row>
    <row r="20" spans="1:36" ht="14.4">
      <c r="A20" s="44" t="s">
        <v>7</v>
      </c>
      <c r="B20" s="23" t="s">
        <v>5</v>
      </c>
      <c r="C20" s="13"/>
      <c r="D20" s="13"/>
      <c r="E20" s="31"/>
      <c r="F20" s="13">
        <v>0.27587</v>
      </c>
      <c r="G20" s="13">
        <v>0.10807</v>
      </c>
      <c r="H20" s="13" t="s">
        <v>31</v>
      </c>
      <c r="I20" s="13">
        <v>0.28131</v>
      </c>
      <c r="J20" s="13">
        <v>0.10962</v>
      </c>
      <c r="K20" s="13" t="s">
        <v>31</v>
      </c>
      <c r="L20" s="13">
        <v>0.25746000000000002</v>
      </c>
      <c r="M20" s="13">
        <v>0.11025</v>
      </c>
      <c r="N20" s="31" t="s">
        <v>31</v>
      </c>
      <c r="O20" s="31"/>
      <c r="P20" s="31"/>
      <c r="Q20" s="31"/>
      <c r="R20" s="31"/>
      <c r="S20" s="31"/>
      <c r="T20" s="13"/>
      <c r="Y20" s="6">
        <f>F20/G20</f>
        <v>2.5526973258073471</v>
      </c>
      <c r="Z20" s="26">
        <f t="shared" si="2"/>
        <v>2.5526973258073471</v>
      </c>
      <c r="AA20" s="1">
        <v>1012</v>
      </c>
      <c r="AB20" s="29">
        <f t="shared" si="3"/>
        <v>1.0835078674093036E-2</v>
      </c>
      <c r="AC20" s="6">
        <f t="shared" si="9"/>
        <v>2.5662287903667216</v>
      </c>
      <c r="AD20" s="26">
        <f t="shared" si="4"/>
        <v>2.5662287903667216</v>
      </c>
      <c r="AE20" s="1">
        <v>1004</v>
      </c>
      <c r="AF20" s="29">
        <f t="shared" si="5"/>
        <v>1.0425184279920495E-2</v>
      </c>
      <c r="AG20" s="6">
        <f t="shared" si="10"/>
        <v>2.3352380952380956</v>
      </c>
      <c r="AH20" s="26">
        <f t="shared" si="6"/>
        <v>2.3352380952380956</v>
      </c>
      <c r="AI20" s="1">
        <v>996</v>
      </c>
      <c r="AJ20" s="29">
        <f t="shared" si="7"/>
        <v>1.972879675157993E-2</v>
      </c>
    </row>
    <row r="21" spans="1:36" ht="14.4">
      <c r="A21" s="43"/>
      <c r="B21" s="11" t="s">
        <v>6</v>
      </c>
      <c r="C21" s="18"/>
      <c r="D21" s="18"/>
      <c r="E21" s="33"/>
      <c r="F21" s="18">
        <v>0.54408000000000001</v>
      </c>
      <c r="G21" s="18">
        <v>0.12862000000000001</v>
      </c>
      <c r="H21" s="18" t="s">
        <v>36</v>
      </c>
      <c r="I21" s="18">
        <v>0.55532999999999999</v>
      </c>
      <c r="J21" s="18">
        <v>0.12811</v>
      </c>
      <c r="K21" s="18" t="s">
        <v>36</v>
      </c>
      <c r="L21" s="18">
        <v>0.52510000000000001</v>
      </c>
      <c r="M21" s="18">
        <v>0.128</v>
      </c>
      <c r="N21" s="33" t="s">
        <v>36</v>
      </c>
      <c r="O21" s="31"/>
      <c r="P21" s="31"/>
      <c r="Q21" s="31"/>
      <c r="R21" s="31"/>
      <c r="S21" s="31"/>
      <c r="T21" s="13"/>
      <c r="Y21" s="6">
        <f>F21/G21</f>
        <v>4.2301352822267138</v>
      </c>
      <c r="Z21" s="26">
        <f t="shared" si="2"/>
        <v>4.2301352822267138</v>
      </c>
      <c r="AA21" s="1">
        <v>1012</v>
      </c>
      <c r="AB21" s="29">
        <f t="shared" si="3"/>
        <v>2.5472228601128827E-5</v>
      </c>
      <c r="AC21" s="6">
        <f t="shared" si="9"/>
        <v>4.33479041448755</v>
      </c>
      <c r="AD21" s="26">
        <f t="shared" si="4"/>
        <v>4.33479041448755</v>
      </c>
      <c r="AE21" s="1">
        <v>1004</v>
      </c>
      <c r="AF21" s="29">
        <f t="shared" si="5"/>
        <v>1.6058916958892999E-5</v>
      </c>
      <c r="AG21" s="6">
        <f t="shared" si="10"/>
        <v>4.1023437500000002</v>
      </c>
      <c r="AH21" s="26">
        <f t="shared" si="6"/>
        <v>4.1023437500000002</v>
      </c>
      <c r="AI21" s="1">
        <v>996</v>
      </c>
      <c r="AJ21" s="29">
        <f t="shared" si="7"/>
        <v>4.4238903770157751E-5</v>
      </c>
    </row>
    <row r="22" spans="1:36" ht="14.4">
      <c r="A22" s="42" t="s">
        <v>9</v>
      </c>
      <c r="B22" s="24" t="s">
        <v>10</v>
      </c>
      <c r="C22" s="25"/>
      <c r="D22" s="25"/>
      <c r="E22" s="35"/>
      <c r="F22" s="25"/>
      <c r="G22" s="25"/>
      <c r="H22" s="25"/>
      <c r="I22" s="25">
        <v>0.20107</v>
      </c>
      <c r="J22" s="25">
        <v>0.25054999999999999</v>
      </c>
      <c r="K22" s="25"/>
      <c r="L22" s="25">
        <v>0.19519</v>
      </c>
      <c r="M22" s="25">
        <v>0.24981999999999999</v>
      </c>
      <c r="N22" s="35"/>
      <c r="O22" s="31"/>
      <c r="P22" s="31"/>
      <c r="Q22" s="31"/>
      <c r="R22" s="31"/>
      <c r="S22" s="31"/>
      <c r="T22" s="13"/>
      <c r="Z22" s="26"/>
      <c r="AA22" s="1"/>
      <c r="AB22" s="29"/>
      <c r="AC22" s="6">
        <f t="shared" si="9"/>
        <v>0.80251446817002592</v>
      </c>
      <c r="AD22" s="26">
        <f t="shared" si="4"/>
        <v>0.80251446817002592</v>
      </c>
      <c r="AE22" s="1">
        <v>1004</v>
      </c>
      <c r="AF22" s="29">
        <f t="shared" si="5"/>
        <v>0.42244534162081193</v>
      </c>
      <c r="AG22" s="6">
        <f t="shared" si="10"/>
        <v>0.78132255223761116</v>
      </c>
      <c r="AH22" s="26">
        <f t="shared" si="6"/>
        <v>0.78132255223761116</v>
      </c>
      <c r="AI22" s="1">
        <v>996</v>
      </c>
      <c r="AJ22" s="29">
        <f t="shared" si="7"/>
        <v>0.43479848347105976</v>
      </c>
    </row>
    <row r="23" spans="1:36" ht="14.4">
      <c r="A23" s="44"/>
      <c r="B23" s="12" t="s">
        <v>13</v>
      </c>
      <c r="C23" s="13"/>
      <c r="D23" s="13"/>
      <c r="E23" s="31"/>
      <c r="F23" s="13"/>
      <c r="G23" s="13"/>
      <c r="H23" s="13"/>
      <c r="I23" s="13">
        <v>-0.21865999999999999</v>
      </c>
      <c r="J23" s="13">
        <v>0.20688000000000001</v>
      </c>
      <c r="K23" s="13"/>
      <c r="L23" s="13">
        <v>-0.27022000000000002</v>
      </c>
      <c r="M23" s="13">
        <v>0.21340999999999999</v>
      </c>
      <c r="N23" s="31"/>
      <c r="O23" s="31"/>
      <c r="P23" s="31"/>
      <c r="Q23" s="31"/>
      <c r="R23" s="31"/>
      <c r="S23" s="31"/>
      <c r="T23" s="13"/>
      <c r="Z23" s="26"/>
      <c r="AA23" s="1"/>
      <c r="AB23" s="29"/>
      <c r="AC23" s="6">
        <f t="shared" si="9"/>
        <v>-1.0569412219644236</v>
      </c>
      <c r="AD23" s="26">
        <f t="shared" si="4"/>
        <v>1.0569412219644236</v>
      </c>
      <c r="AE23" s="1">
        <v>1004</v>
      </c>
      <c r="AF23" s="29">
        <f t="shared" si="5"/>
        <v>0.29079265808274168</v>
      </c>
      <c r="AG23" s="6">
        <f t="shared" si="10"/>
        <v>-1.2662012089405372</v>
      </c>
      <c r="AH23" s="26">
        <f t="shared" si="6"/>
        <v>1.2662012089405372</v>
      </c>
      <c r="AI23" s="1">
        <v>996</v>
      </c>
      <c r="AJ23" s="29">
        <f t="shared" si="7"/>
        <v>0.20573711570394804</v>
      </c>
    </row>
    <row r="24" spans="1:36" ht="14.4">
      <c r="A24" s="44"/>
      <c r="B24" s="12" t="s">
        <v>11</v>
      </c>
      <c r="C24" s="13"/>
      <c r="D24" s="13"/>
      <c r="E24" s="31"/>
      <c r="F24" s="13"/>
      <c r="G24" s="13"/>
      <c r="H24" s="13"/>
      <c r="I24" s="13">
        <v>0.12787999999999999</v>
      </c>
      <c r="J24" s="13">
        <v>0.17465</v>
      </c>
      <c r="K24" s="13"/>
      <c r="L24" s="13">
        <v>0.13302</v>
      </c>
      <c r="M24" s="13">
        <v>0.18667</v>
      </c>
      <c r="N24" s="31"/>
      <c r="O24" s="31"/>
      <c r="P24" s="31"/>
      <c r="Q24" s="31"/>
      <c r="R24" s="31"/>
      <c r="S24" s="31"/>
      <c r="T24" s="13"/>
      <c r="Z24" s="26"/>
      <c r="AA24" s="1"/>
      <c r="AB24" s="29"/>
      <c r="AC24" s="6">
        <f t="shared" si="9"/>
        <v>0.73220727168622957</v>
      </c>
      <c r="AD24" s="26">
        <f t="shared" si="4"/>
        <v>0.73220727168622957</v>
      </c>
      <c r="AE24" s="1">
        <v>1004</v>
      </c>
      <c r="AF24" s="29">
        <f t="shared" si="5"/>
        <v>0.46421295177379018</v>
      </c>
      <c r="AG24" s="6">
        <f t="shared" si="10"/>
        <v>0.71259441795682221</v>
      </c>
      <c r="AH24" s="26">
        <f t="shared" si="6"/>
        <v>0.71259441795682221</v>
      </c>
      <c r="AI24" s="1">
        <v>996</v>
      </c>
      <c r="AJ24" s="29">
        <f t="shared" si="7"/>
        <v>0.47626366645793616</v>
      </c>
    </row>
    <row r="25" spans="1:36" ht="14.4">
      <c r="A25" s="43"/>
      <c r="B25" s="10" t="s">
        <v>12</v>
      </c>
      <c r="C25" s="18"/>
      <c r="D25" s="18"/>
      <c r="E25" s="33"/>
      <c r="F25" s="18"/>
      <c r="G25" s="18"/>
      <c r="H25" s="18"/>
      <c r="I25" s="18">
        <v>2.0400000000000001E-3</v>
      </c>
      <c r="J25" s="18">
        <v>0.18056</v>
      </c>
      <c r="K25" s="18"/>
      <c r="L25" s="18">
        <v>-5.525E-2</v>
      </c>
      <c r="M25" s="18">
        <v>0.18953999999999999</v>
      </c>
      <c r="N25" s="33"/>
      <c r="O25" s="31"/>
      <c r="P25" s="31"/>
      <c r="Q25" s="31"/>
      <c r="R25" s="31"/>
      <c r="S25" s="31"/>
      <c r="T25" s="13"/>
      <c r="Z25" s="26"/>
      <c r="AA25" s="1"/>
      <c r="AB25" s="29"/>
      <c r="AC25" s="6">
        <f t="shared" si="9"/>
        <v>1.1298183429330972E-2</v>
      </c>
      <c r="AD25" s="26">
        <f t="shared" si="4"/>
        <v>1.1298183429330972E-2</v>
      </c>
      <c r="AE25" s="1">
        <v>1004</v>
      </c>
      <c r="AF25" s="29">
        <f t="shared" si="5"/>
        <v>0.99098779020364303</v>
      </c>
      <c r="AG25" s="6">
        <f t="shared" si="10"/>
        <v>-0.29149519890260633</v>
      </c>
      <c r="AH25" s="26">
        <f t="shared" si="6"/>
        <v>0.29149519890260633</v>
      </c>
      <c r="AI25" s="1">
        <v>996</v>
      </c>
      <c r="AJ25" s="29">
        <f t="shared" si="7"/>
        <v>0.770733311334727</v>
      </c>
    </row>
    <row r="26" spans="1:36" ht="14.4">
      <c r="A26" s="42" t="s">
        <v>14</v>
      </c>
      <c r="B26" s="24" t="s">
        <v>15</v>
      </c>
      <c r="C26" s="25"/>
      <c r="D26" s="25"/>
      <c r="E26" s="35"/>
      <c r="F26" s="25"/>
      <c r="G26" s="25"/>
      <c r="H26" s="25"/>
      <c r="I26" s="25"/>
      <c r="J26" s="25"/>
      <c r="K26" s="25"/>
      <c r="L26" s="25">
        <v>-3.8690000000000002E-2</v>
      </c>
      <c r="M26" s="25">
        <v>0.1105</v>
      </c>
      <c r="N26" s="35"/>
      <c r="O26" s="31"/>
      <c r="P26" s="31"/>
      <c r="Q26" s="31"/>
      <c r="R26" s="31"/>
      <c r="S26" s="31"/>
      <c r="T26" s="13"/>
      <c r="Z26" s="26"/>
      <c r="AA26" s="1"/>
      <c r="AB26" s="29"/>
      <c r="AD26" s="26"/>
      <c r="AE26" s="1"/>
      <c r="AF26" s="29"/>
      <c r="AG26" s="6">
        <f t="shared" si="10"/>
        <v>-0.35013574660633484</v>
      </c>
      <c r="AH26" s="26">
        <f t="shared" si="6"/>
        <v>0.35013574660633484</v>
      </c>
      <c r="AI26" s="1">
        <v>996</v>
      </c>
      <c r="AJ26" s="29">
        <f t="shared" si="7"/>
        <v>0.72631085338360291</v>
      </c>
    </row>
    <row r="27" spans="1:36" ht="14.4">
      <c r="A27" s="43"/>
      <c r="B27" s="10" t="s">
        <v>16</v>
      </c>
      <c r="C27" s="18"/>
      <c r="D27" s="18"/>
      <c r="E27" s="33"/>
      <c r="F27" s="18"/>
      <c r="G27" s="18"/>
      <c r="H27" s="18"/>
      <c r="I27" s="18"/>
      <c r="J27" s="18"/>
      <c r="K27" s="18"/>
      <c r="L27" s="18">
        <v>-9.5420000000000005E-2</v>
      </c>
      <c r="M27" s="18">
        <v>0.14885000000000001</v>
      </c>
      <c r="N27" s="33"/>
      <c r="O27" s="31"/>
      <c r="P27" s="31"/>
      <c r="Q27" s="31"/>
      <c r="R27" s="31"/>
      <c r="S27" s="31"/>
      <c r="T27" s="13"/>
      <c r="Z27" s="26"/>
      <c r="AA27" s="1"/>
      <c r="AB27" s="29"/>
      <c r="AD27" s="26"/>
      <c r="AE27" s="1"/>
      <c r="AF27" s="29"/>
      <c r="AG27" s="6">
        <f t="shared" si="10"/>
        <v>-0.6410480349344978</v>
      </c>
      <c r="AH27" s="26">
        <f t="shared" si="6"/>
        <v>0.6410480349344978</v>
      </c>
      <c r="AI27" s="1">
        <v>996</v>
      </c>
      <c r="AJ27" s="29">
        <f t="shared" si="7"/>
        <v>0.52163894621745399</v>
      </c>
    </row>
    <row r="28" spans="1:36" ht="14.4">
      <c r="A28" s="44" t="s">
        <v>17</v>
      </c>
      <c r="B28" s="12" t="s">
        <v>18</v>
      </c>
      <c r="C28" s="13"/>
      <c r="D28" s="13"/>
      <c r="E28" s="31"/>
      <c r="F28" s="13"/>
      <c r="G28" s="13"/>
      <c r="H28" s="13"/>
      <c r="I28" s="13"/>
      <c r="J28" s="13"/>
      <c r="K28" s="13"/>
      <c r="L28" s="13">
        <v>-0.41269</v>
      </c>
      <c r="M28" s="13">
        <v>0.19328999999999999</v>
      </c>
      <c r="N28" s="31" t="s">
        <v>31</v>
      </c>
      <c r="O28" s="31"/>
      <c r="P28" s="31"/>
      <c r="Q28" s="31"/>
      <c r="R28" s="31"/>
      <c r="S28" s="31"/>
      <c r="T28" s="13"/>
      <c r="Z28" s="26"/>
      <c r="AA28" s="1"/>
      <c r="AB28" s="29"/>
      <c r="AD28" s="26"/>
      <c r="AE28" s="1"/>
      <c r="AF28" s="29"/>
      <c r="AG28" s="6">
        <f t="shared" si="10"/>
        <v>-2.1350820011381861</v>
      </c>
      <c r="AH28" s="26">
        <f t="shared" si="6"/>
        <v>2.1350820011381861</v>
      </c>
      <c r="AI28" s="1">
        <v>996</v>
      </c>
      <c r="AJ28" s="29">
        <f t="shared" si="7"/>
        <v>3.2997798872468447E-2</v>
      </c>
    </row>
    <row r="29" spans="1:36" ht="25.2">
      <c r="A29" s="43"/>
      <c r="B29" s="10" t="s">
        <v>19</v>
      </c>
      <c r="C29" s="18"/>
      <c r="D29" s="18"/>
      <c r="E29" s="33"/>
      <c r="F29" s="18"/>
      <c r="G29" s="18"/>
      <c r="H29" s="18"/>
      <c r="I29" s="18"/>
      <c r="J29" s="18"/>
      <c r="K29" s="18"/>
      <c r="L29" s="18">
        <v>-0.40037</v>
      </c>
      <c r="M29" s="18">
        <v>0.22825000000000001</v>
      </c>
      <c r="N29" s="59" t="s">
        <v>38</v>
      </c>
      <c r="O29" s="31"/>
      <c r="P29" s="31"/>
      <c r="Q29" s="31"/>
      <c r="R29" s="31"/>
      <c r="S29" s="31"/>
      <c r="T29" s="13"/>
      <c r="Z29" s="26"/>
      <c r="AA29" s="1"/>
      <c r="AB29" s="29"/>
      <c r="AD29" s="26"/>
      <c r="AE29" s="1"/>
      <c r="AF29" s="29"/>
      <c r="AG29" s="6">
        <f t="shared" si="10"/>
        <v>-1.7540854326396496</v>
      </c>
      <c r="AH29" s="26">
        <f t="shared" si="6"/>
        <v>1.7540854326396496</v>
      </c>
      <c r="AI29" s="1">
        <v>996</v>
      </c>
      <c r="AJ29" s="29">
        <f t="shared" si="7"/>
        <v>7.972337466531261E-2</v>
      </c>
    </row>
    <row r="30" spans="1:36" ht="15" thickBot="1">
      <c r="A30" s="14" t="s">
        <v>2</v>
      </c>
      <c r="B30" s="15"/>
      <c r="C30" s="16">
        <v>2.0028299999999999</v>
      </c>
      <c r="D30" s="16">
        <v>0.13938</v>
      </c>
      <c r="E30" s="32" t="s">
        <v>36</v>
      </c>
      <c r="F30" s="16">
        <v>1.7149700000000001</v>
      </c>
      <c r="G30" s="16">
        <v>0.17061999999999999</v>
      </c>
      <c r="H30" s="16" t="s">
        <v>36</v>
      </c>
      <c r="I30" s="16">
        <v>1.66696</v>
      </c>
      <c r="J30" s="16">
        <v>0.22134999999999999</v>
      </c>
      <c r="K30" s="16" t="s">
        <v>36</v>
      </c>
      <c r="L30" s="16">
        <v>1.8089999999999999</v>
      </c>
      <c r="M30" s="16">
        <v>0.23136999999999999</v>
      </c>
      <c r="N30" s="32" t="s">
        <v>36</v>
      </c>
      <c r="O30" s="31"/>
      <c r="P30" s="31"/>
      <c r="Q30" s="31"/>
      <c r="R30" s="31"/>
      <c r="S30" s="31"/>
      <c r="T30" s="13"/>
      <c r="U30" s="6">
        <f t="shared" ref="U30" si="11">C30/D30</f>
        <v>14.369565217391303</v>
      </c>
      <c r="V30" s="26">
        <f>ABS(U30)</f>
        <v>14.369565217391303</v>
      </c>
      <c r="W30" s="1">
        <v>1016</v>
      </c>
      <c r="X30" s="29">
        <f>TDIST(V30,W30,2)</f>
        <v>9.223234425895857E-43</v>
      </c>
      <c r="Y30" s="6">
        <f>F30/G30</f>
        <v>10.051400773649046</v>
      </c>
      <c r="Z30" s="26">
        <f t="shared" si="2"/>
        <v>10.051400773649046</v>
      </c>
      <c r="AA30" s="1">
        <v>1012</v>
      </c>
      <c r="AB30" s="29">
        <f t="shared" si="3"/>
        <v>1.0111449272155735E-22</v>
      </c>
      <c r="AC30" s="6">
        <f>I30/J30</f>
        <v>7.5308786988931562</v>
      </c>
      <c r="AD30" s="26">
        <f t="shared" si="4"/>
        <v>7.5308786988931562</v>
      </c>
      <c r="AE30" s="1">
        <v>1004</v>
      </c>
      <c r="AF30" s="29">
        <f t="shared" si="5"/>
        <v>1.1208176418522306E-13</v>
      </c>
      <c r="AG30" s="6">
        <f t="shared" si="10"/>
        <v>7.8186454596533688</v>
      </c>
      <c r="AH30" s="26">
        <f t="shared" si="6"/>
        <v>7.8186454596533688</v>
      </c>
      <c r="AI30" s="1">
        <v>996</v>
      </c>
      <c r="AJ30" s="29">
        <f t="shared" si="7"/>
        <v>1.3544770199913936E-14</v>
      </c>
    </row>
    <row r="31" spans="1:36">
      <c r="A31" s="38" t="s">
        <v>37</v>
      </c>
      <c r="B31" s="5"/>
      <c r="C31" s="5"/>
      <c r="D31" s="5"/>
      <c r="E31" s="4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</row>
    <row r="32" spans="1:36">
      <c r="A32" s="4"/>
      <c r="B32" s="5"/>
      <c r="C32" s="5"/>
      <c r="D32" s="5"/>
      <c r="E32" s="4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</row>
    <row r="33" spans="1:20">
      <c r="A33" s="4"/>
      <c r="B33" s="5"/>
      <c r="C33" s="5"/>
      <c r="D33" s="5"/>
      <c r="E33" s="4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</row>
  </sheetData>
  <mergeCells count="16">
    <mergeCell ref="A26:A27"/>
    <mergeCell ref="A28:A29"/>
    <mergeCell ref="C2:E2"/>
    <mergeCell ref="F2:H2"/>
    <mergeCell ref="I2:K2"/>
    <mergeCell ref="A6:A7"/>
    <mergeCell ref="A8:A11"/>
    <mergeCell ref="A12:A13"/>
    <mergeCell ref="A14:A15"/>
    <mergeCell ref="A20:A21"/>
    <mergeCell ref="A22:A25"/>
    <mergeCell ref="U2:X2"/>
    <mergeCell ref="Y2:AB2"/>
    <mergeCell ref="AC2:AF2"/>
    <mergeCell ref="AG2:AJ2"/>
    <mergeCell ref="L2:N2"/>
  </mergeCells>
  <conditionalFormatting sqref="AJ4:AJ30">
    <cfRule type="colorScale" priority="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B4:AB30">
    <cfRule type="colorScale" priority="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4:AF3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511811024" right="0.511811024" top="0.78740157499999996" bottom="0.78740157499999996" header="0.31496062000000002" footer="0.31496062000000002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F16"/>
  <sheetViews>
    <sheetView zoomScale="145" zoomScaleNormal="145" workbookViewId="0">
      <selection activeCell="D15" sqref="D15"/>
    </sheetView>
  </sheetViews>
  <sheetFormatPr defaultRowHeight="13.8"/>
  <cols>
    <col min="1" max="2" width="8.88671875" style="46"/>
    <col min="3" max="3" width="4.44140625" style="47" bestFit="1" customWidth="1"/>
    <col min="4" max="4" width="27.88671875" style="46" customWidth="1"/>
    <col min="5" max="5" width="26.5546875" style="46" customWidth="1"/>
    <col min="6" max="16384" width="8.88671875" style="46"/>
  </cols>
  <sheetData>
    <row r="1" spans="2:6">
      <c r="B1" s="48"/>
      <c r="C1" s="49"/>
      <c r="D1" s="48"/>
      <c r="E1" s="48"/>
      <c r="F1" s="48"/>
    </row>
    <row r="2" spans="2:6">
      <c r="B2" s="48"/>
      <c r="C2" s="49"/>
      <c r="D2" s="48"/>
      <c r="E2" s="48"/>
      <c r="F2" s="48"/>
    </row>
    <row r="3" spans="2:6">
      <c r="B3" s="48"/>
      <c r="C3" s="49"/>
      <c r="D3" s="48"/>
      <c r="E3" s="48"/>
      <c r="F3" s="48"/>
    </row>
    <row r="4" spans="2:6">
      <c r="B4" s="48"/>
      <c r="C4" s="49"/>
      <c r="D4" s="48"/>
      <c r="E4" s="48"/>
      <c r="F4" s="48"/>
    </row>
    <row r="5" spans="2:6">
      <c r="B5" s="48"/>
      <c r="C5" s="57"/>
      <c r="D5" s="51"/>
      <c r="E5" s="51"/>
      <c r="F5" s="48"/>
    </row>
    <row r="6" spans="2:6" ht="55.2">
      <c r="B6" s="48"/>
      <c r="C6" s="51"/>
      <c r="D6" s="56" t="s">
        <v>43</v>
      </c>
      <c r="E6" s="56" t="s">
        <v>42</v>
      </c>
      <c r="F6" s="48"/>
    </row>
    <row r="7" spans="2:6" ht="21">
      <c r="B7" s="52"/>
      <c r="C7" s="48" t="s">
        <v>41</v>
      </c>
      <c r="D7" s="55">
        <v>0.51733158899999998</v>
      </c>
      <c r="E7" s="55">
        <v>6.3440156999999997E-2</v>
      </c>
      <c r="F7" s="48"/>
    </row>
    <row r="8" spans="2:6" ht="21">
      <c r="B8" s="52"/>
      <c r="C8" s="54" t="s">
        <v>40</v>
      </c>
      <c r="D8" s="53">
        <v>0.47809025500000002</v>
      </c>
      <c r="E8" s="53">
        <v>0.93394375399999996</v>
      </c>
      <c r="F8" s="48"/>
    </row>
    <row r="9" spans="2:6" ht="21">
      <c r="B9" s="52"/>
      <c r="C9" s="51">
        <v>99</v>
      </c>
      <c r="D9" s="50">
        <v>4.5781559999999999E-3</v>
      </c>
      <c r="E9" s="50">
        <v>2.6160889999999998E-3</v>
      </c>
      <c r="F9" s="48"/>
    </row>
    <row r="10" spans="2:6">
      <c r="B10" s="48"/>
      <c r="C10" s="49"/>
      <c r="D10" s="48"/>
      <c r="E10" s="48"/>
      <c r="F10" s="48"/>
    </row>
    <row r="11" spans="2:6">
      <c r="B11" s="48"/>
      <c r="C11" s="49"/>
      <c r="D11" s="48"/>
      <c r="E11" s="48"/>
      <c r="F11" s="48"/>
    </row>
    <row r="12" spans="2:6">
      <c r="B12" s="48"/>
      <c r="C12" s="49"/>
      <c r="D12" s="48"/>
      <c r="E12" s="48"/>
      <c r="F12" s="48"/>
    </row>
    <row r="13" spans="2:6">
      <c r="B13" s="48"/>
      <c r="C13" s="49"/>
      <c r="D13" s="48"/>
      <c r="E13" s="48"/>
      <c r="F13" s="48"/>
    </row>
    <row r="14" spans="2:6">
      <c r="B14" s="48"/>
      <c r="C14" s="49"/>
      <c r="D14" s="48"/>
      <c r="E14" s="48"/>
      <c r="F14" s="48"/>
    </row>
    <row r="15" spans="2:6">
      <c r="B15" s="48"/>
      <c r="C15" s="49"/>
      <c r="D15" s="48"/>
      <c r="E15" s="48"/>
      <c r="F15" s="48"/>
    </row>
    <row r="16" spans="2:6">
      <c r="B16" s="48"/>
      <c r="C16" s="49"/>
      <c r="D16" s="48"/>
      <c r="E16" s="48"/>
      <c r="F16" s="48"/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C6:F23"/>
  <sheetViews>
    <sheetView tabSelected="1" topLeftCell="A13" zoomScale="205" zoomScaleNormal="205" workbookViewId="0">
      <selection activeCell="F15" activeCellId="1" sqref="F7 F15"/>
    </sheetView>
  </sheetViews>
  <sheetFormatPr defaultRowHeight="14.4"/>
  <cols>
    <col min="4" max="4" width="12.44140625" style="63" customWidth="1"/>
    <col min="5" max="5" width="26.44140625" bestFit="1" customWidth="1"/>
  </cols>
  <sheetData>
    <row r="6" spans="3:6">
      <c r="C6" s="1"/>
    </row>
    <row r="7" spans="3:6" ht="43.2">
      <c r="C7" s="1"/>
      <c r="D7" s="64" t="s">
        <v>47</v>
      </c>
      <c r="E7" s="62" t="s">
        <v>7</v>
      </c>
      <c r="F7" s="65" t="s">
        <v>48</v>
      </c>
    </row>
    <row r="8" spans="3:6">
      <c r="C8" s="60"/>
      <c r="D8" s="64">
        <v>0</v>
      </c>
      <c r="E8" s="62" t="s">
        <v>44</v>
      </c>
      <c r="F8" s="62">
        <v>1.81</v>
      </c>
    </row>
    <row r="9" spans="3:6">
      <c r="C9" s="60"/>
      <c r="D9" s="64">
        <v>0</v>
      </c>
      <c r="E9" s="62" t="s">
        <v>45</v>
      </c>
      <c r="F9" s="62">
        <v>2.0699999999999998</v>
      </c>
    </row>
    <row r="10" spans="3:6">
      <c r="C10" s="60"/>
      <c r="D10" s="64">
        <v>0</v>
      </c>
      <c r="E10" s="62" t="s">
        <v>46</v>
      </c>
      <c r="F10" s="62">
        <v>2.34</v>
      </c>
    </row>
    <row r="11" spans="3:6">
      <c r="C11" s="60"/>
      <c r="D11" s="64">
        <v>1</v>
      </c>
      <c r="E11" s="62" t="s">
        <v>44</v>
      </c>
      <c r="F11" s="62">
        <v>1.78</v>
      </c>
    </row>
    <row r="12" spans="3:6">
      <c r="C12" s="60"/>
      <c r="D12" s="64">
        <v>1</v>
      </c>
      <c r="E12" s="62" t="s">
        <v>45</v>
      </c>
      <c r="F12" s="62">
        <v>2.27</v>
      </c>
    </row>
    <row r="13" spans="3:6">
      <c r="C13" s="61"/>
      <c r="D13" s="64">
        <v>1</v>
      </c>
      <c r="E13" s="62" t="s">
        <v>46</v>
      </c>
      <c r="F13" s="62">
        <v>2.37</v>
      </c>
    </row>
    <row r="15" spans="3:6" ht="43.2">
      <c r="D15" s="64" t="s">
        <v>47</v>
      </c>
      <c r="E15" s="62" t="s">
        <v>17</v>
      </c>
      <c r="F15" s="65" t="s">
        <v>48</v>
      </c>
    </row>
    <row r="16" spans="3:6">
      <c r="D16" s="62">
        <v>0</v>
      </c>
      <c r="E16" s="62" t="s">
        <v>49</v>
      </c>
      <c r="F16" s="62">
        <v>2.08</v>
      </c>
    </row>
    <row r="17" spans="4:6">
      <c r="D17" s="62">
        <v>0</v>
      </c>
      <c r="E17" s="62" t="s">
        <v>18</v>
      </c>
      <c r="F17" s="62">
        <v>1.67</v>
      </c>
    </row>
    <row r="18" spans="4:6">
      <c r="D18" s="62">
        <v>0</v>
      </c>
      <c r="E18" s="62" t="s">
        <v>19</v>
      </c>
      <c r="F18" s="62">
        <v>1.57</v>
      </c>
    </row>
    <row r="19" spans="4:6">
      <c r="D19" s="62">
        <v>1</v>
      </c>
      <c r="E19" s="62" t="s">
        <v>49</v>
      </c>
      <c r="F19" s="62">
        <v>2.13</v>
      </c>
    </row>
    <row r="20" spans="4:6">
      <c r="D20" s="62">
        <v>1</v>
      </c>
      <c r="E20" s="62" t="s">
        <v>18</v>
      </c>
      <c r="F20" s="62">
        <v>1.88</v>
      </c>
    </row>
    <row r="21" spans="4:6">
      <c r="D21" s="62">
        <v>1</v>
      </c>
      <c r="E21" s="62" t="s">
        <v>19</v>
      </c>
      <c r="F21" s="62">
        <v>1.88</v>
      </c>
    </row>
    <row r="22" spans="4:6">
      <c r="D22" s="60"/>
    </row>
    <row r="23" spans="4:6">
      <c r="D23" s="61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Plan1</vt:lpstr>
      <vt:lpstr>Plan1 (2)</vt:lpstr>
      <vt:lpstr>Plan2</vt:lpstr>
      <vt:lpstr>Plan3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Ross</dc:creator>
  <cp:lastModifiedBy>Steven Ross</cp:lastModifiedBy>
  <dcterms:created xsi:type="dcterms:W3CDTF">2023-01-29T14:27:05Z</dcterms:created>
  <dcterms:modified xsi:type="dcterms:W3CDTF">2023-01-29T23:38:54Z</dcterms:modified>
</cp:coreProperties>
</file>