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Users/almamallo/Library/CloudStorage/OneDrive-UniversidadedaCoruña/proyectos/gii/Papers/Robobo_Education/cuestionarios_Robobo/cuestionarios_Robobo/"/>
    </mc:Choice>
  </mc:AlternateContent>
  <xr:revisionPtr revIDLastSave="0" documentId="13_ncr:1_{F15DC6C1-5E6E-894C-869D-DD33E5467628}" xr6:coauthVersionLast="47" xr6:coauthVersionMax="47" xr10:uidLastSave="{00000000-0000-0000-0000-000000000000}"/>
  <bookViews>
    <workbookView xWindow="0" yWindow="500" windowWidth="22460" windowHeight="193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9" i="1" l="1"/>
  <c r="AB19" i="1"/>
  <c r="AC19" i="1"/>
  <c r="AD19" i="1"/>
  <c r="AE19" i="1"/>
  <c r="AF19" i="1"/>
  <c r="AA18" i="1"/>
  <c r="AB18" i="1"/>
  <c r="AC18" i="1"/>
  <c r="AD18" i="1"/>
  <c r="AE18" i="1"/>
  <c r="AF18" i="1"/>
  <c r="AA17" i="1"/>
  <c r="AB17" i="1"/>
  <c r="AC17" i="1"/>
  <c r="AD17" i="1"/>
  <c r="AE17" i="1"/>
  <c r="AF17" i="1"/>
  <c r="AD16" i="1"/>
  <c r="AE16" i="1"/>
  <c r="AF16" i="1"/>
  <c r="AD15" i="1"/>
  <c r="AE15" i="1"/>
  <c r="AF15" i="1"/>
  <c r="AA16" i="1"/>
  <c r="AB16" i="1"/>
  <c r="AC16" i="1"/>
  <c r="AA15" i="1"/>
  <c r="AB15" i="1"/>
  <c r="AC15" i="1"/>
  <c r="I19" i="1"/>
  <c r="J19" i="1"/>
  <c r="K19" i="1"/>
  <c r="L19" i="1"/>
  <c r="M19" i="1"/>
  <c r="N19" i="1"/>
  <c r="O19" i="1"/>
  <c r="P19" i="1"/>
  <c r="Q19" i="1"/>
  <c r="R19" i="1"/>
  <c r="S19" i="1"/>
  <c r="T19" i="1"/>
  <c r="U19" i="1"/>
  <c r="V19" i="1"/>
  <c r="W19" i="1"/>
  <c r="X19" i="1"/>
  <c r="Y19" i="1"/>
  <c r="Z19" i="1"/>
  <c r="I18" i="1"/>
  <c r="J18" i="1"/>
  <c r="K18" i="1"/>
  <c r="L18" i="1"/>
  <c r="M18" i="1"/>
  <c r="N18" i="1"/>
  <c r="O18" i="1"/>
  <c r="P18" i="1"/>
  <c r="Q18" i="1"/>
  <c r="R18" i="1"/>
  <c r="S18" i="1"/>
  <c r="T18" i="1"/>
  <c r="U18" i="1"/>
  <c r="V18" i="1"/>
  <c r="W18" i="1"/>
  <c r="X18" i="1"/>
  <c r="Y18" i="1"/>
  <c r="Z18" i="1"/>
  <c r="I17" i="1"/>
  <c r="J17" i="1"/>
  <c r="K17" i="1"/>
  <c r="L17" i="1"/>
  <c r="M17" i="1"/>
  <c r="N17" i="1"/>
  <c r="O17" i="1"/>
  <c r="P17" i="1"/>
  <c r="Q17" i="1"/>
  <c r="R17" i="1"/>
  <c r="S17" i="1"/>
  <c r="T17" i="1"/>
  <c r="U17" i="1"/>
  <c r="V17" i="1"/>
  <c r="W17" i="1"/>
  <c r="X17" i="1"/>
  <c r="Y17" i="1"/>
  <c r="Z17" i="1"/>
  <c r="I16" i="1"/>
  <c r="J16" i="1"/>
  <c r="K16" i="1"/>
  <c r="L16" i="1"/>
  <c r="M16" i="1"/>
  <c r="N16" i="1"/>
  <c r="O16" i="1"/>
  <c r="P16" i="1"/>
  <c r="Q16" i="1"/>
  <c r="R16" i="1"/>
  <c r="S16" i="1"/>
  <c r="T16" i="1"/>
  <c r="U16" i="1"/>
  <c r="V16" i="1"/>
  <c r="W16" i="1"/>
  <c r="X16" i="1"/>
  <c r="Y16" i="1"/>
  <c r="Z16" i="1"/>
  <c r="I15" i="1"/>
  <c r="J15" i="1"/>
  <c r="K15" i="1"/>
  <c r="L15" i="1"/>
  <c r="M15" i="1"/>
  <c r="N15" i="1"/>
  <c r="O15" i="1"/>
  <c r="P15" i="1"/>
  <c r="Q15" i="1"/>
  <c r="R15" i="1"/>
  <c r="S15" i="1"/>
  <c r="T15" i="1"/>
  <c r="U15" i="1"/>
  <c r="V15" i="1"/>
  <c r="W15" i="1"/>
  <c r="X15" i="1"/>
  <c r="Y15" i="1"/>
  <c r="Z15" i="1"/>
  <c r="H19" i="1"/>
  <c r="H18" i="1"/>
  <c r="H17" i="1"/>
  <c r="H16" i="1"/>
  <c r="H15" i="1"/>
</calcChain>
</file>

<file path=xl/sharedStrings.xml><?xml version="1.0" encoding="utf-8"?>
<sst xmlns="http://schemas.openxmlformats.org/spreadsheetml/2006/main" count="61" uniqueCount="50">
  <si>
    <t>ID</t>
  </si>
  <si>
    <t>Hora de inicio</t>
  </si>
  <si>
    <t>Hora de finalización</t>
  </si>
  <si>
    <t>Correo electrónico</t>
  </si>
  <si>
    <t>Nombre</t>
  </si>
  <si>
    <t>Total de puntos</t>
  </si>
  <si>
    <t>Comentarios del cuestionario</t>
  </si>
  <si>
    <t>¿Te ha parecido útil el robot Robobo como herramienta práctica para trabajar sobre robótica inteligente?</t>
  </si>
  <si>
    <t>Puntos: ¿Te ha parecido útil el robot Robobo como herramienta práctica para trabajar sobre robótica inteligente?</t>
  </si>
  <si>
    <t>Comentarios: ¿Te ha parecido útil el robot Robobo como herramienta práctica para trabajar sobre robótica inteligente?</t>
  </si>
  <si>
    <t>¿Preferirías utilizar otro tipo de robot más "industrial"? Por ejemplo, ¿un brazo robótico?</t>
  </si>
  <si>
    <t>Puntos: ¿Preferirías utilizar otro tipo de robot más "industrial"? Por ejemplo, ¿un brazo robótico?</t>
  </si>
  <si>
    <t>Comentarios: ¿Preferirías utilizar otro tipo de robot más "industrial"? Por ejemplo, ¿un brazo robótico?</t>
  </si>
  <si>
    <t>¿Preferirías haber usado siempre el robot real en lugar de simulador + real?</t>
  </si>
  <si>
    <t>Puntos: ¿Preferirías haber usado siempre el robot real en lugar de simulador + real?</t>
  </si>
  <si>
    <t>Comentarios: ¿Preferirías haber usado siempre el robot real en lugar de simulador + real?</t>
  </si>
  <si>
    <t>¿Te ha resultado complicado programarlo mediante Python? ¿La documentación no es adecuada?</t>
  </si>
  <si>
    <t>Puntos: ¿Te ha resultado complicado programarlo mediante Python? ¿La documentación no es adecuada?</t>
  </si>
  <si>
    <t>Comentarios: ¿Te ha resultado complicado programarlo mediante Python? ¿La documentación no es adecuada?</t>
  </si>
  <si>
    <t>¿Te ha servido Robobo para comprender la relevancia de los sensores y actuadores básicos en robótica autónoma (infrarrojo, giroscopio, motores..)?</t>
  </si>
  <si>
    <t>Puntos: ¿Te ha servido Robobo para comprender la relevancia de los sensores y actuadores básicos en robótica autónoma (infrarrojo, giroscopio, motores..)?</t>
  </si>
  <si>
    <t>Comentarios: ¿Te ha servido Robobo para comprender la relevancia de los sensores y actuadores básicos en robótica autónoma (infrarrojo, giroscopio, motores..)?</t>
  </si>
  <si>
    <t>¿Te parece importante el uso, a este nivel, de un robot que permita utilizar algoritmos de visión?</t>
  </si>
  <si>
    <t>Puntos: ¿Te parece importante el uso, a este nivel, de un robot que permita utilizar algoritmos de visión?</t>
  </si>
  <si>
    <t>Comentarios: ¿Te parece importante el uso, a este nivel, de un robot que permita utilizar algoritmos de visión?</t>
  </si>
  <si>
    <t>¿Crees que los problemas de uso de Robobo pueden ser debidos a tu falta de experiencia en robótica?</t>
  </si>
  <si>
    <t>Puntos: ¿Crees que los problemas de uso de Robobo pueden ser debidos a tu falta de experiencia en robótica?</t>
  </si>
  <si>
    <t>Comentarios: ¿Crees que los problemas de uso de Robobo pueden ser debidos a tu falta de experiencia en robótica?</t>
  </si>
  <si>
    <t>¿Crees que has utilizado ya la mayor parte de las posibilidades de Robobo?</t>
  </si>
  <si>
    <t>Puntos: ¿Crees que has utilizado ya la mayor parte de las posibilidades de Robobo?</t>
  </si>
  <si>
    <t>Comentarios: ¿Crees que has utilizado ya la mayor parte de las posibilidades de Robobo?</t>
  </si>
  <si>
    <t>¿Valoras el hecho de que sea un robot diseñado en la propia UDC?</t>
  </si>
  <si>
    <t>Puntos: ¿Valoras el hecho de que sea un robot diseñado en la propia UDC?</t>
  </si>
  <si>
    <t>Comentarios: ¿Valoras el hecho de que sea un robot diseñado en la propia UDC?</t>
  </si>
  <si>
    <t>Indica las horas aproximadas que le has dedicado a la parte práctica de la asignatura, y tu impresión sobre la carga de trabajo que suponen</t>
  </si>
  <si>
    <t>Puntos: Indica las horas aproximadas que le has dedicado a la parte práctica de la asignatura, y tu impresión sobre la carga de trabajo que suponen</t>
  </si>
  <si>
    <t>Comentarios: Indica las horas aproximadas que le has dedicado a la parte práctica de la asignatura, y tu impresión sobre la carga de trabajo que suponen</t>
  </si>
  <si>
    <t>anonymous</t>
  </si>
  <si>
    <t>Le he dedicado alrededor de una semana. También porque disfruté haciendo la práctica y quise experimentar un poco más. Lo que más tiempo consume son las pruebas con el robobo real. Además sería muy útil que el curso de robótica inteligente tuviera un enfoque más práctico donde vayamos aplicando durante el curso, y no sólo al final, los conocimientos teóricos adquiridos. De forma que en la práctica final todos tengamos una idea más acabada de cómo realizarla y podamos hacer trabajos más complejos y de mejor calidad</t>
  </si>
  <si>
    <t>20h. No suponen mucha carga de trabajo, de hecho creo que ese sería la pega que le pusiera a la asignatura, que necesita más clases prácticas.</t>
  </si>
  <si>
    <t xml:space="preserve">30h, la carga de trabajo abajo es adecuada para comprender de forma correcta la arquitectura a desarrollar y la forma de programación del robot para solventar el problema fijado. </t>
  </si>
  <si>
    <t xml:space="preserve">Supone un carga de trabajo importante el trabajo con el robot real, debido al calibrado de sensores. </t>
  </si>
  <si>
    <t>La carga de trabajo estuvo bien, en mi opinión cambiaria clases teóricas por clases prácticas donde aprender todas las funcionalidades y aplicaciones de robobo y aprender a manejar el código de una forma más llevada a la robótica, tanto en orden de programación como la prueba de distintas arquitecturas</t>
  </si>
  <si>
    <t>30 horas</t>
  </si>
  <si>
    <t>Alrededor de 30h, no siento que sea tanta carga de trabajo, realmente al ser interesante se pasa el tiempo rápido y es satisfactorio obtener buenos resultados en el robot real.</t>
  </si>
  <si>
    <t>20-25 horas</t>
  </si>
  <si>
    <t>15h,  La carga esta bien solo si se sabe trabaja en grupo adecuadamente. Tal vez, se podría distribuir la carga a lo largo del cuatrimestre. Como programando entregas parciales del funcionamiento del robobo.</t>
  </si>
  <si>
    <t>Aproximadamente le habré dedicado unas 15-20 horas, me parece una carga de trabajo adecuada.</t>
  </si>
  <si>
    <t>30 HORAS
La carga de trabajo es la adecuada</t>
  </si>
  <si>
    <t xml:space="preserve">He dedicado pocas horas probando los códigos en el robobo físico más o menos unas 20 horas, pero creo que la mayor dificultad esta en usar en simulador en conjunto con el físico, pues no trabajan de la misma manera.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</si>
</sst>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d/yy\ 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5" fontId="0" fillId="0" borderId="0" xfId="0" applyNumberFormat="1"/>
  </cellXfs>
  <cellStyles count="1">
    <cellStyle name="Normal" xfId="0" builtinId="0"/>
  </cellStyles>
  <dxfs count="3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K13" totalsRowShown="0">
  <autoFilter ref="A1:AK13" xr:uid="{00000000-0009-0000-0100-000001000000}"/>
  <tableColumns count="37">
    <tableColumn id="1" xr3:uid="{00000000-0010-0000-0000-000001000000}" name="ID" dataDxfId="36"/>
    <tableColumn id="2" xr3:uid="{00000000-0010-0000-0000-000002000000}" name="Hora de inicio" dataDxfId="35"/>
    <tableColumn id="3" xr3:uid="{00000000-0010-0000-0000-000003000000}" name="Hora de finalización" dataDxfId="34"/>
    <tableColumn id="4" xr3:uid="{00000000-0010-0000-0000-000004000000}" name="Correo electrónico" dataDxfId="33"/>
    <tableColumn id="5" xr3:uid="{00000000-0010-0000-0000-000005000000}" name="Nombre" dataDxfId="32"/>
    <tableColumn id="6" xr3:uid="{00000000-0010-0000-0000-000006000000}" name="Total de puntos" dataDxfId="31"/>
    <tableColumn id="7" xr3:uid="{00000000-0010-0000-0000-000007000000}" name="Comentarios del cuestionario" dataDxfId="30"/>
    <tableColumn id="8" xr3:uid="{00000000-0010-0000-0000-000008000000}" name="¿Te ha parecido útil el robot Robobo como herramienta práctica para trabajar sobre robótica inteligente?" dataDxfId="29"/>
    <tableColumn id="9" xr3:uid="{00000000-0010-0000-0000-000009000000}" name="Puntos: ¿Te ha parecido útil el robot Robobo como herramienta práctica para trabajar sobre robótica inteligente?" dataDxfId="28"/>
    <tableColumn id="10" xr3:uid="{00000000-0010-0000-0000-00000A000000}" name="Comentarios: ¿Te ha parecido útil el robot Robobo como herramienta práctica para trabajar sobre robótica inteligente?" dataDxfId="27"/>
    <tableColumn id="11" xr3:uid="{00000000-0010-0000-0000-00000B000000}" name="¿Preferirías utilizar otro tipo de robot más &quot;industrial&quot;? Por ejemplo, ¿un brazo robótico?" dataDxfId="26"/>
    <tableColumn id="12" xr3:uid="{00000000-0010-0000-0000-00000C000000}" name="Puntos: ¿Preferirías utilizar otro tipo de robot más &quot;industrial&quot;? Por ejemplo, ¿un brazo robótico?" dataDxfId="25"/>
    <tableColumn id="13" xr3:uid="{00000000-0010-0000-0000-00000D000000}" name="Comentarios: ¿Preferirías utilizar otro tipo de robot más &quot;industrial&quot;? Por ejemplo, ¿un brazo robótico?" dataDxfId="24"/>
    <tableColumn id="14" xr3:uid="{00000000-0010-0000-0000-00000E000000}" name="¿Preferirías haber usado siempre el robot real en lugar de simulador + real?" dataDxfId="23"/>
    <tableColumn id="15" xr3:uid="{00000000-0010-0000-0000-00000F000000}" name="Puntos: ¿Preferirías haber usado siempre el robot real en lugar de simulador + real?" dataDxfId="22"/>
    <tableColumn id="16" xr3:uid="{00000000-0010-0000-0000-000010000000}" name="Comentarios: ¿Preferirías haber usado siempre el robot real en lugar de simulador + real?" dataDxfId="21"/>
    <tableColumn id="17" xr3:uid="{00000000-0010-0000-0000-000011000000}" name="¿Te ha resultado complicado programarlo mediante Python? ¿La documentación no es adecuada?" dataDxfId="20"/>
    <tableColumn id="18" xr3:uid="{00000000-0010-0000-0000-000012000000}" name="Puntos: ¿Te ha resultado complicado programarlo mediante Python? ¿La documentación no es adecuada?" dataDxfId="19"/>
    <tableColumn id="19" xr3:uid="{00000000-0010-0000-0000-000013000000}" name="Comentarios: ¿Te ha resultado complicado programarlo mediante Python? ¿La documentación no es adecuada?" dataDxfId="18"/>
    <tableColumn id="20" xr3:uid="{00000000-0010-0000-0000-000014000000}" name="¿Te ha servido Robobo para comprender la relevancia de los sensores y actuadores básicos en robótica autónoma (infrarrojo, giroscopio, motores..)?" dataDxfId="17"/>
    <tableColumn id="21" xr3:uid="{00000000-0010-0000-0000-000015000000}" name="Puntos: ¿Te ha servido Robobo para comprender la relevancia de los sensores y actuadores básicos en robótica autónoma (infrarrojo, giroscopio, motores..)?" dataDxfId="16"/>
    <tableColumn id="22" xr3:uid="{00000000-0010-0000-0000-000016000000}" name="Comentarios: ¿Te ha servido Robobo para comprender la relevancia de los sensores y actuadores básicos en robótica autónoma (infrarrojo, giroscopio, motores..)?" dataDxfId="15"/>
    <tableColumn id="23" xr3:uid="{00000000-0010-0000-0000-000017000000}" name="¿Te parece importante el uso, a este nivel, de un robot que permita utilizar algoritmos de visión?" dataDxfId="14"/>
    <tableColumn id="24" xr3:uid="{00000000-0010-0000-0000-000018000000}" name="Puntos: ¿Te parece importante el uso, a este nivel, de un robot que permita utilizar algoritmos de visión?" dataDxfId="13"/>
    <tableColumn id="25" xr3:uid="{00000000-0010-0000-0000-000019000000}" name="Comentarios: ¿Te parece importante el uso, a este nivel, de un robot que permita utilizar algoritmos de visión?" dataDxfId="12"/>
    <tableColumn id="26" xr3:uid="{00000000-0010-0000-0000-00001A000000}" name="¿Crees que los problemas de uso de Robobo pueden ser debidos a tu falta de experiencia en robótica?" dataDxfId="11"/>
    <tableColumn id="27" xr3:uid="{00000000-0010-0000-0000-00001B000000}" name="Puntos: ¿Crees que los problemas de uso de Robobo pueden ser debidos a tu falta de experiencia en robótica?" dataDxfId="10"/>
    <tableColumn id="28" xr3:uid="{00000000-0010-0000-0000-00001C000000}" name="Comentarios: ¿Crees que los problemas de uso de Robobo pueden ser debidos a tu falta de experiencia en robótica?" dataDxfId="9"/>
    <tableColumn id="29" xr3:uid="{00000000-0010-0000-0000-00001D000000}" name="¿Crees que has utilizado ya la mayor parte de las posibilidades de Robobo?" dataDxfId="8"/>
    <tableColumn id="30" xr3:uid="{00000000-0010-0000-0000-00001E000000}" name="Puntos: ¿Crees que has utilizado ya la mayor parte de las posibilidades de Robobo?" dataDxfId="7"/>
    <tableColumn id="31" xr3:uid="{00000000-0010-0000-0000-00001F000000}" name="Comentarios: ¿Crees que has utilizado ya la mayor parte de las posibilidades de Robobo?" dataDxfId="6"/>
    <tableColumn id="32" xr3:uid="{00000000-0010-0000-0000-000020000000}" name="¿Valoras el hecho de que sea un robot diseñado en la propia UDC?" dataDxfId="5"/>
    <tableColumn id="33" xr3:uid="{00000000-0010-0000-0000-000021000000}" name="Puntos: ¿Valoras el hecho de que sea un robot diseñado en la propia UDC?" dataDxfId="4"/>
    <tableColumn id="34" xr3:uid="{00000000-0010-0000-0000-000022000000}" name="Comentarios: ¿Valoras el hecho de que sea un robot diseñado en la propia UDC?" dataDxfId="3"/>
    <tableColumn id="35" xr3:uid="{00000000-0010-0000-0000-000023000000}" name="Indica las horas aproximadas que le has dedicado a la parte práctica de la asignatura, y tu impresión sobre la carga de trabajo que suponen" dataDxfId="2"/>
    <tableColumn id="36" xr3:uid="{00000000-0010-0000-0000-000024000000}" name="Puntos: Indica las horas aproximadas que le has dedicado a la parte práctica de la asignatura, y tu impresión sobre la carga de trabajo que suponen" dataDxfId="1"/>
    <tableColumn id="37" xr3:uid="{00000000-0010-0000-0000-000025000000}" name="Comentarios: Indica las horas aproximadas que le has dedicado a la parte práctica de la asignatura, y tu impresión sobre la carga de trabajo que supone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9"/>
  <sheetViews>
    <sheetView tabSelected="1" topLeftCell="N1" workbookViewId="0">
      <selection activeCell="AF23" sqref="AF23"/>
    </sheetView>
  </sheetViews>
  <sheetFormatPr baseColWidth="10" defaultColWidth="8.83203125" defaultRowHeight="15" x14ac:dyDescent="0.2"/>
  <cols>
    <col min="1" max="1" width="20" bestFit="1" customWidth="1"/>
    <col min="2" max="7" width="20" hidden="1" customWidth="1"/>
    <col min="8" max="8" width="20" bestFit="1" customWidth="1"/>
    <col min="9" max="10" width="20" hidden="1" customWidth="1"/>
    <col min="11" max="11" width="20" bestFit="1" customWidth="1"/>
    <col min="12" max="13" width="20" hidden="1" customWidth="1"/>
    <col min="14" max="14" width="20" bestFit="1" customWidth="1"/>
    <col min="15" max="16" width="20" hidden="1" customWidth="1"/>
    <col min="17" max="17" width="20" bestFit="1" customWidth="1"/>
    <col min="18" max="19" width="20" hidden="1" customWidth="1"/>
    <col min="20" max="20" width="20" bestFit="1" customWidth="1"/>
    <col min="21" max="22" width="20" hidden="1" customWidth="1"/>
    <col min="23" max="23" width="20" bestFit="1" customWidth="1"/>
    <col min="24" max="25" width="20" hidden="1" customWidth="1"/>
    <col min="26" max="26" width="20" bestFit="1" customWidth="1"/>
    <col min="27" max="28" width="20" hidden="1" customWidth="1"/>
    <col min="29" max="29" width="20" bestFit="1" customWidth="1"/>
    <col min="30" max="31" width="20" hidden="1" customWidth="1"/>
    <col min="32" max="32" width="20" bestFit="1" customWidth="1"/>
    <col min="33" max="34" width="20" hidden="1" customWidth="1"/>
    <col min="35" max="37" width="20" bestFit="1" customWidth="1"/>
  </cols>
  <sheetData>
    <row r="1" spans="1:3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row>
    <row r="2" spans="1:37" x14ac:dyDescent="0.2">
      <c r="A2">
        <v>1</v>
      </c>
      <c r="B2" s="1">
        <v>44587.455578703702</v>
      </c>
      <c r="C2" s="1">
        <v>44587.458842592598</v>
      </c>
      <c r="D2" t="s">
        <v>37</v>
      </c>
      <c r="H2">
        <v>5</v>
      </c>
      <c r="K2">
        <v>1</v>
      </c>
      <c r="N2">
        <v>3</v>
      </c>
      <c r="Q2">
        <v>2</v>
      </c>
      <c r="T2">
        <v>5</v>
      </c>
      <c r="W2">
        <v>5</v>
      </c>
      <c r="Z2">
        <v>2</v>
      </c>
      <c r="AC2">
        <v>4</v>
      </c>
      <c r="AF2">
        <v>5</v>
      </c>
      <c r="AI2" t="s">
        <v>38</v>
      </c>
    </row>
    <row r="3" spans="1:37" x14ac:dyDescent="0.2">
      <c r="A3">
        <v>2</v>
      </c>
      <c r="B3" s="1">
        <v>44587.456446759301</v>
      </c>
      <c r="C3" s="1">
        <v>44587.461192129602</v>
      </c>
      <c r="D3" t="s">
        <v>37</v>
      </c>
      <c r="H3">
        <v>4</v>
      </c>
      <c r="K3">
        <v>5</v>
      </c>
      <c r="N3">
        <v>5</v>
      </c>
      <c r="Q3">
        <v>1</v>
      </c>
      <c r="T3">
        <v>3</v>
      </c>
      <c r="W3">
        <v>5</v>
      </c>
      <c r="Z3">
        <v>4</v>
      </c>
      <c r="AC3">
        <v>1</v>
      </c>
      <c r="AF3">
        <v>5</v>
      </c>
      <c r="AI3" t="s">
        <v>39</v>
      </c>
    </row>
    <row r="4" spans="1:37" x14ac:dyDescent="0.2">
      <c r="A4">
        <v>3</v>
      </c>
      <c r="B4" s="1">
        <v>44587.477384259299</v>
      </c>
      <c r="C4" s="1">
        <v>44587.478587963</v>
      </c>
      <c r="D4" t="s">
        <v>37</v>
      </c>
      <c r="H4">
        <v>4</v>
      </c>
      <c r="K4">
        <v>2</v>
      </c>
      <c r="N4">
        <v>2</v>
      </c>
      <c r="Q4">
        <v>1</v>
      </c>
      <c r="T4">
        <v>5</v>
      </c>
      <c r="W4">
        <v>5</v>
      </c>
      <c r="Z4">
        <v>4</v>
      </c>
      <c r="AC4">
        <v>2</v>
      </c>
      <c r="AF4">
        <v>4</v>
      </c>
      <c r="AI4" t="s">
        <v>40</v>
      </c>
    </row>
    <row r="5" spans="1:37" x14ac:dyDescent="0.2">
      <c r="A5">
        <v>4</v>
      </c>
      <c r="B5" s="1">
        <v>44587.493993055599</v>
      </c>
      <c r="C5" s="1">
        <v>44587.495821759301</v>
      </c>
      <c r="D5" t="s">
        <v>37</v>
      </c>
      <c r="H5">
        <v>3</v>
      </c>
      <c r="K5">
        <v>5</v>
      </c>
      <c r="N5">
        <v>3</v>
      </c>
      <c r="Q5">
        <v>2</v>
      </c>
      <c r="T5">
        <v>5</v>
      </c>
      <c r="W5">
        <v>5</v>
      </c>
      <c r="Z5">
        <v>3</v>
      </c>
      <c r="AC5">
        <v>2</v>
      </c>
      <c r="AF5">
        <v>5</v>
      </c>
      <c r="AI5" t="s">
        <v>41</v>
      </c>
    </row>
    <row r="6" spans="1:37" x14ac:dyDescent="0.2">
      <c r="A6">
        <v>5</v>
      </c>
      <c r="B6" s="1">
        <v>44587.498414351903</v>
      </c>
      <c r="C6" s="1">
        <v>44587.500636574099</v>
      </c>
      <c r="D6" t="s">
        <v>37</v>
      </c>
      <c r="H6">
        <v>4</v>
      </c>
      <c r="K6">
        <v>2</v>
      </c>
      <c r="N6">
        <v>2</v>
      </c>
      <c r="Q6">
        <v>1</v>
      </c>
      <c r="T6">
        <v>5</v>
      </c>
      <c r="W6">
        <v>5</v>
      </c>
      <c r="Z6">
        <v>3</v>
      </c>
      <c r="AC6">
        <v>5</v>
      </c>
      <c r="AF6">
        <v>4</v>
      </c>
      <c r="AI6" t="s">
        <v>42</v>
      </c>
    </row>
    <row r="7" spans="1:37" x14ac:dyDescent="0.2">
      <c r="A7">
        <v>6</v>
      </c>
      <c r="B7" s="1">
        <v>44587.5057407407</v>
      </c>
      <c r="C7" s="1">
        <v>44587.506817129601</v>
      </c>
      <c r="D7" t="s">
        <v>37</v>
      </c>
      <c r="H7">
        <v>4</v>
      </c>
      <c r="K7">
        <v>5</v>
      </c>
      <c r="N7">
        <v>2</v>
      </c>
      <c r="Q7">
        <v>3</v>
      </c>
      <c r="T7">
        <v>1</v>
      </c>
      <c r="W7">
        <v>4</v>
      </c>
      <c r="Z7">
        <v>4</v>
      </c>
      <c r="AC7">
        <v>1</v>
      </c>
      <c r="AF7">
        <v>1</v>
      </c>
      <c r="AI7" t="s">
        <v>43</v>
      </c>
    </row>
    <row r="8" spans="1:37" x14ac:dyDescent="0.2">
      <c r="A8">
        <v>7</v>
      </c>
      <c r="B8" s="1">
        <v>44587.686631944402</v>
      </c>
      <c r="C8" s="1">
        <v>44587.689733796302</v>
      </c>
      <c r="D8" t="s">
        <v>37</v>
      </c>
      <c r="H8">
        <v>3</v>
      </c>
      <c r="K8">
        <v>5</v>
      </c>
      <c r="N8">
        <v>5</v>
      </c>
      <c r="Q8">
        <v>2</v>
      </c>
      <c r="T8">
        <v>4</v>
      </c>
      <c r="W8">
        <v>5</v>
      </c>
      <c r="Z8">
        <v>5</v>
      </c>
      <c r="AC8">
        <v>3</v>
      </c>
      <c r="AF8">
        <v>5</v>
      </c>
      <c r="AI8" t="s">
        <v>44</v>
      </c>
    </row>
    <row r="9" spans="1:37" x14ac:dyDescent="0.2">
      <c r="A9">
        <v>8</v>
      </c>
      <c r="B9" s="1">
        <v>44587.786296296297</v>
      </c>
      <c r="C9" s="1">
        <v>44587.7894675926</v>
      </c>
      <c r="D9" t="s">
        <v>37</v>
      </c>
      <c r="H9">
        <v>5</v>
      </c>
      <c r="K9">
        <v>2</v>
      </c>
      <c r="N9">
        <v>1</v>
      </c>
      <c r="Q9">
        <v>1</v>
      </c>
      <c r="T9">
        <v>5</v>
      </c>
      <c r="W9">
        <v>5</v>
      </c>
      <c r="Z9">
        <v>4</v>
      </c>
      <c r="AC9">
        <v>3</v>
      </c>
      <c r="AF9">
        <v>4</v>
      </c>
      <c r="AI9" t="s">
        <v>45</v>
      </c>
    </row>
    <row r="10" spans="1:37" x14ac:dyDescent="0.2">
      <c r="A10">
        <v>9</v>
      </c>
      <c r="B10" s="1">
        <v>44588.639675925901</v>
      </c>
      <c r="C10" s="1">
        <v>44588.647442129601</v>
      </c>
      <c r="D10" t="s">
        <v>37</v>
      </c>
      <c r="H10">
        <v>5</v>
      </c>
      <c r="K10">
        <v>5</v>
      </c>
      <c r="N10">
        <v>2</v>
      </c>
      <c r="Q10">
        <v>4</v>
      </c>
      <c r="T10">
        <v>5</v>
      </c>
      <c r="W10">
        <v>3</v>
      </c>
      <c r="Z10">
        <v>3</v>
      </c>
      <c r="AC10">
        <v>1</v>
      </c>
      <c r="AF10">
        <v>1</v>
      </c>
      <c r="AI10" t="s">
        <v>46</v>
      </c>
    </row>
    <row r="11" spans="1:37" x14ac:dyDescent="0.2">
      <c r="A11">
        <v>10</v>
      </c>
      <c r="B11" s="1">
        <v>44592.423067129603</v>
      </c>
      <c r="C11" s="1">
        <v>44592.424282407403</v>
      </c>
      <c r="D11" t="s">
        <v>37</v>
      </c>
      <c r="H11">
        <v>4</v>
      </c>
      <c r="K11">
        <v>3</v>
      </c>
      <c r="N11">
        <v>2</v>
      </c>
      <c r="Q11">
        <v>3</v>
      </c>
      <c r="T11">
        <v>4</v>
      </c>
      <c r="W11">
        <v>5</v>
      </c>
      <c r="Z11">
        <v>3</v>
      </c>
      <c r="AC11">
        <v>3</v>
      </c>
      <c r="AF11">
        <v>5</v>
      </c>
      <c r="AI11" t="s">
        <v>47</v>
      </c>
    </row>
    <row r="12" spans="1:37" x14ac:dyDescent="0.2">
      <c r="A12">
        <v>11</v>
      </c>
      <c r="B12" s="1">
        <v>44592.5438194444</v>
      </c>
      <c r="C12" s="1">
        <v>44592.545520833301</v>
      </c>
      <c r="D12" t="s">
        <v>37</v>
      </c>
      <c r="H12">
        <v>3</v>
      </c>
      <c r="K12">
        <v>5</v>
      </c>
      <c r="N12">
        <v>1</v>
      </c>
      <c r="Q12">
        <v>5</v>
      </c>
      <c r="T12">
        <v>5</v>
      </c>
      <c r="W12">
        <v>4</v>
      </c>
      <c r="Z12">
        <v>5</v>
      </c>
      <c r="AC12">
        <v>3</v>
      </c>
      <c r="AF12">
        <v>5</v>
      </c>
      <c r="AI12" t="s">
        <v>48</v>
      </c>
    </row>
    <row r="13" spans="1:37" x14ac:dyDescent="0.2">
      <c r="A13">
        <v>12</v>
      </c>
      <c r="B13" s="1">
        <v>44594.516180555598</v>
      </c>
      <c r="C13" s="1">
        <v>44594.5218171296</v>
      </c>
      <c r="D13" t="s">
        <v>37</v>
      </c>
      <c r="H13">
        <v>5</v>
      </c>
      <c r="K13">
        <v>5</v>
      </c>
      <c r="N13">
        <v>5</v>
      </c>
      <c r="Q13">
        <v>4</v>
      </c>
      <c r="T13">
        <v>4</v>
      </c>
      <c r="W13">
        <v>5</v>
      </c>
      <c r="Z13">
        <v>2</v>
      </c>
      <c r="AC13">
        <v>4</v>
      </c>
      <c r="AF13">
        <v>5</v>
      </c>
      <c r="AI13" t="s">
        <v>49</v>
      </c>
    </row>
    <row r="15" spans="1:37" x14ac:dyDescent="0.2">
      <c r="H15">
        <f>COUNTIF(H$2:H$13,1)</f>
        <v>0</v>
      </c>
      <c r="I15">
        <f t="shared" ref="I15:AF15" si="0">COUNTIF(I$2:I$13,1)</f>
        <v>0</v>
      </c>
      <c r="J15">
        <f t="shared" si="0"/>
        <v>0</v>
      </c>
      <c r="K15">
        <f t="shared" si="0"/>
        <v>1</v>
      </c>
      <c r="L15">
        <f t="shared" si="0"/>
        <v>0</v>
      </c>
      <c r="M15">
        <f t="shared" si="0"/>
        <v>0</v>
      </c>
      <c r="N15">
        <f t="shared" si="0"/>
        <v>2</v>
      </c>
      <c r="O15">
        <f t="shared" si="0"/>
        <v>0</v>
      </c>
      <c r="P15">
        <f t="shared" si="0"/>
        <v>0</v>
      </c>
      <c r="Q15">
        <f t="shared" si="0"/>
        <v>4</v>
      </c>
      <c r="R15">
        <f t="shared" si="0"/>
        <v>0</v>
      </c>
      <c r="S15">
        <f t="shared" si="0"/>
        <v>0</v>
      </c>
      <c r="T15">
        <f t="shared" si="0"/>
        <v>1</v>
      </c>
      <c r="U15">
        <f t="shared" si="0"/>
        <v>0</v>
      </c>
      <c r="V15">
        <f t="shared" si="0"/>
        <v>0</v>
      </c>
      <c r="W15">
        <f t="shared" si="0"/>
        <v>0</v>
      </c>
      <c r="X15">
        <f t="shared" si="0"/>
        <v>0</v>
      </c>
      <c r="Y15">
        <f t="shared" si="0"/>
        <v>0</v>
      </c>
      <c r="Z15">
        <f t="shared" si="0"/>
        <v>0</v>
      </c>
      <c r="AA15">
        <f t="shared" si="0"/>
        <v>0</v>
      </c>
      <c r="AB15">
        <f t="shared" si="0"/>
        <v>0</v>
      </c>
      <c r="AC15">
        <f t="shared" si="0"/>
        <v>3</v>
      </c>
      <c r="AD15">
        <f t="shared" si="0"/>
        <v>0</v>
      </c>
      <c r="AE15">
        <f t="shared" si="0"/>
        <v>0</v>
      </c>
      <c r="AF15">
        <f t="shared" si="0"/>
        <v>2</v>
      </c>
    </row>
    <row r="16" spans="1:37" x14ac:dyDescent="0.2">
      <c r="H16">
        <f>COUNTIF(H$2:H$13,2)</f>
        <v>0</v>
      </c>
      <c r="I16">
        <f t="shared" ref="I16:AF16" si="1">COUNTIF(I$2:I$13,2)</f>
        <v>0</v>
      </c>
      <c r="J16">
        <f t="shared" si="1"/>
        <v>0</v>
      </c>
      <c r="K16">
        <f t="shared" si="1"/>
        <v>3</v>
      </c>
      <c r="L16">
        <f t="shared" si="1"/>
        <v>0</v>
      </c>
      <c r="M16">
        <f t="shared" si="1"/>
        <v>0</v>
      </c>
      <c r="N16">
        <f t="shared" si="1"/>
        <v>5</v>
      </c>
      <c r="O16">
        <f t="shared" si="1"/>
        <v>0</v>
      </c>
      <c r="P16">
        <f t="shared" si="1"/>
        <v>0</v>
      </c>
      <c r="Q16">
        <f t="shared" si="1"/>
        <v>3</v>
      </c>
      <c r="R16">
        <f t="shared" si="1"/>
        <v>0</v>
      </c>
      <c r="S16">
        <f t="shared" si="1"/>
        <v>0</v>
      </c>
      <c r="T16">
        <f t="shared" si="1"/>
        <v>0</v>
      </c>
      <c r="U16">
        <f t="shared" si="1"/>
        <v>0</v>
      </c>
      <c r="V16">
        <f t="shared" si="1"/>
        <v>0</v>
      </c>
      <c r="W16">
        <f t="shared" si="1"/>
        <v>0</v>
      </c>
      <c r="X16">
        <f t="shared" si="1"/>
        <v>0</v>
      </c>
      <c r="Y16">
        <f t="shared" si="1"/>
        <v>0</v>
      </c>
      <c r="Z16">
        <f t="shared" si="1"/>
        <v>2</v>
      </c>
      <c r="AA16">
        <f t="shared" si="1"/>
        <v>0</v>
      </c>
      <c r="AB16">
        <f t="shared" si="1"/>
        <v>0</v>
      </c>
      <c r="AC16">
        <f t="shared" si="1"/>
        <v>2</v>
      </c>
      <c r="AD16">
        <f t="shared" si="1"/>
        <v>0</v>
      </c>
      <c r="AE16">
        <f t="shared" si="1"/>
        <v>0</v>
      </c>
      <c r="AF16">
        <f t="shared" si="1"/>
        <v>0</v>
      </c>
    </row>
    <row r="17" spans="8:32" x14ac:dyDescent="0.2">
      <c r="H17">
        <f>COUNTIF(H$2:H$13,3)</f>
        <v>3</v>
      </c>
      <c r="I17">
        <f t="shared" ref="I17:AF17" si="2">COUNTIF(I$2:I$13,3)</f>
        <v>0</v>
      </c>
      <c r="J17">
        <f t="shared" si="2"/>
        <v>0</v>
      </c>
      <c r="K17">
        <f t="shared" si="2"/>
        <v>1</v>
      </c>
      <c r="L17">
        <f t="shared" si="2"/>
        <v>0</v>
      </c>
      <c r="M17">
        <f t="shared" si="2"/>
        <v>0</v>
      </c>
      <c r="N17">
        <f t="shared" si="2"/>
        <v>2</v>
      </c>
      <c r="O17">
        <f t="shared" si="2"/>
        <v>0</v>
      </c>
      <c r="P17">
        <f t="shared" si="2"/>
        <v>0</v>
      </c>
      <c r="Q17">
        <f t="shared" si="2"/>
        <v>2</v>
      </c>
      <c r="R17">
        <f t="shared" si="2"/>
        <v>0</v>
      </c>
      <c r="S17">
        <f t="shared" si="2"/>
        <v>0</v>
      </c>
      <c r="T17">
        <f t="shared" si="2"/>
        <v>1</v>
      </c>
      <c r="U17">
        <f t="shared" si="2"/>
        <v>0</v>
      </c>
      <c r="V17">
        <f t="shared" si="2"/>
        <v>0</v>
      </c>
      <c r="W17">
        <f t="shared" si="2"/>
        <v>1</v>
      </c>
      <c r="X17">
        <f t="shared" si="2"/>
        <v>0</v>
      </c>
      <c r="Y17">
        <f t="shared" si="2"/>
        <v>0</v>
      </c>
      <c r="Z17">
        <f t="shared" si="2"/>
        <v>4</v>
      </c>
      <c r="AA17">
        <f t="shared" si="2"/>
        <v>0</v>
      </c>
      <c r="AB17">
        <f t="shared" si="2"/>
        <v>0</v>
      </c>
      <c r="AC17">
        <f t="shared" si="2"/>
        <v>4</v>
      </c>
      <c r="AD17">
        <f t="shared" si="2"/>
        <v>0</v>
      </c>
      <c r="AE17">
        <f t="shared" si="2"/>
        <v>0</v>
      </c>
      <c r="AF17">
        <f t="shared" si="2"/>
        <v>0</v>
      </c>
    </row>
    <row r="18" spans="8:32" x14ac:dyDescent="0.2">
      <c r="H18">
        <f>COUNTIF(H$2:H$13,4)</f>
        <v>5</v>
      </c>
      <c r="I18">
        <f t="shared" ref="I18:AF18" si="3">COUNTIF(I$2:I$13,4)</f>
        <v>0</v>
      </c>
      <c r="J18">
        <f t="shared" si="3"/>
        <v>0</v>
      </c>
      <c r="K18">
        <f t="shared" si="3"/>
        <v>0</v>
      </c>
      <c r="L18">
        <f t="shared" si="3"/>
        <v>0</v>
      </c>
      <c r="M18">
        <f t="shared" si="3"/>
        <v>0</v>
      </c>
      <c r="N18">
        <f t="shared" si="3"/>
        <v>0</v>
      </c>
      <c r="O18">
        <f t="shared" si="3"/>
        <v>0</v>
      </c>
      <c r="P18">
        <f t="shared" si="3"/>
        <v>0</v>
      </c>
      <c r="Q18">
        <f t="shared" si="3"/>
        <v>2</v>
      </c>
      <c r="R18">
        <f t="shared" si="3"/>
        <v>0</v>
      </c>
      <c r="S18">
        <f t="shared" si="3"/>
        <v>0</v>
      </c>
      <c r="T18">
        <f t="shared" si="3"/>
        <v>3</v>
      </c>
      <c r="U18">
        <f t="shared" si="3"/>
        <v>0</v>
      </c>
      <c r="V18">
        <f t="shared" si="3"/>
        <v>0</v>
      </c>
      <c r="W18">
        <f t="shared" si="3"/>
        <v>2</v>
      </c>
      <c r="X18">
        <f t="shared" si="3"/>
        <v>0</v>
      </c>
      <c r="Y18">
        <f t="shared" si="3"/>
        <v>0</v>
      </c>
      <c r="Z18">
        <f t="shared" si="3"/>
        <v>4</v>
      </c>
      <c r="AA18">
        <f t="shared" si="3"/>
        <v>0</v>
      </c>
      <c r="AB18">
        <f t="shared" si="3"/>
        <v>0</v>
      </c>
      <c r="AC18">
        <f t="shared" si="3"/>
        <v>2</v>
      </c>
      <c r="AD18">
        <f t="shared" si="3"/>
        <v>0</v>
      </c>
      <c r="AE18">
        <f t="shared" si="3"/>
        <v>0</v>
      </c>
      <c r="AF18">
        <f t="shared" si="3"/>
        <v>3</v>
      </c>
    </row>
    <row r="19" spans="8:32" x14ac:dyDescent="0.2">
      <c r="H19">
        <f>COUNTIF(H$2:H$13,5)</f>
        <v>4</v>
      </c>
      <c r="I19">
        <f t="shared" ref="I19:AF19" si="4">COUNTIF(I$2:I$13,5)</f>
        <v>0</v>
      </c>
      <c r="J19">
        <f t="shared" si="4"/>
        <v>0</v>
      </c>
      <c r="K19">
        <f t="shared" si="4"/>
        <v>7</v>
      </c>
      <c r="L19">
        <f t="shared" si="4"/>
        <v>0</v>
      </c>
      <c r="M19">
        <f t="shared" si="4"/>
        <v>0</v>
      </c>
      <c r="N19">
        <f t="shared" si="4"/>
        <v>3</v>
      </c>
      <c r="O19">
        <f t="shared" si="4"/>
        <v>0</v>
      </c>
      <c r="P19">
        <f t="shared" si="4"/>
        <v>0</v>
      </c>
      <c r="Q19">
        <f t="shared" si="4"/>
        <v>1</v>
      </c>
      <c r="R19">
        <f t="shared" si="4"/>
        <v>0</v>
      </c>
      <c r="S19">
        <f t="shared" si="4"/>
        <v>0</v>
      </c>
      <c r="T19">
        <f t="shared" si="4"/>
        <v>7</v>
      </c>
      <c r="U19">
        <f t="shared" si="4"/>
        <v>0</v>
      </c>
      <c r="V19">
        <f t="shared" si="4"/>
        <v>0</v>
      </c>
      <c r="W19">
        <f t="shared" si="4"/>
        <v>9</v>
      </c>
      <c r="X19">
        <f t="shared" si="4"/>
        <v>0</v>
      </c>
      <c r="Y19">
        <f t="shared" si="4"/>
        <v>0</v>
      </c>
      <c r="Z19">
        <f t="shared" si="4"/>
        <v>2</v>
      </c>
      <c r="AA19">
        <f t="shared" si="4"/>
        <v>0</v>
      </c>
      <c r="AB19">
        <f t="shared" si="4"/>
        <v>0</v>
      </c>
      <c r="AC19">
        <f t="shared" si="4"/>
        <v>1</v>
      </c>
      <c r="AD19">
        <f t="shared" si="4"/>
        <v>0</v>
      </c>
      <c r="AE19">
        <f t="shared" si="4"/>
        <v>0</v>
      </c>
      <c r="AF19">
        <f t="shared" si="4"/>
        <v>7</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B7A67CC5CB3564FB68FE03E47F44D96" ma:contentTypeVersion="9" ma:contentTypeDescription="Crear nuevo documento." ma:contentTypeScope="" ma:versionID="31df399fd0113f3a72430214adafea4b">
  <xsd:schema xmlns:xsd="http://www.w3.org/2001/XMLSchema" xmlns:xs="http://www.w3.org/2001/XMLSchema" xmlns:p="http://schemas.microsoft.com/office/2006/metadata/properties" xmlns:ns2="fbc3209a-0b55-4fb7-860e-7f6a43bac529" targetNamespace="http://schemas.microsoft.com/office/2006/metadata/properties" ma:root="true" ma:fieldsID="fe12861a6b47c5e046c5f6c9aaa9f8b2" ns2:_="">
    <xsd:import namespace="fbc3209a-0b55-4fb7-860e-7f6a43bac5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c3209a-0b55-4fb7-860e-7f6a43bac5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D61C0C-E400-4CC0-960E-E02CD8AAE5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c3209a-0b55-4fb7-860e-7f6a43bac5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E0697CD-24CB-4237-9301-9E0B84689A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808A12F-1604-4EF7-AA90-603BA8F3C0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2023-07-18T14:51:06Z</dcterms:created>
  <dcterms:modified xsi:type="dcterms:W3CDTF">2023-07-23T11:36:10Z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0x0101009B7A67CC5CB3564FB68FE03E47F44D96</vt:lpwstr>
  </property>
</Properties>
</file>