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625" yWindow="2475" windowWidth="19140" windowHeight="7365" firstSheet="1" activeTab="5"/>
  </bookViews>
  <sheets>
    <sheet name="IDENTIFICATIE" sheetId="8" r:id="rId1"/>
    <sheet name="IBP" sheetId="2" r:id="rId2"/>
    <sheet name="Rapportering" sheetId="9" r:id="rId3"/>
    <sheet name="Keuzelijsten" sheetId="3" r:id="rId4"/>
    <sheet name="ID_formule" sheetId="7" state="hidden" r:id="rId5"/>
    <sheet name="SERIESASXML" sheetId="10" r:id="rId6"/>
    <sheet name="Vocabularies" sheetId="12" r:id="rId7"/>
  </sheets>
  <definedNames>
    <definedName name="_xlnm._FilterDatabase" localSheetId="1" hidden="1">IBP!$A$2:$AH$2</definedName>
    <definedName name="Andere">Keuzelijsten!$AU$2:$AU$57</definedName>
    <definedName name="Begindatum">Keuzelijsten!$K$3:$K$275</definedName>
    <definedName name="Beleidsdomein">Keuzelijsten!$AT$2:$AT$16</definedName>
    <definedName name="Bestemming">Keuzelijsten!$AC$3:$AC$5</definedName>
    <definedName name="Bestuurszaken">Keuzelijsten!$AW$2:$AW$10</definedName>
    <definedName name="Bewaarniveau">OFFSET(Keuzelijsten!$R$3,Keuzelijsten!$R$120,0,COUNTA(Keuzelijsten!$R:$R)-1,1)</definedName>
    <definedName name="Cultuurjeugdsportenmedia">Keuzelijsten!$AX$2:$AX$35</definedName>
    <definedName name="Dag">Keuzelijsten!$AQ$3:$AQ$33</definedName>
    <definedName name="Dienstenalgemeenregeringsbeleid">Keuzelijsten!$AY$2:$AY$9</definedName>
    <definedName name="Drager">Keuzelijsten!$I$3:$I$5</definedName>
    <definedName name="economiewetenschapeninnovatie">Keuzelijsten!$AZ$2:$AZ$56</definedName>
    <definedName name="Einddatum">Keuzelijsten!$L$3:$L$276</definedName>
    <definedName name="Financiënenbegroting">Keuzelijsten!$BA$2:$BA$12</definedName>
    <definedName name="Handeling1">OFFSET(Keuzelijsten!$H$3,Keuzelijsten!$H$120,0,COUNTA(Keuzelijsten!A:$H)-1,1)</definedName>
    <definedName name="Hergebruik">Keuzelijsten!$AH$3:$AH$4</definedName>
    <definedName name="Informatieobjecttype">Keuzelijsten!$B$3:$B$4</definedName>
    <definedName name="internationaalvlaanderen">Keuzelijsten!$BB$2:$BB$8</definedName>
    <definedName name="jaar">Keuzelijsten!$AS$3:$AS$103</definedName>
    <definedName name="KanselarijenBestuur">Keuzelijsten!$AV$2:$AV$34</definedName>
    <definedName name="landbouwenvisserij">Keuzelijsten!$BD$2:$BD$11</definedName>
    <definedName name="leefmilieunatuurenenergie">Keuzelijsten!$BC$2:$BC$21</definedName>
    <definedName name="maand">Keuzelijsten!$AR$3:$AR$14</definedName>
    <definedName name="mobiliteitenopenbarewerken">Keuzelijsten!$BE$2:$BE$40</definedName>
    <definedName name="modellicentie">Keuzelijsten!#REF!</definedName>
    <definedName name="onderwijsenvorming">Keuzelijsten!$BF$2:$BF$24</definedName>
    <definedName name="Ordening">Keuzelijsten!$M$3:$M$10</definedName>
    <definedName name="Persoonsgegevens">Keuzelijsten!$AG$3:$AG$4</definedName>
    <definedName name="Raadplegingsregime">Keuzelijsten!$AF$3:$AF$6</definedName>
    <definedName name="ruimtelijkeordeningwonenenonroerenderfgoed">Keuzelijsten!$BG$2:$BG$28</definedName>
    <definedName name="Taak">OFFSET(Keuzelijsten!$G$3,Keuzelijsten!$G$120,0,COUNTA(Keuzelijsten!$G:$G)-1,1)</definedName>
    <definedName name="Taakgebied">OFFSET(Keuzelijsten!$F$3,Keuzelijsten!$F$120,0,COUNTA(Keuzelijsten!$F:$F)-2,1)</definedName>
    <definedName name="Termijnspecificatie">OFFSET(Keuzelijsten!$U$3,0,0,COUNTA(Keuzelijsten!$U:$U)-1,1)</definedName>
    <definedName name="Termijnspecificatie2">OFFSET(Keuzelijsten!$Z$3,0,0,COUNTA(Keuzelijsten!$Z:$Z)-1,1)</definedName>
    <definedName name="Tijdseenheid">Keuzelijsten!$T$3:$T$6</definedName>
    <definedName name="Tijdseenheid2">OFFSET(Keuzelijsten!$Y$3,0,0,COUNTA(Keuzelijsten!$Y:$Y)-1,1)</definedName>
    <definedName name="versie">Keuzelijsten!$BJ$2:$BJ$100</definedName>
    <definedName name="Waarde">Keuzelijsten!$S$3:$S$103</definedName>
    <definedName name="Waarde2">Keuzelijsten!$X$3:$X$103</definedName>
    <definedName name="welzijnvolksgezondheidengezin">Keuzelijsten!$BI$3:$BI$77</definedName>
    <definedName name="werkensocialeeconomie">Keuzelijsten!$BH$2:$BH$13</definedName>
  </definedNames>
  <calcPr calcId="145621"/>
</workbook>
</file>

<file path=xl/calcChain.xml><?xml version="1.0" encoding="utf-8"?>
<calcChain xmlns="http://schemas.openxmlformats.org/spreadsheetml/2006/main">
  <c r="G1" i="12" l="1"/>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F1" i="12"/>
  <c r="F21" i="12"/>
  <c r="F20" i="12"/>
  <c r="F19" i="12"/>
  <c r="F18" i="12"/>
  <c r="F17" i="12"/>
  <c r="F16" i="12"/>
  <c r="F15" i="12"/>
  <c r="F14" i="12"/>
  <c r="F13" i="12"/>
  <c r="F12" i="12"/>
  <c r="F11" i="12"/>
  <c r="F10" i="12"/>
  <c r="F9" i="12"/>
  <c r="F8" i="12"/>
  <c r="F7" i="12"/>
  <c r="F6" i="12"/>
  <c r="F5" i="12"/>
  <c r="F4" i="12"/>
  <c r="F3" i="12"/>
  <c r="F2" i="12"/>
  <c r="AC13" i="10"/>
  <c r="AD12" i="10"/>
  <c r="AC12" i="10"/>
  <c r="V12" i="10"/>
  <c r="N12" i="10"/>
  <c r="F12" i="10"/>
  <c r="AC11" i="10"/>
  <c r="AH10" i="10"/>
  <c r="Z10" i="10"/>
  <c r="R10" i="10"/>
  <c r="J10" i="10"/>
  <c r="B10" i="10"/>
  <c r="AC9" i="10"/>
  <c r="AD8" i="10"/>
  <c r="AC8" i="10"/>
  <c r="N8" i="10"/>
  <c r="AD7" i="10"/>
  <c r="AC7" i="10"/>
  <c r="Z7" i="10"/>
  <c r="V7" i="10"/>
  <c r="U7" i="10"/>
  <c r="J7" i="10"/>
  <c r="F7" i="10"/>
  <c r="AH6" i="10"/>
  <c r="AG6" i="10"/>
  <c r="R6" i="10"/>
  <c r="B6" i="10"/>
  <c r="AD5" i="10"/>
  <c r="AC5" i="10"/>
  <c r="Z5" i="10"/>
  <c r="Y5" i="10"/>
  <c r="N5" i="10"/>
  <c r="M5" i="10"/>
  <c r="J5" i="10"/>
  <c r="AD4" i="10"/>
  <c r="AC4" i="10"/>
  <c r="V4" i="10"/>
  <c r="U4" i="10"/>
  <c r="F4" i="10"/>
  <c r="E4" i="10"/>
  <c r="AH3" i="10"/>
  <c r="AG3" i="10"/>
  <c r="AD3" i="10"/>
  <c r="AC3" i="10"/>
  <c r="R3" i="10"/>
  <c r="Q3" i="10"/>
  <c r="N3" i="10"/>
  <c r="M3" i="10"/>
  <c r="B3" i="10"/>
  <c r="A3" i="10"/>
  <c r="AH2" i="10"/>
  <c r="AH5" i="10" s="1"/>
  <c r="AG2" i="10"/>
  <c r="AF2" i="10"/>
  <c r="AF7" i="10" s="1"/>
  <c r="AE2" i="10"/>
  <c r="AD2" i="10"/>
  <c r="AC2" i="10"/>
  <c r="AB2" i="10"/>
  <c r="AA2" i="10"/>
  <c r="AA13" i="10" s="1"/>
  <c r="Z2" i="10"/>
  <c r="Z3" i="10" s="1"/>
  <c r="Y2" i="10"/>
  <c r="Y10" i="10" s="1"/>
  <c r="X2" i="10"/>
  <c r="X11" i="10" s="1"/>
  <c r="W2" i="10"/>
  <c r="W10" i="10" s="1"/>
  <c r="V2" i="10"/>
  <c r="U2" i="10"/>
  <c r="U13" i="10" s="1"/>
  <c r="T2" i="10"/>
  <c r="T9" i="10" s="1"/>
  <c r="S2" i="10"/>
  <c r="S4" i="10" s="1"/>
  <c r="R2" i="10"/>
  <c r="R7" i="10" s="1"/>
  <c r="Q2" i="10"/>
  <c r="Q5" i="10" s="1"/>
  <c r="P2" i="10"/>
  <c r="P8" i="10" s="1"/>
  <c r="O2" i="10"/>
  <c r="O6" i="10" s="1"/>
  <c r="N2" i="10"/>
  <c r="M2" i="10"/>
  <c r="M12" i="10" s="1"/>
  <c r="L2" i="10"/>
  <c r="L8" i="10" s="1"/>
  <c r="K2" i="10"/>
  <c r="K14" i="10" s="1"/>
  <c r="J2" i="10"/>
  <c r="J14" i="10" s="1"/>
  <c r="I2" i="10"/>
  <c r="I14" i="10" s="1"/>
  <c r="H2" i="10"/>
  <c r="H3" i="10" s="1"/>
  <c r="G2" i="10"/>
  <c r="G11" i="10" s="1"/>
  <c r="F2" i="10"/>
  <c r="E2" i="10"/>
  <c r="D2" i="10"/>
  <c r="C2" i="10"/>
  <c r="B2" i="10"/>
  <c r="B14" i="10" s="1"/>
  <c r="A2" i="10"/>
  <c r="A7" i="10" s="1"/>
  <c r="AH1" i="10"/>
  <c r="AG1" i="10"/>
  <c r="AD1" i="10"/>
  <c r="AB1" i="10"/>
  <c r="Z1" i="10"/>
  <c r="Y1" i="10"/>
  <c r="X1" i="10"/>
  <c r="U1" i="10"/>
  <c r="P1" i="10"/>
  <c r="A1" i="10"/>
  <c r="K1" i="10"/>
  <c r="J1" i="10"/>
  <c r="H1" i="10"/>
  <c r="E1" i="10"/>
  <c r="C100" i="10" l="1"/>
  <c r="C96" i="10"/>
  <c r="C99" i="10"/>
  <c r="C95" i="10"/>
  <c r="C102" i="10"/>
  <c r="C98" i="10"/>
  <c r="C94" i="10"/>
  <c r="C101" i="10"/>
  <c r="C97" i="10"/>
  <c r="C93" i="10"/>
  <c r="C89" i="10"/>
  <c r="C92" i="10"/>
  <c r="C84" i="10"/>
  <c r="C80" i="10"/>
  <c r="C76" i="10"/>
  <c r="C91" i="10"/>
  <c r="C90" i="10"/>
  <c r="C88" i="10"/>
  <c r="C86" i="10"/>
  <c r="C82" i="10"/>
  <c r="C78" i="10"/>
  <c r="C87" i="10"/>
  <c r="C85" i="10"/>
  <c r="C81" i="10"/>
  <c r="C77" i="10"/>
  <c r="C73" i="10"/>
  <c r="C75" i="10"/>
  <c r="C83" i="10"/>
  <c r="C71" i="10"/>
  <c r="C79" i="10"/>
  <c r="C74" i="10"/>
  <c r="C69" i="10"/>
  <c r="C65" i="10"/>
  <c r="C61" i="10"/>
  <c r="C67" i="10"/>
  <c r="C62" i="10"/>
  <c r="C66" i="10"/>
  <c r="C60" i="10"/>
  <c r="C57" i="10"/>
  <c r="C53" i="10"/>
  <c r="C49" i="10"/>
  <c r="C70" i="10"/>
  <c r="C64" i="10"/>
  <c r="C59" i="10"/>
  <c r="C56" i="10"/>
  <c r="C72" i="10"/>
  <c r="C68" i="10"/>
  <c r="C63" i="10"/>
  <c r="C58" i="10"/>
  <c r="C55" i="10"/>
  <c r="C51" i="10"/>
  <c r="C47" i="10"/>
  <c r="C43" i="10"/>
  <c r="C52" i="10"/>
  <c r="C45" i="10"/>
  <c r="C39" i="10"/>
  <c r="C35" i="10"/>
  <c r="C31" i="10"/>
  <c r="C50" i="10"/>
  <c r="C44" i="10"/>
  <c r="C38" i="10"/>
  <c r="C48" i="10"/>
  <c r="C42" i="10"/>
  <c r="C37" i="10"/>
  <c r="C33" i="10"/>
  <c r="C54" i="10"/>
  <c r="C46" i="10"/>
  <c r="C41" i="10"/>
  <c r="C40" i="10"/>
  <c r="C36" i="10"/>
  <c r="C32" i="10"/>
  <c r="C28" i="10"/>
  <c r="C24" i="10"/>
  <c r="C20" i="10"/>
  <c r="C30" i="10"/>
  <c r="C26" i="10"/>
  <c r="C21" i="10"/>
  <c r="C18" i="10"/>
  <c r="C25" i="10"/>
  <c r="C17" i="10"/>
  <c r="C29" i="10"/>
  <c r="C23" i="10"/>
  <c r="C16" i="10"/>
  <c r="C34" i="10"/>
  <c r="C27" i="10"/>
  <c r="C22" i="10"/>
  <c r="C19" i="10"/>
  <c r="C15" i="10"/>
  <c r="C11" i="10"/>
  <c r="C7" i="10"/>
  <c r="C3" i="10"/>
  <c r="D100" i="10"/>
  <c r="D96" i="10"/>
  <c r="D92" i="10"/>
  <c r="D88" i="10"/>
  <c r="D99" i="10"/>
  <c r="D95" i="10"/>
  <c r="D102" i="10"/>
  <c r="D98" i="10"/>
  <c r="D94" i="10"/>
  <c r="D90" i="10"/>
  <c r="D101" i="10"/>
  <c r="D97" i="10"/>
  <c r="D93" i="10"/>
  <c r="D89" i="10"/>
  <c r="D91" i="10"/>
  <c r="D83" i="10"/>
  <c r="D86" i="10"/>
  <c r="D87" i="10"/>
  <c r="D85" i="10"/>
  <c r="D84" i="10"/>
  <c r="D80" i="10"/>
  <c r="D76" i="10"/>
  <c r="D72" i="10"/>
  <c r="D82" i="10"/>
  <c r="D81" i="10"/>
  <c r="D79" i="10"/>
  <c r="D78" i="10"/>
  <c r="D74" i="10"/>
  <c r="D77" i="10"/>
  <c r="D75" i="10"/>
  <c r="D73" i="10"/>
  <c r="D68" i="10"/>
  <c r="D64" i="10"/>
  <c r="D60" i="10"/>
  <c r="D66" i="10"/>
  <c r="D61" i="10"/>
  <c r="D57" i="10"/>
  <c r="D53" i="10"/>
  <c r="D49" i="10"/>
  <c r="D71" i="10"/>
  <c r="D70" i="10"/>
  <c r="D65" i="10"/>
  <c r="D59" i="10"/>
  <c r="D56" i="10"/>
  <c r="D69" i="10"/>
  <c r="D63" i="10"/>
  <c r="D58" i="10"/>
  <c r="D55" i="10"/>
  <c r="D51" i="10"/>
  <c r="D47" i="10"/>
  <c r="D43" i="10"/>
  <c r="D67" i="10"/>
  <c r="D62" i="10"/>
  <c r="D50" i="10"/>
  <c r="D44" i="10"/>
  <c r="D38" i="10"/>
  <c r="D34" i="10"/>
  <c r="D30" i="10"/>
  <c r="D48" i="10"/>
  <c r="D42" i="10"/>
  <c r="D37" i="10"/>
  <c r="D54" i="10"/>
  <c r="D46" i="10"/>
  <c r="D41" i="10"/>
  <c r="D40" i="10"/>
  <c r="D36" i="10"/>
  <c r="D32" i="10"/>
  <c r="D52" i="10"/>
  <c r="D45" i="10"/>
  <c r="D39" i="10"/>
  <c r="D35" i="10"/>
  <c r="D31" i="10"/>
  <c r="D27" i="10"/>
  <c r="D23" i="10"/>
  <c r="D26" i="10"/>
  <c r="D21" i="10"/>
  <c r="D18" i="10"/>
  <c r="D14" i="10"/>
  <c r="D10" i="10"/>
  <c r="D25" i="10"/>
  <c r="D20" i="10"/>
  <c r="D17" i="10"/>
  <c r="D29" i="10"/>
  <c r="D24" i="10"/>
  <c r="D16" i="10"/>
  <c r="D12" i="10"/>
  <c r="D28" i="10"/>
  <c r="D22" i="10"/>
  <c r="D19" i="10"/>
  <c r="D15" i="10"/>
  <c r="D11" i="10"/>
  <c r="D7" i="10"/>
  <c r="D3" i="10"/>
  <c r="D33" i="10"/>
  <c r="AB100" i="10"/>
  <c r="AB96" i="10"/>
  <c r="AB92" i="10"/>
  <c r="AB88" i="10"/>
  <c r="AB99" i="10"/>
  <c r="AB95" i="10"/>
  <c r="AB102" i="10"/>
  <c r="AB98" i="10"/>
  <c r="AB94" i="10"/>
  <c r="AB90" i="10"/>
  <c r="AB101" i="10"/>
  <c r="AB97" i="10"/>
  <c r="AB93" i="10"/>
  <c r="AB89" i="10"/>
  <c r="AB87" i="10"/>
  <c r="AB83" i="10"/>
  <c r="AB86" i="10"/>
  <c r="AB91" i="10"/>
  <c r="AB85" i="10"/>
  <c r="AB84" i="10"/>
  <c r="AB80" i="10"/>
  <c r="AB76" i="10"/>
  <c r="AB72" i="10"/>
  <c r="AB78" i="10"/>
  <c r="AB77" i="10"/>
  <c r="AB75" i="10"/>
  <c r="AB74" i="10"/>
  <c r="AB73" i="10"/>
  <c r="AB82" i="10"/>
  <c r="AB81" i="10"/>
  <c r="AB79" i="10"/>
  <c r="AB71" i="10"/>
  <c r="AB68" i="10"/>
  <c r="AB64" i="10"/>
  <c r="AB60" i="10"/>
  <c r="AB65" i="10"/>
  <c r="AB59" i="10"/>
  <c r="AB53" i="10"/>
  <c r="AB49" i="10"/>
  <c r="AB69" i="10"/>
  <c r="AB63" i="10"/>
  <c r="AB58" i="10"/>
  <c r="AB56" i="10"/>
  <c r="AB67" i="10"/>
  <c r="AB62" i="10"/>
  <c r="AB57" i="10"/>
  <c r="AB55" i="10"/>
  <c r="AB51" i="10"/>
  <c r="AB47" i="10"/>
  <c r="AB43" i="10"/>
  <c r="AB70" i="10"/>
  <c r="AB66" i="10"/>
  <c r="AB61" i="10"/>
  <c r="AB42" i="10"/>
  <c r="AB38" i="10"/>
  <c r="AB34" i="10"/>
  <c r="AB30" i="10"/>
  <c r="AB54" i="10"/>
  <c r="AB52" i="10"/>
  <c r="AB46" i="10"/>
  <c r="AB41" i="10"/>
  <c r="AB37" i="10"/>
  <c r="AB50" i="10"/>
  <c r="AB45" i="10"/>
  <c r="AB40" i="10"/>
  <c r="AB36" i="10"/>
  <c r="AB32" i="10"/>
  <c r="AB48" i="10"/>
  <c r="AB44" i="10"/>
  <c r="AB39" i="10"/>
  <c r="AB35" i="10"/>
  <c r="AB31" i="10"/>
  <c r="AB27" i="10"/>
  <c r="AB23" i="10"/>
  <c r="AB19" i="10"/>
  <c r="AB25" i="10"/>
  <c r="AB20" i="10"/>
  <c r="AB18" i="10"/>
  <c r="AB14" i="10"/>
  <c r="AB10" i="10"/>
  <c r="AB33" i="10"/>
  <c r="AB24" i="10"/>
  <c r="AB17" i="10"/>
  <c r="AB29" i="10"/>
  <c r="AB28" i="10"/>
  <c r="AB22" i="10"/>
  <c r="AB16" i="10"/>
  <c r="AB12" i="10"/>
  <c r="AB26" i="10"/>
  <c r="AB21" i="10"/>
  <c r="AB15" i="10"/>
  <c r="AB11" i="10"/>
  <c r="AB7" i="10"/>
  <c r="AB3" i="10"/>
  <c r="X3" i="10"/>
  <c r="AB6" i="10"/>
  <c r="P7" i="10"/>
  <c r="D8" i="10"/>
  <c r="E99" i="10"/>
  <c r="E95" i="10"/>
  <c r="E102" i="10"/>
  <c r="E98" i="10"/>
  <c r="E94" i="10"/>
  <c r="E101" i="10"/>
  <c r="E97" i="10"/>
  <c r="E93" i="10"/>
  <c r="E100" i="10"/>
  <c r="E96" i="10"/>
  <c r="E92" i="10"/>
  <c r="E88" i="10"/>
  <c r="E91" i="10"/>
  <c r="E83" i="10"/>
  <c r="E79" i="10"/>
  <c r="E75" i="10"/>
  <c r="E90" i="10"/>
  <c r="E86" i="10"/>
  <c r="E89" i="10"/>
  <c r="E87" i="10"/>
  <c r="E85" i="10"/>
  <c r="E81" i="10"/>
  <c r="E77" i="10"/>
  <c r="E84" i="10"/>
  <c r="E80" i="10"/>
  <c r="E76" i="10"/>
  <c r="E72" i="10"/>
  <c r="E82" i="10"/>
  <c r="E78" i="10"/>
  <c r="E74" i="10"/>
  <c r="E73" i="10"/>
  <c r="E68" i="10"/>
  <c r="E64" i="10"/>
  <c r="E60" i="10"/>
  <c r="E66" i="10"/>
  <c r="E61" i="10"/>
  <c r="E57" i="10"/>
  <c r="E71" i="10"/>
  <c r="E70" i="10"/>
  <c r="E65" i="10"/>
  <c r="E59" i="10"/>
  <c r="E56" i="10"/>
  <c r="E52" i="10"/>
  <c r="E48" i="10"/>
  <c r="E69" i="10"/>
  <c r="E63" i="10"/>
  <c r="E58" i="10"/>
  <c r="E55" i="10"/>
  <c r="E67" i="10"/>
  <c r="E62" i="10"/>
  <c r="E54" i="10"/>
  <c r="E50" i="10"/>
  <c r="E46" i="10"/>
  <c r="E42" i="10"/>
  <c r="E51" i="10"/>
  <c r="E44" i="10"/>
  <c r="E38" i="10"/>
  <c r="E34" i="10"/>
  <c r="E30" i="10"/>
  <c r="E49" i="10"/>
  <c r="E43" i="10"/>
  <c r="E37" i="10"/>
  <c r="E47" i="10"/>
  <c r="E41" i="10"/>
  <c r="E40" i="10"/>
  <c r="E36" i="10"/>
  <c r="E32" i="10"/>
  <c r="E53" i="10"/>
  <c r="E45" i="10"/>
  <c r="E39" i="10"/>
  <c r="E35" i="10"/>
  <c r="E31" i="10"/>
  <c r="E27" i="10"/>
  <c r="E23" i="10"/>
  <c r="E25" i="10"/>
  <c r="E20" i="10"/>
  <c r="E17" i="10"/>
  <c r="E29" i="10"/>
  <c r="E24" i="10"/>
  <c r="E16" i="10"/>
  <c r="E28" i="10"/>
  <c r="E22" i="10"/>
  <c r="E19" i="10"/>
  <c r="E15" i="10"/>
  <c r="E33" i="10"/>
  <c r="E26" i="10"/>
  <c r="E21" i="10"/>
  <c r="E18" i="10"/>
  <c r="E14" i="10"/>
  <c r="E10" i="10"/>
  <c r="E6" i="10"/>
  <c r="F99" i="10"/>
  <c r="F95" i="10"/>
  <c r="F91" i="10"/>
  <c r="F87" i="10"/>
  <c r="F102" i="10"/>
  <c r="F98" i="10"/>
  <c r="F94" i="10"/>
  <c r="F101" i="10"/>
  <c r="F97" i="10"/>
  <c r="F93" i="10"/>
  <c r="F89" i="10"/>
  <c r="F100" i="10"/>
  <c r="F96" i="10"/>
  <c r="F92" i="10"/>
  <c r="F88" i="10"/>
  <c r="F90" i="10"/>
  <c r="F86" i="10"/>
  <c r="F85" i="10"/>
  <c r="F84" i="10"/>
  <c r="F83" i="10"/>
  <c r="F79" i="10"/>
  <c r="F75" i="10"/>
  <c r="F71" i="10"/>
  <c r="F81" i="10"/>
  <c r="F80" i="10"/>
  <c r="F78" i="10"/>
  <c r="F74" i="10"/>
  <c r="F77" i="10"/>
  <c r="F73" i="10"/>
  <c r="F76" i="10"/>
  <c r="F82" i="10"/>
  <c r="F72" i="10"/>
  <c r="F67" i="10"/>
  <c r="F63" i="10"/>
  <c r="F59" i="10"/>
  <c r="F57" i="10"/>
  <c r="F70" i="10"/>
  <c r="F65" i="10"/>
  <c r="F60" i="10"/>
  <c r="F56" i="10"/>
  <c r="F52" i="10"/>
  <c r="F48" i="10"/>
  <c r="F69" i="10"/>
  <c r="F64" i="10"/>
  <c r="F58" i="10"/>
  <c r="F55" i="10"/>
  <c r="F68" i="10"/>
  <c r="F62" i="10"/>
  <c r="F54" i="10"/>
  <c r="F50" i="10"/>
  <c r="F46" i="10"/>
  <c r="F42" i="10"/>
  <c r="F66" i="10"/>
  <c r="F61" i="10"/>
  <c r="F49" i="10"/>
  <c r="F43" i="10"/>
  <c r="F37" i="10"/>
  <c r="F33" i="10"/>
  <c r="F47" i="10"/>
  <c r="F41" i="10"/>
  <c r="F40" i="10"/>
  <c r="F53" i="10"/>
  <c r="F45" i="10"/>
  <c r="F39" i="10"/>
  <c r="F35" i="10"/>
  <c r="F31" i="10"/>
  <c r="F51" i="10"/>
  <c r="F44" i="10"/>
  <c r="F38" i="10"/>
  <c r="F34" i="10"/>
  <c r="F30" i="10"/>
  <c r="F26" i="10"/>
  <c r="F22" i="10"/>
  <c r="F25" i="10"/>
  <c r="F20" i="10"/>
  <c r="F17" i="10"/>
  <c r="F13" i="10"/>
  <c r="F9" i="10"/>
  <c r="F29" i="10"/>
  <c r="F24" i="10"/>
  <c r="F16" i="10"/>
  <c r="F28" i="10"/>
  <c r="F23" i="10"/>
  <c r="F19" i="10"/>
  <c r="F15" i="10"/>
  <c r="F11" i="10"/>
  <c r="F36" i="10"/>
  <c r="F27" i="10"/>
  <c r="F21" i="10"/>
  <c r="F18" i="10"/>
  <c r="F14" i="10"/>
  <c r="F10" i="10"/>
  <c r="F6" i="10"/>
  <c r="F32" i="10"/>
  <c r="N99" i="10"/>
  <c r="N95" i="10"/>
  <c r="N91" i="10"/>
  <c r="N87" i="10"/>
  <c r="N102" i="10"/>
  <c r="N98" i="10"/>
  <c r="N94" i="10"/>
  <c r="N101" i="10"/>
  <c r="N97" i="10"/>
  <c r="N93" i="10"/>
  <c r="N89" i="10"/>
  <c r="N100" i="10"/>
  <c r="N96" i="10"/>
  <c r="N92" i="10"/>
  <c r="N88" i="10"/>
  <c r="N86" i="10"/>
  <c r="N85" i="10"/>
  <c r="N90" i="10"/>
  <c r="N84" i="10"/>
  <c r="N83" i="10"/>
  <c r="N79" i="10"/>
  <c r="N75" i="10"/>
  <c r="N71" i="10"/>
  <c r="N77" i="10"/>
  <c r="N76" i="10"/>
  <c r="N82" i="10"/>
  <c r="N81" i="10"/>
  <c r="N74" i="10"/>
  <c r="N80" i="10"/>
  <c r="N78" i="10"/>
  <c r="N73" i="10"/>
  <c r="N67" i="10"/>
  <c r="N63" i="10"/>
  <c r="N59" i="10"/>
  <c r="N57" i="10"/>
  <c r="N66" i="10"/>
  <c r="N61" i="10"/>
  <c r="N56" i="10"/>
  <c r="N52" i="10"/>
  <c r="N48" i="10"/>
  <c r="N72" i="10"/>
  <c r="N65" i="10"/>
  <c r="N60" i="10"/>
  <c r="N55" i="10"/>
  <c r="N70" i="10"/>
  <c r="N69" i="10"/>
  <c r="N64" i="10"/>
  <c r="N58" i="10"/>
  <c r="N54" i="10"/>
  <c r="N50" i="10"/>
  <c r="N46" i="10"/>
  <c r="N42" i="10"/>
  <c r="N68" i="10"/>
  <c r="N62" i="10"/>
  <c r="N53" i="10"/>
  <c r="N44" i="10"/>
  <c r="N37" i="10"/>
  <c r="N33" i="10"/>
  <c r="N51" i="10"/>
  <c r="N43" i="10"/>
  <c r="N40" i="10"/>
  <c r="N49" i="10"/>
  <c r="N47" i="10"/>
  <c r="N41" i="10"/>
  <c r="N39" i="10"/>
  <c r="N35" i="10"/>
  <c r="N31" i="10"/>
  <c r="N45" i="10"/>
  <c r="N38" i="10"/>
  <c r="N34" i="10"/>
  <c r="N30" i="10"/>
  <c r="N26" i="10"/>
  <c r="N22" i="10"/>
  <c r="N27" i="10"/>
  <c r="N21" i="10"/>
  <c r="N17" i="10"/>
  <c r="N13" i="10"/>
  <c r="N9" i="10"/>
  <c r="N25" i="10"/>
  <c r="N20" i="10"/>
  <c r="N16" i="10"/>
  <c r="N36" i="10"/>
  <c r="N29" i="10"/>
  <c r="N24" i="10"/>
  <c r="N19" i="10"/>
  <c r="N15" i="10"/>
  <c r="N11" i="10"/>
  <c r="N32" i="10"/>
  <c r="N28" i="10"/>
  <c r="N23" i="10"/>
  <c r="N18" i="10"/>
  <c r="N14" i="10"/>
  <c r="N10" i="10"/>
  <c r="N6" i="10"/>
  <c r="V99" i="10"/>
  <c r="V95" i="10"/>
  <c r="V91" i="10"/>
  <c r="V87" i="10"/>
  <c r="V102" i="10"/>
  <c r="V98" i="10"/>
  <c r="V94" i="10"/>
  <c r="V101" i="10"/>
  <c r="V97" i="10"/>
  <c r="V93" i="10"/>
  <c r="V89" i="10"/>
  <c r="V100" i="10"/>
  <c r="V96" i="10"/>
  <c r="V92" i="10"/>
  <c r="V88" i="10"/>
  <c r="V90" i="10"/>
  <c r="V86" i="10"/>
  <c r="V85" i="10"/>
  <c r="V84" i="10"/>
  <c r="V83" i="10"/>
  <c r="V79" i="10"/>
  <c r="V75" i="10"/>
  <c r="V71" i="10"/>
  <c r="V81" i="10"/>
  <c r="V73" i="10"/>
  <c r="V80" i="10"/>
  <c r="V78" i="10"/>
  <c r="V72" i="10"/>
  <c r="V77" i="10"/>
  <c r="V76" i="10"/>
  <c r="V82" i="10"/>
  <c r="V74" i="10"/>
  <c r="V67" i="10"/>
  <c r="V63" i="10"/>
  <c r="V59" i="10"/>
  <c r="V70" i="10"/>
  <c r="V68" i="10"/>
  <c r="V62" i="10"/>
  <c r="V57" i="10"/>
  <c r="V56" i="10"/>
  <c r="V52" i="10"/>
  <c r="V48" i="10"/>
  <c r="V66" i="10"/>
  <c r="V61" i="10"/>
  <c r="V55" i="10"/>
  <c r="V65" i="10"/>
  <c r="V60" i="10"/>
  <c r="V54" i="10"/>
  <c r="V50" i="10"/>
  <c r="V46" i="10"/>
  <c r="V42" i="10"/>
  <c r="V69" i="10"/>
  <c r="V64" i="10"/>
  <c r="V58" i="10"/>
  <c r="V49" i="10"/>
  <c r="V45" i="10"/>
  <c r="V37" i="10"/>
  <c r="V33" i="10"/>
  <c r="V44" i="10"/>
  <c r="V40" i="10"/>
  <c r="V36" i="10"/>
  <c r="V53" i="10"/>
  <c r="V43" i="10"/>
  <c r="V39" i="10"/>
  <c r="V35" i="10"/>
  <c r="V31" i="10"/>
  <c r="V51" i="10"/>
  <c r="V47" i="10"/>
  <c r="V41" i="10"/>
  <c r="V38" i="10"/>
  <c r="V34" i="10"/>
  <c r="V30" i="10"/>
  <c r="V26" i="10"/>
  <c r="V22" i="10"/>
  <c r="V28" i="10"/>
  <c r="V23" i="10"/>
  <c r="V17" i="10"/>
  <c r="V13" i="10"/>
  <c r="V9" i="10"/>
  <c r="V27" i="10"/>
  <c r="V21" i="10"/>
  <c r="V16" i="10"/>
  <c r="V32" i="10"/>
  <c r="V25" i="10"/>
  <c r="V20" i="10"/>
  <c r="V15" i="10"/>
  <c r="V11" i="10"/>
  <c r="V29" i="10"/>
  <c r="V24" i="10"/>
  <c r="V19" i="10"/>
  <c r="V18" i="10"/>
  <c r="V14" i="10"/>
  <c r="V10" i="10"/>
  <c r="V6" i="10"/>
  <c r="F3" i="10"/>
  <c r="P3" i="10"/>
  <c r="D4" i="10"/>
  <c r="N4" i="10"/>
  <c r="X4" i="10"/>
  <c r="B5" i="10"/>
  <c r="L5" i="10"/>
  <c r="V5" i="10"/>
  <c r="J6" i="10"/>
  <c r="T6" i="10"/>
  <c r="AF6" i="10"/>
  <c r="H7" i="10"/>
  <c r="F8" i="10"/>
  <c r="AB8" i="10"/>
  <c r="I9" i="10"/>
  <c r="Y9" i="10"/>
  <c r="G10" i="10"/>
  <c r="E11" i="10"/>
  <c r="U11" i="10"/>
  <c r="C12" i="10"/>
  <c r="S12" i="10"/>
  <c r="A13" i="10"/>
  <c r="Q13" i="10"/>
  <c r="W102" i="10"/>
  <c r="W98" i="10"/>
  <c r="W94" i="10"/>
  <c r="W101" i="10"/>
  <c r="W97" i="10"/>
  <c r="W93" i="10"/>
  <c r="W100" i="10"/>
  <c r="W96" i="10"/>
  <c r="W99" i="10"/>
  <c r="W95" i="10"/>
  <c r="W91" i="10"/>
  <c r="W87" i="10"/>
  <c r="W90" i="10"/>
  <c r="W86" i="10"/>
  <c r="W82" i="10"/>
  <c r="W78" i="10"/>
  <c r="W74" i="10"/>
  <c r="W89" i="10"/>
  <c r="W85" i="10"/>
  <c r="W88" i="10"/>
  <c r="W84" i="10"/>
  <c r="W80" i="10"/>
  <c r="W76" i="10"/>
  <c r="W83" i="10"/>
  <c r="W79" i="10"/>
  <c r="W75" i="10"/>
  <c r="W71" i="10"/>
  <c r="W92" i="10"/>
  <c r="W81" i="10"/>
  <c r="W73" i="10"/>
  <c r="W72" i="10"/>
  <c r="W77" i="10"/>
  <c r="W67" i="10"/>
  <c r="W63" i="10"/>
  <c r="W59" i="10"/>
  <c r="W70" i="10"/>
  <c r="W68" i="10"/>
  <c r="W62" i="10"/>
  <c r="W57" i="10"/>
  <c r="W56" i="10"/>
  <c r="W66" i="10"/>
  <c r="W61" i="10"/>
  <c r="W55" i="10"/>
  <c r="W51" i="10"/>
  <c r="W65" i="10"/>
  <c r="W60" i="10"/>
  <c r="W54" i="10"/>
  <c r="W69" i="10"/>
  <c r="W64" i="10"/>
  <c r="W58" i="10"/>
  <c r="W53" i="10"/>
  <c r="W49" i="10"/>
  <c r="W45" i="10"/>
  <c r="W41" i="10"/>
  <c r="W50" i="10"/>
  <c r="W46" i="10"/>
  <c r="W37" i="10"/>
  <c r="W33" i="10"/>
  <c r="W48" i="10"/>
  <c r="W44" i="10"/>
  <c r="W40" i="10"/>
  <c r="W36" i="10"/>
  <c r="W43" i="10"/>
  <c r="W39" i="10"/>
  <c r="W35" i="10"/>
  <c r="W31" i="10"/>
  <c r="W52" i="10"/>
  <c r="W47" i="10"/>
  <c r="W42" i="10"/>
  <c r="W38" i="10"/>
  <c r="W34" i="10"/>
  <c r="W30" i="10"/>
  <c r="W26" i="10"/>
  <c r="W22" i="10"/>
  <c r="W27" i="10"/>
  <c r="W21" i="10"/>
  <c r="W16" i="10"/>
  <c r="W32" i="10"/>
  <c r="W25" i="10"/>
  <c r="W20" i="10"/>
  <c r="W15" i="10"/>
  <c r="W29" i="10"/>
  <c r="W24" i="10"/>
  <c r="W19" i="10"/>
  <c r="W18" i="10"/>
  <c r="W14" i="10"/>
  <c r="W28" i="10"/>
  <c r="W23" i="10"/>
  <c r="W17" i="10"/>
  <c r="W13" i="10"/>
  <c r="W9" i="10"/>
  <c r="W5" i="10"/>
  <c r="AE102" i="10"/>
  <c r="AE98" i="10"/>
  <c r="AE94" i="10"/>
  <c r="AE101" i="10"/>
  <c r="AE97" i="10"/>
  <c r="AE93" i="10"/>
  <c r="AE100" i="10"/>
  <c r="AE96" i="10"/>
  <c r="AE99" i="10"/>
  <c r="AE95" i="10"/>
  <c r="AE91" i="10"/>
  <c r="AE87" i="10"/>
  <c r="AE86" i="10"/>
  <c r="AE82" i="10"/>
  <c r="AE78" i="10"/>
  <c r="AE74" i="10"/>
  <c r="AE85" i="10"/>
  <c r="AE92" i="10"/>
  <c r="AE90" i="10"/>
  <c r="AE84" i="10"/>
  <c r="AE80" i="10"/>
  <c r="AE76" i="10"/>
  <c r="AE89" i="10"/>
  <c r="AE83" i="10"/>
  <c r="AE79" i="10"/>
  <c r="AE75" i="10"/>
  <c r="AE71" i="10"/>
  <c r="AE88" i="10"/>
  <c r="AE77" i="10"/>
  <c r="AE73" i="10"/>
  <c r="AE81" i="10"/>
  <c r="AE72" i="10"/>
  <c r="AE70" i="10"/>
  <c r="AE67" i="10"/>
  <c r="AE63" i="10"/>
  <c r="AE59" i="10"/>
  <c r="AE69" i="10"/>
  <c r="AE64" i="10"/>
  <c r="AE58" i="10"/>
  <c r="AE56" i="10"/>
  <c r="AE68" i="10"/>
  <c r="AE62" i="10"/>
  <c r="AE57" i="10"/>
  <c r="AE55" i="10"/>
  <c r="AE51" i="10"/>
  <c r="AE66" i="10"/>
  <c r="AE61" i="10"/>
  <c r="AE54" i="10"/>
  <c r="AE65" i="10"/>
  <c r="AE60" i="10"/>
  <c r="AE53" i="10"/>
  <c r="AE49" i="10"/>
  <c r="AE45" i="10"/>
  <c r="AE41" i="10"/>
  <c r="AE47" i="10"/>
  <c r="AE42" i="10"/>
  <c r="AE37" i="10"/>
  <c r="AE33" i="10"/>
  <c r="AE29" i="10"/>
  <c r="AE52" i="10"/>
  <c r="AE46" i="10"/>
  <c r="AE40" i="10"/>
  <c r="AE36" i="10"/>
  <c r="AE50" i="10"/>
  <c r="AE44" i="10"/>
  <c r="AE39" i="10"/>
  <c r="AE35" i="10"/>
  <c r="AE31" i="10"/>
  <c r="AE48" i="10"/>
  <c r="AE43" i="10"/>
  <c r="AE38" i="10"/>
  <c r="AE34" i="10"/>
  <c r="AE30" i="10"/>
  <c r="AE26" i="10"/>
  <c r="AE22" i="10"/>
  <c r="AE32" i="10"/>
  <c r="AE28" i="10"/>
  <c r="AE23" i="10"/>
  <c r="AE16" i="10"/>
  <c r="AE27" i="10"/>
  <c r="AE21" i="10"/>
  <c r="AE15" i="10"/>
  <c r="AE25" i="10"/>
  <c r="AE20" i="10"/>
  <c r="AE18" i="10"/>
  <c r="AE14" i="10"/>
  <c r="AE24" i="10"/>
  <c r="AE19" i="10"/>
  <c r="AE17" i="10"/>
  <c r="AE13" i="10"/>
  <c r="AE9" i="10"/>
  <c r="AE5" i="10"/>
  <c r="G3" i="10"/>
  <c r="O4" i="10"/>
  <c r="AA4" i="10"/>
  <c r="C5" i="10"/>
  <c r="A6" i="10"/>
  <c r="K6" i="10"/>
  <c r="W6" i="10"/>
  <c r="I7" i="10"/>
  <c r="AE7" i="10"/>
  <c r="G8" i="10"/>
  <c r="S8" i="10"/>
  <c r="K9" i="10"/>
  <c r="AA9" i="10"/>
  <c r="I10" i="10"/>
  <c r="W11" i="10"/>
  <c r="E12" i="10"/>
  <c r="U12" i="10"/>
  <c r="C13" i="10"/>
  <c r="S13" i="10"/>
  <c r="C14" i="10"/>
  <c r="P102" i="10"/>
  <c r="P98" i="10"/>
  <c r="P94" i="10"/>
  <c r="P90" i="10"/>
  <c r="P101" i="10"/>
  <c r="P97" i="10"/>
  <c r="P100" i="10"/>
  <c r="P96" i="10"/>
  <c r="P92" i="10"/>
  <c r="P88" i="10"/>
  <c r="P99" i="10"/>
  <c r="P95" i="10"/>
  <c r="P91" i="10"/>
  <c r="P87" i="10"/>
  <c r="P85" i="10"/>
  <c r="P93" i="10"/>
  <c r="P84" i="10"/>
  <c r="P89" i="10"/>
  <c r="P83" i="10"/>
  <c r="P86" i="10"/>
  <c r="P82" i="10"/>
  <c r="P78" i="10"/>
  <c r="P74" i="10"/>
  <c r="P70" i="10"/>
  <c r="P76" i="10"/>
  <c r="P75" i="10"/>
  <c r="P81" i="10"/>
  <c r="P80" i="10"/>
  <c r="P73" i="10"/>
  <c r="P79" i="10"/>
  <c r="P77" i="10"/>
  <c r="P72" i="10"/>
  <c r="P66" i="10"/>
  <c r="P62" i="10"/>
  <c r="P58" i="10"/>
  <c r="P56" i="10"/>
  <c r="P65" i="10"/>
  <c r="P60" i="10"/>
  <c r="P55" i="10"/>
  <c r="P51" i="10"/>
  <c r="P69" i="10"/>
  <c r="P64" i="10"/>
  <c r="P59" i="10"/>
  <c r="P68" i="10"/>
  <c r="P63" i="10"/>
  <c r="P57" i="10"/>
  <c r="P53" i="10"/>
  <c r="P49" i="10"/>
  <c r="P45" i="10"/>
  <c r="P41" i="10"/>
  <c r="P71" i="10"/>
  <c r="P67" i="10"/>
  <c r="P61" i="10"/>
  <c r="P52" i="10"/>
  <c r="P43" i="10"/>
  <c r="P40" i="10"/>
  <c r="P36" i="10"/>
  <c r="P32" i="10"/>
  <c r="P50" i="10"/>
  <c r="P47" i="10"/>
  <c r="P42" i="10"/>
  <c r="P39" i="10"/>
  <c r="P48" i="10"/>
  <c r="P46" i="10"/>
  <c r="P38" i="10"/>
  <c r="P34" i="10"/>
  <c r="P30" i="10"/>
  <c r="P54" i="10"/>
  <c r="P44" i="10"/>
  <c r="P37" i="10"/>
  <c r="P33" i="10"/>
  <c r="P29" i="10"/>
  <c r="P25" i="10"/>
  <c r="P21" i="10"/>
  <c r="P26" i="10"/>
  <c r="P20" i="10"/>
  <c r="P16" i="10"/>
  <c r="P12" i="10"/>
  <c r="P24" i="10"/>
  <c r="P19" i="10"/>
  <c r="P15" i="10"/>
  <c r="P35" i="10"/>
  <c r="P28" i="10"/>
  <c r="P23" i="10"/>
  <c r="P18" i="10"/>
  <c r="P14" i="10"/>
  <c r="P10" i="10"/>
  <c r="P31" i="10"/>
  <c r="P27" i="10"/>
  <c r="P22" i="10"/>
  <c r="P17" i="10"/>
  <c r="P13" i="10"/>
  <c r="P9" i="10"/>
  <c r="P5" i="10"/>
  <c r="P4" i="10"/>
  <c r="AB4" i="10"/>
  <c r="D5" i="10"/>
  <c r="X6" i="10"/>
  <c r="H8" i="10"/>
  <c r="T8" i="10"/>
  <c r="L9" i="10"/>
  <c r="AB9" i="10"/>
  <c r="H11" i="10"/>
  <c r="D13" i="10"/>
  <c r="T13" i="10"/>
  <c r="G102" i="10"/>
  <c r="G98" i="10"/>
  <c r="G94" i="10"/>
  <c r="G101" i="10"/>
  <c r="G97" i="10"/>
  <c r="G100" i="10"/>
  <c r="G96" i="10"/>
  <c r="G99" i="10"/>
  <c r="G95" i="10"/>
  <c r="G91" i="10"/>
  <c r="G87" i="10"/>
  <c r="G90" i="10"/>
  <c r="G86" i="10"/>
  <c r="G82" i="10"/>
  <c r="G78" i="10"/>
  <c r="G89" i="10"/>
  <c r="G85" i="10"/>
  <c r="G88" i="10"/>
  <c r="G84" i="10"/>
  <c r="G80" i="10"/>
  <c r="G76" i="10"/>
  <c r="G83" i="10"/>
  <c r="G79" i="10"/>
  <c r="G75" i="10"/>
  <c r="G71" i="10"/>
  <c r="G93" i="10"/>
  <c r="G92" i="10"/>
  <c r="G81" i="10"/>
  <c r="G74" i="10"/>
  <c r="G77" i="10"/>
  <c r="G73" i="10"/>
  <c r="G72" i="10"/>
  <c r="G67" i="10"/>
  <c r="G63" i="10"/>
  <c r="G59" i="10"/>
  <c r="G70" i="10"/>
  <c r="G65" i="10"/>
  <c r="G60" i="10"/>
  <c r="G56" i="10"/>
  <c r="G69" i="10"/>
  <c r="G64" i="10"/>
  <c r="G58" i="10"/>
  <c r="G55" i="10"/>
  <c r="G51" i="10"/>
  <c r="G68" i="10"/>
  <c r="G62" i="10"/>
  <c r="G66" i="10"/>
  <c r="G61" i="10"/>
  <c r="G57" i="10"/>
  <c r="G53" i="10"/>
  <c r="G49" i="10"/>
  <c r="G45" i="10"/>
  <c r="G41" i="10"/>
  <c r="G50" i="10"/>
  <c r="G43" i="10"/>
  <c r="G37" i="10"/>
  <c r="G33" i="10"/>
  <c r="G48" i="10"/>
  <c r="G47" i="10"/>
  <c r="G42" i="10"/>
  <c r="G40" i="10"/>
  <c r="G54" i="10"/>
  <c r="G46" i="10"/>
  <c r="G39" i="10"/>
  <c r="G35" i="10"/>
  <c r="G31" i="10"/>
  <c r="G52" i="10"/>
  <c r="G44" i="10"/>
  <c r="G38" i="10"/>
  <c r="G34" i="10"/>
  <c r="G30" i="10"/>
  <c r="G26" i="10"/>
  <c r="G22" i="10"/>
  <c r="G29" i="10"/>
  <c r="G24" i="10"/>
  <c r="G16" i="10"/>
  <c r="G28" i="10"/>
  <c r="G23" i="10"/>
  <c r="G19" i="10"/>
  <c r="G15" i="10"/>
  <c r="G36" i="10"/>
  <c r="G27" i="10"/>
  <c r="G21" i="10"/>
  <c r="G18" i="10"/>
  <c r="G14" i="10"/>
  <c r="G32" i="10"/>
  <c r="G25" i="10"/>
  <c r="G20" i="10"/>
  <c r="G17" i="10"/>
  <c r="G13" i="10"/>
  <c r="G9" i="10"/>
  <c r="G5" i="10"/>
  <c r="X102" i="10"/>
  <c r="X98" i="10"/>
  <c r="X94" i="10"/>
  <c r="X90" i="10"/>
  <c r="X101" i="10"/>
  <c r="X97" i="10"/>
  <c r="X100" i="10"/>
  <c r="X96" i="10"/>
  <c r="X92" i="10"/>
  <c r="X88" i="10"/>
  <c r="X99" i="10"/>
  <c r="X95" i="10"/>
  <c r="X91" i="10"/>
  <c r="X87" i="10"/>
  <c r="X89" i="10"/>
  <c r="X85" i="10"/>
  <c r="X93" i="10"/>
  <c r="X84" i="10"/>
  <c r="X83" i="10"/>
  <c r="X86" i="10"/>
  <c r="X82" i="10"/>
  <c r="X78" i="10"/>
  <c r="X74" i="10"/>
  <c r="X70" i="10"/>
  <c r="X80" i="10"/>
  <c r="X72" i="10"/>
  <c r="X79" i="10"/>
  <c r="X77" i="10"/>
  <c r="X71" i="10"/>
  <c r="X76" i="10"/>
  <c r="X75" i="10"/>
  <c r="X81" i="10"/>
  <c r="X73" i="10"/>
  <c r="X66" i="10"/>
  <c r="X62" i="10"/>
  <c r="X58" i="10"/>
  <c r="X56" i="10"/>
  <c r="X67" i="10"/>
  <c r="X61" i="10"/>
  <c r="X55" i="10"/>
  <c r="X51" i="10"/>
  <c r="X65" i="10"/>
  <c r="X60" i="10"/>
  <c r="X69" i="10"/>
  <c r="X64" i="10"/>
  <c r="X59" i="10"/>
  <c r="X53" i="10"/>
  <c r="X49" i="10"/>
  <c r="X45" i="10"/>
  <c r="X41" i="10"/>
  <c r="X68" i="10"/>
  <c r="X63" i="10"/>
  <c r="X57" i="10"/>
  <c r="X48" i="10"/>
  <c r="X44" i="10"/>
  <c r="X40" i="10"/>
  <c r="X36" i="10"/>
  <c r="X32" i="10"/>
  <c r="X43" i="10"/>
  <c r="X39" i="10"/>
  <c r="X54" i="10"/>
  <c r="X52" i="10"/>
  <c r="X47" i="10"/>
  <c r="X42" i="10"/>
  <c r="X38" i="10"/>
  <c r="X34" i="10"/>
  <c r="X30" i="10"/>
  <c r="X50" i="10"/>
  <c r="X46" i="10"/>
  <c r="X37" i="10"/>
  <c r="X33" i="10"/>
  <c r="X29" i="10"/>
  <c r="X25" i="10"/>
  <c r="X21" i="10"/>
  <c r="X27" i="10"/>
  <c r="X22" i="10"/>
  <c r="X16" i="10"/>
  <c r="X12" i="10"/>
  <c r="X35" i="10"/>
  <c r="X26" i="10"/>
  <c r="X20" i="10"/>
  <c r="X15" i="10"/>
  <c r="X31" i="10"/>
  <c r="X24" i="10"/>
  <c r="X19" i="10"/>
  <c r="X18" i="10"/>
  <c r="X14" i="10"/>
  <c r="X10" i="10"/>
  <c r="X28" i="10"/>
  <c r="X23" i="10"/>
  <c r="X17" i="10"/>
  <c r="X13" i="10"/>
  <c r="X9" i="10"/>
  <c r="X5" i="10"/>
  <c r="I101" i="10"/>
  <c r="I97" i="10"/>
  <c r="I100" i="10"/>
  <c r="I96" i="10"/>
  <c r="I99" i="10"/>
  <c r="I95" i="10"/>
  <c r="I102" i="10"/>
  <c r="I98" i="10"/>
  <c r="I94" i="10"/>
  <c r="I90" i="10"/>
  <c r="I89" i="10"/>
  <c r="I85" i="10"/>
  <c r="I81" i="10"/>
  <c r="I77" i="10"/>
  <c r="I88" i="10"/>
  <c r="I84" i="10"/>
  <c r="I87" i="10"/>
  <c r="I83" i="10"/>
  <c r="I79" i="10"/>
  <c r="I75" i="10"/>
  <c r="I93" i="10"/>
  <c r="I92" i="10"/>
  <c r="I86" i="10"/>
  <c r="I82" i="10"/>
  <c r="I78" i="10"/>
  <c r="I74" i="10"/>
  <c r="I70" i="10"/>
  <c r="I91" i="10"/>
  <c r="I80" i="10"/>
  <c r="I73" i="10"/>
  <c r="I76" i="10"/>
  <c r="I71" i="10"/>
  <c r="I66" i="10"/>
  <c r="I62" i="10"/>
  <c r="I58" i="10"/>
  <c r="I69" i="10"/>
  <c r="I64" i="10"/>
  <c r="I59" i="10"/>
  <c r="I55" i="10"/>
  <c r="I68" i="10"/>
  <c r="I63" i="10"/>
  <c r="I54" i="10"/>
  <c r="I50" i="10"/>
  <c r="I72" i="10"/>
  <c r="I67" i="10"/>
  <c r="I61" i="10"/>
  <c r="I57" i="10"/>
  <c r="I65" i="10"/>
  <c r="I60" i="10"/>
  <c r="I56" i="10"/>
  <c r="I52" i="10"/>
  <c r="I48" i="10"/>
  <c r="I44" i="10"/>
  <c r="I49" i="10"/>
  <c r="I47" i="10"/>
  <c r="I42" i="10"/>
  <c r="I40" i="10"/>
  <c r="I36" i="10"/>
  <c r="I32" i="10"/>
  <c r="I46" i="10"/>
  <c r="I41" i="10"/>
  <c r="I39" i="10"/>
  <c r="I53" i="10"/>
  <c r="I45" i="10"/>
  <c r="I38" i="10"/>
  <c r="I34" i="10"/>
  <c r="I30" i="10"/>
  <c r="I51" i="10"/>
  <c r="I43" i="10"/>
  <c r="I37" i="10"/>
  <c r="I33" i="10"/>
  <c r="I29" i="10"/>
  <c r="I25" i="10"/>
  <c r="I21" i="10"/>
  <c r="I28" i="10"/>
  <c r="I23" i="10"/>
  <c r="I19" i="10"/>
  <c r="I15" i="10"/>
  <c r="I27" i="10"/>
  <c r="I22" i="10"/>
  <c r="I18" i="10"/>
  <c r="I35" i="10"/>
  <c r="I26" i="10"/>
  <c r="I20" i="10"/>
  <c r="I17" i="10"/>
  <c r="I31" i="10"/>
  <c r="I24" i="10"/>
  <c r="I16" i="10"/>
  <c r="I12" i="10"/>
  <c r="I8" i="10"/>
  <c r="I4" i="10"/>
  <c r="Y101" i="10"/>
  <c r="Y97" i="10"/>
  <c r="Y93" i="10"/>
  <c r="Y100" i="10"/>
  <c r="Y96" i="10"/>
  <c r="Y99" i="10"/>
  <c r="Y95" i="10"/>
  <c r="Y102" i="10"/>
  <c r="Y98" i="10"/>
  <c r="Y94" i="10"/>
  <c r="Y90" i="10"/>
  <c r="Y89" i="10"/>
  <c r="Y85" i="10"/>
  <c r="Y81" i="10"/>
  <c r="Y77" i="10"/>
  <c r="Y88" i="10"/>
  <c r="Y84" i="10"/>
  <c r="Y87" i="10"/>
  <c r="Y83" i="10"/>
  <c r="Y79" i="10"/>
  <c r="Y75" i="10"/>
  <c r="Y92" i="10"/>
  <c r="Y86" i="10"/>
  <c r="Y82" i="10"/>
  <c r="Y78" i="10"/>
  <c r="Y74" i="10"/>
  <c r="Y70" i="10"/>
  <c r="Y91" i="10"/>
  <c r="Y80" i="10"/>
  <c r="Y72" i="10"/>
  <c r="Y71" i="10"/>
  <c r="Y76" i="10"/>
  <c r="Y73" i="10"/>
  <c r="Y66" i="10"/>
  <c r="Y62" i="10"/>
  <c r="Y58" i="10"/>
  <c r="Y67" i="10"/>
  <c r="Y61" i="10"/>
  <c r="Y55" i="10"/>
  <c r="Y65" i="10"/>
  <c r="Y60" i="10"/>
  <c r="Y54" i="10"/>
  <c r="Y50" i="10"/>
  <c r="Y69" i="10"/>
  <c r="Y64" i="10"/>
  <c r="Y59" i="10"/>
  <c r="Y68" i="10"/>
  <c r="Y63" i="10"/>
  <c r="Y57" i="10"/>
  <c r="Y56" i="10"/>
  <c r="Y52" i="10"/>
  <c r="Y48" i="10"/>
  <c r="Y44" i="10"/>
  <c r="Y49" i="10"/>
  <c r="Y45" i="10"/>
  <c r="Y40" i="10"/>
  <c r="Y36" i="10"/>
  <c r="Y32" i="10"/>
  <c r="Y43" i="10"/>
  <c r="Y39" i="10"/>
  <c r="Y53" i="10"/>
  <c r="Y47" i="10"/>
  <c r="Y42" i="10"/>
  <c r="Y38" i="10"/>
  <c r="Y34" i="10"/>
  <c r="Y30" i="10"/>
  <c r="Y51" i="10"/>
  <c r="Y46" i="10"/>
  <c r="Y41" i="10"/>
  <c r="Y37" i="10"/>
  <c r="Y33" i="10"/>
  <c r="Y29" i="10"/>
  <c r="Y25" i="10"/>
  <c r="Y21" i="10"/>
  <c r="Y35" i="10"/>
  <c r="Y26" i="10"/>
  <c r="Y20" i="10"/>
  <c r="Y15" i="10"/>
  <c r="Y31" i="10"/>
  <c r="Y24" i="10"/>
  <c r="Y19" i="10"/>
  <c r="Y18" i="10"/>
  <c r="Y14" i="10"/>
  <c r="Y28" i="10"/>
  <c r="Y23" i="10"/>
  <c r="Y17" i="10"/>
  <c r="Y13" i="10"/>
  <c r="Y27" i="10"/>
  <c r="Y22" i="10"/>
  <c r="Y16" i="10"/>
  <c r="Y12" i="10"/>
  <c r="Y8" i="10"/>
  <c r="Y4" i="10"/>
  <c r="AG101" i="10"/>
  <c r="AG97" i="10"/>
  <c r="AG93" i="10"/>
  <c r="AG100" i="10"/>
  <c r="AG96" i="10"/>
  <c r="AG99" i="10"/>
  <c r="AG95" i="10"/>
  <c r="AG102" i="10"/>
  <c r="AG98" i="10"/>
  <c r="AG94" i="10"/>
  <c r="AG90" i="10"/>
  <c r="AG86" i="10"/>
  <c r="AG85" i="10"/>
  <c r="AG81" i="10"/>
  <c r="AG77" i="10"/>
  <c r="AG92" i="10"/>
  <c r="AG84" i="10"/>
  <c r="AG91" i="10"/>
  <c r="AG89" i="10"/>
  <c r="AG83" i="10"/>
  <c r="AG79" i="10"/>
  <c r="AG75" i="10"/>
  <c r="AG88" i="10"/>
  <c r="AG82" i="10"/>
  <c r="AG78" i="10"/>
  <c r="AG74" i="10"/>
  <c r="AG70" i="10"/>
  <c r="AG87" i="10"/>
  <c r="AG76" i="10"/>
  <c r="AG73" i="10"/>
  <c r="AG72" i="10"/>
  <c r="AG80" i="10"/>
  <c r="AG66" i="10"/>
  <c r="AG62" i="10"/>
  <c r="AG58" i="10"/>
  <c r="AG71" i="10"/>
  <c r="AG68" i="10"/>
  <c r="AG63" i="10"/>
  <c r="AG57" i="10"/>
  <c r="AG55" i="10"/>
  <c r="AG67" i="10"/>
  <c r="AG61" i="10"/>
  <c r="AG54" i="10"/>
  <c r="AG50" i="10"/>
  <c r="AG65" i="10"/>
  <c r="AG60" i="10"/>
  <c r="AG69" i="10"/>
  <c r="AG64" i="10"/>
  <c r="AG59" i="10"/>
  <c r="AG56" i="10"/>
  <c r="AG52" i="10"/>
  <c r="AG48" i="10"/>
  <c r="AG44" i="10"/>
  <c r="AG40" i="10"/>
  <c r="AG53" i="10"/>
  <c r="AG46" i="10"/>
  <c r="AG41" i="10"/>
  <c r="AG36" i="10"/>
  <c r="AG32" i="10"/>
  <c r="AG51" i="10"/>
  <c r="AG45" i="10"/>
  <c r="AG39" i="10"/>
  <c r="AG49" i="10"/>
  <c r="AG43" i="10"/>
  <c r="AG38" i="10"/>
  <c r="AG34" i="10"/>
  <c r="AG30" i="10"/>
  <c r="AG47" i="10"/>
  <c r="AG42" i="10"/>
  <c r="AG37" i="10"/>
  <c r="AG33" i="10"/>
  <c r="AG29" i="10"/>
  <c r="AG25" i="10"/>
  <c r="AG21" i="10"/>
  <c r="AG31" i="10"/>
  <c r="AG27" i="10"/>
  <c r="AG22" i="10"/>
  <c r="AG15" i="10"/>
  <c r="AG26" i="10"/>
  <c r="AG20" i="10"/>
  <c r="AG18" i="10"/>
  <c r="AG14" i="10"/>
  <c r="AG24" i="10"/>
  <c r="AG19" i="10"/>
  <c r="AG17" i="10"/>
  <c r="AG13" i="10"/>
  <c r="AG35" i="10"/>
  <c r="AG28" i="10"/>
  <c r="AG23" i="10"/>
  <c r="AG16" i="10"/>
  <c r="AG12" i="10"/>
  <c r="AG8" i="10"/>
  <c r="AG4" i="10"/>
  <c r="I3" i="10"/>
  <c r="U3" i="10"/>
  <c r="AE3" i="10"/>
  <c r="G4" i="10"/>
  <c r="E5" i="10"/>
  <c r="AA5" i="10"/>
  <c r="C6" i="10"/>
  <c r="AJ6" i="10" s="1"/>
  <c r="Y6" i="10"/>
  <c r="M7" i="10"/>
  <c r="W7" i="10"/>
  <c r="AG7" i="10"/>
  <c r="K8" i="10"/>
  <c r="U8" i="10"/>
  <c r="AE8" i="10"/>
  <c r="M9" i="10"/>
  <c r="K10" i="10"/>
  <c r="AA10" i="10"/>
  <c r="I11" i="10"/>
  <c r="Y11" i="10"/>
  <c r="G12" i="10"/>
  <c r="W12" i="10"/>
  <c r="E13" i="10"/>
  <c r="O102" i="10"/>
  <c r="O98" i="10"/>
  <c r="O94" i="10"/>
  <c r="O101" i="10"/>
  <c r="O97" i="10"/>
  <c r="O100" i="10"/>
  <c r="O96" i="10"/>
  <c r="O99" i="10"/>
  <c r="O95" i="10"/>
  <c r="O91" i="10"/>
  <c r="O87" i="10"/>
  <c r="O86" i="10"/>
  <c r="O82" i="10"/>
  <c r="O78" i="10"/>
  <c r="O85" i="10"/>
  <c r="O92" i="10"/>
  <c r="O93" i="10"/>
  <c r="O90" i="10"/>
  <c r="O84" i="10"/>
  <c r="O80" i="10"/>
  <c r="O76" i="10"/>
  <c r="O89" i="10"/>
  <c r="O83" i="10"/>
  <c r="O79" i="10"/>
  <c r="O75" i="10"/>
  <c r="O71" i="10"/>
  <c r="O88" i="10"/>
  <c r="O77" i="10"/>
  <c r="O81" i="10"/>
  <c r="O74" i="10"/>
  <c r="O73" i="10"/>
  <c r="O67" i="10"/>
  <c r="O63" i="10"/>
  <c r="O59" i="10"/>
  <c r="O66" i="10"/>
  <c r="O61" i="10"/>
  <c r="O56" i="10"/>
  <c r="O72" i="10"/>
  <c r="O65" i="10"/>
  <c r="O60" i="10"/>
  <c r="O55" i="10"/>
  <c r="O51" i="10"/>
  <c r="O70" i="10"/>
  <c r="O69" i="10"/>
  <c r="O64" i="10"/>
  <c r="O58" i="10"/>
  <c r="O68" i="10"/>
  <c r="O62" i="10"/>
  <c r="O57" i="10"/>
  <c r="O53" i="10"/>
  <c r="O49" i="10"/>
  <c r="O45" i="10"/>
  <c r="O41" i="10"/>
  <c r="O54" i="10"/>
  <c r="O44" i="10"/>
  <c r="O37" i="10"/>
  <c r="O33" i="10"/>
  <c r="O52" i="10"/>
  <c r="O43" i="10"/>
  <c r="O40" i="10"/>
  <c r="O50" i="10"/>
  <c r="O47" i="10"/>
  <c r="O42" i="10"/>
  <c r="O39" i="10"/>
  <c r="O35" i="10"/>
  <c r="O31" i="10"/>
  <c r="O48" i="10"/>
  <c r="O46" i="10"/>
  <c r="O38" i="10"/>
  <c r="O34" i="10"/>
  <c r="O30" i="10"/>
  <c r="O26" i="10"/>
  <c r="O22" i="10"/>
  <c r="O25" i="10"/>
  <c r="O20" i="10"/>
  <c r="O16" i="10"/>
  <c r="O36" i="10"/>
  <c r="O29" i="10"/>
  <c r="O24" i="10"/>
  <c r="O19" i="10"/>
  <c r="O15" i="10"/>
  <c r="O32" i="10"/>
  <c r="O28" i="10"/>
  <c r="O23" i="10"/>
  <c r="O18" i="10"/>
  <c r="O14" i="10"/>
  <c r="O27" i="10"/>
  <c r="O21" i="10"/>
  <c r="O17" i="10"/>
  <c r="O13" i="10"/>
  <c r="O9" i="10"/>
  <c r="O5" i="10"/>
  <c r="H102" i="10"/>
  <c r="H98" i="10"/>
  <c r="H94" i="10"/>
  <c r="H90" i="10"/>
  <c r="H101" i="10"/>
  <c r="H97" i="10"/>
  <c r="H100" i="10"/>
  <c r="H96" i="10"/>
  <c r="H92" i="10"/>
  <c r="H88" i="10"/>
  <c r="H99" i="10"/>
  <c r="H95" i="10"/>
  <c r="H91" i="10"/>
  <c r="H87" i="10"/>
  <c r="H89" i="10"/>
  <c r="H85" i="10"/>
  <c r="H84" i="10"/>
  <c r="H83" i="10"/>
  <c r="H93" i="10"/>
  <c r="H86" i="10"/>
  <c r="H82" i="10"/>
  <c r="H78" i="10"/>
  <c r="H74" i="10"/>
  <c r="H70" i="10"/>
  <c r="H80" i="10"/>
  <c r="H79" i="10"/>
  <c r="H77" i="10"/>
  <c r="H73" i="10"/>
  <c r="H76" i="10"/>
  <c r="H75" i="10"/>
  <c r="H81" i="10"/>
  <c r="H71" i="10"/>
  <c r="H66" i="10"/>
  <c r="H62" i="10"/>
  <c r="H58" i="10"/>
  <c r="H56" i="10"/>
  <c r="H69" i="10"/>
  <c r="H64" i="10"/>
  <c r="H59" i="10"/>
  <c r="H55" i="10"/>
  <c r="H51" i="10"/>
  <c r="H68" i="10"/>
  <c r="H63" i="10"/>
  <c r="H72" i="10"/>
  <c r="H67" i="10"/>
  <c r="H61" i="10"/>
  <c r="H57" i="10"/>
  <c r="H53" i="10"/>
  <c r="H49" i="10"/>
  <c r="H45" i="10"/>
  <c r="H41" i="10"/>
  <c r="H65" i="10"/>
  <c r="H60" i="10"/>
  <c r="H48" i="10"/>
  <c r="H47" i="10"/>
  <c r="H42" i="10"/>
  <c r="H40" i="10"/>
  <c r="H36" i="10"/>
  <c r="H32" i="10"/>
  <c r="H54" i="10"/>
  <c r="H46" i="10"/>
  <c r="H39" i="10"/>
  <c r="H52" i="10"/>
  <c r="H44" i="10"/>
  <c r="H38" i="10"/>
  <c r="H34" i="10"/>
  <c r="H30" i="10"/>
  <c r="H50" i="10"/>
  <c r="H43" i="10"/>
  <c r="H37" i="10"/>
  <c r="H33" i="10"/>
  <c r="H29" i="10"/>
  <c r="H25" i="10"/>
  <c r="H21" i="10"/>
  <c r="H24" i="10"/>
  <c r="H16" i="10"/>
  <c r="H12" i="10"/>
  <c r="H28" i="10"/>
  <c r="H23" i="10"/>
  <c r="H19" i="10"/>
  <c r="H15" i="10"/>
  <c r="H27" i="10"/>
  <c r="H22" i="10"/>
  <c r="H18" i="10"/>
  <c r="H14" i="10"/>
  <c r="H10" i="10"/>
  <c r="H35" i="10"/>
  <c r="H26" i="10"/>
  <c r="H20" i="10"/>
  <c r="H17" i="10"/>
  <c r="H13" i="10"/>
  <c r="H9" i="10"/>
  <c r="H5" i="10"/>
  <c r="H31" i="10"/>
  <c r="AF102" i="10"/>
  <c r="AF98" i="10"/>
  <c r="AF94" i="10"/>
  <c r="AF90" i="10"/>
  <c r="AF86" i="10"/>
  <c r="AF101" i="10"/>
  <c r="AF97" i="10"/>
  <c r="AF93" i="10"/>
  <c r="AF100" i="10"/>
  <c r="AF96" i="10"/>
  <c r="AF92" i="10"/>
  <c r="AF88" i="10"/>
  <c r="AF99" i="10"/>
  <c r="AF95" i="10"/>
  <c r="AF91" i="10"/>
  <c r="AF87" i="10"/>
  <c r="AF85" i="10"/>
  <c r="AF84" i="10"/>
  <c r="AF89" i="10"/>
  <c r="AF83" i="10"/>
  <c r="AF82" i="10"/>
  <c r="AF78" i="10"/>
  <c r="AF74" i="10"/>
  <c r="AF70" i="10"/>
  <c r="AF76" i="10"/>
  <c r="AF73" i="10"/>
  <c r="AF75" i="10"/>
  <c r="AF81" i="10"/>
  <c r="AF72" i="10"/>
  <c r="AF80" i="10"/>
  <c r="AF79" i="10"/>
  <c r="AF77" i="10"/>
  <c r="AF66" i="10"/>
  <c r="AF62" i="10"/>
  <c r="AF58" i="10"/>
  <c r="AF56" i="10"/>
  <c r="AF71" i="10"/>
  <c r="AF68" i="10"/>
  <c r="AF63" i="10"/>
  <c r="AF57" i="10"/>
  <c r="AF55" i="10"/>
  <c r="AF51" i="10"/>
  <c r="AF67" i="10"/>
  <c r="AF61" i="10"/>
  <c r="AF65" i="10"/>
  <c r="AF60" i="10"/>
  <c r="AF53" i="10"/>
  <c r="AF49" i="10"/>
  <c r="AF45" i="10"/>
  <c r="AF41" i="10"/>
  <c r="AF69" i="10"/>
  <c r="AF64" i="10"/>
  <c r="AF59" i="10"/>
  <c r="AF52" i="10"/>
  <c r="AF46" i="10"/>
  <c r="AF40" i="10"/>
  <c r="AF36" i="10"/>
  <c r="AF32" i="10"/>
  <c r="AF54" i="10"/>
  <c r="AF50" i="10"/>
  <c r="AF44" i="10"/>
  <c r="AF39" i="10"/>
  <c r="AF48" i="10"/>
  <c r="AF43" i="10"/>
  <c r="AF38" i="10"/>
  <c r="AF34" i="10"/>
  <c r="AF30" i="10"/>
  <c r="AF47" i="10"/>
  <c r="AF42" i="10"/>
  <c r="AF37" i="10"/>
  <c r="AF33" i="10"/>
  <c r="AF29" i="10"/>
  <c r="AF25" i="10"/>
  <c r="AF21" i="10"/>
  <c r="AF28" i="10"/>
  <c r="AF23" i="10"/>
  <c r="AF16" i="10"/>
  <c r="AF12" i="10"/>
  <c r="AF8" i="10"/>
  <c r="AF31" i="10"/>
  <c r="AF27" i="10"/>
  <c r="AF22" i="10"/>
  <c r="AF15" i="10"/>
  <c r="AF26" i="10"/>
  <c r="AF20" i="10"/>
  <c r="AF18" i="10"/>
  <c r="AF14" i="10"/>
  <c r="AF10" i="10"/>
  <c r="AF24" i="10"/>
  <c r="AF19" i="10"/>
  <c r="AF17" i="10"/>
  <c r="AF13" i="10"/>
  <c r="AF9" i="10"/>
  <c r="AF5" i="10"/>
  <c r="AF35" i="10"/>
  <c r="L6" i="10"/>
  <c r="A101" i="10"/>
  <c r="AJ101" i="10" s="1"/>
  <c r="A97" i="10"/>
  <c r="AJ97" i="10" s="1"/>
  <c r="A100" i="10"/>
  <c r="AJ100" i="10" s="1"/>
  <c r="A96" i="10"/>
  <c r="A99" i="10"/>
  <c r="AJ99" i="10" s="1"/>
  <c r="A95" i="10"/>
  <c r="A102" i="10"/>
  <c r="AJ102" i="10" s="1"/>
  <c r="A98" i="10"/>
  <c r="AJ98" i="10" s="1"/>
  <c r="A94" i="10"/>
  <c r="A90" i="10"/>
  <c r="AJ90" i="10" s="1"/>
  <c r="A93" i="10"/>
  <c r="AJ93" i="10" s="1"/>
  <c r="A85" i="10"/>
  <c r="AJ85" i="10" s="1"/>
  <c r="A81" i="10"/>
  <c r="AJ81" i="10" s="1"/>
  <c r="A77" i="10"/>
  <c r="AJ77" i="10" s="1"/>
  <c r="A92" i="10"/>
  <c r="AJ92" i="10" s="1"/>
  <c r="A84" i="10"/>
  <c r="AJ84" i="10" s="1"/>
  <c r="A91" i="10"/>
  <c r="AJ91" i="10" s="1"/>
  <c r="A89" i="10"/>
  <c r="AJ89" i="10" s="1"/>
  <c r="A83" i="10"/>
  <c r="AJ83" i="10" s="1"/>
  <c r="A79" i="10"/>
  <c r="AJ79" i="10" s="1"/>
  <c r="A75" i="10"/>
  <c r="AJ75" i="10" s="1"/>
  <c r="A88" i="10"/>
  <c r="AJ88" i="10" s="1"/>
  <c r="A86" i="10"/>
  <c r="AJ86" i="10" s="1"/>
  <c r="A82" i="10"/>
  <c r="AJ82" i="10" s="1"/>
  <c r="A78" i="10"/>
  <c r="AJ78" i="10" s="1"/>
  <c r="A74" i="10"/>
  <c r="AJ74" i="10" s="1"/>
  <c r="A87" i="10"/>
  <c r="AJ87" i="10" s="1"/>
  <c r="A76" i="10"/>
  <c r="AJ76" i="10" s="1"/>
  <c r="A73" i="10"/>
  <c r="AJ73" i="10" s="1"/>
  <c r="A72" i="10"/>
  <c r="AJ72" i="10" s="1"/>
  <c r="A80" i="10"/>
  <c r="AJ80" i="10" s="1"/>
  <c r="A70" i="10"/>
  <c r="A66" i="10"/>
  <c r="AJ66" i="10" s="1"/>
  <c r="A62" i="10"/>
  <c r="A58" i="10"/>
  <c r="AJ58" i="10" s="1"/>
  <c r="A68" i="10"/>
  <c r="A63" i="10"/>
  <c r="AJ63" i="10" s="1"/>
  <c r="A55" i="10"/>
  <c r="AJ55" i="10" s="1"/>
  <c r="A67" i="10"/>
  <c r="AJ67" i="10" s="1"/>
  <c r="A61" i="10"/>
  <c r="A54" i="10"/>
  <c r="AJ54" i="10" s="1"/>
  <c r="A50" i="10"/>
  <c r="AJ50" i="10" s="1"/>
  <c r="A71" i="10"/>
  <c r="A65" i="10"/>
  <c r="A60" i="10"/>
  <c r="A57" i="10"/>
  <c r="AJ57" i="10" s="1"/>
  <c r="A69" i="10"/>
  <c r="A64" i="10"/>
  <c r="AJ64" i="10" s="1"/>
  <c r="A59" i="10"/>
  <c r="AJ59" i="10" s="1"/>
  <c r="A56" i="10"/>
  <c r="AJ56" i="10" s="1"/>
  <c r="A52" i="10"/>
  <c r="AJ52" i="10" s="1"/>
  <c r="A48" i="10"/>
  <c r="AJ48" i="10" s="1"/>
  <c r="A44" i="10"/>
  <c r="AJ44" i="10" s="1"/>
  <c r="A53" i="10"/>
  <c r="AJ53" i="10" s="1"/>
  <c r="A46" i="10"/>
  <c r="AJ46" i="10" s="1"/>
  <c r="A41" i="10"/>
  <c r="AJ41" i="10" s="1"/>
  <c r="A40" i="10"/>
  <c r="A36" i="10"/>
  <c r="A32" i="10"/>
  <c r="A51" i="10"/>
  <c r="A45" i="10"/>
  <c r="AJ45" i="10" s="1"/>
  <c r="A39" i="10"/>
  <c r="AJ39" i="10" s="1"/>
  <c r="A49" i="10"/>
  <c r="AJ49" i="10" s="1"/>
  <c r="A43" i="10"/>
  <c r="AJ43" i="10" s="1"/>
  <c r="A38" i="10"/>
  <c r="A34" i="10"/>
  <c r="AJ34" i="10" s="1"/>
  <c r="A30" i="10"/>
  <c r="AJ30" i="10" s="1"/>
  <c r="A47" i="10"/>
  <c r="AJ47" i="10" s="1"/>
  <c r="A42" i="10"/>
  <c r="AJ42" i="10" s="1"/>
  <c r="A37" i="10"/>
  <c r="A33" i="10"/>
  <c r="AJ33" i="10" s="1"/>
  <c r="A29" i="10"/>
  <c r="A25" i="10"/>
  <c r="AJ25" i="10" s="1"/>
  <c r="A21" i="10"/>
  <c r="AJ21" i="10" s="1"/>
  <c r="A31" i="10"/>
  <c r="AJ31" i="10" s="1"/>
  <c r="A27" i="10"/>
  <c r="AJ27" i="10" s="1"/>
  <c r="A22" i="10"/>
  <c r="A19" i="10"/>
  <c r="AJ19" i="10" s="1"/>
  <c r="A15" i="10"/>
  <c r="AJ15" i="10" s="1"/>
  <c r="A26" i="10"/>
  <c r="A20" i="10"/>
  <c r="AJ20" i="10" s="1"/>
  <c r="A18" i="10"/>
  <c r="AJ18" i="10" s="1"/>
  <c r="A24" i="10"/>
  <c r="AJ24" i="10" s="1"/>
  <c r="A17" i="10"/>
  <c r="AJ17" i="10" s="1"/>
  <c r="A35" i="10"/>
  <c r="A28" i="10"/>
  <c r="AJ28" i="10" s="1"/>
  <c r="A23" i="10"/>
  <c r="A16" i="10"/>
  <c r="A12" i="10"/>
  <c r="A8" i="10"/>
  <c r="AJ8" i="10" s="1"/>
  <c r="A4" i="10"/>
  <c r="Q101" i="10"/>
  <c r="Q97" i="10"/>
  <c r="Q93" i="10"/>
  <c r="Q100" i="10"/>
  <c r="Q96" i="10"/>
  <c r="Q99" i="10"/>
  <c r="Q95" i="10"/>
  <c r="Q102" i="10"/>
  <c r="Q98" i="10"/>
  <c r="Q94" i="10"/>
  <c r="Q90" i="10"/>
  <c r="Q85" i="10"/>
  <c r="Q81" i="10"/>
  <c r="Q77" i="10"/>
  <c r="Q92" i="10"/>
  <c r="Q84" i="10"/>
  <c r="Q91" i="10"/>
  <c r="Q89" i="10"/>
  <c r="Q83" i="10"/>
  <c r="Q79" i="10"/>
  <c r="Q75" i="10"/>
  <c r="Q88" i="10"/>
  <c r="Q86" i="10"/>
  <c r="Q82" i="10"/>
  <c r="Q78" i="10"/>
  <c r="Q74" i="10"/>
  <c r="Q70" i="10"/>
  <c r="Q87" i="10"/>
  <c r="Q76" i="10"/>
  <c r="Q80" i="10"/>
  <c r="Q73" i="10"/>
  <c r="Q72" i="10"/>
  <c r="Q66" i="10"/>
  <c r="Q62" i="10"/>
  <c r="Q58" i="10"/>
  <c r="Q65" i="10"/>
  <c r="Q60" i="10"/>
  <c r="Q55" i="10"/>
  <c r="Q69" i="10"/>
  <c r="Q64" i="10"/>
  <c r="Q59" i="10"/>
  <c r="Q54" i="10"/>
  <c r="Q50" i="10"/>
  <c r="Q68" i="10"/>
  <c r="Q63" i="10"/>
  <c r="Q57" i="10"/>
  <c r="Q71" i="10"/>
  <c r="Q67" i="10"/>
  <c r="Q61" i="10"/>
  <c r="Q56" i="10"/>
  <c r="Q52" i="10"/>
  <c r="Q48" i="10"/>
  <c r="Q44" i="10"/>
  <c r="Q53" i="10"/>
  <c r="Q43" i="10"/>
  <c r="Q40" i="10"/>
  <c r="Q36" i="10"/>
  <c r="Q32" i="10"/>
  <c r="Q51" i="10"/>
  <c r="Q47" i="10"/>
  <c r="Q42" i="10"/>
  <c r="Q39" i="10"/>
  <c r="Q49" i="10"/>
  <c r="Q46" i="10"/>
  <c r="Q41" i="10"/>
  <c r="Q38" i="10"/>
  <c r="Q34" i="10"/>
  <c r="Q30" i="10"/>
  <c r="Q45" i="10"/>
  <c r="Q37" i="10"/>
  <c r="Q33" i="10"/>
  <c r="Q29" i="10"/>
  <c r="Q25" i="10"/>
  <c r="Q21" i="10"/>
  <c r="Q24" i="10"/>
  <c r="Q19" i="10"/>
  <c r="Q15" i="10"/>
  <c r="Q35" i="10"/>
  <c r="Q28" i="10"/>
  <c r="Q23" i="10"/>
  <c r="Q18" i="10"/>
  <c r="Q14" i="10"/>
  <c r="Q31" i="10"/>
  <c r="Q27" i="10"/>
  <c r="Q22" i="10"/>
  <c r="Q17" i="10"/>
  <c r="Q26" i="10"/>
  <c r="Q20" i="10"/>
  <c r="Q16" i="10"/>
  <c r="Q12" i="10"/>
  <c r="Q8" i="10"/>
  <c r="Q4" i="10"/>
  <c r="B101" i="10"/>
  <c r="B97" i="10"/>
  <c r="B93" i="10"/>
  <c r="B89" i="10"/>
  <c r="B100" i="10"/>
  <c r="B96" i="10"/>
  <c r="B99" i="10"/>
  <c r="B95" i="10"/>
  <c r="B91" i="10"/>
  <c r="B87" i="10"/>
  <c r="B102" i="10"/>
  <c r="B98" i="10"/>
  <c r="B94" i="10"/>
  <c r="B90" i="10"/>
  <c r="B92" i="10"/>
  <c r="B84" i="10"/>
  <c r="B88" i="10"/>
  <c r="B86" i="10"/>
  <c r="B85" i="10"/>
  <c r="B81" i="10"/>
  <c r="B77" i="10"/>
  <c r="B73" i="10"/>
  <c r="B75" i="10"/>
  <c r="B82" i="10"/>
  <c r="B83" i="10"/>
  <c r="B80" i="10"/>
  <c r="B71" i="10"/>
  <c r="B79" i="10"/>
  <c r="B78" i="10"/>
  <c r="B76" i="10"/>
  <c r="B74" i="10"/>
  <c r="B69" i="10"/>
  <c r="B65" i="10"/>
  <c r="B61" i="10"/>
  <c r="B55" i="10"/>
  <c r="B67" i="10"/>
  <c r="B62" i="10"/>
  <c r="B54" i="10"/>
  <c r="B50" i="10"/>
  <c r="B66" i="10"/>
  <c r="B60" i="10"/>
  <c r="B57" i="10"/>
  <c r="B70" i="10"/>
  <c r="B64" i="10"/>
  <c r="B59" i="10"/>
  <c r="B56" i="10"/>
  <c r="B52" i="10"/>
  <c r="B48" i="10"/>
  <c r="B44" i="10"/>
  <c r="B72" i="10"/>
  <c r="B68" i="10"/>
  <c r="B63" i="10"/>
  <c r="B58" i="10"/>
  <c r="B51" i="10"/>
  <c r="B45" i="10"/>
  <c r="B39" i="10"/>
  <c r="B35" i="10"/>
  <c r="B31" i="10"/>
  <c r="B49" i="10"/>
  <c r="B43" i="10"/>
  <c r="B38" i="10"/>
  <c r="B47" i="10"/>
  <c r="B42" i="10"/>
  <c r="B37" i="10"/>
  <c r="B33" i="10"/>
  <c r="B53" i="10"/>
  <c r="B46" i="10"/>
  <c r="B41" i="10"/>
  <c r="B40" i="10"/>
  <c r="B36" i="10"/>
  <c r="B32" i="10"/>
  <c r="B28" i="10"/>
  <c r="B24" i="10"/>
  <c r="B20" i="10"/>
  <c r="B27" i="10"/>
  <c r="B22" i="10"/>
  <c r="B19" i="10"/>
  <c r="B15" i="10"/>
  <c r="B11" i="10"/>
  <c r="B30" i="10"/>
  <c r="B26" i="10"/>
  <c r="B21" i="10"/>
  <c r="B18" i="10"/>
  <c r="B25" i="10"/>
  <c r="B17" i="10"/>
  <c r="B13" i="10"/>
  <c r="AJ13" i="10" s="1"/>
  <c r="B9" i="10"/>
  <c r="B29" i="10"/>
  <c r="B23" i="10"/>
  <c r="B16" i="10"/>
  <c r="B12" i="10"/>
  <c r="B8" i="10"/>
  <c r="B4" i="10"/>
  <c r="B34" i="10"/>
  <c r="J101" i="10"/>
  <c r="J97" i="10"/>
  <c r="J93" i="10"/>
  <c r="J89" i="10"/>
  <c r="J100" i="10"/>
  <c r="J96" i="10"/>
  <c r="J99" i="10"/>
  <c r="J95" i="10"/>
  <c r="J91" i="10"/>
  <c r="J87" i="10"/>
  <c r="J102" i="10"/>
  <c r="J98" i="10"/>
  <c r="J94" i="10"/>
  <c r="J90" i="10"/>
  <c r="J88" i="10"/>
  <c r="J84" i="10"/>
  <c r="J83" i="10"/>
  <c r="J92" i="10"/>
  <c r="J86" i="10"/>
  <c r="J85" i="10"/>
  <c r="J81" i="10"/>
  <c r="J77" i="10"/>
  <c r="J73" i="10"/>
  <c r="J79" i="10"/>
  <c r="J74" i="10"/>
  <c r="J78" i="10"/>
  <c r="J76" i="10"/>
  <c r="J72" i="10"/>
  <c r="J75" i="10"/>
  <c r="J82" i="10"/>
  <c r="J80" i="10"/>
  <c r="J70" i="10"/>
  <c r="J69" i="10"/>
  <c r="J65" i="10"/>
  <c r="J61" i="10"/>
  <c r="J55" i="10"/>
  <c r="J71" i="10"/>
  <c r="J68" i="10"/>
  <c r="J63" i="10"/>
  <c r="J58" i="10"/>
  <c r="J54" i="10"/>
  <c r="J50" i="10"/>
  <c r="J67" i="10"/>
  <c r="J62" i="10"/>
  <c r="J57" i="10"/>
  <c r="J66" i="10"/>
  <c r="J60" i="10"/>
  <c r="J56" i="10"/>
  <c r="J52" i="10"/>
  <c r="J48" i="10"/>
  <c r="J44" i="10"/>
  <c r="J64" i="10"/>
  <c r="J59" i="10"/>
  <c r="J46" i="10"/>
  <c r="J41" i="10"/>
  <c r="J39" i="10"/>
  <c r="J35" i="10"/>
  <c r="J31" i="10"/>
  <c r="J53" i="10"/>
  <c r="J45" i="10"/>
  <c r="J38" i="10"/>
  <c r="J51" i="10"/>
  <c r="J43" i="10"/>
  <c r="J37" i="10"/>
  <c r="J33" i="10"/>
  <c r="J49" i="10"/>
  <c r="J47" i="10"/>
  <c r="J42" i="10"/>
  <c r="J40" i="10"/>
  <c r="J36" i="10"/>
  <c r="J32" i="10"/>
  <c r="J28" i="10"/>
  <c r="J24" i="10"/>
  <c r="J20" i="10"/>
  <c r="J29" i="10"/>
  <c r="J23" i="10"/>
  <c r="J19" i="10"/>
  <c r="J15" i="10"/>
  <c r="J11" i="10"/>
  <c r="J27" i="10"/>
  <c r="J22" i="10"/>
  <c r="J18" i="10"/>
  <c r="J26" i="10"/>
  <c r="J21" i="10"/>
  <c r="J17" i="10"/>
  <c r="J13" i="10"/>
  <c r="J9" i="10"/>
  <c r="J34" i="10"/>
  <c r="J25" i="10"/>
  <c r="J16" i="10"/>
  <c r="J12" i="10"/>
  <c r="J8" i="10"/>
  <c r="J4" i="10"/>
  <c r="J30" i="10"/>
  <c r="R101" i="10"/>
  <c r="R97" i="10"/>
  <c r="R93" i="10"/>
  <c r="R89" i="10"/>
  <c r="R100" i="10"/>
  <c r="R96" i="10"/>
  <c r="R99" i="10"/>
  <c r="R95" i="10"/>
  <c r="R91" i="10"/>
  <c r="R87" i="10"/>
  <c r="R102" i="10"/>
  <c r="R98" i="10"/>
  <c r="R94" i="10"/>
  <c r="R90" i="10"/>
  <c r="R92" i="10"/>
  <c r="R84" i="10"/>
  <c r="R83" i="10"/>
  <c r="R88" i="10"/>
  <c r="R86" i="10"/>
  <c r="R85" i="10"/>
  <c r="R81" i="10"/>
  <c r="R77" i="10"/>
  <c r="R73" i="10"/>
  <c r="R75" i="10"/>
  <c r="R82" i="10"/>
  <c r="R80" i="10"/>
  <c r="R74" i="10"/>
  <c r="R79" i="10"/>
  <c r="R72" i="10"/>
  <c r="R78" i="10"/>
  <c r="R76" i="10"/>
  <c r="R71" i="10"/>
  <c r="R69" i="10"/>
  <c r="R65" i="10"/>
  <c r="R61" i="10"/>
  <c r="R55" i="10"/>
  <c r="R64" i="10"/>
  <c r="R59" i="10"/>
  <c r="R54" i="10"/>
  <c r="R50" i="10"/>
  <c r="R70" i="10"/>
  <c r="R68" i="10"/>
  <c r="R63" i="10"/>
  <c r="R58" i="10"/>
  <c r="R57" i="10"/>
  <c r="R67" i="10"/>
  <c r="R62" i="10"/>
  <c r="R56" i="10"/>
  <c r="R52" i="10"/>
  <c r="R48" i="10"/>
  <c r="R44" i="10"/>
  <c r="R66" i="10"/>
  <c r="R60" i="10"/>
  <c r="R51" i="10"/>
  <c r="R47" i="10"/>
  <c r="R42" i="10"/>
  <c r="R39" i="10"/>
  <c r="R35" i="10"/>
  <c r="R31" i="10"/>
  <c r="R49" i="10"/>
  <c r="R46" i="10"/>
  <c r="R41" i="10"/>
  <c r="R38" i="10"/>
  <c r="R45" i="10"/>
  <c r="R37" i="10"/>
  <c r="R33" i="10"/>
  <c r="R53" i="10"/>
  <c r="R43" i="10"/>
  <c r="R40" i="10"/>
  <c r="R36" i="10"/>
  <c r="R32" i="10"/>
  <c r="R28" i="10"/>
  <c r="R24" i="10"/>
  <c r="R20" i="10"/>
  <c r="R25" i="10"/>
  <c r="R19" i="10"/>
  <c r="R15" i="10"/>
  <c r="R11" i="10"/>
  <c r="R29" i="10"/>
  <c r="R23" i="10"/>
  <c r="R18" i="10"/>
  <c r="R34" i="10"/>
  <c r="R27" i="10"/>
  <c r="R22" i="10"/>
  <c r="R17" i="10"/>
  <c r="R13" i="10"/>
  <c r="R9" i="10"/>
  <c r="R30" i="10"/>
  <c r="R26" i="10"/>
  <c r="R21" i="10"/>
  <c r="R16" i="10"/>
  <c r="R12" i="10"/>
  <c r="R8" i="10"/>
  <c r="R4" i="10"/>
  <c r="Z101" i="10"/>
  <c r="Z97" i="10"/>
  <c r="Z93" i="10"/>
  <c r="Z89" i="10"/>
  <c r="Z100" i="10"/>
  <c r="Z96" i="10"/>
  <c r="Z99" i="10"/>
  <c r="Z95" i="10"/>
  <c r="Z91" i="10"/>
  <c r="Z87" i="10"/>
  <c r="Z102" i="10"/>
  <c r="Z98" i="10"/>
  <c r="Z94" i="10"/>
  <c r="Z90" i="10"/>
  <c r="Z88" i="10"/>
  <c r="Z84" i="10"/>
  <c r="Z83" i="10"/>
  <c r="Z92" i="10"/>
  <c r="Z86" i="10"/>
  <c r="Z82" i="10"/>
  <c r="Z85" i="10"/>
  <c r="Z81" i="10"/>
  <c r="Z77" i="10"/>
  <c r="Z73" i="10"/>
  <c r="Z79" i="10"/>
  <c r="Z78" i="10"/>
  <c r="Z76" i="10"/>
  <c r="Z70" i="10"/>
  <c r="Z75" i="10"/>
  <c r="Z74" i="10"/>
  <c r="Z80" i="10"/>
  <c r="Z72" i="10"/>
  <c r="Z69" i="10"/>
  <c r="Z65" i="10"/>
  <c r="Z61" i="10"/>
  <c r="Z57" i="10"/>
  <c r="Z55" i="10"/>
  <c r="Z66" i="10"/>
  <c r="Z60" i="10"/>
  <c r="Z54" i="10"/>
  <c r="Z50" i="10"/>
  <c r="Z71" i="10"/>
  <c r="Z64" i="10"/>
  <c r="Z59" i="10"/>
  <c r="Z68" i="10"/>
  <c r="Z63" i="10"/>
  <c r="Z58" i="10"/>
  <c r="Z56" i="10"/>
  <c r="Z52" i="10"/>
  <c r="Z48" i="10"/>
  <c r="Z44" i="10"/>
  <c r="Z67" i="10"/>
  <c r="Z62" i="10"/>
  <c r="Z43" i="10"/>
  <c r="Z39" i="10"/>
  <c r="Z35" i="10"/>
  <c r="Z31" i="10"/>
  <c r="Z53" i="10"/>
  <c r="Z47" i="10"/>
  <c r="Z42" i="10"/>
  <c r="Z38" i="10"/>
  <c r="Z51" i="10"/>
  <c r="Z46" i="10"/>
  <c r="Z41" i="10"/>
  <c r="Z37" i="10"/>
  <c r="Z33" i="10"/>
  <c r="Z29" i="10"/>
  <c r="Z49" i="10"/>
  <c r="Z45" i="10"/>
  <c r="Z40" i="10"/>
  <c r="Z36" i="10"/>
  <c r="Z32" i="10"/>
  <c r="Z28" i="10"/>
  <c r="Z24" i="10"/>
  <c r="Z20" i="10"/>
  <c r="Z26" i="10"/>
  <c r="Z21" i="10"/>
  <c r="Z15" i="10"/>
  <c r="Z11" i="10"/>
  <c r="Z34" i="10"/>
  <c r="Z25" i="10"/>
  <c r="Z19" i="10"/>
  <c r="Z18" i="10"/>
  <c r="Z14" i="10"/>
  <c r="Z30" i="10"/>
  <c r="Z23" i="10"/>
  <c r="Z17" i="10"/>
  <c r="Z13" i="10"/>
  <c r="Z9" i="10"/>
  <c r="Z27" i="10"/>
  <c r="Z22" i="10"/>
  <c r="Z16" i="10"/>
  <c r="Z12" i="10"/>
  <c r="Z8" i="10"/>
  <c r="Z4" i="10"/>
  <c r="AH101" i="10"/>
  <c r="AH97" i="10"/>
  <c r="AH93" i="10"/>
  <c r="AH89" i="10"/>
  <c r="AH100" i="10"/>
  <c r="AH96" i="10"/>
  <c r="AH99" i="10"/>
  <c r="AH95" i="10"/>
  <c r="AH91" i="10"/>
  <c r="AH87" i="10"/>
  <c r="AH102" i="10"/>
  <c r="AH98" i="10"/>
  <c r="AH94" i="10"/>
  <c r="AH90" i="10"/>
  <c r="AH86" i="10"/>
  <c r="AH92" i="10"/>
  <c r="AH84" i="10"/>
  <c r="AH83" i="10"/>
  <c r="AH88" i="10"/>
  <c r="AH82" i="10"/>
  <c r="AH85" i="10"/>
  <c r="AH81" i="10"/>
  <c r="AH77" i="10"/>
  <c r="AH73" i="10"/>
  <c r="AH75" i="10"/>
  <c r="AH72" i="10"/>
  <c r="AH74" i="10"/>
  <c r="AH80" i="10"/>
  <c r="AH71" i="10"/>
  <c r="AH79" i="10"/>
  <c r="AH78" i="10"/>
  <c r="AH76" i="10"/>
  <c r="AH69" i="10"/>
  <c r="AH65" i="10"/>
  <c r="AH61" i="10"/>
  <c r="AH57" i="10"/>
  <c r="AH55" i="10"/>
  <c r="AH67" i="10"/>
  <c r="AH62" i="10"/>
  <c r="AH54" i="10"/>
  <c r="AH50" i="10"/>
  <c r="AH66" i="10"/>
  <c r="AH60" i="10"/>
  <c r="AH70" i="10"/>
  <c r="AH64" i="10"/>
  <c r="AH59" i="10"/>
  <c r="AH56" i="10"/>
  <c r="AH52" i="10"/>
  <c r="AH48" i="10"/>
  <c r="AH44" i="10"/>
  <c r="AH40" i="10"/>
  <c r="AH68" i="10"/>
  <c r="AH63" i="10"/>
  <c r="AH58" i="10"/>
  <c r="AH51" i="10"/>
  <c r="AH45" i="10"/>
  <c r="AH39" i="10"/>
  <c r="AH35" i="10"/>
  <c r="AH31" i="10"/>
  <c r="AH49" i="10"/>
  <c r="AH43" i="10"/>
  <c r="AH38" i="10"/>
  <c r="AH47" i="10"/>
  <c r="AH42" i="10"/>
  <c r="AH37" i="10"/>
  <c r="AH33" i="10"/>
  <c r="AH29" i="10"/>
  <c r="AH53" i="10"/>
  <c r="AH46" i="10"/>
  <c r="AH41" i="10"/>
  <c r="AH36" i="10"/>
  <c r="AH32" i="10"/>
  <c r="AH28" i="10"/>
  <c r="AH24" i="10"/>
  <c r="AH20" i="10"/>
  <c r="AH27" i="10"/>
  <c r="AH22" i="10"/>
  <c r="AH15" i="10"/>
  <c r="AH11" i="10"/>
  <c r="AH30" i="10"/>
  <c r="AH26" i="10"/>
  <c r="AH21" i="10"/>
  <c r="AH18" i="10"/>
  <c r="AH14" i="10"/>
  <c r="AH25" i="10"/>
  <c r="AH19" i="10"/>
  <c r="AH17" i="10"/>
  <c r="AH13" i="10"/>
  <c r="AH9" i="10"/>
  <c r="AH23" i="10"/>
  <c r="AH16" i="10"/>
  <c r="AH12" i="10"/>
  <c r="AH8" i="10"/>
  <c r="AH4" i="10"/>
  <c r="AH34" i="10"/>
  <c r="J3" i="10"/>
  <c r="V3" i="10"/>
  <c r="AF3" i="10"/>
  <c r="H4" i="10"/>
  <c r="T4" i="10"/>
  <c r="F5" i="10"/>
  <c r="R5" i="10"/>
  <c r="AB5" i="10"/>
  <c r="D6" i="10"/>
  <c r="P6" i="10"/>
  <c r="Z6" i="10"/>
  <c r="B7" i="10"/>
  <c r="AJ7" i="10" s="1"/>
  <c r="N7" i="10"/>
  <c r="X7" i="10"/>
  <c r="AH7" i="10"/>
  <c r="V8" i="10"/>
  <c r="A9" i="10"/>
  <c r="Q9" i="10"/>
  <c r="AG9" i="10"/>
  <c r="O10" i="10"/>
  <c r="AE10" i="10"/>
  <c r="M11" i="10"/>
  <c r="K12" i="10"/>
  <c r="AA12" i="10"/>
  <c r="I13" i="10"/>
  <c r="K100" i="10"/>
  <c r="K96" i="10"/>
  <c r="K99" i="10"/>
  <c r="K95" i="10"/>
  <c r="K102" i="10"/>
  <c r="K98" i="10"/>
  <c r="K94" i="10"/>
  <c r="K101" i="10"/>
  <c r="K97" i="10"/>
  <c r="K93" i="10"/>
  <c r="K89" i="10"/>
  <c r="K88" i="10"/>
  <c r="K84" i="10"/>
  <c r="K80" i="10"/>
  <c r="K76" i="10"/>
  <c r="K87" i="10"/>
  <c r="K83" i="10"/>
  <c r="K92" i="10"/>
  <c r="K86" i="10"/>
  <c r="K82" i="10"/>
  <c r="K78" i="10"/>
  <c r="K91" i="10"/>
  <c r="K85" i="10"/>
  <c r="K81" i="10"/>
  <c r="K77" i="10"/>
  <c r="K73" i="10"/>
  <c r="K90" i="10"/>
  <c r="K79" i="10"/>
  <c r="K74" i="10"/>
  <c r="K72" i="10"/>
  <c r="K75" i="10"/>
  <c r="K70" i="10"/>
  <c r="K69" i="10"/>
  <c r="K65" i="10"/>
  <c r="K61" i="10"/>
  <c r="K71" i="10"/>
  <c r="K68" i="10"/>
  <c r="K63" i="10"/>
  <c r="K58" i="10"/>
  <c r="K67" i="10"/>
  <c r="K62" i="10"/>
  <c r="K57" i="10"/>
  <c r="K53" i="10"/>
  <c r="K49" i="10"/>
  <c r="K66" i="10"/>
  <c r="K60" i="10"/>
  <c r="K56" i="10"/>
  <c r="K64" i="10"/>
  <c r="K59" i="10"/>
  <c r="K55" i="10"/>
  <c r="K51" i="10"/>
  <c r="K47" i="10"/>
  <c r="K43" i="10"/>
  <c r="K48" i="10"/>
  <c r="K46" i="10"/>
  <c r="K41" i="10"/>
  <c r="K39" i="10"/>
  <c r="K35" i="10"/>
  <c r="K31" i="10"/>
  <c r="K54" i="10"/>
  <c r="K45" i="10"/>
  <c r="K38" i="10"/>
  <c r="K52" i="10"/>
  <c r="K44" i="10"/>
  <c r="K37" i="10"/>
  <c r="K33" i="10"/>
  <c r="K50" i="10"/>
  <c r="K42" i="10"/>
  <c r="K40" i="10"/>
  <c r="K36" i="10"/>
  <c r="K32" i="10"/>
  <c r="K28" i="10"/>
  <c r="K24" i="10"/>
  <c r="K20" i="10"/>
  <c r="K27" i="10"/>
  <c r="K22" i="10"/>
  <c r="K18" i="10"/>
  <c r="K26" i="10"/>
  <c r="K21" i="10"/>
  <c r="K17" i="10"/>
  <c r="K34" i="10"/>
  <c r="K25" i="10"/>
  <c r="K16" i="10"/>
  <c r="K30" i="10"/>
  <c r="K29" i="10"/>
  <c r="K23" i="10"/>
  <c r="K19" i="10"/>
  <c r="K15" i="10"/>
  <c r="K11" i="10"/>
  <c r="K7" i="10"/>
  <c r="K3" i="10"/>
  <c r="S100" i="10"/>
  <c r="S96" i="10"/>
  <c r="S99" i="10"/>
  <c r="S95" i="10"/>
  <c r="S102" i="10"/>
  <c r="S98" i="10"/>
  <c r="S94" i="10"/>
  <c r="S101" i="10"/>
  <c r="S97" i="10"/>
  <c r="S93" i="10"/>
  <c r="S89" i="10"/>
  <c r="S92" i="10"/>
  <c r="S84" i="10"/>
  <c r="S80" i="10"/>
  <c r="S76" i="10"/>
  <c r="S91" i="10"/>
  <c r="S83" i="10"/>
  <c r="S90" i="10"/>
  <c r="S88" i="10"/>
  <c r="S86" i="10"/>
  <c r="S82" i="10"/>
  <c r="S78" i="10"/>
  <c r="S87" i="10"/>
  <c r="S85" i="10"/>
  <c r="S81" i="10"/>
  <c r="S77" i="10"/>
  <c r="S73" i="10"/>
  <c r="S75" i="10"/>
  <c r="S74" i="10"/>
  <c r="S79" i="10"/>
  <c r="S72" i="10"/>
  <c r="S71" i="10"/>
  <c r="S69" i="10"/>
  <c r="S65" i="10"/>
  <c r="S61" i="10"/>
  <c r="S57" i="10"/>
  <c r="S64" i="10"/>
  <c r="S59" i="10"/>
  <c r="S70" i="10"/>
  <c r="S68" i="10"/>
  <c r="S63" i="10"/>
  <c r="S58" i="10"/>
  <c r="S53" i="10"/>
  <c r="S49" i="10"/>
  <c r="S67" i="10"/>
  <c r="S62" i="10"/>
  <c r="S56" i="10"/>
  <c r="S66" i="10"/>
  <c r="S60" i="10"/>
  <c r="S55" i="10"/>
  <c r="S51" i="10"/>
  <c r="S47" i="10"/>
  <c r="S43" i="10"/>
  <c r="S52" i="10"/>
  <c r="S42" i="10"/>
  <c r="S39" i="10"/>
  <c r="S35" i="10"/>
  <c r="S31" i="10"/>
  <c r="S50" i="10"/>
  <c r="S46" i="10"/>
  <c r="S41" i="10"/>
  <c r="S38" i="10"/>
  <c r="S48" i="10"/>
  <c r="S45" i="10"/>
  <c r="S37" i="10"/>
  <c r="S33" i="10"/>
  <c r="S54" i="10"/>
  <c r="S44" i="10"/>
  <c r="S40" i="10"/>
  <c r="S36" i="10"/>
  <c r="S32" i="10"/>
  <c r="S28" i="10"/>
  <c r="S24" i="10"/>
  <c r="S20" i="10"/>
  <c r="S29" i="10"/>
  <c r="S23" i="10"/>
  <c r="S18" i="10"/>
  <c r="S14" i="10"/>
  <c r="S34" i="10"/>
  <c r="S27" i="10"/>
  <c r="S22" i="10"/>
  <c r="S17" i="10"/>
  <c r="S30" i="10"/>
  <c r="S26" i="10"/>
  <c r="S21" i="10"/>
  <c r="S16" i="10"/>
  <c r="S25" i="10"/>
  <c r="S19" i="10"/>
  <c r="S15" i="10"/>
  <c r="S11" i="10"/>
  <c r="S7" i="10"/>
  <c r="S3" i="10"/>
  <c r="AA100" i="10"/>
  <c r="AA96" i="10"/>
  <c r="AA99" i="10"/>
  <c r="AA95" i="10"/>
  <c r="AA102" i="10"/>
  <c r="AA98" i="10"/>
  <c r="AA94" i="10"/>
  <c r="AA101" i="10"/>
  <c r="AA97" i="10"/>
  <c r="AA93" i="10"/>
  <c r="AA89" i="10"/>
  <c r="AA88" i="10"/>
  <c r="AA84" i="10"/>
  <c r="AA80" i="10"/>
  <c r="AA76" i="10"/>
  <c r="AA87" i="10"/>
  <c r="AA83" i="10"/>
  <c r="AA92" i="10"/>
  <c r="AA86" i="10"/>
  <c r="AA82" i="10"/>
  <c r="AA78" i="10"/>
  <c r="AA74" i="10"/>
  <c r="AA91" i="10"/>
  <c r="AA85" i="10"/>
  <c r="AA81" i="10"/>
  <c r="AA77" i="10"/>
  <c r="AA73" i="10"/>
  <c r="AA90" i="10"/>
  <c r="AA79" i="10"/>
  <c r="AA70" i="10"/>
  <c r="AA75" i="10"/>
  <c r="AA72" i="10"/>
  <c r="AA69" i="10"/>
  <c r="AA65" i="10"/>
  <c r="AA61" i="10"/>
  <c r="AA57" i="10"/>
  <c r="AA66" i="10"/>
  <c r="AA60" i="10"/>
  <c r="AA54" i="10"/>
  <c r="AA71" i="10"/>
  <c r="AA64" i="10"/>
  <c r="AA59" i="10"/>
  <c r="AA53" i="10"/>
  <c r="AA49" i="10"/>
  <c r="AA68" i="10"/>
  <c r="AA63" i="10"/>
  <c r="AA58" i="10"/>
  <c r="AA56" i="10"/>
  <c r="AA67" i="10"/>
  <c r="AA62" i="10"/>
  <c r="AA55" i="10"/>
  <c r="AA51" i="10"/>
  <c r="AA47" i="10"/>
  <c r="AA43" i="10"/>
  <c r="AA48" i="10"/>
  <c r="AA44" i="10"/>
  <c r="AA39" i="10"/>
  <c r="AA35" i="10"/>
  <c r="AA31" i="10"/>
  <c r="AA42" i="10"/>
  <c r="AA38" i="10"/>
  <c r="AA52" i="10"/>
  <c r="AA46" i="10"/>
  <c r="AA41" i="10"/>
  <c r="AA37" i="10"/>
  <c r="AA33" i="10"/>
  <c r="AA50" i="10"/>
  <c r="AA45" i="10"/>
  <c r="AA40" i="10"/>
  <c r="AA36" i="10"/>
  <c r="AA32" i="10"/>
  <c r="AA28" i="10"/>
  <c r="AA24" i="10"/>
  <c r="AA20" i="10"/>
  <c r="AA34" i="10"/>
  <c r="AA25" i="10"/>
  <c r="AA19" i="10"/>
  <c r="AA18" i="10"/>
  <c r="AA14" i="10"/>
  <c r="AA30" i="10"/>
  <c r="AA23" i="10"/>
  <c r="AA17" i="10"/>
  <c r="AA29" i="10"/>
  <c r="AA27" i="10"/>
  <c r="AA22" i="10"/>
  <c r="AA16" i="10"/>
  <c r="AA26" i="10"/>
  <c r="AA21" i="10"/>
  <c r="AA15" i="10"/>
  <c r="AA11" i="10"/>
  <c r="AA7" i="10"/>
  <c r="AA3" i="10"/>
  <c r="W3" i="10"/>
  <c r="K4" i="10"/>
  <c r="AE4" i="10"/>
  <c r="I5" i="10"/>
  <c r="S5" i="10"/>
  <c r="G6" i="10"/>
  <c r="Q6" i="10"/>
  <c r="AA6" i="10"/>
  <c r="E7" i="10"/>
  <c r="O7" i="10"/>
  <c r="Y7" i="10"/>
  <c r="C8" i="10"/>
  <c r="M8" i="10"/>
  <c r="W8" i="10"/>
  <c r="C9" i="10"/>
  <c r="S9" i="10"/>
  <c r="A10" i="10"/>
  <c r="Q10" i="10"/>
  <c r="AG10" i="10"/>
  <c r="O11" i="10"/>
  <c r="AE11" i="10"/>
  <c r="K13" i="10"/>
  <c r="AB13" i="10"/>
  <c r="R14" i="10"/>
  <c r="L100" i="10"/>
  <c r="L96" i="10"/>
  <c r="L92" i="10"/>
  <c r="L88" i="10"/>
  <c r="L99" i="10"/>
  <c r="L95" i="10"/>
  <c r="L102" i="10"/>
  <c r="L98" i="10"/>
  <c r="L94" i="10"/>
  <c r="L90" i="10"/>
  <c r="L101" i="10"/>
  <c r="L97" i="10"/>
  <c r="L93" i="10"/>
  <c r="L89" i="10"/>
  <c r="L87" i="10"/>
  <c r="L83" i="10"/>
  <c r="L86" i="10"/>
  <c r="L91" i="10"/>
  <c r="L85" i="10"/>
  <c r="L84" i="10"/>
  <c r="L80" i="10"/>
  <c r="L76" i="10"/>
  <c r="L72" i="10"/>
  <c r="L78" i="10"/>
  <c r="L73" i="10"/>
  <c r="L77" i="10"/>
  <c r="L75" i="10"/>
  <c r="L71" i="10"/>
  <c r="L82" i="10"/>
  <c r="L81" i="10"/>
  <c r="L79" i="10"/>
  <c r="L74" i="10"/>
  <c r="L68" i="10"/>
  <c r="L64" i="10"/>
  <c r="L60" i="10"/>
  <c r="L67" i="10"/>
  <c r="L62" i="10"/>
  <c r="L57" i="10"/>
  <c r="L53" i="10"/>
  <c r="L49" i="10"/>
  <c r="L66" i="10"/>
  <c r="L61" i="10"/>
  <c r="L56" i="10"/>
  <c r="L65" i="10"/>
  <c r="L59" i="10"/>
  <c r="L55" i="10"/>
  <c r="L51" i="10"/>
  <c r="L47" i="10"/>
  <c r="L43" i="10"/>
  <c r="L70" i="10"/>
  <c r="L69" i="10"/>
  <c r="L63" i="10"/>
  <c r="L58" i="10"/>
  <c r="L54" i="10"/>
  <c r="L45" i="10"/>
  <c r="L38" i="10"/>
  <c r="L34" i="10"/>
  <c r="L30" i="10"/>
  <c r="L52" i="10"/>
  <c r="L44" i="10"/>
  <c r="L37" i="10"/>
  <c r="L50" i="10"/>
  <c r="L42" i="10"/>
  <c r="L40" i="10"/>
  <c r="L36" i="10"/>
  <c r="L32" i="10"/>
  <c r="L48" i="10"/>
  <c r="L46" i="10"/>
  <c r="L41" i="10"/>
  <c r="L39" i="10"/>
  <c r="L35" i="10"/>
  <c r="L31" i="10"/>
  <c r="L27" i="10"/>
  <c r="L23" i="10"/>
  <c r="L28" i="10"/>
  <c r="L22" i="10"/>
  <c r="L18" i="10"/>
  <c r="L14" i="10"/>
  <c r="L10" i="10"/>
  <c r="L26" i="10"/>
  <c r="L21" i="10"/>
  <c r="L17" i="10"/>
  <c r="L25" i="10"/>
  <c r="L20" i="10"/>
  <c r="L16" i="10"/>
  <c r="L12" i="10"/>
  <c r="L33" i="10"/>
  <c r="L29" i="10"/>
  <c r="L24" i="10"/>
  <c r="L19" i="10"/>
  <c r="L15" i="10"/>
  <c r="L11" i="10"/>
  <c r="L7" i="10"/>
  <c r="L3" i="10"/>
  <c r="L4" i="10"/>
  <c r="H6" i="10"/>
  <c r="X8" i="10"/>
  <c r="D9" i="10"/>
  <c r="P11" i="10"/>
  <c r="AF11" i="10"/>
  <c r="L13" i="10"/>
  <c r="T100" i="10"/>
  <c r="T96" i="10"/>
  <c r="T92" i="10"/>
  <c r="T88" i="10"/>
  <c r="T99" i="10"/>
  <c r="T95" i="10"/>
  <c r="T102" i="10"/>
  <c r="T98" i="10"/>
  <c r="T94" i="10"/>
  <c r="T90" i="10"/>
  <c r="T101" i="10"/>
  <c r="T97" i="10"/>
  <c r="T93" i="10"/>
  <c r="T89" i="10"/>
  <c r="T91" i="10"/>
  <c r="T83" i="10"/>
  <c r="T86" i="10"/>
  <c r="T87" i="10"/>
  <c r="T85" i="10"/>
  <c r="T84" i="10"/>
  <c r="T80" i="10"/>
  <c r="T76" i="10"/>
  <c r="T72" i="10"/>
  <c r="T82" i="10"/>
  <c r="T74" i="10"/>
  <c r="T81" i="10"/>
  <c r="T79" i="10"/>
  <c r="T73" i="10"/>
  <c r="T78" i="10"/>
  <c r="T77" i="10"/>
  <c r="T75" i="10"/>
  <c r="T70" i="10"/>
  <c r="T68" i="10"/>
  <c r="T64" i="10"/>
  <c r="T60" i="10"/>
  <c r="T69" i="10"/>
  <c r="T63" i="10"/>
  <c r="T58" i="10"/>
  <c r="T53" i="10"/>
  <c r="T49" i="10"/>
  <c r="T67" i="10"/>
  <c r="T62" i="10"/>
  <c r="T57" i="10"/>
  <c r="T56" i="10"/>
  <c r="T71" i="10"/>
  <c r="T66" i="10"/>
  <c r="T61" i="10"/>
  <c r="T55" i="10"/>
  <c r="T51" i="10"/>
  <c r="T47" i="10"/>
  <c r="T43" i="10"/>
  <c r="T65" i="10"/>
  <c r="T59" i="10"/>
  <c r="T50" i="10"/>
  <c r="T46" i="10"/>
  <c r="T41" i="10"/>
  <c r="T38" i="10"/>
  <c r="T34" i="10"/>
  <c r="T30" i="10"/>
  <c r="T48" i="10"/>
  <c r="T45" i="10"/>
  <c r="T37" i="10"/>
  <c r="T54" i="10"/>
  <c r="T44" i="10"/>
  <c r="T40" i="10"/>
  <c r="T36" i="10"/>
  <c r="T32" i="10"/>
  <c r="T52" i="10"/>
  <c r="T42" i="10"/>
  <c r="T39" i="10"/>
  <c r="T35" i="10"/>
  <c r="T31" i="10"/>
  <c r="T27" i="10"/>
  <c r="T23" i="10"/>
  <c r="T19" i="10"/>
  <c r="T29" i="10"/>
  <c r="T24" i="10"/>
  <c r="T18" i="10"/>
  <c r="T14" i="10"/>
  <c r="T10" i="10"/>
  <c r="T28" i="10"/>
  <c r="T22" i="10"/>
  <c r="T17" i="10"/>
  <c r="T33" i="10"/>
  <c r="T26" i="10"/>
  <c r="T21" i="10"/>
  <c r="T16" i="10"/>
  <c r="T12" i="10"/>
  <c r="T25" i="10"/>
  <c r="T20" i="10"/>
  <c r="T15" i="10"/>
  <c r="T11" i="10"/>
  <c r="T7" i="10"/>
  <c r="T3" i="10"/>
  <c r="AF4" i="10"/>
  <c r="T5" i="10"/>
  <c r="M99" i="10"/>
  <c r="M95" i="10"/>
  <c r="M102" i="10"/>
  <c r="M98" i="10"/>
  <c r="M94" i="10"/>
  <c r="M101" i="10"/>
  <c r="M97" i="10"/>
  <c r="M93" i="10"/>
  <c r="M100" i="10"/>
  <c r="M96" i="10"/>
  <c r="M92" i="10"/>
  <c r="M88" i="10"/>
  <c r="M87" i="10"/>
  <c r="M83" i="10"/>
  <c r="M79" i="10"/>
  <c r="M75" i="10"/>
  <c r="M86" i="10"/>
  <c r="M91" i="10"/>
  <c r="M85" i="10"/>
  <c r="M81" i="10"/>
  <c r="M77" i="10"/>
  <c r="M90" i="10"/>
  <c r="M84" i="10"/>
  <c r="M80" i="10"/>
  <c r="M76" i="10"/>
  <c r="M72" i="10"/>
  <c r="M89" i="10"/>
  <c r="M78" i="10"/>
  <c r="M73" i="10"/>
  <c r="M71" i="10"/>
  <c r="M82" i="10"/>
  <c r="M74" i="10"/>
  <c r="M68" i="10"/>
  <c r="M64" i="10"/>
  <c r="M60" i="10"/>
  <c r="M67" i="10"/>
  <c r="M62" i="10"/>
  <c r="M57" i="10"/>
  <c r="M66" i="10"/>
  <c r="M61" i="10"/>
  <c r="M56" i="10"/>
  <c r="M52" i="10"/>
  <c r="M48" i="10"/>
  <c r="M65" i="10"/>
  <c r="M59" i="10"/>
  <c r="M55" i="10"/>
  <c r="M70" i="10"/>
  <c r="M69" i="10"/>
  <c r="M63" i="10"/>
  <c r="M58" i="10"/>
  <c r="M54" i="10"/>
  <c r="M50" i="10"/>
  <c r="M46" i="10"/>
  <c r="M42" i="10"/>
  <c r="M45" i="10"/>
  <c r="M38" i="10"/>
  <c r="M34" i="10"/>
  <c r="M30" i="10"/>
  <c r="M53" i="10"/>
  <c r="M44" i="10"/>
  <c r="M37" i="10"/>
  <c r="M51" i="10"/>
  <c r="M43" i="10"/>
  <c r="M40" i="10"/>
  <c r="M36" i="10"/>
  <c r="M32" i="10"/>
  <c r="M49" i="10"/>
  <c r="M47" i="10"/>
  <c r="M41" i="10"/>
  <c r="M39" i="10"/>
  <c r="M35" i="10"/>
  <c r="M31" i="10"/>
  <c r="M27" i="10"/>
  <c r="M23" i="10"/>
  <c r="M26" i="10"/>
  <c r="M21" i="10"/>
  <c r="M17" i="10"/>
  <c r="M25" i="10"/>
  <c r="M20" i="10"/>
  <c r="M16" i="10"/>
  <c r="M33" i="10"/>
  <c r="M29" i="10"/>
  <c r="M24" i="10"/>
  <c r="M19" i="10"/>
  <c r="M15" i="10"/>
  <c r="M28" i="10"/>
  <c r="M22" i="10"/>
  <c r="M18" i="10"/>
  <c r="M14" i="10"/>
  <c r="M10" i="10"/>
  <c r="M6" i="10"/>
  <c r="U99" i="10"/>
  <c r="U95" i="10"/>
  <c r="U102" i="10"/>
  <c r="U98" i="10"/>
  <c r="U94" i="10"/>
  <c r="U101" i="10"/>
  <c r="U97" i="10"/>
  <c r="U93" i="10"/>
  <c r="U100" i="10"/>
  <c r="U96" i="10"/>
  <c r="U92" i="10"/>
  <c r="U88" i="10"/>
  <c r="U91" i="10"/>
  <c r="U83" i="10"/>
  <c r="U79" i="10"/>
  <c r="U75" i="10"/>
  <c r="U90" i="10"/>
  <c r="U86" i="10"/>
  <c r="U89" i="10"/>
  <c r="U87" i="10"/>
  <c r="U85" i="10"/>
  <c r="U81" i="10"/>
  <c r="U77" i="10"/>
  <c r="U84" i="10"/>
  <c r="U80" i="10"/>
  <c r="U76" i="10"/>
  <c r="U72" i="10"/>
  <c r="U82" i="10"/>
  <c r="U74" i="10"/>
  <c r="U73" i="10"/>
  <c r="U78" i="10"/>
  <c r="U70" i="10"/>
  <c r="U68" i="10"/>
  <c r="U64" i="10"/>
  <c r="U60" i="10"/>
  <c r="U69" i="10"/>
  <c r="U63" i="10"/>
  <c r="U58" i="10"/>
  <c r="U67" i="10"/>
  <c r="U62" i="10"/>
  <c r="U57" i="10"/>
  <c r="U56" i="10"/>
  <c r="U52" i="10"/>
  <c r="U48" i="10"/>
  <c r="U71" i="10"/>
  <c r="U66" i="10"/>
  <c r="U61" i="10"/>
  <c r="U55" i="10"/>
  <c r="U65" i="10"/>
  <c r="U59" i="10"/>
  <c r="U54" i="10"/>
  <c r="U50" i="10"/>
  <c r="U46" i="10"/>
  <c r="U42" i="10"/>
  <c r="U51" i="10"/>
  <c r="U47" i="10"/>
  <c r="U41" i="10"/>
  <c r="U38" i="10"/>
  <c r="U34" i="10"/>
  <c r="U30" i="10"/>
  <c r="U49" i="10"/>
  <c r="U45" i="10"/>
  <c r="U37" i="10"/>
  <c r="U44" i="10"/>
  <c r="U40" i="10"/>
  <c r="U36" i="10"/>
  <c r="U32" i="10"/>
  <c r="U53" i="10"/>
  <c r="U43" i="10"/>
  <c r="U39" i="10"/>
  <c r="U35" i="10"/>
  <c r="U31" i="10"/>
  <c r="U27" i="10"/>
  <c r="U23" i="10"/>
  <c r="U19" i="10"/>
  <c r="U28" i="10"/>
  <c r="U22" i="10"/>
  <c r="U17" i="10"/>
  <c r="U33" i="10"/>
  <c r="U26" i="10"/>
  <c r="U21" i="10"/>
  <c r="U16" i="10"/>
  <c r="U25" i="10"/>
  <c r="U20" i="10"/>
  <c r="U15" i="10"/>
  <c r="U29" i="10"/>
  <c r="U24" i="10"/>
  <c r="U18" i="10"/>
  <c r="U14" i="10"/>
  <c r="U10" i="10"/>
  <c r="U6" i="10"/>
  <c r="E3" i="10"/>
  <c r="AJ3" i="10" s="1"/>
  <c r="O3" i="10"/>
  <c r="Y3" i="10"/>
  <c r="C4" i="10"/>
  <c r="M4" i="10"/>
  <c r="W4" i="10"/>
  <c r="A5" i="10"/>
  <c r="K5" i="10"/>
  <c r="U5" i="10"/>
  <c r="AG5" i="10"/>
  <c r="I6" i="10"/>
  <c r="S6" i="10"/>
  <c r="AE6" i="10"/>
  <c r="G7" i="10"/>
  <c r="Q7" i="10"/>
  <c r="E8" i="10"/>
  <c r="O8" i="10"/>
  <c r="AA8" i="10"/>
  <c r="E9" i="10"/>
  <c r="U9" i="10"/>
  <c r="C10" i="10"/>
  <c r="S10" i="10"/>
  <c r="A11" i="10"/>
  <c r="AJ11" i="10" s="1"/>
  <c r="Q11" i="10"/>
  <c r="AG11" i="10"/>
  <c r="O12" i="10"/>
  <c r="AE12" i="10"/>
  <c r="M13" i="10"/>
  <c r="A14" i="10"/>
  <c r="AC99" i="10"/>
  <c r="AC95" i="10"/>
  <c r="AC102" i="10"/>
  <c r="AC98" i="10"/>
  <c r="AC94" i="10"/>
  <c r="AC101" i="10"/>
  <c r="AC97" i="10"/>
  <c r="AC93" i="10"/>
  <c r="AC100" i="10"/>
  <c r="AC96" i="10"/>
  <c r="AC92" i="10"/>
  <c r="AC88" i="10"/>
  <c r="AC87" i="10"/>
  <c r="AC83" i="10"/>
  <c r="AC79" i="10"/>
  <c r="AC75" i="10"/>
  <c r="AC86" i="10"/>
  <c r="AC91" i="10"/>
  <c r="AC85" i="10"/>
  <c r="AC81" i="10"/>
  <c r="AC77" i="10"/>
  <c r="AC90" i="10"/>
  <c r="AC84" i="10"/>
  <c r="AC80" i="10"/>
  <c r="AC76" i="10"/>
  <c r="AC72" i="10"/>
  <c r="AC89" i="10"/>
  <c r="AC78" i="10"/>
  <c r="AC74" i="10"/>
  <c r="AC73" i="10"/>
  <c r="AC82" i="10"/>
  <c r="AC71" i="10"/>
  <c r="AC68" i="10"/>
  <c r="AC64" i="10"/>
  <c r="AC60" i="10"/>
  <c r="AC65" i="10"/>
  <c r="AC59" i="10"/>
  <c r="AC69" i="10"/>
  <c r="AC63" i="10"/>
  <c r="AC58" i="10"/>
  <c r="AC56" i="10"/>
  <c r="AC52" i="10"/>
  <c r="AC48" i="10"/>
  <c r="AC67" i="10"/>
  <c r="AC62" i="10"/>
  <c r="AC57" i="10"/>
  <c r="AC55" i="10"/>
  <c r="AC70" i="10"/>
  <c r="AC66" i="10"/>
  <c r="AC61" i="10"/>
  <c r="AC54" i="10"/>
  <c r="AC50" i="10"/>
  <c r="AC46" i="10"/>
  <c r="AC42" i="10"/>
  <c r="AC43" i="10"/>
  <c r="AC38" i="10"/>
  <c r="AC34" i="10"/>
  <c r="AC30" i="10"/>
  <c r="AC53" i="10"/>
  <c r="AC47" i="10"/>
  <c r="AC41" i="10"/>
  <c r="AC37" i="10"/>
  <c r="AC51" i="10"/>
  <c r="AC45" i="10"/>
  <c r="AC40" i="10"/>
  <c r="AC36" i="10"/>
  <c r="AC32" i="10"/>
  <c r="AC49" i="10"/>
  <c r="AC44" i="10"/>
  <c r="AC39" i="10"/>
  <c r="AC35" i="10"/>
  <c r="AC31" i="10"/>
  <c r="AC27" i="10"/>
  <c r="AC23" i="10"/>
  <c r="AC19" i="10"/>
  <c r="AC6" i="10"/>
  <c r="AC10" i="10"/>
  <c r="AC14" i="10"/>
  <c r="AC18" i="10"/>
  <c r="AC20" i="10"/>
  <c r="AC25" i="10"/>
  <c r="AD99" i="10"/>
  <c r="AD95" i="10"/>
  <c r="AD91" i="10"/>
  <c r="AD87" i="10"/>
  <c r="AD102" i="10"/>
  <c r="AD98" i="10"/>
  <c r="AD94" i="10"/>
  <c r="AD101" i="10"/>
  <c r="AD97" i="10"/>
  <c r="AD93" i="10"/>
  <c r="AD89" i="10"/>
  <c r="AD100" i="10"/>
  <c r="AD96" i="10"/>
  <c r="AD92" i="10"/>
  <c r="AD88" i="10"/>
  <c r="AD86" i="10"/>
  <c r="AD85" i="10"/>
  <c r="AD90" i="10"/>
  <c r="AD84" i="10"/>
  <c r="AD83" i="10"/>
  <c r="AD79" i="10"/>
  <c r="AD75" i="10"/>
  <c r="AD71" i="10"/>
  <c r="AD77" i="10"/>
  <c r="AD76" i="10"/>
  <c r="AD74" i="10"/>
  <c r="AD73" i="10"/>
  <c r="AD82" i="10"/>
  <c r="AD81" i="10"/>
  <c r="AD72" i="10"/>
  <c r="AD80" i="10"/>
  <c r="AD78" i="10"/>
  <c r="AD70" i="10"/>
  <c r="AD67" i="10"/>
  <c r="AD63" i="10"/>
  <c r="AD59" i="10"/>
  <c r="AD69" i="10"/>
  <c r="AD64" i="10"/>
  <c r="AD58" i="10"/>
  <c r="AD56" i="10"/>
  <c r="AD52" i="10"/>
  <c r="AD48" i="10"/>
  <c r="AD68" i="10"/>
  <c r="AD62" i="10"/>
  <c r="AD57" i="10"/>
  <c r="AD55" i="10"/>
  <c r="AD66" i="10"/>
  <c r="AD61" i="10"/>
  <c r="AD54" i="10"/>
  <c r="AD50" i="10"/>
  <c r="AD46" i="10"/>
  <c r="AD42" i="10"/>
  <c r="AD65" i="10"/>
  <c r="AD60" i="10"/>
  <c r="AD53" i="10"/>
  <c r="AD47" i="10"/>
  <c r="AD41" i="10"/>
  <c r="AD37" i="10"/>
  <c r="AD33" i="10"/>
  <c r="AD29" i="10"/>
  <c r="AD51" i="10"/>
  <c r="AD45" i="10"/>
  <c r="AD40" i="10"/>
  <c r="AD36" i="10"/>
  <c r="AD49" i="10"/>
  <c r="AD44" i="10"/>
  <c r="AD39" i="10"/>
  <c r="AD35" i="10"/>
  <c r="AD31" i="10"/>
  <c r="AD43" i="10"/>
  <c r="AD38" i="10"/>
  <c r="AD34" i="10"/>
  <c r="AD30" i="10"/>
  <c r="AD26" i="10"/>
  <c r="AD22" i="10"/>
  <c r="AD6" i="10"/>
  <c r="AD10" i="10"/>
  <c r="AD14" i="10"/>
  <c r="AD18" i="10"/>
  <c r="AD20" i="10"/>
  <c r="AD25" i="10"/>
  <c r="AC15" i="10"/>
  <c r="AC21" i="10"/>
  <c r="AC26" i="10"/>
  <c r="AD11" i="10"/>
  <c r="AD15" i="10"/>
  <c r="AD21" i="10"/>
  <c r="AD27" i="10"/>
  <c r="AC16" i="10"/>
  <c r="AC22" i="10"/>
  <c r="AC28" i="10"/>
  <c r="AD16" i="10"/>
  <c r="AD23" i="10"/>
  <c r="AD28" i="10"/>
  <c r="AC29" i="10"/>
  <c r="AC17" i="10"/>
  <c r="AC24" i="10"/>
  <c r="AD32" i="10"/>
  <c r="AD9" i="10"/>
  <c r="AD13" i="10"/>
  <c r="AD17" i="10"/>
  <c r="AD19" i="10"/>
  <c r="AD24" i="10"/>
  <c r="AC33" i="10"/>
  <c r="AJ5" i="10"/>
  <c r="F4" i="8"/>
  <c r="AJ94" i="10" l="1"/>
  <c r="AJ95" i="10"/>
  <c r="AJ96" i="10"/>
  <c r="AJ70" i="10"/>
  <c r="AJ69" i="10"/>
  <c r="AJ68" i="10"/>
  <c r="AJ71" i="10"/>
  <c r="AJ65" i="10"/>
  <c r="AJ62" i="10"/>
  <c r="AJ61" i="10"/>
  <c r="AJ60" i="10"/>
  <c r="AJ51" i="10"/>
  <c r="AJ40" i="10"/>
  <c r="AJ36" i="10"/>
  <c r="AJ38" i="10"/>
  <c r="AJ37" i="10"/>
  <c r="AJ35" i="10"/>
  <c r="AJ32" i="10"/>
  <c r="AJ29" i="10"/>
  <c r="AJ26" i="10"/>
  <c r="AJ23" i="10"/>
  <c r="AJ22" i="10"/>
  <c r="AJ16" i="10"/>
  <c r="AJ14" i="10"/>
  <c r="AJ12" i="10"/>
  <c r="AJ10" i="10"/>
  <c r="AJ9" i="10"/>
  <c r="AJ4" i="10"/>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5" i="2" s="1"/>
  <c r="A64" i="7"/>
  <c r="A66" i="2" s="1"/>
  <c r="A65" i="7"/>
  <c r="A67" i="2" s="1"/>
  <c r="A66" i="7"/>
  <c r="A68" i="2" s="1"/>
  <c r="A67" i="7"/>
  <c r="A69" i="2" s="1"/>
  <c r="A68" i="7"/>
  <c r="A70" i="2" s="1"/>
  <c r="A69" i="7"/>
  <c r="A71" i="2" s="1"/>
  <c r="A70" i="7"/>
  <c r="A72" i="2" s="1"/>
  <c r="A71" i="7"/>
  <c r="A73" i="2" s="1"/>
  <c r="A72" i="7"/>
  <c r="A74" i="2" s="1"/>
  <c r="A73" i="7"/>
  <c r="A75" i="2" s="1"/>
  <c r="A74" i="7"/>
  <c r="A76" i="2" s="1"/>
  <c r="A75" i="7"/>
  <c r="A77" i="2" s="1"/>
  <c r="A76" i="7"/>
  <c r="A78" i="2" s="1"/>
  <c r="A77" i="7"/>
  <c r="A79" i="2" s="1"/>
  <c r="A78" i="7"/>
  <c r="A80" i="2" s="1"/>
  <c r="A79" i="7"/>
  <c r="A81" i="2" s="1"/>
  <c r="A80" i="7"/>
  <c r="A82" i="2" s="1"/>
  <c r="A81" i="7"/>
  <c r="A83" i="2" s="1"/>
  <c r="A82" i="7"/>
  <c r="A84" i="2" s="1"/>
  <c r="A83" i="7"/>
  <c r="A85" i="2" s="1"/>
  <c r="A84" i="7"/>
  <c r="A86" i="2" s="1"/>
  <c r="A85" i="7"/>
  <c r="A87" i="2" s="1"/>
  <c r="A86" i="7"/>
  <c r="A88" i="2" s="1"/>
  <c r="A87" i="7"/>
  <c r="A89" i="2" s="1"/>
  <c r="A88" i="7"/>
  <c r="A90" i="2" s="1"/>
  <c r="A89" i="7"/>
  <c r="A91" i="2" s="1"/>
  <c r="A90" i="7"/>
  <c r="A92" i="2" s="1"/>
  <c r="A91" i="7"/>
  <c r="A93" i="2" s="1"/>
  <c r="A92" i="7"/>
  <c r="A94" i="2" s="1"/>
  <c r="A93" i="7"/>
  <c r="A95" i="2" s="1"/>
  <c r="A94" i="7"/>
  <c r="A96" i="2" s="1"/>
  <c r="A95" i="7"/>
  <c r="A97" i="2" s="1"/>
  <c r="A96" i="7"/>
  <c r="A98" i="2" s="1"/>
  <c r="A97" i="7"/>
  <c r="A99" i="2" s="1"/>
  <c r="A98" i="7"/>
  <c r="A100" i="2" s="1"/>
  <c r="A99" i="7"/>
  <c r="A101" i="2" s="1"/>
  <c r="A100" i="7"/>
  <c r="A102" i="2" s="1"/>
  <c r="A101" i="7"/>
  <c r="A103" i="2" s="1"/>
  <c r="A102" i="7"/>
  <c r="A104" i="2" s="1"/>
  <c r="A103" i="7"/>
  <c r="A105" i="2" s="1"/>
  <c r="A104" i="7"/>
  <c r="A106" i="2" s="1"/>
  <c r="A105" i="7"/>
  <c r="A107" i="2" s="1"/>
  <c r="A106" i="7"/>
  <c r="A108" i="2" s="1"/>
  <c r="A107" i="7"/>
  <c r="A109" i="2" s="1"/>
  <c r="A108" i="7"/>
  <c r="A110" i="2" s="1"/>
  <c r="A109" i="7"/>
  <c r="A111" i="2" s="1"/>
  <c r="A110" i="7"/>
  <c r="A112" i="2" s="1"/>
  <c r="A111" i="7"/>
  <c r="A113" i="2" s="1"/>
  <c r="A112" i="7"/>
  <c r="A114" i="2" s="1"/>
  <c r="A113" i="7"/>
  <c r="A115" i="2" s="1"/>
  <c r="A114" i="7"/>
  <c r="A116" i="2" s="1"/>
  <c r="A115" i="7"/>
  <c r="A117" i="2" s="1"/>
  <c r="A116" i="7"/>
  <c r="A118" i="2" s="1"/>
  <c r="A117" i="7"/>
  <c r="A119" i="2" s="1"/>
  <c r="A118" i="7"/>
  <c r="A120" i="2" s="1"/>
  <c r="A119" i="7"/>
  <c r="A121" i="2" s="1"/>
  <c r="A120" i="7"/>
  <c r="A122" i="2" s="1"/>
  <c r="A121" i="7"/>
  <c r="A123" i="2" s="1"/>
  <c r="A122" i="7"/>
  <c r="A124" i="2" s="1"/>
  <c r="A123" i="7"/>
  <c r="A125" i="2" s="1"/>
  <c r="A124" i="7"/>
  <c r="A126" i="2" s="1"/>
  <c r="A125" i="7"/>
  <c r="A127" i="2" s="1"/>
  <c r="A126" i="7"/>
  <c r="A128" i="2" s="1"/>
  <c r="A127" i="7"/>
  <c r="A129" i="2" s="1"/>
  <c r="A128" i="7"/>
  <c r="A130" i="2" s="1"/>
  <c r="A129" i="7"/>
  <c r="A131" i="2" s="1"/>
  <c r="A130" i="7"/>
  <c r="A132" i="2" s="1"/>
  <c r="A131" i="7"/>
  <c r="A133" i="2" s="1"/>
  <c r="A132" i="7"/>
  <c r="A134" i="2" s="1"/>
  <c r="A133" i="7"/>
  <c r="A135" i="2" s="1"/>
  <c r="A134" i="7"/>
  <c r="A136" i="2" s="1"/>
  <c r="A135" i="7"/>
  <c r="A137" i="2" s="1"/>
  <c r="A136" i="7"/>
  <c r="A138" i="2" s="1"/>
  <c r="A137" i="7"/>
  <c r="A139" i="2" s="1"/>
  <c r="A138" i="7"/>
  <c r="A140" i="2" s="1"/>
  <c r="A139" i="7"/>
  <c r="A141" i="2" s="1"/>
  <c r="A140" i="7"/>
  <c r="A142" i="2" s="1"/>
  <c r="A141" i="7"/>
  <c r="A143" i="2" s="1"/>
  <c r="A142" i="7"/>
  <c r="A144" i="2" s="1"/>
  <c r="A143" i="7"/>
  <c r="A145" i="2" s="1"/>
  <c r="A144" i="7"/>
  <c r="A146" i="2" s="1"/>
  <c r="A145" i="7"/>
  <c r="A147" i="2" s="1"/>
  <c r="A146" i="7"/>
  <c r="A148" i="2" s="1"/>
  <c r="A147" i="7"/>
  <c r="A149" i="2" s="1"/>
  <c r="A148" i="7"/>
  <c r="A150" i="2" s="1"/>
  <c r="A149" i="7"/>
  <c r="A151" i="2" s="1"/>
  <c r="A150" i="7"/>
  <c r="A152" i="2" s="1"/>
  <c r="A151" i="7"/>
  <c r="A153" i="2" s="1"/>
  <c r="A152" i="7"/>
  <c r="A154" i="2" s="1"/>
  <c r="A153" i="7"/>
  <c r="A155" i="2" s="1"/>
  <c r="A154" i="7"/>
  <c r="A156" i="2" s="1"/>
  <c r="A155" i="7"/>
  <c r="A157" i="2" s="1"/>
  <c r="A156" i="7"/>
  <c r="A158" i="2" s="1"/>
  <c r="A157" i="7"/>
  <c r="A159" i="2" s="1"/>
  <c r="A158" i="7"/>
  <c r="A160" i="2" s="1"/>
  <c r="A159" i="7"/>
  <c r="A161" i="2" s="1"/>
  <c r="A160" i="7"/>
  <c r="A162" i="2" s="1"/>
  <c r="A161" i="7"/>
  <c r="A163" i="2" s="1"/>
  <c r="A162" i="7"/>
  <c r="A164" i="2" s="1"/>
  <c r="A163" i="7"/>
  <c r="A165" i="2" s="1"/>
  <c r="A164" i="7"/>
  <c r="A166" i="2" s="1"/>
  <c r="A165" i="7"/>
  <c r="A167" i="2" s="1"/>
  <c r="A166" i="7"/>
  <c r="A168" i="2" s="1"/>
  <c r="A167" i="7"/>
  <c r="A169" i="2" s="1"/>
  <c r="A168" i="7"/>
  <c r="A170" i="2" s="1"/>
  <c r="A169" i="7"/>
  <c r="A171" i="2" s="1"/>
  <c r="A170" i="7"/>
  <c r="A172" i="2" s="1"/>
  <c r="A171" i="7"/>
  <c r="A173" i="2" s="1"/>
  <c r="A172" i="7"/>
  <c r="A174" i="2" s="1"/>
  <c r="A173" i="7"/>
  <c r="A175" i="2" s="1"/>
  <c r="A174" i="7"/>
  <c r="A176" i="2" s="1"/>
  <c r="A175" i="7"/>
  <c r="A177" i="2" s="1"/>
  <c r="A176" i="7"/>
  <c r="A178" i="2" s="1"/>
  <c r="A177" i="7"/>
  <c r="A179" i="2" s="1"/>
  <c r="A178" i="7"/>
  <c r="A180" i="2" s="1"/>
  <c r="A179" i="7"/>
  <c r="A181" i="2" s="1"/>
  <c r="A180" i="7"/>
  <c r="A182" i="2" s="1"/>
  <c r="A181" i="7"/>
  <c r="A183" i="2" s="1"/>
  <c r="A182" i="7"/>
  <c r="A184" i="2" s="1"/>
  <c r="A183" i="7"/>
  <c r="A185" i="2" s="1"/>
  <c r="A184" i="7"/>
  <c r="A186" i="2" s="1"/>
  <c r="A185" i="7"/>
  <c r="A187" i="2" s="1"/>
  <c r="A186" i="7"/>
  <c r="A188" i="2" s="1"/>
  <c r="A187" i="7"/>
  <c r="A189" i="2" s="1"/>
  <c r="A188" i="7"/>
  <c r="A190" i="2" s="1"/>
  <c r="A189" i="7"/>
  <c r="A191" i="2" s="1"/>
  <c r="A190" i="7"/>
  <c r="A192" i="2" s="1"/>
  <c r="A191" i="7"/>
  <c r="A193" i="2" s="1"/>
  <c r="A192" i="7"/>
  <c r="A194" i="2" s="1"/>
  <c r="A193" i="7"/>
  <c r="A195" i="2" s="1"/>
  <c r="A194" i="7"/>
  <c r="A196" i="2" s="1"/>
  <c r="A195" i="7"/>
  <c r="A197" i="2" s="1"/>
  <c r="A196" i="7"/>
  <c r="A198" i="2" s="1"/>
  <c r="A197" i="7"/>
  <c r="A199" i="2" s="1"/>
  <c r="A198" i="7"/>
  <c r="A200" i="2" s="1"/>
  <c r="A199" i="7"/>
  <c r="A201" i="2" s="1"/>
  <c r="A200" i="7"/>
  <c r="A202" i="2" s="1"/>
  <c r="A201" i="7"/>
  <c r="A203" i="2" s="1"/>
  <c r="A202" i="7"/>
  <c r="A204" i="2" s="1"/>
  <c r="A203" i="7"/>
  <c r="A205" i="2" s="1"/>
  <c r="A204" i="7"/>
  <c r="A206" i="2" s="1"/>
  <c r="A205" i="7"/>
  <c r="A207" i="2" s="1"/>
  <c r="A206" i="7"/>
  <c r="A208" i="2" s="1"/>
  <c r="A207" i="7"/>
  <c r="A209" i="2" s="1"/>
  <c r="A208" i="7"/>
  <c r="A210" i="2" s="1"/>
  <c r="A209" i="7"/>
  <c r="A211" i="2" s="1"/>
  <c r="A210" i="7"/>
  <c r="A212" i="2" s="1"/>
  <c r="A211" i="7"/>
  <c r="A213" i="2" s="1"/>
  <c r="A212" i="7"/>
  <c r="A214" i="2" s="1"/>
  <c r="A213" i="7"/>
  <c r="A215" i="2" s="1"/>
  <c r="A214" i="7"/>
  <c r="A216" i="2" s="1"/>
  <c r="A215" i="7"/>
  <c r="A217" i="2" s="1"/>
  <c r="A216" i="7"/>
  <c r="A218" i="2" s="1"/>
  <c r="A217" i="7"/>
  <c r="A219" i="2" s="1"/>
  <c r="A218" i="7"/>
  <c r="A220" i="2" s="1"/>
  <c r="A219" i="7"/>
  <c r="A221" i="2" s="1"/>
  <c r="A220" i="7"/>
  <c r="A222" i="2" s="1"/>
  <c r="A221" i="7"/>
  <c r="A223" i="2" s="1"/>
  <c r="A222" i="7"/>
  <c r="A224" i="2" s="1"/>
  <c r="A223" i="7"/>
  <c r="A225" i="2" s="1"/>
  <c r="A224" i="7"/>
  <c r="A226" i="2" s="1"/>
  <c r="A225" i="7"/>
  <c r="A227" i="2" s="1"/>
  <c r="A226" i="7"/>
  <c r="A228" i="2" s="1"/>
  <c r="A227" i="7"/>
  <c r="A229" i="2" s="1"/>
  <c r="A228" i="7"/>
  <c r="A230" i="2" s="1"/>
  <c r="A229" i="7"/>
  <c r="A231" i="2" s="1"/>
  <c r="A230" i="7"/>
  <c r="A232" i="2" s="1"/>
  <c r="A231" i="7"/>
  <c r="A233" i="2" s="1"/>
  <c r="A232" i="7"/>
  <c r="A234" i="2" s="1"/>
  <c r="A233" i="7"/>
  <c r="A235" i="2" s="1"/>
  <c r="A234" i="7"/>
  <c r="A236" i="2" s="1"/>
  <c r="A235" i="7"/>
  <c r="A237" i="2" s="1"/>
  <c r="A236" i="7"/>
  <c r="A238" i="2" s="1"/>
  <c r="A237" i="7"/>
  <c r="A239" i="2" s="1"/>
  <c r="A238" i="7"/>
  <c r="A240" i="2" s="1"/>
  <c r="A239" i="7"/>
  <c r="A241" i="2" s="1"/>
  <c r="A240" i="7"/>
  <c r="A242" i="2" s="1"/>
  <c r="A241" i="7"/>
  <c r="A243" i="2" s="1"/>
  <c r="A242" i="7"/>
  <c r="A244" i="2" s="1"/>
  <c r="A243" i="7"/>
  <c r="A245" i="2" s="1"/>
  <c r="A244" i="7"/>
  <c r="A246" i="2" s="1"/>
  <c r="A245" i="7"/>
  <c r="A247" i="2" s="1"/>
  <c r="A246" i="7"/>
  <c r="A248" i="2" s="1"/>
  <c r="A247" i="7"/>
  <c r="A249" i="2" s="1"/>
  <c r="A248" i="7"/>
  <c r="A250" i="2" s="1"/>
  <c r="A249" i="7"/>
  <c r="A251" i="2" s="1"/>
  <c r="A250" i="7"/>
  <c r="A252" i="2" s="1"/>
  <c r="A251" i="7"/>
  <c r="A253" i="2" s="1"/>
  <c r="A252" i="7"/>
  <c r="A254" i="2" s="1"/>
  <c r="A253" i="7"/>
  <c r="A255" i="2" s="1"/>
  <c r="A254" i="7"/>
  <c r="A256" i="2" s="1"/>
  <c r="A255" i="7"/>
  <c r="A257" i="2" s="1"/>
  <c r="A256" i="7"/>
  <c r="A258" i="2" s="1"/>
  <c r="A257" i="7"/>
  <c r="A259" i="2" s="1"/>
  <c r="A258" i="7"/>
  <c r="A260" i="2" s="1"/>
  <c r="A259" i="7"/>
  <c r="A261" i="2" s="1"/>
  <c r="A260" i="7"/>
  <c r="A262" i="2" s="1"/>
  <c r="A261" i="7"/>
  <c r="A263" i="2" s="1"/>
  <c r="A262" i="7"/>
  <c r="A264" i="2" s="1"/>
  <c r="A263" i="7"/>
  <c r="A265" i="2" s="1"/>
  <c r="A264" i="7"/>
  <c r="A266" i="2" s="1"/>
  <c r="A265" i="7"/>
  <c r="A267" i="2" s="1"/>
  <c r="A266" i="7"/>
  <c r="A268" i="2" s="1"/>
  <c r="A267" i="7"/>
  <c r="A269" i="2" s="1"/>
  <c r="A268" i="7"/>
  <c r="A270" i="2" s="1"/>
  <c r="A269" i="7"/>
  <c r="A271" i="2" s="1"/>
  <c r="A270" i="7"/>
  <c r="A272" i="2" s="1"/>
  <c r="A271" i="7"/>
  <c r="A273" i="2" s="1"/>
  <c r="A272" i="7"/>
  <c r="A274" i="2" s="1"/>
  <c r="A273" i="7"/>
  <c r="A275" i="2" s="1"/>
  <c r="A274" i="7"/>
  <c r="A276" i="2" s="1"/>
  <c r="A275" i="7"/>
  <c r="A277" i="2" s="1"/>
  <c r="A276" i="7"/>
  <c r="A278" i="2" s="1"/>
  <c r="A277" i="7"/>
  <c r="A279" i="2" s="1"/>
  <c r="A278" i="7"/>
  <c r="A280" i="2" s="1"/>
  <c r="A279" i="7"/>
  <c r="A281" i="2" s="1"/>
  <c r="A280" i="7"/>
  <c r="A282" i="2" s="1"/>
  <c r="A281" i="7"/>
  <c r="A283" i="2" s="1"/>
  <c r="A282" i="7"/>
  <c r="A284" i="2" s="1"/>
  <c r="A283" i="7"/>
  <c r="A285" i="2" s="1"/>
  <c r="A284" i="7"/>
  <c r="A286" i="2" s="1"/>
  <c r="A285" i="7"/>
  <c r="A287" i="2" s="1"/>
  <c r="A286" i="7"/>
  <c r="A288" i="2" s="1"/>
  <c r="A287" i="7"/>
  <c r="A289" i="2" s="1"/>
  <c r="A288" i="7"/>
  <c r="A290" i="2" s="1"/>
  <c r="A289" i="7"/>
  <c r="A291" i="2" s="1"/>
  <c r="A290" i="7"/>
  <c r="A292" i="2" s="1"/>
  <c r="A291" i="7"/>
  <c r="A293" i="2" s="1"/>
  <c r="A292" i="7"/>
  <c r="A294" i="2" s="1"/>
  <c r="A293" i="7"/>
  <c r="A295" i="2" s="1"/>
  <c r="A294" i="7"/>
  <c r="A296" i="2" s="1"/>
  <c r="A295" i="7"/>
  <c r="A297" i="2" s="1"/>
  <c r="A296" i="7"/>
  <c r="A298" i="2" s="1"/>
  <c r="A297" i="7"/>
  <c r="A299" i="2" s="1"/>
  <c r="A298" i="7"/>
  <c r="A300" i="2" s="1"/>
  <c r="A299" i="7"/>
  <c r="A301" i="2" s="1"/>
  <c r="A300" i="7"/>
  <c r="A302" i="2" s="1"/>
  <c r="A301" i="7"/>
  <c r="A303" i="2" s="1"/>
  <c r="A302" i="7"/>
  <c r="A304" i="2" s="1"/>
  <c r="A303" i="7"/>
  <c r="A305" i="2" s="1"/>
  <c r="A304" i="7"/>
  <c r="A306" i="2" s="1"/>
  <c r="A305" i="7"/>
  <c r="A307" i="2" s="1"/>
  <c r="A306" i="7"/>
  <c r="A308" i="2" s="1"/>
  <c r="A307" i="7"/>
  <c r="A309" i="2" s="1"/>
  <c r="A308" i="7"/>
  <c r="A310" i="2" s="1"/>
  <c r="A309" i="7"/>
  <c r="A311" i="2" s="1"/>
  <c r="A310" i="7"/>
  <c r="A312" i="2" s="1"/>
  <c r="A311" i="7"/>
  <c r="A313" i="2" s="1"/>
  <c r="A312" i="7"/>
  <c r="A314" i="2" s="1"/>
  <c r="A313" i="7"/>
  <c r="A315" i="2" s="1"/>
  <c r="A314" i="7"/>
  <c r="A316" i="2" s="1"/>
  <c r="A315" i="7"/>
  <c r="A317" i="2" s="1"/>
  <c r="A316" i="7"/>
  <c r="A318" i="2" s="1"/>
  <c r="A317" i="7"/>
  <c r="A319" i="2" s="1"/>
  <c r="A318" i="7"/>
  <c r="A320" i="2" s="1"/>
  <c r="A319" i="7"/>
  <c r="A321" i="2" s="1"/>
  <c r="A320" i="7"/>
  <c r="A322" i="2" s="1"/>
  <c r="A321" i="7"/>
  <c r="A323" i="2" s="1"/>
  <c r="A322" i="7"/>
  <c r="A324" i="2" s="1"/>
  <c r="A323" i="7"/>
  <c r="A325" i="2" s="1"/>
  <c r="A324" i="7"/>
  <c r="A326" i="2" s="1"/>
  <c r="A325" i="7"/>
  <c r="A327" i="2" s="1"/>
  <c r="A326" i="7"/>
  <c r="A328" i="2" s="1"/>
  <c r="A327" i="7"/>
  <c r="A329" i="2" s="1"/>
  <c r="A328" i="7"/>
  <c r="A330" i="2" s="1"/>
  <c r="A329" i="7"/>
  <c r="A331" i="2" s="1"/>
  <c r="A330" i="7"/>
  <c r="A332" i="2" s="1"/>
  <c r="A331" i="7"/>
  <c r="A333" i="2" s="1"/>
  <c r="A332" i="7"/>
  <c r="A334" i="2" s="1"/>
  <c r="A333" i="7"/>
  <c r="A335" i="2" s="1"/>
  <c r="A334" i="7"/>
  <c r="A336" i="2" s="1"/>
  <c r="A335" i="7"/>
  <c r="A337" i="2" s="1"/>
  <c r="A336" i="7"/>
  <c r="A338" i="2" s="1"/>
  <c r="A337" i="7"/>
  <c r="A339" i="2" s="1"/>
  <c r="A338" i="7"/>
  <c r="A340" i="2" s="1"/>
  <c r="A339" i="7"/>
  <c r="A341" i="2" s="1"/>
  <c r="A340" i="7"/>
  <c r="A342" i="2" s="1"/>
  <c r="A341" i="7"/>
  <c r="A343" i="2" s="1"/>
  <c r="A342" i="7"/>
  <c r="A344" i="2" s="1"/>
  <c r="A343" i="7"/>
  <c r="A345" i="2" s="1"/>
  <c r="A344" i="7"/>
  <c r="A346" i="2" s="1"/>
  <c r="A345" i="7"/>
  <c r="A347" i="2" s="1"/>
  <c r="A346" i="7"/>
  <c r="A348" i="2" s="1"/>
  <c r="A347" i="7"/>
  <c r="A349" i="2" s="1"/>
  <c r="A348" i="7"/>
  <c r="A350" i="2" s="1"/>
  <c r="A349" i="7"/>
  <c r="A351" i="2" s="1"/>
  <c r="A350" i="7"/>
  <c r="A352" i="2" s="1"/>
  <c r="A351" i="7"/>
  <c r="A353" i="2" s="1"/>
  <c r="A352" i="7"/>
  <c r="A354" i="2" s="1"/>
  <c r="A353" i="7"/>
  <c r="A355" i="2" s="1"/>
  <c r="A354" i="7"/>
  <c r="A356" i="2" s="1"/>
  <c r="A355" i="7"/>
  <c r="A357" i="2" s="1"/>
  <c r="A356" i="7"/>
  <c r="A358" i="2" s="1"/>
  <c r="A357" i="7"/>
  <c r="A359" i="2" s="1"/>
  <c r="A358" i="7"/>
  <c r="A360" i="2" s="1"/>
  <c r="A359" i="7"/>
  <c r="A361" i="2" s="1"/>
  <c r="A360" i="7"/>
  <c r="A362" i="2" s="1"/>
  <c r="A361" i="7"/>
  <c r="A363" i="2" s="1"/>
  <c r="A362" i="7"/>
  <c r="A364" i="2" s="1"/>
  <c r="A363" i="7"/>
  <c r="A365" i="2" s="1"/>
  <c r="A364" i="7"/>
  <c r="A366" i="2" s="1"/>
  <c r="A365" i="7"/>
  <c r="A367" i="2" s="1"/>
  <c r="A366" i="7"/>
  <c r="A368" i="2" s="1"/>
  <c r="A367" i="7"/>
  <c r="A369" i="2" s="1"/>
  <c r="A368" i="7"/>
  <c r="A370" i="2" s="1"/>
  <c r="A369" i="7"/>
  <c r="A371" i="2" s="1"/>
  <c r="A370" i="7"/>
  <c r="A372" i="2" s="1"/>
  <c r="A371" i="7"/>
  <c r="A373" i="2" s="1"/>
  <c r="A372" i="7"/>
  <c r="A374" i="2" s="1"/>
  <c r="A373" i="7"/>
  <c r="A375" i="2" s="1"/>
  <c r="A374" i="7"/>
  <c r="A376" i="2" s="1"/>
  <c r="A375" i="7"/>
  <c r="A377" i="2" s="1"/>
  <c r="A376" i="7"/>
  <c r="A378" i="2" s="1"/>
  <c r="A377" i="7"/>
  <c r="A379" i="2" s="1"/>
  <c r="A378" i="7"/>
  <c r="A380" i="2" s="1"/>
  <c r="A379" i="7"/>
  <c r="A381" i="2" s="1"/>
  <c r="A380" i="7"/>
  <c r="A382" i="2" s="1"/>
  <c r="A381" i="7"/>
  <c r="A383" i="2" s="1"/>
  <c r="A382" i="7"/>
  <c r="A384" i="2" s="1"/>
  <c r="A383" i="7"/>
  <c r="A385" i="2" s="1"/>
  <c r="A384" i="7"/>
  <c r="A386" i="2" s="1"/>
  <c r="A385" i="7"/>
  <c r="A387" i="2" s="1"/>
  <c r="A386" i="7"/>
  <c r="A388" i="2" s="1"/>
  <c r="A387" i="7"/>
  <c r="A389" i="2" s="1"/>
  <c r="A388" i="7"/>
  <c r="A390" i="2" s="1"/>
  <c r="A389" i="7"/>
  <c r="A391" i="2" s="1"/>
  <c r="A390" i="7"/>
  <c r="A392" i="2" s="1"/>
  <c r="A391" i="7"/>
  <c r="A393" i="2" s="1"/>
  <c r="A392" i="7"/>
  <c r="A394" i="2" s="1"/>
  <c r="A393" i="7"/>
  <c r="A395" i="2" s="1"/>
  <c r="A394" i="7"/>
  <c r="A396" i="2" s="1"/>
  <c r="A395" i="7"/>
  <c r="A397" i="2" s="1"/>
  <c r="A396" i="7"/>
  <c r="A398" i="2" s="1"/>
  <c r="A397" i="7"/>
  <c r="A399" i="2" s="1"/>
  <c r="A398" i="7"/>
  <c r="A400" i="2" s="1"/>
  <c r="A399" i="7"/>
  <c r="A401" i="2" s="1"/>
  <c r="A400" i="7"/>
  <c r="A402" i="2" s="1"/>
  <c r="A401" i="7"/>
  <c r="A403" i="2" s="1"/>
  <c r="A402" i="7"/>
  <c r="A404" i="2" s="1"/>
  <c r="A403" i="7"/>
  <c r="A405" i="2" s="1"/>
  <c r="A404" i="7"/>
  <c r="A406" i="2" s="1"/>
  <c r="A405" i="7"/>
  <c r="A407" i="2" s="1"/>
  <c r="A406" i="7"/>
  <c r="A408" i="2" s="1"/>
  <c r="A407" i="7"/>
  <c r="A409" i="2" s="1"/>
  <c r="A408" i="7"/>
  <c r="A410" i="2" s="1"/>
  <c r="A409" i="7"/>
  <c r="A411" i="2" s="1"/>
  <c r="A410" i="7"/>
  <c r="A412" i="2" s="1"/>
  <c r="A411" i="7"/>
  <c r="A413" i="2" s="1"/>
  <c r="A412" i="7"/>
  <c r="A414" i="2" s="1"/>
  <c r="A413" i="7"/>
  <c r="A415" i="2" s="1"/>
  <c r="A414" i="7"/>
  <c r="A416" i="2" s="1"/>
  <c r="A415" i="7"/>
  <c r="A417" i="2" s="1"/>
  <c r="A416" i="7"/>
  <c r="A418" i="2" s="1"/>
  <c r="A417" i="7"/>
  <c r="A419" i="2" s="1"/>
  <c r="A418" i="7"/>
  <c r="A420" i="2" s="1"/>
  <c r="A419" i="7"/>
  <c r="A421" i="2" s="1"/>
  <c r="A420" i="7"/>
  <c r="A422" i="2" s="1"/>
  <c r="A421" i="7"/>
  <c r="A423" i="2" s="1"/>
  <c r="A422" i="7"/>
  <c r="A424" i="2" s="1"/>
  <c r="A423" i="7"/>
  <c r="A425" i="2" s="1"/>
  <c r="A424" i="7"/>
  <c r="A426" i="2" s="1"/>
  <c r="A425" i="7"/>
  <c r="A427" i="2" s="1"/>
  <c r="A426" i="7"/>
  <c r="A428" i="2" s="1"/>
  <c r="A427" i="7"/>
  <c r="A429" i="2" s="1"/>
  <c r="A428" i="7"/>
  <c r="A430" i="2" s="1"/>
  <c r="A429" i="7"/>
  <c r="A431" i="2" s="1"/>
  <c r="A430" i="7"/>
  <c r="A432" i="2" s="1"/>
  <c r="A431" i="7"/>
  <c r="A433" i="2" s="1"/>
  <c r="A432" i="7"/>
  <c r="A434" i="2" s="1"/>
  <c r="A433" i="7"/>
  <c r="A435" i="2" s="1"/>
  <c r="A434" i="7"/>
  <c r="A436" i="2" s="1"/>
  <c r="A435" i="7"/>
  <c r="A437" i="2" s="1"/>
  <c r="A436" i="7"/>
  <c r="A438" i="2" s="1"/>
  <c r="A437" i="7"/>
  <c r="A439" i="2" s="1"/>
  <c r="A438" i="7"/>
  <c r="A440" i="2" s="1"/>
  <c r="A439" i="7"/>
  <c r="A441" i="2" s="1"/>
  <c r="A440" i="7"/>
  <c r="A442" i="2" s="1"/>
  <c r="A441" i="7"/>
  <c r="A443" i="2" s="1"/>
  <c r="A442" i="7"/>
  <c r="A444" i="2" s="1"/>
  <c r="A443" i="7"/>
  <c r="A445" i="2" s="1"/>
  <c r="A444" i="7"/>
  <c r="A446" i="2" s="1"/>
  <c r="A445" i="7"/>
  <c r="A447" i="2" s="1"/>
  <c r="A446" i="7"/>
  <c r="A448" i="2" s="1"/>
  <c r="A447" i="7"/>
  <c r="A449" i="2" s="1"/>
  <c r="A448" i="7"/>
  <c r="A450" i="2" s="1"/>
  <c r="A449" i="7"/>
  <c r="A451" i="2" s="1"/>
  <c r="A450" i="7"/>
  <c r="A452" i="2" s="1"/>
  <c r="A451" i="7"/>
  <c r="A453" i="2" s="1"/>
  <c r="A452" i="7"/>
  <c r="A454" i="2" s="1"/>
  <c r="A453" i="7"/>
  <c r="A455" i="2" s="1"/>
  <c r="A454" i="7"/>
  <c r="A456" i="2" s="1"/>
  <c r="A455" i="7"/>
  <c r="A457" i="2" s="1"/>
  <c r="A456" i="7"/>
  <c r="A458" i="2" s="1"/>
  <c r="A457" i="7"/>
  <c r="A459" i="2" s="1"/>
  <c r="A458" i="7"/>
  <c r="A460" i="2" s="1"/>
  <c r="A459" i="7"/>
  <c r="A461" i="2" s="1"/>
  <c r="A460" i="7"/>
  <c r="A462" i="2" s="1"/>
  <c r="A461" i="7"/>
  <c r="A463" i="2" s="1"/>
  <c r="A462" i="7"/>
  <c r="A464" i="2" s="1"/>
  <c r="A463" i="7"/>
  <c r="A465" i="2" s="1"/>
  <c r="A464" i="7"/>
  <c r="A466" i="2" s="1"/>
  <c r="A465" i="7"/>
  <c r="A467" i="2" s="1"/>
  <c r="A466" i="7"/>
  <c r="A468" i="2" s="1"/>
  <c r="A467" i="7"/>
  <c r="A469" i="2" s="1"/>
  <c r="A468" i="7"/>
  <c r="A470" i="2" s="1"/>
  <c r="A469" i="7"/>
  <c r="A471" i="2" s="1"/>
  <c r="A470" i="7"/>
  <c r="A472" i="2" s="1"/>
  <c r="A471" i="7"/>
  <c r="A473" i="2" s="1"/>
  <c r="A472" i="7"/>
  <c r="A474" i="2" s="1"/>
  <c r="A473" i="7"/>
  <c r="A475" i="2" s="1"/>
  <c r="A474" i="7"/>
  <c r="A476" i="2" s="1"/>
  <c r="A475" i="7"/>
  <c r="A477" i="2" s="1"/>
  <c r="A476" i="7"/>
  <c r="A478" i="2" s="1"/>
  <c r="A477" i="7"/>
  <c r="A479" i="2" s="1"/>
  <c r="A478" i="7"/>
  <c r="A480" i="2" s="1"/>
  <c r="A479" i="7"/>
  <c r="A481" i="2" s="1"/>
  <c r="A480" i="7"/>
  <c r="A482" i="2" s="1"/>
  <c r="A481" i="7"/>
  <c r="A483" i="2" s="1"/>
  <c r="A482" i="7"/>
  <c r="A484" i="2" s="1"/>
  <c r="A483" i="7"/>
  <c r="A485" i="2" s="1"/>
  <c r="A484" i="7"/>
  <c r="A486" i="2" s="1"/>
  <c r="A485" i="7"/>
  <c r="A487" i="2" s="1"/>
  <c r="A486" i="7"/>
  <c r="A488" i="2" s="1"/>
  <c r="A487" i="7"/>
  <c r="A489" i="2" s="1"/>
  <c r="A488" i="7"/>
  <c r="A490" i="2" s="1"/>
  <c r="A489" i="7"/>
  <c r="A491" i="2" s="1"/>
  <c r="A490" i="7"/>
  <c r="A492" i="2" s="1"/>
  <c r="A491" i="7"/>
  <c r="A493" i="2" s="1"/>
  <c r="A492" i="7"/>
  <c r="A494" i="2" s="1"/>
  <c r="A493" i="7"/>
  <c r="A495" i="2" s="1"/>
  <c r="A494" i="7"/>
  <c r="A496" i="2" s="1"/>
  <c r="A495" i="7"/>
  <c r="A497" i="2" s="1"/>
  <c r="A496" i="7"/>
  <c r="A498" i="2" s="1"/>
  <c r="A497" i="7"/>
  <c r="A499" i="2" s="1"/>
  <c r="A498" i="7"/>
  <c r="A500" i="2" s="1"/>
  <c r="A499" i="7"/>
  <c r="A501" i="2" s="1"/>
  <c r="A500" i="7"/>
  <c r="A502" i="2" s="1"/>
  <c r="A501" i="7"/>
  <c r="A503" i="2" s="1"/>
  <c r="A502" i="7"/>
  <c r="A504" i="2" s="1"/>
  <c r="A503" i="7"/>
  <c r="A505" i="2" s="1"/>
  <c r="A504" i="7"/>
  <c r="A506" i="2" s="1"/>
  <c r="A505" i="7"/>
  <c r="A507" i="2" s="1"/>
  <c r="A506" i="7"/>
  <c r="A508" i="2" s="1"/>
  <c r="A507" i="7"/>
  <c r="A509" i="2" s="1"/>
  <c r="A508" i="7"/>
  <c r="A510" i="2" s="1"/>
  <c r="A509" i="7"/>
  <c r="A511" i="2" s="1"/>
  <c r="A510" i="7"/>
  <c r="A512" i="2" s="1"/>
  <c r="A511" i="7"/>
  <c r="A513" i="2" s="1"/>
  <c r="A512" i="7"/>
  <c r="A514" i="2" s="1"/>
  <c r="A513" i="7"/>
  <c r="A515" i="2" s="1"/>
  <c r="A514" i="7"/>
  <c r="A516" i="2" s="1"/>
  <c r="A515" i="7"/>
  <c r="A517" i="2" s="1"/>
  <c r="A516" i="7"/>
  <c r="A518" i="2" s="1"/>
  <c r="A517" i="7"/>
  <c r="A519" i="2" s="1"/>
  <c r="A518" i="7"/>
  <c r="A520" i="2" s="1"/>
  <c r="A519" i="7"/>
  <c r="A521" i="2" s="1"/>
  <c r="A520" i="7"/>
  <c r="A522" i="2" s="1"/>
  <c r="A521" i="7"/>
  <c r="A523" i="2" s="1"/>
  <c r="A522" i="7"/>
  <c r="A524" i="2" s="1"/>
  <c r="A523" i="7"/>
  <c r="A525" i="2" s="1"/>
  <c r="A524" i="7"/>
  <c r="A526" i="2" s="1"/>
  <c r="A525" i="7"/>
  <c r="A527" i="2" s="1"/>
  <c r="A526" i="7"/>
  <c r="A528" i="2" s="1"/>
  <c r="A527" i="7"/>
  <c r="A529" i="2" s="1"/>
  <c r="A528" i="7"/>
  <c r="A530" i="2" s="1"/>
  <c r="A529" i="7"/>
  <c r="A531" i="2" s="1"/>
  <c r="A530" i="7"/>
  <c r="A532" i="2" s="1"/>
  <c r="A531" i="7"/>
  <c r="A533" i="2" s="1"/>
  <c r="A532" i="7"/>
  <c r="A534" i="2" s="1"/>
  <c r="A533" i="7"/>
  <c r="A535" i="2" s="1"/>
  <c r="A534" i="7"/>
  <c r="A536" i="2" s="1"/>
  <c r="A535" i="7"/>
  <c r="A537" i="2" s="1"/>
  <c r="A536" i="7"/>
  <c r="A538" i="2" s="1"/>
  <c r="A537" i="7"/>
  <c r="A539" i="2" s="1"/>
  <c r="A538" i="7"/>
  <c r="A540" i="2" s="1"/>
  <c r="A539" i="7"/>
  <c r="A541" i="2" s="1"/>
  <c r="A540" i="7"/>
  <c r="A542" i="2" s="1"/>
  <c r="A541" i="7"/>
  <c r="A543" i="2" s="1"/>
  <c r="A542" i="7"/>
  <c r="A544" i="2" s="1"/>
  <c r="A543" i="7"/>
  <c r="A545" i="2" s="1"/>
  <c r="A544" i="7"/>
  <c r="A546" i="2" s="1"/>
  <c r="A545" i="7"/>
  <c r="A547" i="2" s="1"/>
  <c r="A546" i="7"/>
  <c r="A548" i="2" s="1"/>
  <c r="A547" i="7"/>
  <c r="A549" i="2" s="1"/>
  <c r="A548" i="7"/>
  <c r="A550" i="2" s="1"/>
  <c r="A549" i="7"/>
  <c r="A551" i="2" s="1"/>
  <c r="A550" i="7"/>
  <c r="A552" i="2" s="1"/>
  <c r="A551" i="7"/>
  <c r="A553" i="2" s="1"/>
  <c r="A552" i="7"/>
  <c r="A554" i="2" s="1"/>
  <c r="A553" i="7"/>
  <c r="A555" i="2" s="1"/>
  <c r="A554" i="7"/>
  <c r="A556" i="2" s="1"/>
  <c r="A555" i="7"/>
  <c r="A557" i="2" s="1"/>
  <c r="A556" i="7"/>
  <c r="A558" i="2" s="1"/>
  <c r="A557" i="7"/>
  <c r="A559" i="2" s="1"/>
  <c r="A558" i="7"/>
  <c r="A560" i="2" s="1"/>
  <c r="A559" i="7"/>
  <c r="A561" i="2" s="1"/>
  <c r="A560" i="7"/>
  <c r="A562" i="2" s="1"/>
  <c r="A561" i="7"/>
  <c r="A563" i="2" s="1"/>
  <c r="A562" i="7"/>
  <c r="A564" i="2" s="1"/>
  <c r="A563" i="7"/>
  <c r="A565" i="2" s="1"/>
  <c r="A564" i="7"/>
  <c r="A566" i="2" s="1"/>
  <c r="A565" i="7"/>
  <c r="A567" i="2" s="1"/>
  <c r="A566" i="7"/>
  <c r="A568" i="2" s="1"/>
  <c r="A567" i="7"/>
  <c r="A569" i="2" s="1"/>
  <c r="A568" i="7"/>
  <c r="A570" i="2" s="1"/>
  <c r="A569" i="7"/>
  <c r="A571" i="2" s="1"/>
  <c r="A570" i="7"/>
  <c r="A572" i="2" s="1"/>
  <c r="A571" i="7"/>
  <c r="A573" i="2" s="1"/>
  <c r="A572" i="7"/>
  <c r="A574" i="2" s="1"/>
  <c r="A573" i="7"/>
  <c r="A575" i="2" s="1"/>
  <c r="A574" i="7"/>
  <c r="A576" i="2" s="1"/>
  <c r="A575" i="7"/>
  <c r="A577" i="2" s="1"/>
  <c r="A576" i="7"/>
  <c r="A578" i="2" s="1"/>
  <c r="A577" i="7"/>
  <c r="A579" i="2" s="1"/>
  <c r="A578" i="7"/>
  <c r="A580" i="2" s="1"/>
  <c r="A579" i="7"/>
  <c r="A581" i="2" s="1"/>
  <c r="A580" i="7"/>
  <c r="A582" i="2" s="1"/>
  <c r="A581" i="7"/>
  <c r="A583" i="2" s="1"/>
  <c r="A582" i="7"/>
  <c r="A584" i="2" s="1"/>
  <c r="A583" i="7"/>
  <c r="A585" i="2" s="1"/>
  <c r="A584" i="7"/>
  <c r="A586" i="2" s="1"/>
  <c r="A585" i="7"/>
  <c r="A587" i="2" s="1"/>
  <c r="A586" i="7"/>
  <c r="A588" i="2" s="1"/>
  <c r="A587" i="7"/>
  <c r="A589" i="2" s="1"/>
  <c r="A588" i="7"/>
  <c r="A590" i="2" s="1"/>
  <c r="A589" i="7"/>
  <c r="A591" i="2" s="1"/>
  <c r="A590" i="7"/>
  <c r="A592" i="2" s="1"/>
  <c r="A591" i="7"/>
  <c r="A593" i="2" s="1"/>
  <c r="A592" i="7"/>
  <c r="A594" i="2" s="1"/>
  <c r="A593" i="7"/>
  <c r="A595" i="2" s="1"/>
  <c r="A594" i="7"/>
  <c r="A596" i="2" s="1"/>
  <c r="A595" i="7"/>
  <c r="A597" i="2" s="1"/>
  <c r="A596" i="7"/>
  <c r="A598" i="2" s="1"/>
  <c r="A597" i="7"/>
  <c r="A599" i="2" s="1"/>
  <c r="A598" i="7"/>
  <c r="A600" i="2" s="1"/>
  <c r="A599" i="7"/>
  <c r="A601" i="2" s="1"/>
  <c r="A600" i="7"/>
  <c r="A602" i="2" s="1"/>
  <c r="A601" i="7"/>
  <c r="A603" i="2" s="1"/>
  <c r="A602" i="7"/>
  <c r="A604" i="2" s="1"/>
  <c r="A603" i="7"/>
  <c r="A605" i="2" s="1"/>
  <c r="A604" i="7"/>
  <c r="A606" i="2" s="1"/>
  <c r="A605" i="7"/>
  <c r="A607" i="2" s="1"/>
  <c r="A606" i="7"/>
  <c r="A608" i="2" s="1"/>
  <c r="A607" i="7"/>
  <c r="A609" i="2" s="1"/>
  <c r="A608" i="7"/>
  <c r="A610" i="2" s="1"/>
  <c r="A609" i="7"/>
  <c r="A611" i="2" s="1"/>
  <c r="A610" i="7"/>
  <c r="A612" i="2" s="1"/>
  <c r="A611" i="7"/>
  <c r="A613" i="2" s="1"/>
  <c r="A612" i="7"/>
  <c r="A614" i="2" s="1"/>
  <c r="A613" i="7"/>
  <c r="A615" i="2" s="1"/>
  <c r="A614" i="7"/>
  <c r="A616" i="2" s="1"/>
  <c r="A615" i="7"/>
  <c r="A617" i="2" s="1"/>
  <c r="A616" i="7"/>
  <c r="A618" i="2" s="1"/>
  <c r="A617" i="7"/>
  <c r="A619" i="2" s="1"/>
  <c r="A618" i="7"/>
  <c r="A620" i="2" s="1"/>
  <c r="A619" i="7"/>
  <c r="A621" i="2" s="1"/>
  <c r="A620" i="7"/>
  <c r="A622" i="2" s="1"/>
  <c r="A621" i="7"/>
  <c r="A623" i="2" s="1"/>
  <c r="A622" i="7"/>
  <c r="A624" i="2" s="1"/>
  <c r="A623" i="7"/>
  <c r="A625" i="2" s="1"/>
  <c r="A624" i="7"/>
  <c r="A626" i="2" s="1"/>
  <c r="A625" i="7"/>
  <c r="A627" i="2" s="1"/>
  <c r="A626" i="7"/>
  <c r="A628" i="2" s="1"/>
  <c r="A627" i="7"/>
  <c r="A629" i="2" s="1"/>
  <c r="A628" i="7"/>
  <c r="A630" i="2" s="1"/>
  <c r="A629" i="7"/>
  <c r="A631" i="2" s="1"/>
  <c r="A630" i="7"/>
  <c r="A632" i="2" s="1"/>
  <c r="A631" i="7"/>
  <c r="A633" i="2" s="1"/>
  <c r="A632" i="7"/>
  <c r="A634" i="2" s="1"/>
  <c r="A633" i="7"/>
  <c r="A635" i="2" s="1"/>
  <c r="A634" i="7"/>
  <c r="A636" i="2" s="1"/>
  <c r="A635" i="7"/>
  <c r="A637" i="2" s="1"/>
  <c r="A636" i="7"/>
  <c r="A638" i="2" s="1"/>
  <c r="A637" i="7"/>
  <c r="A639" i="2" s="1"/>
  <c r="A638" i="7"/>
  <c r="A640" i="2" s="1"/>
  <c r="A639" i="7"/>
  <c r="A641" i="2" s="1"/>
  <c r="A640" i="7"/>
  <c r="A642" i="2" s="1"/>
  <c r="A641" i="7"/>
  <c r="A643" i="2" s="1"/>
  <c r="A642" i="7"/>
  <c r="A644" i="2" s="1"/>
  <c r="A643" i="7"/>
  <c r="A645" i="2" s="1"/>
  <c r="A644" i="7"/>
  <c r="A646" i="2" s="1"/>
  <c r="A645" i="7"/>
  <c r="A647" i="2" s="1"/>
  <c r="A646" i="7"/>
  <c r="A648" i="2" s="1"/>
  <c r="A647" i="7"/>
  <c r="A649" i="2" s="1"/>
  <c r="A648" i="7"/>
  <c r="A650" i="2" s="1"/>
  <c r="A649" i="7"/>
  <c r="A651" i="2" s="1"/>
  <c r="A650" i="7"/>
  <c r="A652" i="2" s="1"/>
  <c r="A651" i="7"/>
  <c r="A653" i="2" s="1"/>
  <c r="A652" i="7"/>
  <c r="A654" i="2" s="1"/>
  <c r="A653" i="7"/>
  <c r="A655" i="2" s="1"/>
  <c r="A654" i="7"/>
  <c r="A656" i="2" s="1"/>
  <c r="A655" i="7"/>
  <c r="A657" i="2" s="1"/>
  <c r="A656" i="7"/>
  <c r="A658" i="2" s="1"/>
  <c r="A657" i="7"/>
  <c r="A659" i="2" s="1"/>
  <c r="A658" i="7"/>
  <c r="A660" i="2" s="1"/>
  <c r="A659" i="7"/>
  <c r="A661" i="2" s="1"/>
  <c r="A660" i="7"/>
  <c r="A662" i="2" s="1"/>
  <c r="A661" i="7"/>
  <c r="A663" i="2" s="1"/>
  <c r="A662" i="7"/>
  <c r="A664" i="2" s="1"/>
  <c r="A663" i="7"/>
  <c r="A665" i="2" s="1"/>
  <c r="A664" i="7"/>
  <c r="A666" i="2" s="1"/>
  <c r="A665" i="7"/>
  <c r="A667" i="2" s="1"/>
  <c r="A666" i="7"/>
  <c r="A668" i="2" s="1"/>
  <c r="A667" i="7"/>
  <c r="A669" i="2" s="1"/>
  <c r="A668" i="7"/>
  <c r="A670" i="2" s="1"/>
  <c r="A669" i="7"/>
  <c r="A671" i="2" s="1"/>
  <c r="A670" i="7"/>
  <c r="A672" i="2" s="1"/>
  <c r="A671" i="7"/>
  <c r="A673" i="2" s="1"/>
  <c r="A672" i="7"/>
  <c r="A674" i="2" s="1"/>
  <c r="A673" i="7"/>
  <c r="A675" i="2" s="1"/>
  <c r="A674" i="7"/>
  <c r="A676" i="2" s="1"/>
  <c r="A675" i="7"/>
  <c r="A677" i="2" s="1"/>
  <c r="A676" i="7"/>
  <c r="A678" i="2" s="1"/>
  <c r="A677" i="7"/>
  <c r="A679" i="2" s="1"/>
  <c r="A678" i="7"/>
  <c r="A680" i="2" s="1"/>
  <c r="A679" i="7"/>
  <c r="A681" i="2" s="1"/>
  <c r="A680" i="7"/>
  <c r="A682" i="2" s="1"/>
  <c r="A681" i="7"/>
  <c r="A683" i="2" s="1"/>
  <c r="A682" i="7"/>
  <c r="A684" i="2" s="1"/>
  <c r="A683" i="7"/>
  <c r="A685" i="2" s="1"/>
  <c r="A684" i="7"/>
  <c r="A686" i="2" s="1"/>
  <c r="A685" i="7"/>
  <c r="A687" i="2" s="1"/>
  <c r="A686" i="7"/>
  <c r="A688" i="2" s="1"/>
  <c r="A687" i="7"/>
  <c r="A689" i="2" s="1"/>
  <c r="A688" i="7"/>
  <c r="A690" i="2" s="1"/>
  <c r="A689" i="7"/>
  <c r="A691" i="2" s="1"/>
  <c r="A690" i="7"/>
  <c r="A692" i="2" s="1"/>
  <c r="A691" i="7"/>
  <c r="A693" i="2" s="1"/>
  <c r="A692" i="7"/>
  <c r="A694" i="2" s="1"/>
  <c r="A693" i="7"/>
  <c r="A695" i="2" s="1"/>
  <c r="A694" i="7"/>
  <c r="A696" i="2" s="1"/>
  <c r="A695" i="7"/>
  <c r="A697" i="2" s="1"/>
  <c r="A696" i="7"/>
  <c r="A698" i="2" s="1"/>
  <c r="A697" i="7"/>
  <c r="A699" i="2" s="1"/>
  <c r="A698" i="7"/>
  <c r="A700" i="2" s="1"/>
  <c r="A699" i="7"/>
  <c r="A701" i="2" s="1"/>
  <c r="A700" i="7"/>
  <c r="A702" i="2" s="1"/>
  <c r="A701" i="7"/>
  <c r="A703" i="2" s="1"/>
  <c r="A702" i="7"/>
  <c r="A704" i="2" s="1"/>
  <c r="A703" i="7"/>
  <c r="A705" i="2" s="1"/>
  <c r="A704" i="7"/>
  <c r="A706" i="2" s="1"/>
  <c r="A705" i="7"/>
  <c r="A707" i="2" s="1"/>
  <c r="A706" i="7"/>
  <c r="A708" i="2" s="1"/>
  <c r="A707" i="7"/>
  <c r="A709" i="2" s="1"/>
  <c r="A708" i="7"/>
  <c r="A710" i="2" s="1"/>
  <c r="A709" i="7"/>
  <c r="A711" i="2" s="1"/>
  <c r="A710" i="7"/>
  <c r="A712" i="2" s="1"/>
  <c r="A711" i="7"/>
  <c r="A713" i="2" s="1"/>
  <c r="A712" i="7"/>
  <c r="A714" i="2" s="1"/>
  <c r="A713" i="7"/>
  <c r="A715" i="2" s="1"/>
  <c r="A714" i="7"/>
  <c r="A716" i="2" s="1"/>
  <c r="A715" i="7"/>
  <c r="A717" i="2" s="1"/>
  <c r="A716" i="7"/>
  <c r="A718" i="2" s="1"/>
  <c r="A717" i="7"/>
  <c r="A719" i="2" s="1"/>
  <c r="A718" i="7"/>
  <c r="A720" i="2" s="1"/>
  <c r="A719" i="7"/>
  <c r="A721" i="2" s="1"/>
  <c r="A720" i="7"/>
  <c r="A722" i="2" s="1"/>
  <c r="A721" i="7"/>
  <c r="A723" i="2" s="1"/>
  <c r="A722" i="7"/>
  <c r="A724" i="2" s="1"/>
  <c r="A723" i="7"/>
  <c r="A725" i="2" s="1"/>
  <c r="A724" i="7"/>
  <c r="A726" i="2" s="1"/>
  <c r="A725" i="7"/>
  <c r="A727" i="2" s="1"/>
  <c r="A726" i="7"/>
  <c r="A728" i="2" s="1"/>
  <c r="A727" i="7"/>
  <c r="A729" i="2" s="1"/>
  <c r="A728" i="7"/>
  <c r="A730" i="2" s="1"/>
  <c r="A729" i="7"/>
  <c r="A731" i="2" s="1"/>
  <c r="A730" i="7"/>
  <c r="A732" i="2" s="1"/>
  <c r="A731" i="7"/>
  <c r="A733" i="2" s="1"/>
  <c r="A732" i="7"/>
  <c r="A734" i="2" s="1"/>
  <c r="A733" i="7"/>
  <c r="A735" i="2" s="1"/>
  <c r="A734" i="7"/>
  <c r="A736" i="2" s="1"/>
  <c r="A735" i="7"/>
  <c r="A737" i="2" s="1"/>
  <c r="A736" i="7"/>
  <c r="A738" i="2" s="1"/>
  <c r="A737" i="7"/>
  <c r="A739" i="2" s="1"/>
  <c r="A738" i="7"/>
  <c r="A740" i="2" s="1"/>
  <c r="A739" i="7"/>
  <c r="A741" i="2" s="1"/>
  <c r="A740" i="7"/>
  <c r="A742" i="2" s="1"/>
  <c r="A741" i="7"/>
  <c r="A743" i="2" s="1"/>
  <c r="A742" i="7"/>
  <c r="A744" i="2" s="1"/>
  <c r="A743" i="7"/>
  <c r="A745" i="2" s="1"/>
  <c r="A744" i="7"/>
  <c r="A746" i="2" s="1"/>
  <c r="A745" i="7"/>
  <c r="A747" i="2" s="1"/>
  <c r="A746" i="7"/>
  <c r="A748" i="2" s="1"/>
  <c r="A747" i="7"/>
  <c r="A749" i="2" s="1"/>
  <c r="A748" i="7"/>
  <c r="A750" i="2" s="1"/>
  <c r="A749" i="7"/>
  <c r="A751" i="2" s="1"/>
  <c r="A750" i="7"/>
  <c r="A752" i="2" s="1"/>
  <c r="A751" i="7"/>
  <c r="A753" i="2" s="1"/>
  <c r="A752" i="7"/>
  <c r="A754" i="2" s="1"/>
  <c r="A753" i="7"/>
  <c r="A755" i="2" s="1"/>
  <c r="A754" i="7"/>
  <c r="A756" i="2" s="1"/>
  <c r="A755" i="7"/>
  <c r="A757" i="2" s="1"/>
  <c r="A756" i="7"/>
  <c r="A758" i="2" s="1"/>
  <c r="A757" i="7"/>
  <c r="A759" i="2" s="1"/>
  <c r="A758" i="7"/>
  <c r="A760" i="2" s="1"/>
  <c r="A759" i="7"/>
  <c r="A761" i="2" s="1"/>
  <c r="A760" i="7"/>
  <c r="A762" i="2" s="1"/>
  <c r="A761" i="7"/>
  <c r="A763" i="2" s="1"/>
  <c r="A762" i="7"/>
  <c r="A764" i="2" s="1"/>
  <c r="A763" i="7"/>
  <c r="A765" i="2" s="1"/>
  <c r="A764" i="7"/>
  <c r="A766" i="2" s="1"/>
  <c r="A765" i="7"/>
  <c r="A767" i="2" s="1"/>
  <c r="A766" i="7"/>
  <c r="A768" i="2" s="1"/>
  <c r="A767" i="7"/>
  <c r="A769" i="2" s="1"/>
  <c r="A768" i="7"/>
  <c r="A770" i="2" s="1"/>
  <c r="A769" i="7"/>
  <c r="A771" i="2" s="1"/>
  <c r="A770" i="7"/>
  <c r="A772" i="2" s="1"/>
  <c r="A771" i="7"/>
  <c r="A773" i="2" s="1"/>
  <c r="A772" i="7"/>
  <c r="A774" i="2" s="1"/>
  <c r="A773" i="7"/>
  <c r="A775" i="2" s="1"/>
  <c r="A774" i="7"/>
  <c r="A776" i="2" s="1"/>
  <c r="A775" i="7"/>
  <c r="A777" i="2" s="1"/>
  <c r="A776" i="7"/>
  <c r="A778" i="2" s="1"/>
  <c r="A777" i="7"/>
  <c r="A779" i="2" s="1"/>
  <c r="A778" i="7"/>
  <c r="A780" i="2" s="1"/>
  <c r="A779" i="7"/>
  <c r="A781" i="2" s="1"/>
  <c r="A780" i="7"/>
  <c r="A782" i="2" s="1"/>
  <c r="A781" i="7"/>
  <c r="A783" i="2" s="1"/>
  <c r="A782" i="7"/>
  <c r="A784" i="2" s="1"/>
  <c r="A783" i="7"/>
  <c r="A785" i="2" s="1"/>
  <c r="A784" i="7"/>
  <c r="A786" i="2" s="1"/>
  <c r="A785" i="7"/>
  <c r="A787" i="2" s="1"/>
  <c r="A786" i="7"/>
  <c r="A788" i="2" s="1"/>
  <c r="A787" i="7"/>
  <c r="A789" i="2" s="1"/>
  <c r="A788" i="7"/>
  <c r="A790" i="2" s="1"/>
  <c r="A789" i="7"/>
  <c r="A791" i="2" s="1"/>
  <c r="A790" i="7"/>
  <c r="A792" i="2" s="1"/>
  <c r="A791" i="7"/>
  <c r="A793" i="2" s="1"/>
  <c r="A792" i="7"/>
  <c r="A794" i="2" s="1"/>
  <c r="A793" i="7"/>
  <c r="A795" i="2" s="1"/>
  <c r="A794" i="7"/>
  <c r="A796" i="2" s="1"/>
  <c r="A795" i="7"/>
  <c r="A797" i="2" s="1"/>
  <c r="A796" i="7"/>
  <c r="A798" i="2" s="1"/>
  <c r="A797" i="7"/>
  <c r="A799" i="2" s="1"/>
  <c r="A798" i="7"/>
  <c r="A800" i="2" s="1"/>
  <c r="A799" i="7"/>
  <c r="A801" i="2" s="1"/>
  <c r="A800" i="7"/>
  <c r="A802" i="2" s="1"/>
  <c r="A801" i="7"/>
  <c r="A803" i="2" s="1"/>
  <c r="A802" i="7"/>
  <c r="A804" i="2" s="1"/>
  <c r="A803" i="7"/>
  <c r="A805" i="2" s="1"/>
  <c r="A804" i="7"/>
  <c r="A806" i="2" s="1"/>
  <c r="A805" i="7"/>
  <c r="A807" i="2" s="1"/>
  <c r="A806" i="7"/>
  <c r="A808" i="2" s="1"/>
  <c r="A807" i="7"/>
  <c r="A809" i="2" s="1"/>
  <c r="A808" i="7"/>
  <c r="A810" i="2" s="1"/>
  <c r="A809" i="7"/>
  <c r="A811" i="2" s="1"/>
  <c r="A810" i="7"/>
  <c r="A812" i="2" s="1"/>
  <c r="A811" i="7"/>
  <c r="A813" i="2" s="1"/>
  <c r="A812" i="7"/>
  <c r="A814" i="2" s="1"/>
  <c r="A813" i="7"/>
  <c r="A815" i="2" s="1"/>
  <c r="A814" i="7"/>
  <c r="A816" i="2" s="1"/>
  <c r="A815" i="7"/>
  <c r="A817" i="2" s="1"/>
  <c r="A816" i="7"/>
  <c r="A818" i="2" s="1"/>
  <c r="A817" i="7"/>
  <c r="A819" i="2" s="1"/>
  <c r="A818" i="7"/>
  <c r="A820" i="2" s="1"/>
  <c r="A819" i="7"/>
  <c r="A821" i="2" s="1"/>
  <c r="A820" i="7"/>
  <c r="A822" i="2" s="1"/>
  <c r="A821" i="7"/>
  <c r="A823" i="2" s="1"/>
  <c r="A822" i="7"/>
  <c r="A824" i="2" s="1"/>
  <c r="A823" i="7"/>
  <c r="A825" i="2" s="1"/>
  <c r="A824" i="7"/>
  <c r="A826" i="2" s="1"/>
  <c r="A825" i="7"/>
  <c r="A827" i="2" s="1"/>
  <c r="A826" i="7"/>
  <c r="A828" i="2" s="1"/>
  <c r="A827" i="7"/>
  <c r="A829" i="2" s="1"/>
  <c r="A828" i="7"/>
  <c r="A830" i="2" s="1"/>
  <c r="A829" i="7"/>
  <c r="A831" i="2" s="1"/>
  <c r="A830" i="7"/>
  <c r="A832" i="2" s="1"/>
  <c r="A831" i="7"/>
  <c r="A833" i="2" s="1"/>
  <c r="A832" i="7"/>
  <c r="A834" i="2" s="1"/>
  <c r="A833" i="7"/>
  <c r="A835" i="2" s="1"/>
  <c r="A834" i="7"/>
  <c r="A836" i="2" s="1"/>
  <c r="A835" i="7"/>
  <c r="A837" i="2" s="1"/>
  <c r="A836" i="7"/>
  <c r="A838" i="2" s="1"/>
  <c r="A837" i="7"/>
  <c r="A839" i="2" s="1"/>
  <c r="A838" i="7"/>
  <c r="A840" i="2" s="1"/>
  <c r="A839" i="7"/>
  <c r="A841" i="2" s="1"/>
  <c r="A840" i="7"/>
  <c r="A842" i="2" s="1"/>
  <c r="A841" i="7"/>
  <c r="A843" i="2" s="1"/>
  <c r="A842" i="7"/>
  <c r="A844" i="2" s="1"/>
  <c r="A843" i="7"/>
  <c r="A845" i="2" s="1"/>
  <c r="A844" i="7"/>
  <c r="A846" i="2" s="1"/>
  <c r="A845" i="7"/>
  <c r="A847" i="2" s="1"/>
  <c r="A846" i="7"/>
  <c r="A848" i="2" s="1"/>
  <c r="A847" i="7"/>
  <c r="A849" i="2" s="1"/>
  <c r="A848" i="7"/>
  <c r="A850" i="2" s="1"/>
  <c r="A849" i="7"/>
  <c r="A851" i="2" s="1"/>
  <c r="A850" i="7"/>
  <c r="A852" i="2" s="1"/>
  <c r="A851" i="7"/>
  <c r="A853" i="2" s="1"/>
  <c r="A852" i="7"/>
  <c r="A854" i="2" s="1"/>
  <c r="A853" i="7"/>
  <c r="A855" i="2" s="1"/>
  <c r="A854" i="7"/>
  <c r="A856" i="2" s="1"/>
  <c r="A855" i="7"/>
  <c r="A857" i="2" s="1"/>
  <c r="A856" i="7"/>
  <c r="A858" i="2" s="1"/>
  <c r="A857" i="7"/>
  <c r="A859" i="2" s="1"/>
  <c r="A858" i="7"/>
  <c r="A860" i="2" s="1"/>
  <c r="A859" i="7"/>
  <c r="A861" i="2" s="1"/>
  <c r="A860" i="7"/>
  <c r="A862" i="2" s="1"/>
  <c r="A861" i="7"/>
  <c r="A863" i="2" s="1"/>
  <c r="A862" i="7"/>
  <c r="A864" i="2" s="1"/>
  <c r="A863" i="7"/>
  <c r="A865" i="2" s="1"/>
  <c r="A864" i="7"/>
  <c r="A866" i="2" s="1"/>
  <c r="A865" i="7"/>
  <c r="A867" i="2" s="1"/>
  <c r="A866" i="7"/>
  <c r="A868" i="2" s="1"/>
  <c r="A867" i="7"/>
  <c r="A869" i="2" s="1"/>
  <c r="A868" i="7"/>
  <c r="A870" i="2" s="1"/>
  <c r="A869" i="7"/>
  <c r="A871" i="2" s="1"/>
  <c r="A870" i="7"/>
  <c r="A872" i="2" s="1"/>
  <c r="A871" i="7"/>
  <c r="A873" i="2" s="1"/>
  <c r="A872" i="7"/>
  <c r="A874" i="2" s="1"/>
  <c r="A873" i="7"/>
  <c r="A875" i="2" s="1"/>
  <c r="A874" i="7"/>
  <c r="A876" i="2" s="1"/>
  <c r="A875" i="7"/>
  <c r="A877" i="2" s="1"/>
  <c r="A876" i="7"/>
  <c r="A878" i="2" s="1"/>
  <c r="A877" i="7"/>
  <c r="A879" i="2" s="1"/>
  <c r="A878" i="7"/>
  <c r="A880" i="2" s="1"/>
  <c r="A879" i="7"/>
  <c r="A881" i="2" s="1"/>
  <c r="A880" i="7"/>
  <c r="A882" i="2" s="1"/>
  <c r="A881" i="7"/>
  <c r="A883" i="2" s="1"/>
  <c r="A882" i="7"/>
  <c r="A884" i="2" s="1"/>
  <c r="A883" i="7"/>
  <c r="A885" i="2" s="1"/>
  <c r="A884" i="7"/>
  <c r="A886" i="2" s="1"/>
  <c r="A885" i="7"/>
  <c r="A887" i="2" s="1"/>
  <c r="A886" i="7"/>
  <c r="A888" i="2" s="1"/>
  <c r="A887" i="7"/>
  <c r="A889" i="2" s="1"/>
  <c r="A888" i="7"/>
  <c r="A890" i="2" s="1"/>
  <c r="A889" i="7"/>
  <c r="A891" i="2" s="1"/>
  <c r="A890" i="7"/>
  <c r="A892" i="2" s="1"/>
  <c r="A891" i="7"/>
  <c r="A893" i="2" s="1"/>
  <c r="A892" i="7"/>
  <c r="A894" i="2" s="1"/>
  <c r="A893" i="7"/>
  <c r="A895" i="2" s="1"/>
  <c r="A894" i="7"/>
  <c r="A896" i="2" s="1"/>
  <c r="A895" i="7"/>
  <c r="A897" i="2" s="1"/>
  <c r="A896" i="7"/>
  <c r="A898" i="2" s="1"/>
  <c r="A897" i="7"/>
  <c r="A899" i="2" s="1"/>
  <c r="A898" i="7"/>
  <c r="A900" i="2" s="1"/>
  <c r="A899" i="7"/>
  <c r="A901" i="2" s="1"/>
  <c r="A900" i="7"/>
  <c r="A902" i="2" s="1"/>
  <c r="A901" i="7"/>
  <c r="A903" i="2" s="1"/>
  <c r="A902" i="7"/>
  <c r="A904" i="2" s="1"/>
  <c r="A903" i="7"/>
  <c r="A905" i="2" s="1"/>
  <c r="A904" i="7"/>
  <c r="A906" i="2" s="1"/>
  <c r="A905" i="7"/>
  <c r="A907" i="2" s="1"/>
  <c r="A906" i="7"/>
  <c r="A908" i="2" s="1"/>
  <c r="A907" i="7"/>
  <c r="A909" i="2" s="1"/>
  <c r="A908" i="7"/>
  <c r="A910" i="2" s="1"/>
  <c r="A909" i="7"/>
  <c r="A911" i="2" s="1"/>
  <c r="A910" i="7"/>
  <c r="A912" i="2" s="1"/>
  <c r="A911" i="7"/>
  <c r="A913" i="2" s="1"/>
  <c r="A912" i="7"/>
  <c r="A914" i="2" s="1"/>
  <c r="A913" i="7"/>
  <c r="A915" i="2" s="1"/>
  <c r="A914" i="7"/>
  <c r="A916" i="2" s="1"/>
  <c r="A915" i="7"/>
  <c r="A917" i="2" s="1"/>
  <c r="A916" i="7"/>
  <c r="A918" i="2" s="1"/>
  <c r="A917" i="7"/>
  <c r="A919" i="2" s="1"/>
  <c r="A918" i="7"/>
  <c r="A920" i="2" s="1"/>
  <c r="A919" i="7"/>
  <c r="A921" i="2" s="1"/>
  <c r="A920" i="7"/>
  <c r="A922" i="2" s="1"/>
  <c r="A921" i="7"/>
  <c r="A923" i="2" s="1"/>
  <c r="A922" i="7"/>
  <c r="A924" i="2" s="1"/>
  <c r="A923" i="7"/>
  <c r="A925" i="2" s="1"/>
  <c r="A924" i="7"/>
  <c r="A926" i="2" s="1"/>
  <c r="A925" i="7"/>
  <c r="A927" i="2" s="1"/>
  <c r="A926" i="7"/>
  <c r="A928" i="2" s="1"/>
  <c r="A927" i="7"/>
  <c r="A929" i="2" s="1"/>
  <c r="A928" i="7"/>
  <c r="A930" i="2" s="1"/>
  <c r="A929" i="7"/>
  <c r="A931" i="2" s="1"/>
  <c r="A930" i="7"/>
  <c r="A932" i="2" s="1"/>
  <c r="A931" i="7"/>
  <c r="A933" i="2" s="1"/>
  <c r="A932" i="7"/>
  <c r="A934" i="2" s="1"/>
  <c r="A933" i="7"/>
  <c r="A935" i="2" s="1"/>
  <c r="A934" i="7"/>
  <c r="A936" i="2" s="1"/>
  <c r="A935" i="7"/>
  <c r="A937" i="2" s="1"/>
  <c r="A936" i="7"/>
  <c r="A938" i="2" s="1"/>
  <c r="A937" i="7"/>
  <c r="A939" i="2" s="1"/>
  <c r="A938" i="7"/>
  <c r="A940" i="2" s="1"/>
  <c r="A939" i="7"/>
  <c r="A941" i="2" s="1"/>
  <c r="A940" i="7"/>
  <c r="A942" i="2" s="1"/>
  <c r="A941" i="7"/>
  <c r="A943" i="2" s="1"/>
  <c r="A942" i="7"/>
  <c r="A944" i="2" s="1"/>
  <c r="A943" i="7"/>
  <c r="A945" i="2" s="1"/>
  <c r="A944" i="7"/>
  <c r="A946" i="2" s="1"/>
  <c r="A945" i="7"/>
  <c r="A947" i="2" s="1"/>
  <c r="A946" i="7"/>
  <c r="A948" i="2" s="1"/>
  <c r="A947" i="7"/>
  <c r="A949" i="2" s="1"/>
  <c r="A948" i="7"/>
  <c r="A950" i="2" s="1"/>
  <c r="A949" i="7"/>
  <c r="A951" i="2" s="1"/>
  <c r="A950" i="7"/>
  <c r="A952" i="2" s="1"/>
  <c r="A951" i="7"/>
  <c r="A953" i="2" s="1"/>
  <c r="A952" i="7"/>
  <c r="A954" i="2" s="1"/>
  <c r="A953" i="7"/>
  <c r="A955" i="2" s="1"/>
  <c r="A954" i="7"/>
  <c r="A956" i="2" s="1"/>
  <c r="A955" i="7"/>
  <c r="A957" i="2" s="1"/>
  <c r="A956" i="7"/>
  <c r="A958" i="2" s="1"/>
  <c r="A957" i="7"/>
  <c r="A959" i="2" s="1"/>
  <c r="A958" i="7"/>
  <c r="A960" i="2" s="1"/>
  <c r="A959" i="7"/>
  <c r="A961" i="2" s="1"/>
  <c r="A960" i="7"/>
  <c r="A962" i="2" s="1"/>
  <c r="A961" i="7"/>
  <c r="A963" i="2" s="1"/>
  <c r="A962" i="7"/>
  <c r="A964" i="2" s="1"/>
  <c r="A963" i="7"/>
  <c r="A965" i="2" s="1"/>
  <c r="A964" i="7"/>
  <c r="A966" i="2" s="1"/>
  <c r="A965" i="7"/>
  <c r="A967" i="2" s="1"/>
  <c r="A966" i="7"/>
  <c r="A968" i="2" s="1"/>
  <c r="A967" i="7"/>
  <c r="A969" i="2" s="1"/>
  <c r="A968" i="7"/>
  <c r="A970" i="2" s="1"/>
  <c r="A969" i="7"/>
  <c r="A971" i="2" s="1"/>
  <c r="A970" i="7"/>
  <c r="A972" i="2" s="1"/>
  <c r="A971" i="7"/>
  <c r="A973" i="2" s="1"/>
  <c r="A972" i="7"/>
  <c r="A974" i="2" s="1"/>
  <c r="A973" i="7"/>
  <c r="A975" i="2" s="1"/>
  <c r="A974" i="7"/>
  <c r="A976" i="2" s="1"/>
  <c r="A975" i="7"/>
  <c r="A977" i="2" s="1"/>
  <c r="A976" i="7"/>
  <c r="A978" i="2" s="1"/>
  <c r="A977" i="7"/>
  <c r="A979" i="2" s="1"/>
  <c r="A978" i="7"/>
  <c r="A980" i="2" s="1"/>
  <c r="A979" i="7"/>
  <c r="A981" i="2" s="1"/>
  <c r="A980" i="7"/>
  <c r="A982" i="2" s="1"/>
  <c r="A981" i="7"/>
  <c r="A983" i="2" s="1"/>
  <c r="A982" i="7"/>
  <c r="A984" i="2" s="1"/>
  <c r="A983" i="7"/>
  <c r="A985" i="2" s="1"/>
  <c r="A984" i="7"/>
  <c r="A986" i="2" s="1"/>
  <c r="A985" i="7"/>
  <c r="A987" i="2" s="1"/>
  <c r="A986" i="7"/>
  <c r="A988" i="2" s="1"/>
  <c r="A987" i="7"/>
  <c r="A989" i="2" s="1"/>
  <c r="A988" i="7"/>
  <c r="A990" i="2" s="1"/>
  <c r="A989" i="7"/>
  <c r="A991" i="2" s="1"/>
  <c r="A990" i="7"/>
  <c r="A992" i="2" s="1"/>
  <c r="A991" i="7"/>
  <c r="A993" i="2" s="1"/>
  <c r="A992" i="7"/>
  <c r="A994" i="2" s="1"/>
  <c r="A993" i="7"/>
  <c r="A995" i="2" s="1"/>
  <c r="A994" i="7"/>
  <c r="A996" i="2" s="1"/>
  <c r="A995" i="7"/>
  <c r="A997" i="2" s="1"/>
  <c r="A996" i="7"/>
  <c r="A998" i="2" s="1"/>
  <c r="A997" i="7"/>
  <c r="A999" i="2" s="1"/>
  <c r="A998" i="7"/>
  <c r="A1000" i="2" s="1"/>
  <c r="A999" i="7"/>
  <c r="A1001" i="2" s="1"/>
  <c r="A1000" i="7"/>
  <c r="A1002" i="2" s="1"/>
  <c r="A1001" i="7"/>
  <c r="A1003" i="2" s="1"/>
  <c r="A1002" i="7"/>
  <c r="A1004" i="2" s="1"/>
  <c r="A1003" i="7"/>
  <c r="A1005" i="2" s="1"/>
  <c r="A1004" i="7"/>
  <c r="A1005" i="7"/>
  <c r="A1006" i="7"/>
  <c r="A1007" i="7"/>
  <c r="A1008" i="7"/>
  <c r="A1009" i="7"/>
  <c r="A1010" i="7"/>
  <c r="A1011" i="7"/>
  <c r="A1012" i="7"/>
  <c r="A1013" i="7"/>
  <c r="A1014" i="7"/>
  <c r="A1015" i="7"/>
  <c r="A1016" i="7"/>
  <c r="A1017" i="7"/>
  <c r="A1018" i="7"/>
  <c r="A1019" i="7"/>
  <c r="A1020" i="7"/>
  <c r="A1021" i="7"/>
  <c r="A1022" i="7"/>
  <c r="A1023" i="7"/>
  <c r="A1024" i="7"/>
  <c r="A1025" i="7"/>
  <c r="A1026" i="7"/>
  <c r="A1027" i="7"/>
  <c r="A1028" i="7"/>
  <c r="A1029" i="7"/>
  <c r="A1030" i="7"/>
  <c r="A1031" i="7"/>
  <c r="A1032" i="7"/>
  <c r="A1033" i="7"/>
  <c r="A1034" i="7"/>
  <c r="A1035" i="7"/>
  <c r="A1036" i="7"/>
  <c r="A1037" i="7"/>
  <c r="A1038" i="7"/>
  <c r="A1039" i="7"/>
  <c r="A1040" i="7"/>
  <c r="A1041" i="7"/>
  <c r="A1042" i="7"/>
  <c r="A1043" i="7"/>
  <c r="A1044" i="7"/>
  <c r="A1045" i="7"/>
  <c r="A1046" i="7"/>
  <c r="A1047" i="7"/>
  <c r="A1048" i="7"/>
  <c r="A1049" i="7"/>
  <c r="A1050" i="7"/>
  <c r="A1051" i="7"/>
  <c r="A1052" i="7"/>
  <c r="A1053" i="7"/>
  <c r="A1054" i="7"/>
  <c r="A1055" i="7"/>
  <c r="A1056" i="7"/>
  <c r="A1057" i="7"/>
  <c r="A1058" i="7"/>
  <c r="A1059" i="7"/>
  <c r="A1060" i="7"/>
  <c r="A1061" i="7"/>
  <c r="A1062" i="7"/>
  <c r="A1063" i="7"/>
  <c r="A1064" i="7"/>
  <c r="A1065" i="7"/>
  <c r="A1066" i="7"/>
  <c r="A1067" i="7"/>
  <c r="A1068" i="7"/>
  <c r="A1069" i="7"/>
  <c r="A1070" i="7"/>
  <c r="A1071" i="7"/>
  <c r="A1072" i="7"/>
  <c r="A1073" i="7"/>
  <c r="A1074" i="7"/>
  <c r="A1075" i="7"/>
  <c r="A1076" i="7"/>
  <c r="A1077" i="7"/>
  <c r="A1078" i="7"/>
  <c r="A1079" i="7"/>
  <c r="A1080" i="7"/>
  <c r="A1081" i="7"/>
  <c r="A1082" i="7"/>
  <c r="A1083" i="7"/>
  <c r="A1084" i="7"/>
  <c r="A1085" i="7"/>
  <c r="A1086" i="7"/>
  <c r="A1087" i="7"/>
  <c r="A1088" i="7"/>
  <c r="A1089" i="7"/>
  <c r="A1090" i="7"/>
  <c r="A1091" i="7"/>
  <c r="A1092" i="7"/>
  <c r="A1093" i="7"/>
  <c r="A1094" i="7"/>
  <c r="A1095" i="7"/>
  <c r="A1096" i="7"/>
  <c r="A1097" i="7"/>
  <c r="A1098" i="7"/>
  <c r="A1099" i="7"/>
  <c r="A1100" i="7"/>
  <c r="A1101" i="7"/>
  <c r="A1102" i="7"/>
  <c r="A1103" i="7"/>
  <c r="A1104" i="7"/>
  <c r="A1105" i="7"/>
  <c r="A1106" i="7"/>
  <c r="A1107" i="7"/>
  <c r="A1108" i="7"/>
  <c r="A1109" i="7"/>
  <c r="A1110" i="7"/>
  <c r="A1111" i="7"/>
  <c r="A1112" i="7"/>
  <c r="A1113" i="7"/>
  <c r="A1114" i="7"/>
  <c r="A1115" i="7"/>
  <c r="A1116" i="7"/>
  <c r="A1117" i="7"/>
  <c r="A1118" i="7"/>
  <c r="A1119" i="7"/>
  <c r="A1120" i="7"/>
  <c r="A1121" i="7"/>
  <c r="A1122" i="7"/>
  <c r="A1123" i="7"/>
  <c r="A1124" i="7"/>
  <c r="A1125" i="7"/>
  <c r="A1126" i="7"/>
  <c r="A1127" i="7"/>
  <c r="A1128" i="7"/>
  <c r="A1129" i="7"/>
  <c r="A1130" i="7"/>
  <c r="A1131" i="7"/>
  <c r="A1132" i="7"/>
  <c r="A1133" i="7"/>
  <c r="A1134" i="7"/>
  <c r="A1135" i="7"/>
  <c r="A1136" i="7"/>
  <c r="A1137" i="7"/>
  <c r="A1138" i="7"/>
  <c r="A1139" i="7"/>
  <c r="A1140" i="7"/>
  <c r="A1141" i="7"/>
  <c r="A1142" i="7"/>
  <c r="A1143" i="7"/>
  <c r="A1144" i="7"/>
  <c r="A1145" i="7"/>
  <c r="A1146" i="7"/>
  <c r="A1147" i="7"/>
  <c r="A1148" i="7"/>
  <c r="A1149" i="7"/>
  <c r="A1150" i="7"/>
  <c r="A1151" i="7"/>
  <c r="A1152" i="7"/>
  <c r="A1153" i="7"/>
  <c r="A1154" i="7"/>
  <c r="A1155" i="7"/>
  <c r="A1156" i="7"/>
  <c r="A1157" i="7"/>
  <c r="A1158" i="7"/>
  <c r="A1159" i="7"/>
  <c r="A1160" i="7"/>
  <c r="A1161" i="7"/>
  <c r="A1162" i="7"/>
  <c r="A1163" i="7"/>
  <c r="A1164" i="7"/>
  <c r="A1165" i="7"/>
  <c r="A1166" i="7"/>
  <c r="A1167" i="7"/>
  <c r="A1168" i="7"/>
  <c r="A1169" i="7"/>
  <c r="A1170" i="7"/>
  <c r="A1171" i="7"/>
  <c r="A1172" i="7"/>
  <c r="A1173" i="7"/>
  <c r="A1174" i="7"/>
  <c r="A1175" i="7"/>
  <c r="A1176" i="7"/>
  <c r="A1177" i="7"/>
  <c r="A1178" i="7"/>
  <c r="A1179" i="7"/>
  <c r="A1180" i="7"/>
  <c r="A1181" i="7"/>
  <c r="A1182" i="7"/>
  <c r="A1183" i="7"/>
  <c r="A1184" i="7"/>
  <c r="A1185" i="7"/>
  <c r="A1186" i="7"/>
  <c r="A1187" i="7"/>
  <c r="A1188" i="7"/>
  <c r="A1189" i="7"/>
  <c r="A1190" i="7"/>
  <c r="A1191" i="7"/>
  <c r="A1192" i="7"/>
  <c r="A1193" i="7"/>
  <c r="A1194" i="7"/>
  <c r="A1195" i="7"/>
  <c r="A1196" i="7"/>
  <c r="A1197" i="7"/>
  <c r="A1198" i="7"/>
  <c r="A1199" i="7"/>
  <c r="A1200" i="7"/>
  <c r="A1201" i="7"/>
  <c r="A1202" i="7"/>
  <c r="A1203" i="7"/>
  <c r="A1204" i="7"/>
  <c r="A1205" i="7"/>
  <c r="A1206" i="7"/>
  <c r="A1207" i="7"/>
  <c r="A1208" i="7"/>
  <c r="A1209" i="7"/>
  <c r="A1210" i="7"/>
  <c r="A1211" i="7"/>
  <c r="A1212" i="7"/>
  <c r="A1213" i="7"/>
  <c r="A1214" i="7"/>
  <c r="A1215" i="7"/>
  <c r="A1216" i="7"/>
  <c r="A1217" i="7"/>
  <c r="A1218" i="7"/>
  <c r="A1219" i="7"/>
  <c r="A1220" i="7"/>
  <c r="A1221" i="7"/>
  <c r="A1222" i="7"/>
  <c r="A1223" i="7"/>
  <c r="A1224" i="7"/>
  <c r="A1225" i="7"/>
  <c r="A1226" i="7"/>
  <c r="A1227" i="7"/>
  <c r="A1228" i="7"/>
  <c r="A1229" i="7"/>
  <c r="A1230" i="7"/>
  <c r="A1231" i="7"/>
  <c r="A1232" i="7"/>
  <c r="A1233" i="7"/>
  <c r="A1234" i="7"/>
  <c r="A1235" i="7"/>
  <c r="A1236" i="7"/>
  <c r="A1237" i="7"/>
  <c r="A1238" i="7"/>
  <c r="A1239" i="7"/>
  <c r="A1240" i="7"/>
  <c r="A1241" i="7"/>
  <c r="A1242" i="7"/>
  <c r="A1243" i="7"/>
  <c r="A1244" i="7"/>
  <c r="A1245" i="7"/>
  <c r="A1246" i="7"/>
  <c r="A1247" i="7"/>
  <c r="A1248" i="7"/>
  <c r="A1249" i="7"/>
  <c r="A1250" i="7"/>
  <c r="A1251" i="7"/>
  <c r="A1252" i="7"/>
  <c r="A1253" i="7"/>
  <c r="A1254" i="7"/>
  <c r="A1255" i="7"/>
  <c r="A1256" i="7"/>
  <c r="A1257" i="7"/>
  <c r="A1258" i="7"/>
  <c r="A1259" i="7"/>
  <c r="A1260" i="7"/>
  <c r="A1261" i="7"/>
  <c r="A1262" i="7"/>
  <c r="A1263" i="7"/>
  <c r="A1264" i="7"/>
  <c r="A1265" i="7"/>
  <c r="A1266" i="7"/>
  <c r="A1267" i="7"/>
  <c r="A1268" i="7"/>
  <c r="A1269" i="7"/>
  <c r="A1270" i="7"/>
  <c r="A1271" i="7"/>
  <c r="A1272" i="7"/>
  <c r="A1273" i="7"/>
  <c r="A1274" i="7"/>
  <c r="A1275" i="7"/>
  <c r="A1276" i="7"/>
  <c r="A1277" i="7"/>
  <c r="A1278" i="7"/>
  <c r="A1279" i="7"/>
  <c r="A1280" i="7"/>
  <c r="A1281" i="7"/>
  <c r="A1282" i="7"/>
  <c r="A1283" i="7"/>
  <c r="A1284" i="7"/>
  <c r="A1285" i="7"/>
  <c r="A1286" i="7"/>
  <c r="A1287" i="7"/>
  <c r="A1288" i="7"/>
  <c r="A1289" i="7"/>
  <c r="A1290" i="7"/>
  <c r="A1291" i="7"/>
  <c r="A1292" i="7"/>
  <c r="A1293" i="7"/>
  <c r="A1294" i="7"/>
  <c r="A1295" i="7"/>
  <c r="A1296" i="7"/>
  <c r="A1297" i="7"/>
  <c r="A1298" i="7"/>
  <c r="A1299" i="7"/>
  <c r="A1300" i="7"/>
  <c r="A1301" i="7"/>
  <c r="A1302" i="7"/>
  <c r="A1303" i="7"/>
  <c r="A1304" i="7"/>
  <c r="A1305" i="7"/>
  <c r="A1306" i="7"/>
  <c r="A1307" i="7"/>
  <c r="A1308" i="7"/>
  <c r="A1309" i="7"/>
  <c r="A1310" i="7"/>
  <c r="A1311" i="7"/>
  <c r="A1312" i="7"/>
  <c r="A1313" i="7"/>
  <c r="A1314" i="7"/>
  <c r="A1315" i="7"/>
  <c r="A1316" i="7"/>
  <c r="A1317" i="7"/>
  <c r="A1318" i="7"/>
  <c r="A1319" i="7"/>
  <c r="A1320" i="7"/>
  <c r="A1321" i="7"/>
  <c r="A1322" i="7"/>
  <c r="A1323" i="7"/>
  <c r="A1324" i="7"/>
  <c r="A1325" i="7"/>
  <c r="A1326" i="7"/>
  <c r="A1327" i="7"/>
  <c r="A1328" i="7"/>
  <c r="A1329" i="7"/>
  <c r="A1330" i="7"/>
  <c r="A1331" i="7"/>
  <c r="A1332" i="7"/>
  <c r="A1333" i="7"/>
  <c r="A1334" i="7"/>
  <c r="A1335" i="7"/>
  <c r="A1336" i="7"/>
  <c r="A1337" i="7"/>
  <c r="A1338" i="7"/>
  <c r="A1339" i="7"/>
  <c r="A1340" i="7"/>
  <c r="A1341" i="7"/>
  <c r="A1342" i="7"/>
  <c r="A1343" i="7"/>
  <c r="A1344" i="7"/>
  <c r="A1345" i="7"/>
  <c r="A1346" i="7"/>
  <c r="A1347" i="7"/>
  <c r="A1348" i="7"/>
  <c r="A1349" i="7"/>
  <c r="A1350" i="7"/>
  <c r="A1351" i="7"/>
  <c r="A1352" i="7"/>
  <c r="A1353" i="7"/>
  <c r="A1354" i="7"/>
  <c r="A1355" i="7"/>
  <c r="A1356" i="7"/>
  <c r="A1357" i="7"/>
  <c r="A1358" i="7"/>
  <c r="A1359" i="7"/>
  <c r="A1360" i="7"/>
  <c r="A1361" i="7"/>
  <c r="A1362" i="7"/>
  <c r="A1363" i="7"/>
  <c r="A1364" i="7"/>
  <c r="A1365" i="7"/>
  <c r="A1366" i="7"/>
  <c r="A1367" i="7"/>
  <c r="A1368" i="7"/>
  <c r="A1369" i="7"/>
  <c r="A1370" i="7"/>
  <c r="A1371" i="7"/>
  <c r="A1372" i="7"/>
  <c r="A1373" i="7"/>
  <c r="A1374" i="7"/>
  <c r="A1375" i="7"/>
  <c r="A1376" i="7"/>
  <c r="A1377" i="7"/>
  <c r="A1378" i="7"/>
  <c r="A1379" i="7"/>
  <c r="A1380" i="7"/>
  <c r="A1381" i="7"/>
  <c r="A1382" i="7"/>
  <c r="A1383" i="7"/>
  <c r="A1384" i="7"/>
  <c r="A1385" i="7"/>
  <c r="A1386" i="7"/>
  <c r="A1387" i="7"/>
  <c r="A1388" i="7"/>
  <c r="A1389" i="7"/>
  <c r="A1390" i="7"/>
  <c r="A1391" i="7"/>
  <c r="A1392" i="7"/>
  <c r="A1393" i="7"/>
  <c r="A1394" i="7"/>
  <c r="A1395" i="7"/>
  <c r="A1396" i="7"/>
  <c r="A1397" i="7"/>
  <c r="A1398" i="7"/>
  <c r="A1399" i="7"/>
  <c r="A1400" i="7"/>
  <c r="A1401" i="7"/>
  <c r="A1402" i="7"/>
  <c r="A1403" i="7"/>
  <c r="A1404" i="7"/>
  <c r="A1405" i="7"/>
  <c r="A1406" i="7"/>
  <c r="A1407" i="7"/>
  <c r="A1408" i="7"/>
  <c r="A1409" i="7"/>
  <c r="A1410" i="7"/>
  <c r="A1411" i="7"/>
  <c r="A1412" i="7"/>
  <c r="A1413" i="7"/>
  <c r="A1414" i="7"/>
  <c r="A1415" i="7"/>
  <c r="A1416" i="7"/>
  <c r="A1417" i="7"/>
  <c r="A1418" i="7"/>
  <c r="A1419" i="7"/>
  <c r="A1420" i="7"/>
  <c r="A1421" i="7"/>
  <c r="A1422" i="7"/>
  <c r="A1423" i="7"/>
  <c r="A1424" i="7"/>
  <c r="A1425" i="7"/>
  <c r="A1426" i="7"/>
  <c r="A1427" i="7"/>
  <c r="A1428" i="7"/>
  <c r="A1429" i="7"/>
  <c r="A1430" i="7"/>
  <c r="A1431" i="7"/>
  <c r="A1432" i="7"/>
  <c r="A1433" i="7"/>
  <c r="A1434" i="7"/>
  <c r="A1435" i="7"/>
  <c r="A1436" i="7"/>
  <c r="A1437" i="7"/>
  <c r="A1438" i="7"/>
  <c r="A1439" i="7"/>
  <c r="A1440" i="7"/>
  <c r="A1441" i="7"/>
  <c r="A1442" i="7"/>
  <c r="A1443" i="7"/>
  <c r="A1444" i="7"/>
  <c r="A1445" i="7"/>
  <c r="A1446" i="7"/>
  <c r="A1447" i="7"/>
  <c r="A1448" i="7"/>
  <c r="A1449" i="7"/>
  <c r="A1450" i="7"/>
  <c r="A1451" i="7"/>
  <c r="A1452" i="7"/>
  <c r="A1453" i="7"/>
  <c r="A1454" i="7"/>
  <c r="A1455" i="7"/>
  <c r="A1456" i="7"/>
  <c r="A1457" i="7"/>
  <c r="A1458" i="7"/>
  <c r="A1459" i="7"/>
  <c r="A1460" i="7"/>
  <c r="A1461" i="7"/>
  <c r="A1462" i="7"/>
  <c r="A1463" i="7"/>
  <c r="A1464" i="7"/>
  <c r="A1465" i="7"/>
  <c r="A1466" i="7"/>
  <c r="A1467" i="7"/>
  <c r="A1468" i="7"/>
  <c r="A1469" i="7"/>
  <c r="A1470" i="7"/>
  <c r="A1471" i="7"/>
  <c r="A1472" i="7"/>
  <c r="A1473" i="7"/>
  <c r="A1474" i="7"/>
  <c r="A1475" i="7"/>
  <c r="A1476" i="7"/>
  <c r="A1477" i="7"/>
  <c r="A1478" i="7"/>
  <c r="A1479" i="7"/>
  <c r="A1480" i="7"/>
  <c r="A1481" i="7"/>
  <c r="A1482" i="7"/>
  <c r="A1483" i="7"/>
  <c r="A1484" i="7"/>
  <c r="A1485" i="7"/>
  <c r="A1486" i="7"/>
  <c r="A1487" i="7"/>
  <c r="A1488" i="7"/>
  <c r="A1489" i="7"/>
  <c r="A1490" i="7"/>
  <c r="A1491" i="7"/>
  <c r="A1492" i="7"/>
  <c r="A1493" i="7"/>
  <c r="A1494" i="7"/>
  <c r="A1495" i="7"/>
  <c r="A1496" i="7"/>
  <c r="A1497" i="7"/>
  <c r="A1498" i="7"/>
  <c r="A1499" i="7"/>
  <c r="A1500" i="7"/>
  <c r="A1501" i="7"/>
  <c r="A1502" i="7"/>
  <c r="A1503" i="7"/>
  <c r="A1504" i="7"/>
  <c r="A1505" i="7"/>
  <c r="A1506" i="7"/>
  <c r="A1507" i="7"/>
  <c r="A1508" i="7"/>
  <c r="A1509" i="7"/>
  <c r="A1510" i="7"/>
  <c r="A1511" i="7"/>
  <c r="A1512" i="7"/>
  <c r="A1513" i="7"/>
  <c r="A1514" i="7"/>
  <c r="A1515" i="7"/>
  <c r="A1516" i="7"/>
  <c r="A1517" i="7"/>
  <c r="A1518" i="7"/>
  <c r="A1519" i="7"/>
  <c r="A1520" i="7"/>
  <c r="A1521" i="7"/>
  <c r="A1522" i="7"/>
  <c r="A1523" i="7"/>
  <c r="A1524" i="7"/>
  <c r="A1525" i="7"/>
  <c r="A1526" i="7"/>
  <c r="A1527" i="7"/>
  <c r="A1528" i="7"/>
  <c r="A1529" i="7"/>
  <c r="A1530" i="7"/>
  <c r="A1531" i="7"/>
  <c r="A1532" i="7"/>
  <c r="A1533" i="7"/>
  <c r="A1534" i="7"/>
  <c r="A1535" i="7"/>
  <c r="A1536" i="7"/>
  <c r="A1537" i="7"/>
  <c r="A1538" i="7"/>
  <c r="A1539" i="7"/>
  <c r="A1540" i="7"/>
  <c r="A1541" i="7"/>
  <c r="A1542" i="7"/>
  <c r="A1543" i="7"/>
  <c r="A1544" i="7"/>
  <c r="A1545" i="7"/>
  <c r="A1546" i="7"/>
  <c r="A1547" i="7"/>
  <c r="A1548" i="7"/>
  <c r="A1549" i="7"/>
  <c r="A1550" i="7"/>
  <c r="A1551" i="7"/>
  <c r="A1552" i="7"/>
  <c r="A1553" i="7"/>
  <c r="A1554" i="7"/>
  <c r="A1555" i="7"/>
  <c r="A1556" i="7"/>
  <c r="A1557" i="7"/>
  <c r="A1558" i="7"/>
  <c r="A1559" i="7"/>
  <c r="A1560" i="7"/>
  <c r="A1561" i="7"/>
  <c r="A1562" i="7"/>
  <c r="A1563" i="7"/>
  <c r="A1564" i="7"/>
  <c r="A1565" i="7"/>
  <c r="A1566" i="7"/>
  <c r="A1567" i="7"/>
  <c r="A1568" i="7"/>
  <c r="A1569" i="7"/>
  <c r="A1570" i="7"/>
  <c r="A1571" i="7"/>
  <c r="A1572" i="7"/>
  <c r="A1573" i="7"/>
  <c r="A1574" i="7"/>
  <c r="A1575" i="7"/>
  <c r="A1576" i="7"/>
  <c r="A1577" i="7"/>
  <c r="A1578" i="7"/>
  <c r="A1579" i="7"/>
  <c r="A1580" i="7"/>
  <c r="A1581" i="7"/>
  <c r="A1582" i="7"/>
  <c r="A1583" i="7"/>
  <c r="A1584" i="7"/>
  <c r="A1585" i="7"/>
  <c r="A1586" i="7"/>
  <c r="A1587" i="7"/>
  <c r="A1588" i="7"/>
  <c r="A1589" i="7"/>
  <c r="A1590" i="7"/>
  <c r="A1591" i="7"/>
  <c r="A1592" i="7"/>
  <c r="A1593" i="7"/>
  <c r="A1594" i="7"/>
  <c r="A1595" i="7"/>
  <c r="A1596" i="7"/>
  <c r="A1597" i="7"/>
  <c r="A1598" i="7"/>
  <c r="A1599" i="7"/>
  <c r="A1600" i="7"/>
  <c r="A1601" i="7"/>
  <c r="A1602" i="7"/>
  <c r="A1603" i="7"/>
  <c r="A1604" i="7"/>
  <c r="A1605" i="7"/>
  <c r="A1606" i="7"/>
  <c r="A1607" i="7"/>
  <c r="A1608" i="7"/>
  <c r="A1609" i="7"/>
  <c r="A1610" i="7"/>
  <c r="A1611" i="7"/>
  <c r="A1612" i="7"/>
  <c r="A1613" i="7"/>
  <c r="A1614" i="7"/>
  <c r="A1615" i="7"/>
  <c r="A1616" i="7"/>
  <c r="A1617" i="7"/>
  <c r="A1618" i="7"/>
  <c r="A1619" i="7"/>
  <c r="A1620" i="7"/>
  <c r="A1621" i="7"/>
  <c r="A1622" i="7"/>
  <c r="A1623" i="7"/>
  <c r="A1624" i="7"/>
  <c r="A1625" i="7"/>
  <c r="A1626" i="7"/>
  <c r="A1627" i="7"/>
  <c r="A1628" i="7"/>
  <c r="A1629" i="7"/>
  <c r="A1630" i="7"/>
  <c r="A1631" i="7"/>
  <c r="A1632" i="7"/>
  <c r="A1633" i="7"/>
  <c r="A1634" i="7"/>
  <c r="A1635" i="7"/>
  <c r="A1636" i="7"/>
  <c r="A1637" i="7"/>
  <c r="A1638" i="7"/>
  <c r="A1639" i="7"/>
  <c r="A1640" i="7"/>
  <c r="A1641" i="7"/>
  <c r="A1642" i="7"/>
  <c r="A1643" i="7"/>
  <c r="A1644" i="7"/>
  <c r="A1645" i="7"/>
  <c r="A1646" i="7"/>
  <c r="A1647" i="7"/>
  <c r="A1648" i="7"/>
  <c r="A1649" i="7"/>
  <c r="A1650" i="7"/>
  <c r="A1651" i="7"/>
  <c r="A1652" i="7"/>
  <c r="A1653" i="7"/>
  <c r="A1654" i="7"/>
  <c r="A1655" i="7"/>
  <c r="A1656" i="7"/>
  <c r="A1657" i="7"/>
  <c r="A1658" i="7"/>
  <c r="A1659" i="7"/>
  <c r="A1660" i="7"/>
  <c r="A1661" i="7"/>
  <c r="A1662" i="7"/>
  <c r="A1663" i="7"/>
  <c r="A1664" i="7"/>
  <c r="A1665" i="7"/>
  <c r="A1666" i="7"/>
  <c r="A1667" i="7"/>
  <c r="A1668" i="7"/>
  <c r="A1669" i="7"/>
  <c r="A1670" i="7"/>
  <c r="A1671" i="7"/>
  <c r="A1672" i="7"/>
  <c r="A1673" i="7"/>
  <c r="A1674" i="7"/>
  <c r="A1675" i="7"/>
  <c r="A1676" i="7"/>
  <c r="A1677" i="7"/>
  <c r="A1678" i="7"/>
  <c r="A1679" i="7"/>
  <c r="A1680" i="7"/>
  <c r="A1681" i="7"/>
  <c r="A1682" i="7"/>
  <c r="A1683" i="7"/>
  <c r="A1684" i="7"/>
  <c r="A1685" i="7"/>
  <c r="A1686" i="7"/>
  <c r="A1687" i="7"/>
  <c r="A1688" i="7"/>
  <c r="A1689" i="7"/>
  <c r="A1690" i="7"/>
  <c r="A1691" i="7"/>
  <c r="A1692" i="7"/>
  <c r="A1693" i="7"/>
  <c r="A1694" i="7"/>
  <c r="A1695" i="7"/>
  <c r="A1696" i="7"/>
  <c r="A1697" i="7"/>
  <c r="A1698" i="7"/>
  <c r="A1699" i="7"/>
  <c r="A1700" i="7"/>
  <c r="A1701" i="7"/>
  <c r="A1702" i="7"/>
  <c r="A1703" i="7"/>
  <c r="A1704" i="7"/>
  <c r="A1705" i="7"/>
  <c r="A1706" i="7"/>
  <c r="A1707" i="7"/>
  <c r="A1708" i="7"/>
  <c r="A1709" i="7"/>
  <c r="A1710" i="7"/>
  <c r="A1711" i="7"/>
  <c r="A1712" i="7"/>
  <c r="A1713" i="7"/>
  <c r="A1714" i="7"/>
  <c r="A1715" i="7"/>
  <c r="A1716" i="7"/>
  <c r="A1717" i="7"/>
  <c r="A1718" i="7"/>
  <c r="A1719" i="7"/>
  <c r="A1720" i="7"/>
  <c r="A1721" i="7"/>
  <c r="A1722" i="7"/>
  <c r="A1723" i="7"/>
  <c r="A1724" i="7"/>
  <c r="A1725" i="7"/>
  <c r="A1726" i="7"/>
  <c r="A1727" i="7"/>
  <c r="A1728" i="7"/>
  <c r="A1729" i="7"/>
  <c r="A1730" i="7"/>
  <c r="A1731" i="7"/>
  <c r="A1732" i="7"/>
  <c r="A1733" i="7"/>
  <c r="A1734" i="7"/>
  <c r="A1735" i="7"/>
  <c r="A1736" i="7"/>
  <c r="A1737" i="7"/>
  <c r="A1738" i="7"/>
  <c r="A1739" i="7"/>
  <c r="A1740" i="7"/>
  <c r="A1741" i="7"/>
  <c r="A1742" i="7"/>
  <c r="A1743" i="7"/>
  <c r="A1744" i="7"/>
  <c r="A1745" i="7"/>
  <c r="A1746" i="7"/>
  <c r="A1747" i="7"/>
  <c r="A1748" i="7"/>
  <c r="A1749" i="7"/>
  <c r="A1750" i="7"/>
  <c r="A1751" i="7"/>
  <c r="A1752" i="7"/>
  <c r="A1753" i="7"/>
  <c r="A1754" i="7"/>
  <c r="A1755" i="7"/>
  <c r="A1756" i="7"/>
  <c r="A1757" i="7"/>
  <c r="A1758" i="7"/>
  <c r="A1759" i="7"/>
  <c r="A1760" i="7"/>
  <c r="A1761" i="7"/>
  <c r="A1762" i="7"/>
  <c r="A1763" i="7"/>
  <c r="A1764" i="7"/>
  <c r="A1765" i="7"/>
  <c r="A1766" i="7"/>
  <c r="A1767" i="7"/>
  <c r="A1768" i="7"/>
  <c r="A1769" i="7"/>
  <c r="A1770" i="7"/>
  <c r="A1771" i="7"/>
  <c r="A1772" i="7"/>
  <c r="A1773" i="7"/>
  <c r="A1774" i="7"/>
  <c r="A1775" i="7"/>
  <c r="A1776" i="7"/>
  <c r="A1777" i="7"/>
  <c r="A1778" i="7"/>
  <c r="A1779" i="7"/>
  <c r="A1780" i="7"/>
  <c r="A1781" i="7"/>
  <c r="A1782" i="7"/>
  <c r="A1783" i="7"/>
  <c r="A1784" i="7"/>
  <c r="A1785" i="7"/>
  <c r="A1786" i="7"/>
  <c r="A1787" i="7"/>
  <c r="A1788" i="7"/>
  <c r="A1789" i="7"/>
  <c r="A1790" i="7"/>
  <c r="A1791" i="7"/>
  <c r="A1792" i="7"/>
  <c r="A1793" i="7"/>
  <c r="A1794" i="7"/>
  <c r="A1795" i="7"/>
  <c r="A1796" i="7"/>
  <c r="A1797" i="7"/>
  <c r="A1798" i="7"/>
  <c r="A1799" i="7"/>
  <c r="A1800" i="7"/>
  <c r="A1801" i="7"/>
  <c r="A1802" i="7"/>
  <c r="A1803" i="7"/>
  <c r="A1804" i="7"/>
  <c r="A1805" i="7"/>
  <c r="A1806" i="7"/>
  <c r="A1807" i="7"/>
  <c r="A1808" i="7"/>
  <c r="A1809" i="7"/>
  <c r="A1810" i="7"/>
  <c r="A1811" i="7"/>
  <c r="A1812" i="7"/>
  <c r="A1813" i="7"/>
  <c r="A1814" i="7"/>
  <c r="A1815" i="7"/>
  <c r="A1816" i="7"/>
  <c r="A1817" i="7"/>
  <c r="A1818" i="7"/>
  <c r="A1819" i="7"/>
  <c r="A1820" i="7"/>
  <c r="A1821" i="7"/>
  <c r="A1822" i="7"/>
  <c r="A1823" i="7"/>
  <c r="A1824" i="7"/>
  <c r="A1825" i="7"/>
  <c r="A1826" i="7"/>
  <c r="A1827" i="7"/>
  <c r="A1828" i="7"/>
  <c r="A1829" i="7"/>
  <c r="A1830" i="7"/>
  <c r="A1831" i="7"/>
  <c r="A1832" i="7"/>
  <c r="A1833" i="7"/>
  <c r="A1834" i="7"/>
  <c r="A1835" i="7"/>
  <c r="A1836" i="7"/>
  <c r="A1837" i="7"/>
  <c r="A1838" i="7"/>
  <c r="A1839" i="7"/>
  <c r="A1840" i="7"/>
  <c r="A1841" i="7"/>
  <c r="A1842" i="7"/>
  <c r="A1843" i="7"/>
  <c r="A1844" i="7"/>
  <c r="A1845" i="7"/>
  <c r="A1846" i="7"/>
  <c r="A1847" i="7"/>
  <c r="A1848" i="7"/>
  <c r="A1849" i="7"/>
  <c r="A1850" i="7"/>
  <c r="A1851" i="7"/>
  <c r="A1852" i="7"/>
  <c r="A1853" i="7"/>
  <c r="A1854" i="7"/>
  <c r="A1855" i="7"/>
  <c r="A1856" i="7"/>
  <c r="A1857" i="7"/>
  <c r="A1858" i="7"/>
  <c r="A1859" i="7"/>
  <c r="A1860" i="7"/>
  <c r="A1861" i="7"/>
  <c r="A1862" i="7"/>
  <c r="A1863" i="7"/>
  <c r="A1864" i="7"/>
  <c r="A1865" i="7"/>
  <c r="A1866" i="7"/>
  <c r="A1867" i="7"/>
  <c r="A1868" i="7"/>
  <c r="A1869" i="7"/>
  <c r="A1870" i="7"/>
  <c r="A1871" i="7"/>
  <c r="A1872" i="7"/>
  <c r="A1873" i="7"/>
  <c r="A1874" i="7"/>
  <c r="A1875" i="7"/>
  <c r="A1876" i="7"/>
  <c r="A1877" i="7"/>
  <c r="A1878" i="7"/>
  <c r="A1879" i="7"/>
  <c r="A1880" i="7"/>
  <c r="A1881" i="7"/>
  <c r="A1882" i="7"/>
  <c r="A1883" i="7"/>
  <c r="A1884" i="7"/>
  <c r="A1885" i="7"/>
  <c r="A1886" i="7"/>
  <c r="A1887" i="7"/>
  <c r="A1888" i="7"/>
  <c r="A1889" i="7"/>
  <c r="A1890" i="7"/>
  <c r="A1891" i="7"/>
  <c r="A1892" i="7"/>
  <c r="A1893" i="7"/>
  <c r="A1894" i="7"/>
  <c r="A1895" i="7"/>
  <c r="A1896" i="7"/>
  <c r="A1897" i="7"/>
  <c r="A1898" i="7"/>
  <c r="A1899" i="7"/>
  <c r="A1900" i="7"/>
  <c r="A1901" i="7"/>
  <c r="A1902" i="7"/>
  <c r="A1903" i="7"/>
  <c r="A1904" i="7"/>
  <c r="A1905" i="7"/>
  <c r="A1906" i="7"/>
  <c r="A1907" i="7"/>
  <c r="A1908" i="7"/>
  <c r="A1909" i="7"/>
  <c r="A1910" i="7"/>
  <c r="A1911" i="7"/>
  <c r="A1912" i="7"/>
  <c r="A1913" i="7"/>
  <c r="A1914" i="7"/>
  <c r="A1915" i="7"/>
  <c r="A1916" i="7"/>
  <c r="A1917" i="7"/>
  <c r="A1918" i="7"/>
  <c r="A1919" i="7"/>
  <c r="A1920" i="7"/>
  <c r="A1921" i="7"/>
  <c r="A1922" i="7"/>
  <c r="A1923" i="7"/>
  <c r="A1924" i="7"/>
  <c r="A1925" i="7"/>
  <c r="A1926" i="7"/>
  <c r="A1927" i="7"/>
  <c r="A1928" i="7"/>
  <c r="A1929" i="7"/>
  <c r="A1930" i="7"/>
  <c r="A1931" i="7"/>
  <c r="A1932" i="7"/>
  <c r="A1933" i="7"/>
  <c r="A1934" i="7"/>
  <c r="A1935" i="7"/>
  <c r="A1936" i="7"/>
  <c r="A1937" i="7"/>
  <c r="A1938" i="7"/>
  <c r="A1939" i="7"/>
  <c r="A1940" i="7"/>
  <c r="A1941" i="7"/>
  <c r="A1942" i="7"/>
  <c r="A1943" i="7"/>
  <c r="A1944" i="7"/>
  <c r="A1945" i="7"/>
  <c r="A1946" i="7"/>
  <c r="A1947" i="7"/>
  <c r="A1948" i="7"/>
  <c r="A1949" i="7"/>
  <c r="A1950" i="7"/>
  <c r="A1951" i="7"/>
  <c r="A1952" i="7"/>
  <c r="A1953" i="7"/>
  <c r="A1954" i="7"/>
  <c r="A1955" i="7"/>
  <c r="A1956" i="7"/>
  <c r="A1957" i="7"/>
  <c r="A1958" i="7"/>
  <c r="A1959" i="7"/>
  <c r="A1960" i="7"/>
  <c r="A1961" i="7"/>
  <c r="A1962" i="7"/>
  <c r="A1963" i="7"/>
  <c r="A1964" i="7"/>
  <c r="A1965" i="7"/>
  <c r="A1966" i="7"/>
  <c r="A1967" i="7"/>
  <c r="A1968" i="7"/>
  <c r="A1969" i="7"/>
  <c r="A1970" i="7"/>
  <c r="A1971" i="7"/>
  <c r="A1972" i="7"/>
  <c r="A1973" i="7"/>
  <c r="A1974" i="7"/>
  <c r="A1975" i="7"/>
  <c r="A1976" i="7"/>
  <c r="A1977" i="7"/>
  <c r="A1978" i="7"/>
  <c r="A1979" i="7"/>
  <c r="A1980" i="7"/>
  <c r="A1981" i="7"/>
  <c r="A1982" i="7"/>
  <c r="A1983" i="7"/>
  <c r="A1984" i="7"/>
  <c r="A1985" i="7"/>
  <c r="A1986" i="7"/>
  <c r="A1987" i="7"/>
  <c r="A1988" i="7"/>
  <c r="A1989" i="7"/>
  <c r="A1990" i="7"/>
  <c r="A1991" i="7"/>
  <c r="A1992" i="7"/>
  <c r="A1993" i="7"/>
  <c r="A1994" i="7"/>
  <c r="A1995" i="7"/>
  <c r="A1996" i="7"/>
  <c r="A1997" i="7"/>
  <c r="A1998" i="7"/>
  <c r="A1999" i="7"/>
  <c r="A2000" i="7"/>
  <c r="A2001" i="7"/>
  <c r="A2002" i="7"/>
  <c r="A2003" i="7"/>
  <c r="A2004" i="7"/>
  <c r="A2005" i="7"/>
  <c r="A2006" i="7"/>
  <c r="A2007" i="7"/>
  <c r="A2008" i="7"/>
  <c r="A2009" i="7"/>
  <c r="A2010" i="7"/>
  <c r="A2011" i="7"/>
  <c r="A2012" i="7"/>
  <c r="A2013" i="7"/>
  <c r="A2014" i="7"/>
  <c r="A2015" i="7"/>
  <c r="A2016" i="7"/>
  <c r="A2017" i="7"/>
  <c r="A2018" i="7"/>
  <c r="A2019" i="7"/>
  <c r="A2020" i="7"/>
  <c r="A2021" i="7"/>
  <c r="A2022" i="7"/>
  <c r="A2023" i="7"/>
  <c r="A2024" i="7"/>
  <c r="A2025" i="7"/>
  <c r="A2026" i="7"/>
  <c r="A2027" i="7"/>
  <c r="A2028" i="7"/>
  <c r="A2029" i="7"/>
  <c r="A2030" i="7"/>
  <c r="A2031" i="7"/>
  <c r="A2032" i="7"/>
  <c r="A2033" i="7"/>
  <c r="A2034" i="7"/>
  <c r="A2035" i="7"/>
  <c r="A2036" i="7"/>
  <c r="A2037" i="7"/>
  <c r="A2038" i="7"/>
  <c r="A2039" i="7"/>
  <c r="A2040" i="7"/>
  <c r="A2041" i="7"/>
  <c r="A2042" i="7"/>
  <c r="A2043" i="7"/>
  <c r="A2044" i="7"/>
  <c r="A2045" i="7"/>
  <c r="A2046" i="7"/>
  <c r="A2047" i="7"/>
  <c r="A2048" i="7"/>
  <c r="A2049" i="7"/>
  <c r="A2050" i="7"/>
  <c r="A2051" i="7"/>
  <c r="A2052" i="7"/>
  <c r="A2053" i="7"/>
  <c r="A2054" i="7"/>
  <c r="A2055" i="7"/>
  <c r="A2056" i="7"/>
  <c r="A2057" i="7"/>
  <c r="A2058" i="7"/>
  <c r="A2059" i="7"/>
  <c r="A2060" i="7"/>
  <c r="A2061" i="7"/>
  <c r="A2062" i="7"/>
  <c r="A2063" i="7"/>
  <c r="A2064" i="7"/>
  <c r="A2065" i="7"/>
  <c r="A2066" i="7"/>
  <c r="A2067" i="7"/>
  <c r="A2068" i="7"/>
  <c r="A2069" i="7"/>
  <c r="A2070" i="7"/>
  <c r="A2071" i="7"/>
  <c r="A2072" i="7"/>
  <c r="A2073" i="7"/>
  <c r="A2074" i="7"/>
  <c r="A2075" i="7"/>
  <c r="A2076" i="7"/>
  <c r="A2077" i="7"/>
  <c r="A2078" i="7"/>
  <c r="A2079" i="7"/>
  <c r="A2080" i="7"/>
  <c r="A2081" i="7"/>
  <c r="A2082" i="7"/>
  <c r="A2083" i="7"/>
  <c r="A2084" i="7"/>
  <c r="A2085" i="7"/>
  <c r="A2086" i="7"/>
  <c r="A2087" i="7"/>
  <c r="A2088" i="7"/>
  <c r="A2089" i="7"/>
  <c r="A2090" i="7"/>
  <c r="A2091" i="7"/>
  <c r="A2092" i="7"/>
  <c r="A2093" i="7"/>
  <c r="A2094" i="7"/>
  <c r="A2095" i="7"/>
  <c r="A2096" i="7"/>
  <c r="A2097" i="7"/>
  <c r="A2098" i="7"/>
  <c r="A2099" i="7"/>
  <c r="A2100" i="7"/>
  <c r="A2101" i="7"/>
  <c r="A2102" i="7"/>
  <c r="A2103" i="7"/>
  <c r="A2104" i="7"/>
  <c r="A2105" i="7"/>
  <c r="A2106" i="7"/>
  <c r="A2107" i="7"/>
  <c r="A2108" i="7"/>
  <c r="A2109" i="7"/>
  <c r="A2110" i="7"/>
  <c r="A2111" i="7"/>
  <c r="A2112" i="7"/>
  <c r="A2113" i="7"/>
  <c r="A2114" i="7"/>
  <c r="A2115" i="7"/>
  <c r="A2116" i="7"/>
  <c r="A2117" i="7"/>
  <c r="A2118" i="7"/>
  <c r="A2119" i="7"/>
  <c r="A2120" i="7"/>
  <c r="A2121" i="7"/>
  <c r="A2122" i="7"/>
  <c r="A2123" i="7"/>
  <c r="A2124" i="7"/>
  <c r="A2125" i="7"/>
  <c r="A2126" i="7"/>
  <c r="A2127" i="7"/>
  <c r="A2128" i="7"/>
  <c r="A2129" i="7"/>
  <c r="A2130" i="7"/>
  <c r="A2131" i="7"/>
  <c r="A2132" i="7"/>
  <c r="A2133" i="7"/>
  <c r="A2134" i="7"/>
  <c r="A2135" i="7"/>
  <c r="A2136" i="7"/>
  <c r="A2137" i="7"/>
  <c r="A2138" i="7"/>
  <c r="A2139" i="7"/>
  <c r="A2140" i="7"/>
  <c r="A2141" i="7"/>
  <c r="A2142" i="7"/>
  <c r="A2143" i="7"/>
  <c r="A2144" i="7"/>
  <c r="A2145" i="7"/>
  <c r="A2146" i="7"/>
  <c r="A2147" i="7"/>
  <c r="A2148" i="7"/>
  <c r="A2149" i="7"/>
  <c r="A2150" i="7"/>
  <c r="A2151" i="7"/>
  <c r="A2152" i="7"/>
  <c r="A2153" i="7"/>
  <c r="A2154" i="7"/>
  <c r="A2155" i="7"/>
  <c r="A2156" i="7"/>
  <c r="A2157" i="7"/>
  <c r="A2158" i="7"/>
  <c r="A2159" i="7"/>
  <c r="A2160" i="7"/>
  <c r="A2161" i="7"/>
  <c r="A2162" i="7"/>
  <c r="A2163" i="7"/>
  <c r="A2164" i="7"/>
  <c r="A2165" i="7"/>
  <c r="A2166" i="7"/>
  <c r="A2167" i="7"/>
  <c r="A2168" i="7"/>
  <c r="A2169" i="7"/>
  <c r="A2170" i="7"/>
  <c r="A2171" i="7"/>
  <c r="A2172" i="7"/>
  <c r="A2173" i="7"/>
  <c r="A2174" i="7"/>
  <c r="A2175" i="7"/>
  <c r="A2176" i="7"/>
  <c r="A2177" i="7"/>
  <c r="A2178" i="7"/>
  <c r="A2179" i="7"/>
  <c r="A2180" i="7"/>
  <c r="A2181" i="7"/>
  <c r="A2182" i="7"/>
  <c r="A2183" i="7"/>
  <c r="A2184" i="7"/>
  <c r="A2185" i="7"/>
  <c r="A2186" i="7"/>
  <c r="A2187" i="7"/>
  <c r="A2188" i="7"/>
  <c r="A2189" i="7"/>
  <c r="A2190" i="7"/>
  <c r="A2191" i="7"/>
  <c r="A2192" i="7"/>
  <c r="A2193" i="7"/>
  <c r="A2194" i="7"/>
  <c r="A2195" i="7"/>
  <c r="A2196" i="7"/>
  <c r="A2197" i="7"/>
  <c r="A2198" i="7"/>
  <c r="A2199" i="7"/>
  <c r="A2200" i="7"/>
  <c r="A2201" i="7"/>
  <c r="A2202" i="7"/>
  <c r="A2203" i="7"/>
  <c r="A2204" i="7"/>
  <c r="A2205" i="7"/>
  <c r="A2206" i="7"/>
  <c r="A2207" i="7"/>
  <c r="A2208" i="7"/>
  <c r="A2209" i="7"/>
  <c r="A2210" i="7"/>
  <c r="A2211" i="7"/>
  <c r="A2212" i="7"/>
  <c r="A2213" i="7"/>
  <c r="A2214" i="7"/>
  <c r="A2215" i="7"/>
  <c r="A2216" i="7"/>
  <c r="A2217" i="7"/>
  <c r="A2218" i="7"/>
  <c r="A2219" i="7"/>
  <c r="A2220" i="7"/>
  <c r="A2221" i="7"/>
  <c r="A2222" i="7"/>
  <c r="A2223" i="7"/>
  <c r="A2224" i="7"/>
  <c r="A2225" i="7"/>
  <c r="A2226" i="7"/>
  <c r="A2227" i="7"/>
  <c r="A2228" i="7"/>
  <c r="A2229" i="7"/>
  <c r="A2230" i="7"/>
  <c r="A2231" i="7"/>
  <c r="A2232" i="7"/>
  <c r="A2233" i="7"/>
  <c r="A2234" i="7"/>
  <c r="A2235" i="7"/>
  <c r="A2236" i="7"/>
  <c r="A2237" i="7"/>
  <c r="A2238" i="7"/>
  <c r="A2239" i="7"/>
  <c r="A2240" i="7"/>
  <c r="A2241" i="7"/>
  <c r="A2242" i="7"/>
  <c r="A2243" i="7"/>
  <c r="A2244" i="7"/>
  <c r="A2245" i="7"/>
  <c r="A2246" i="7"/>
  <c r="A2247" i="7"/>
  <c r="A2248" i="7"/>
  <c r="A2249" i="7"/>
  <c r="A2250" i="7"/>
  <c r="A2251" i="7"/>
  <c r="A2252" i="7"/>
  <c r="A2253" i="7"/>
  <c r="A2254" i="7"/>
  <c r="A2255" i="7"/>
  <c r="A2256" i="7"/>
  <c r="A2257" i="7"/>
  <c r="A2258" i="7"/>
  <c r="A2259" i="7"/>
  <c r="A2260" i="7"/>
  <c r="A2261" i="7"/>
  <c r="A2262" i="7"/>
  <c r="A2263" i="7"/>
  <c r="A2264" i="7"/>
  <c r="A2265" i="7"/>
  <c r="A2266" i="7"/>
  <c r="A2267" i="7"/>
  <c r="A2268" i="7"/>
  <c r="A2269" i="7"/>
  <c r="A2270" i="7"/>
  <c r="A2271" i="7"/>
  <c r="A2272" i="7"/>
  <c r="A2273" i="7"/>
  <c r="A2274" i="7"/>
  <c r="A2275" i="7"/>
  <c r="A2276" i="7"/>
  <c r="A2277" i="7"/>
  <c r="A2278" i="7"/>
  <c r="A2279" i="7"/>
  <c r="A2280" i="7"/>
  <c r="A2281" i="7"/>
  <c r="A2282" i="7"/>
  <c r="A2283" i="7"/>
  <c r="A2284" i="7"/>
  <c r="A2285" i="7"/>
  <c r="A2286" i="7"/>
  <c r="A2287" i="7"/>
  <c r="A2288" i="7"/>
  <c r="A2289" i="7"/>
  <c r="A2290" i="7"/>
  <c r="A2291" i="7"/>
  <c r="A2292" i="7"/>
  <c r="A2293" i="7"/>
  <c r="A2294" i="7"/>
  <c r="A2295" i="7"/>
  <c r="A2296" i="7"/>
  <c r="A2297" i="7"/>
  <c r="A2298" i="7"/>
  <c r="A2299" i="7"/>
  <c r="A2300" i="7"/>
  <c r="A2301" i="7"/>
  <c r="A2302" i="7"/>
  <c r="A2303" i="7"/>
  <c r="A2304" i="7"/>
  <c r="A2305" i="7"/>
  <c r="A2306" i="7"/>
  <c r="A2307" i="7"/>
  <c r="A2308" i="7"/>
  <c r="A2309" i="7"/>
  <c r="A2310" i="7"/>
  <c r="A2311" i="7"/>
  <c r="A2312" i="7"/>
  <c r="A2313" i="7"/>
  <c r="A2314" i="7"/>
  <c r="A2315" i="7"/>
  <c r="A2316" i="7"/>
  <c r="A2317" i="7"/>
  <c r="A2318" i="7"/>
  <c r="A2319" i="7"/>
  <c r="A2320" i="7"/>
  <c r="A2321" i="7"/>
  <c r="A2322" i="7"/>
  <c r="A2323" i="7"/>
  <c r="A2324" i="7"/>
  <c r="A2325" i="7"/>
  <c r="A2326" i="7"/>
  <c r="A2327" i="7"/>
  <c r="A2328" i="7"/>
  <c r="A2329" i="7"/>
  <c r="A2330" i="7"/>
  <c r="A2331" i="7"/>
  <c r="A2332" i="7"/>
  <c r="A2333" i="7"/>
  <c r="A2334" i="7"/>
  <c r="A2335" i="7"/>
  <c r="A2336" i="7"/>
  <c r="A2337" i="7"/>
  <c r="A2338" i="7"/>
  <c r="A2339" i="7"/>
  <c r="A2340" i="7"/>
  <c r="A2341" i="7"/>
  <c r="A2342" i="7"/>
  <c r="A2343" i="7"/>
  <c r="A2344" i="7"/>
  <c r="A2345" i="7"/>
  <c r="A2346" i="7"/>
  <c r="A2347" i="7"/>
  <c r="A2348" i="7"/>
  <c r="A2349" i="7"/>
  <c r="A2350" i="7"/>
  <c r="A2351" i="7"/>
  <c r="A2352" i="7"/>
  <c r="A2353" i="7"/>
  <c r="A2354" i="7"/>
  <c r="A2355" i="7"/>
  <c r="A2356" i="7"/>
  <c r="A2357" i="7"/>
  <c r="A2358" i="7"/>
  <c r="A2359" i="7"/>
  <c r="A2360" i="7"/>
  <c r="A2361" i="7"/>
  <c r="A2362" i="7"/>
  <c r="A2363" i="7"/>
  <c r="A2364" i="7"/>
  <c r="A2365" i="7"/>
  <c r="A2366" i="7"/>
  <c r="A2367" i="7"/>
  <c r="A2368" i="7"/>
  <c r="A2369" i="7"/>
  <c r="A2370" i="7"/>
  <c r="A2371" i="7"/>
  <c r="A2372" i="7"/>
  <c r="A2373" i="7"/>
  <c r="A2374" i="7"/>
  <c r="A2375" i="7"/>
  <c r="A2376" i="7"/>
  <c r="A2377" i="7"/>
  <c r="A2378" i="7"/>
  <c r="A2379" i="7"/>
  <c r="A2380" i="7"/>
  <c r="A2381" i="7"/>
  <c r="A2382" i="7"/>
  <c r="A2383" i="7"/>
  <c r="A2384" i="7"/>
  <c r="A2385" i="7"/>
  <c r="A2386" i="7"/>
  <c r="A2387" i="7"/>
  <c r="A2388" i="7"/>
  <c r="A2389" i="7"/>
  <c r="A2390" i="7"/>
  <c r="A2391" i="7"/>
  <c r="A2392" i="7"/>
  <c r="A2393" i="7"/>
  <c r="A2394" i="7"/>
  <c r="A2395" i="7"/>
  <c r="A2396" i="7"/>
  <c r="A2397" i="7"/>
  <c r="A2398" i="7"/>
  <c r="A2399" i="7"/>
  <c r="A2400" i="7"/>
  <c r="A2401" i="7"/>
  <c r="A2402" i="7"/>
  <c r="A2403" i="7"/>
  <c r="A2404" i="7"/>
  <c r="A2405" i="7"/>
  <c r="A2406" i="7"/>
  <c r="A2407" i="7"/>
  <c r="A2408" i="7"/>
  <c r="A2409" i="7"/>
  <c r="A2410" i="7"/>
  <c r="A2411" i="7"/>
  <c r="A2412" i="7"/>
  <c r="A2413" i="7"/>
  <c r="A2414" i="7"/>
  <c r="A2415" i="7"/>
  <c r="A2416" i="7"/>
  <c r="A2417" i="7"/>
  <c r="A2418" i="7"/>
  <c r="A2419" i="7"/>
  <c r="A2420" i="7"/>
  <c r="A2421" i="7"/>
  <c r="A2422" i="7"/>
  <c r="A2423" i="7"/>
  <c r="A2424" i="7"/>
  <c r="A2425" i="7"/>
  <c r="A2426" i="7"/>
  <c r="A2427" i="7"/>
  <c r="A2428" i="7"/>
  <c r="A2429" i="7"/>
  <c r="A2430" i="7"/>
  <c r="A2431" i="7"/>
  <c r="A2432" i="7"/>
  <c r="A2433" i="7"/>
  <c r="A2434" i="7"/>
  <c r="A2435" i="7"/>
  <c r="A2436" i="7"/>
  <c r="A2437" i="7"/>
  <c r="A2438" i="7"/>
  <c r="A2439" i="7"/>
  <c r="A2440" i="7"/>
  <c r="A2441" i="7"/>
  <c r="A2442" i="7"/>
  <c r="A2443" i="7"/>
  <c r="A2444" i="7"/>
  <c r="A2445" i="7"/>
  <c r="A2446" i="7"/>
  <c r="A2447" i="7"/>
  <c r="A2448" i="7"/>
  <c r="A2449" i="7"/>
  <c r="A2450" i="7"/>
  <c r="A2451" i="7"/>
  <c r="A2452" i="7"/>
  <c r="A2453" i="7"/>
  <c r="A2454" i="7"/>
  <c r="A2455" i="7"/>
  <c r="A2456" i="7"/>
  <c r="A2457" i="7"/>
  <c r="A2458" i="7"/>
  <c r="A2459" i="7"/>
  <c r="A2460" i="7"/>
  <c r="A2461" i="7"/>
  <c r="A2462" i="7"/>
  <c r="A2463" i="7"/>
  <c r="A2464" i="7"/>
  <c r="A2465" i="7"/>
  <c r="A2466" i="7"/>
  <c r="A2467" i="7"/>
  <c r="A2468" i="7"/>
  <c r="A2469" i="7"/>
  <c r="A2470" i="7"/>
  <c r="A2471" i="7"/>
  <c r="A2472" i="7"/>
  <c r="A2473" i="7"/>
  <c r="A2474" i="7"/>
  <c r="A2475" i="7"/>
  <c r="A2476" i="7"/>
  <c r="A2477" i="7"/>
  <c r="A2478" i="7"/>
  <c r="A2479" i="7"/>
  <c r="A2480" i="7"/>
  <c r="A2481" i="7"/>
  <c r="A2482" i="7"/>
  <c r="A2483" i="7"/>
  <c r="A2484" i="7"/>
  <c r="A2485" i="7"/>
  <c r="A2486" i="7"/>
  <c r="A2487" i="7"/>
  <c r="A2488" i="7"/>
  <c r="A2489" i="7"/>
  <c r="A2490" i="7"/>
  <c r="A2491" i="7"/>
  <c r="A2492" i="7"/>
  <c r="A2493" i="7"/>
  <c r="A2494" i="7"/>
  <c r="A2495" i="7"/>
  <c r="A2496" i="7"/>
  <c r="A2497" i="7"/>
  <c r="A2498" i="7"/>
  <c r="A2499" i="7"/>
  <c r="A2500" i="7"/>
  <c r="A2501" i="7"/>
  <c r="A2502" i="7"/>
  <c r="A2503" i="7"/>
  <c r="A2504" i="7"/>
  <c r="A2505" i="7"/>
  <c r="A2506" i="7"/>
  <c r="A2507" i="7"/>
  <c r="A2508" i="7"/>
  <c r="A2509" i="7"/>
  <c r="A2510" i="7"/>
  <c r="A2511" i="7"/>
  <c r="A2512" i="7"/>
  <c r="A2513" i="7"/>
  <c r="A2514" i="7"/>
  <c r="A2515" i="7"/>
  <c r="A2516" i="7"/>
  <c r="A2517" i="7"/>
  <c r="A2518" i="7"/>
  <c r="A2519" i="7"/>
  <c r="A2520" i="7"/>
  <c r="A2521" i="7"/>
  <c r="A2522" i="7"/>
  <c r="A2523" i="7"/>
  <c r="A2524" i="7"/>
  <c r="A2525" i="7"/>
  <c r="A2526" i="7"/>
  <c r="A2527" i="7"/>
  <c r="A2528" i="7"/>
  <c r="A2529" i="7"/>
  <c r="A2530" i="7"/>
  <c r="A2531" i="7"/>
  <c r="A2532" i="7"/>
  <c r="A2533" i="7"/>
  <c r="A2534" i="7"/>
  <c r="A2535" i="7"/>
  <c r="A2536" i="7"/>
  <c r="A2537" i="7"/>
  <c r="A2538" i="7"/>
  <c r="A2539" i="7"/>
  <c r="A2540" i="7"/>
  <c r="A2541" i="7"/>
  <c r="A2542" i="7"/>
  <c r="A2543" i="7"/>
  <c r="A2544" i="7"/>
  <c r="A2545" i="7"/>
  <c r="A2546" i="7"/>
  <c r="A2547" i="7"/>
  <c r="A2548" i="7"/>
  <c r="A2549" i="7"/>
  <c r="A2550" i="7"/>
  <c r="A2551" i="7"/>
  <c r="A2552" i="7"/>
  <c r="A2553" i="7"/>
  <c r="A2554" i="7"/>
  <c r="A2555" i="7"/>
  <c r="A2556" i="7"/>
  <c r="A2557" i="7"/>
  <c r="A2558" i="7"/>
  <c r="A2559" i="7"/>
  <c r="A2560" i="7"/>
  <c r="A2561" i="7"/>
  <c r="A2562" i="7"/>
  <c r="A2563" i="7"/>
  <c r="A2564" i="7"/>
  <c r="A2565" i="7"/>
  <c r="A2566" i="7"/>
  <c r="A2567" i="7"/>
  <c r="A2568" i="7"/>
  <c r="A2569" i="7"/>
  <c r="A2570" i="7"/>
  <c r="A2571" i="7"/>
  <c r="A2572" i="7"/>
  <c r="A2573" i="7"/>
  <c r="A2574" i="7"/>
  <c r="A2575" i="7"/>
  <c r="A2576" i="7"/>
  <c r="A2577" i="7"/>
  <c r="A2578" i="7"/>
  <c r="A2579" i="7"/>
  <c r="A2580" i="7"/>
  <c r="A2581" i="7"/>
  <c r="A2582" i="7"/>
  <c r="A2583" i="7"/>
  <c r="A2584" i="7"/>
  <c r="A2585" i="7"/>
  <c r="A2586" i="7"/>
  <c r="A2587" i="7"/>
  <c r="A2588" i="7"/>
  <c r="A2589" i="7"/>
  <c r="A2590" i="7"/>
  <c r="A2591" i="7"/>
  <c r="A2592" i="7"/>
  <c r="A2593" i="7"/>
  <c r="A2594" i="7"/>
  <c r="A2595" i="7"/>
  <c r="A2596" i="7"/>
  <c r="A2597" i="7"/>
  <c r="A2598" i="7"/>
  <c r="A2599" i="7"/>
  <c r="A2600" i="7"/>
  <c r="A2601" i="7"/>
  <c r="A2602" i="7"/>
  <c r="A2603" i="7"/>
  <c r="A2604" i="7"/>
  <c r="A2605" i="7"/>
  <c r="A2606" i="7"/>
  <c r="A2607" i="7"/>
  <c r="A2608" i="7"/>
  <c r="A2609" i="7"/>
  <c r="A2610" i="7"/>
  <c r="A2611" i="7"/>
  <c r="A2612" i="7"/>
  <c r="A2613" i="7"/>
  <c r="A2614" i="7"/>
  <c r="A2615" i="7"/>
  <c r="A2616" i="7"/>
  <c r="A2617" i="7"/>
  <c r="A2618" i="7"/>
  <c r="A2619" i="7"/>
  <c r="A2620" i="7"/>
  <c r="A2621" i="7"/>
  <c r="A2622" i="7"/>
  <c r="A2623" i="7"/>
  <c r="A2624" i="7"/>
  <c r="A2625" i="7"/>
  <c r="A2626" i="7"/>
  <c r="A2627" i="7"/>
  <c r="A2628" i="7"/>
  <c r="A2629" i="7"/>
  <c r="A2630" i="7"/>
  <c r="A2631" i="7"/>
  <c r="A2632" i="7"/>
  <c r="A2633" i="7"/>
  <c r="A2634" i="7"/>
  <c r="A2635" i="7"/>
  <c r="A2636" i="7"/>
  <c r="A2637" i="7"/>
  <c r="A2638" i="7"/>
  <c r="A2639" i="7"/>
  <c r="A2640" i="7"/>
  <c r="A2641" i="7"/>
  <c r="A2642" i="7"/>
  <c r="A2643" i="7"/>
  <c r="A2644" i="7"/>
  <c r="A2645" i="7"/>
  <c r="A2646" i="7"/>
  <c r="A2647" i="7"/>
  <c r="A2648" i="7"/>
  <c r="A2649" i="7"/>
  <c r="A2650" i="7"/>
  <c r="A2651" i="7"/>
  <c r="A2652" i="7"/>
  <c r="A2653" i="7"/>
  <c r="A2654" i="7"/>
  <c r="A2655" i="7"/>
  <c r="A2656" i="7"/>
  <c r="A2657" i="7"/>
  <c r="A2658" i="7"/>
  <c r="A2659" i="7"/>
  <c r="A2660" i="7"/>
  <c r="A2661" i="7"/>
  <c r="A2662" i="7"/>
  <c r="A2663" i="7"/>
  <c r="A2664" i="7"/>
  <c r="A2665" i="7"/>
  <c r="A2666" i="7"/>
  <c r="A2667" i="7"/>
  <c r="A2668" i="7"/>
  <c r="A2669" i="7"/>
  <c r="A2670" i="7"/>
  <c r="A2671" i="7"/>
  <c r="A2672" i="7"/>
  <c r="A2673" i="7"/>
  <c r="A2674" i="7"/>
  <c r="A2675" i="7"/>
  <c r="A2676" i="7"/>
  <c r="A2677" i="7"/>
  <c r="A2678" i="7"/>
  <c r="A2679" i="7"/>
  <c r="A2680" i="7"/>
  <c r="A2681" i="7"/>
  <c r="A2682" i="7"/>
  <c r="A2683" i="7"/>
  <c r="A2684" i="7"/>
  <c r="A2685" i="7"/>
  <c r="A2686" i="7"/>
  <c r="A2687" i="7"/>
  <c r="A2688" i="7"/>
  <c r="A2689" i="7"/>
  <c r="A2690" i="7"/>
  <c r="A2691" i="7"/>
  <c r="A2692" i="7"/>
  <c r="A2693" i="7"/>
  <c r="A2694" i="7"/>
  <c r="A2695" i="7"/>
  <c r="A2696" i="7"/>
  <c r="A2697" i="7"/>
  <c r="A2698" i="7"/>
  <c r="A2699" i="7"/>
  <c r="A2700" i="7"/>
  <c r="A2701" i="7"/>
  <c r="A2702" i="7"/>
  <c r="A2703" i="7"/>
  <c r="A2704" i="7"/>
  <c r="A2705" i="7"/>
  <c r="A2706" i="7"/>
  <c r="A2707" i="7"/>
  <c r="A2708" i="7"/>
  <c r="A2709" i="7"/>
  <c r="A2710" i="7"/>
  <c r="A2711" i="7"/>
  <c r="A2712" i="7"/>
  <c r="A2713" i="7"/>
  <c r="A2714" i="7"/>
  <c r="A2715" i="7"/>
  <c r="A2716" i="7"/>
  <c r="A2717" i="7"/>
  <c r="A2718" i="7"/>
  <c r="A2719" i="7"/>
  <c r="A2720" i="7"/>
  <c r="A2721" i="7"/>
  <c r="A2722" i="7"/>
  <c r="A2723" i="7"/>
  <c r="A2724" i="7"/>
  <c r="A2725" i="7"/>
  <c r="A2726" i="7"/>
  <c r="A2727" i="7"/>
  <c r="A2728" i="7"/>
  <c r="A2729" i="7"/>
  <c r="A2730" i="7"/>
  <c r="A2731" i="7"/>
  <c r="A2732" i="7"/>
  <c r="A2733" i="7"/>
  <c r="A2734" i="7"/>
  <c r="A2735" i="7"/>
  <c r="A2736" i="7"/>
  <c r="A2737" i="7"/>
  <c r="A2738" i="7"/>
  <c r="A2739" i="7"/>
  <c r="A2740" i="7"/>
  <c r="A2741" i="7"/>
  <c r="A2742" i="7"/>
  <c r="A2743" i="7"/>
  <c r="A2744" i="7"/>
  <c r="A2745" i="7"/>
  <c r="A2746" i="7"/>
  <c r="A2747" i="7"/>
  <c r="A2748" i="7"/>
  <c r="A2749" i="7"/>
  <c r="A2750" i="7"/>
  <c r="A2751" i="7"/>
  <c r="A2752" i="7"/>
  <c r="A2753" i="7"/>
  <c r="A2754" i="7"/>
  <c r="A2755" i="7"/>
  <c r="A2756" i="7"/>
  <c r="A2757" i="7"/>
  <c r="A2758" i="7"/>
  <c r="A2759" i="7"/>
  <c r="A2760" i="7"/>
  <c r="A2761" i="7"/>
  <c r="A2762" i="7"/>
  <c r="A2763" i="7"/>
  <c r="A2764" i="7"/>
  <c r="A2765" i="7"/>
  <c r="A2766" i="7"/>
  <c r="A2767" i="7"/>
  <c r="A2768" i="7"/>
  <c r="A2769" i="7"/>
  <c r="A2770" i="7"/>
  <c r="A2771" i="7"/>
  <c r="A2772" i="7"/>
  <c r="A2773" i="7"/>
  <c r="A2774" i="7"/>
  <c r="A2775" i="7"/>
  <c r="A2776" i="7"/>
  <c r="A2777" i="7"/>
  <c r="A2778" i="7"/>
  <c r="A2779" i="7"/>
  <c r="A2780" i="7"/>
  <c r="A2781" i="7"/>
  <c r="A2782" i="7"/>
  <c r="A2783" i="7"/>
  <c r="A2784" i="7"/>
  <c r="A2785" i="7"/>
  <c r="A2786" i="7"/>
  <c r="A2787" i="7"/>
  <c r="A2788" i="7"/>
  <c r="A2789" i="7"/>
  <c r="A2790" i="7"/>
  <c r="A2791" i="7"/>
  <c r="A2792" i="7"/>
  <c r="A2793" i="7"/>
  <c r="A2794" i="7"/>
  <c r="A2795" i="7"/>
  <c r="A2796" i="7"/>
  <c r="A2797" i="7"/>
  <c r="A2798" i="7"/>
  <c r="A2799" i="7"/>
  <c r="A2800" i="7"/>
  <c r="A2801" i="7"/>
  <c r="A2802" i="7"/>
  <c r="A2803" i="7"/>
  <c r="A2804" i="7"/>
  <c r="A2805" i="7"/>
  <c r="A2806" i="7"/>
  <c r="A2807" i="7"/>
  <c r="A2808" i="7"/>
  <c r="A2809" i="7"/>
  <c r="A2810" i="7"/>
  <c r="A2811" i="7"/>
  <c r="A2812" i="7"/>
  <c r="A2813" i="7"/>
  <c r="A2814" i="7"/>
  <c r="A2815" i="7"/>
  <c r="A2816" i="7"/>
  <c r="A2817" i="7"/>
  <c r="A2818" i="7"/>
  <c r="A2819" i="7"/>
  <c r="A2820" i="7"/>
  <c r="A2821" i="7"/>
  <c r="A2822" i="7"/>
  <c r="A2823" i="7"/>
  <c r="A2824" i="7"/>
  <c r="A2825" i="7"/>
  <c r="A2826" i="7"/>
  <c r="A2827" i="7"/>
  <c r="A2828" i="7"/>
  <c r="A2829" i="7"/>
  <c r="A2830" i="7"/>
  <c r="A2831" i="7"/>
  <c r="A2832" i="7"/>
  <c r="A2833" i="7"/>
  <c r="A2834" i="7"/>
  <c r="A2835" i="7"/>
  <c r="A2836" i="7"/>
  <c r="A2837" i="7"/>
  <c r="A2838" i="7"/>
  <c r="A2839" i="7"/>
  <c r="A2840" i="7"/>
  <c r="A2841" i="7"/>
  <c r="A2842" i="7"/>
  <c r="A2843" i="7"/>
  <c r="A2844" i="7"/>
  <c r="A2845" i="7"/>
  <c r="A2846" i="7"/>
  <c r="A2847" i="7"/>
  <c r="A2848" i="7"/>
  <c r="A2849" i="7"/>
  <c r="A2850" i="7"/>
  <c r="A2851" i="7"/>
  <c r="A2852" i="7"/>
  <c r="A2853" i="7"/>
  <c r="A2854" i="7"/>
  <c r="A2855" i="7"/>
  <c r="A2856" i="7"/>
  <c r="A2857" i="7"/>
  <c r="A2858" i="7"/>
  <c r="A2859" i="7"/>
  <c r="A2860" i="7"/>
  <c r="A2861" i="7"/>
  <c r="A2862" i="7"/>
  <c r="A2863" i="7"/>
  <c r="A2864" i="7"/>
  <c r="A2865" i="7"/>
  <c r="A2866" i="7"/>
  <c r="A2867" i="7"/>
  <c r="A2868" i="7"/>
  <c r="A2869" i="7"/>
  <c r="A2870" i="7"/>
  <c r="A2871" i="7"/>
  <c r="A2872" i="7"/>
  <c r="A2873" i="7"/>
  <c r="A2874" i="7"/>
  <c r="A2875" i="7"/>
  <c r="A2876" i="7"/>
  <c r="A2877" i="7"/>
  <c r="A2878" i="7"/>
  <c r="A2879" i="7"/>
  <c r="A2880" i="7"/>
  <c r="A2881" i="7"/>
  <c r="A2882" i="7"/>
  <c r="A2883" i="7"/>
  <c r="A2884" i="7"/>
  <c r="A2885" i="7"/>
  <c r="A2886" i="7"/>
  <c r="A2887" i="7"/>
  <c r="A2888" i="7"/>
  <c r="A2889" i="7"/>
  <c r="A2890" i="7"/>
  <c r="A2891" i="7"/>
  <c r="A2892" i="7"/>
  <c r="A2893" i="7"/>
  <c r="A2894" i="7"/>
  <c r="A2895" i="7"/>
  <c r="A2896" i="7"/>
  <c r="A2897" i="7"/>
  <c r="A2898" i="7"/>
  <c r="A2899" i="7"/>
  <c r="A2900" i="7"/>
  <c r="A2901" i="7"/>
  <c r="A2902" i="7"/>
  <c r="A2903" i="7"/>
  <c r="A2904" i="7"/>
  <c r="A2905" i="7"/>
  <c r="A2906" i="7"/>
  <c r="A2907" i="7"/>
  <c r="A2908" i="7"/>
  <c r="A2909" i="7"/>
  <c r="A2910" i="7"/>
  <c r="A2911" i="7"/>
  <c r="A2912" i="7"/>
  <c r="A2913" i="7"/>
  <c r="A2914" i="7"/>
  <c r="A2915" i="7"/>
  <c r="A2916" i="7"/>
  <c r="A2917" i="7"/>
  <c r="A2918" i="7"/>
  <c r="A2919" i="7"/>
  <c r="A2920" i="7"/>
  <c r="A2921" i="7"/>
  <c r="A2922" i="7"/>
  <c r="A2923" i="7"/>
  <c r="A2924" i="7"/>
  <c r="A2925" i="7"/>
  <c r="A2926" i="7"/>
  <c r="A2927" i="7"/>
  <c r="A2928" i="7"/>
  <c r="A2929" i="7"/>
  <c r="A2930" i="7"/>
  <c r="A2931" i="7"/>
  <c r="A2932" i="7"/>
  <c r="A2933" i="7"/>
  <c r="A2934" i="7"/>
  <c r="A2935" i="7"/>
  <c r="A2936" i="7"/>
  <c r="A2937" i="7"/>
  <c r="A2938" i="7"/>
  <c r="A2939" i="7"/>
  <c r="A2940" i="7"/>
  <c r="A2941" i="7"/>
  <c r="A2942" i="7"/>
  <c r="A2943" i="7"/>
  <c r="A2944" i="7"/>
  <c r="A2945" i="7"/>
  <c r="A2946" i="7"/>
  <c r="A2947" i="7"/>
  <c r="A2948" i="7"/>
  <c r="A2949" i="7"/>
  <c r="A2950" i="7"/>
  <c r="A2951" i="7"/>
  <c r="A2952" i="7"/>
  <c r="A2953" i="7"/>
  <c r="A2954" i="7"/>
  <c r="A2955" i="7"/>
  <c r="A2956" i="7"/>
  <c r="A2957" i="7"/>
  <c r="A2958" i="7"/>
  <c r="A2959" i="7"/>
  <c r="A2960" i="7"/>
  <c r="A2961" i="7"/>
  <c r="A2962" i="7"/>
  <c r="A2963" i="7"/>
  <c r="A2964" i="7"/>
  <c r="A2965" i="7"/>
  <c r="A2966" i="7"/>
  <c r="A2967" i="7"/>
  <c r="A2968" i="7"/>
  <c r="A2969" i="7"/>
  <c r="A2970" i="7"/>
  <c r="A2971" i="7"/>
  <c r="A2972" i="7"/>
  <c r="A2973" i="7"/>
  <c r="A2974" i="7"/>
  <c r="A2975" i="7"/>
  <c r="A2976" i="7"/>
  <c r="A2977" i="7"/>
  <c r="A2978" i="7"/>
  <c r="A2979" i="7"/>
  <c r="A2980" i="7"/>
  <c r="A2981" i="7"/>
  <c r="A2982" i="7"/>
  <c r="A2983" i="7"/>
  <c r="A2984" i="7"/>
  <c r="A2985" i="7"/>
  <c r="A2986" i="7"/>
  <c r="A2987" i="7"/>
  <c r="A2988" i="7"/>
  <c r="A2989" i="7"/>
  <c r="A2990" i="7"/>
  <c r="A2991" i="7"/>
  <c r="A2992" i="7"/>
  <c r="A2993" i="7"/>
  <c r="A2994" i="7"/>
  <c r="A2995" i="7"/>
  <c r="A2996" i="7"/>
  <c r="A2997" i="7"/>
  <c r="A2998" i="7"/>
  <c r="A2999" i="7"/>
  <c r="A3000" i="7"/>
  <c r="A3001" i="7"/>
  <c r="A3002" i="7"/>
  <c r="A3003" i="7"/>
  <c r="A3004" i="7"/>
  <c r="A3005" i="7"/>
  <c r="A3006" i="7"/>
  <c r="A3007" i="7"/>
  <c r="A3008" i="7"/>
  <c r="A3009" i="7"/>
  <c r="A3010" i="7"/>
  <c r="A3011" i="7"/>
  <c r="A3012" i="7"/>
  <c r="A3013" i="7"/>
  <c r="A3014" i="7"/>
  <c r="A3015" i="7"/>
  <c r="A3016" i="7"/>
  <c r="A3017" i="7"/>
  <c r="A3018" i="7"/>
  <c r="A3019" i="7"/>
  <c r="A3020" i="7"/>
  <c r="A3021" i="7"/>
  <c r="A3022" i="7"/>
  <c r="A3023" i="7"/>
  <c r="A3024" i="7"/>
  <c r="A3025" i="7"/>
  <c r="A3026" i="7"/>
  <c r="A3027" i="7"/>
  <c r="A3028" i="7"/>
  <c r="A3029" i="7"/>
  <c r="A3030" i="7"/>
  <c r="A3031" i="7"/>
  <c r="A3032" i="7"/>
  <c r="A3033" i="7"/>
  <c r="A3034" i="7"/>
  <c r="A3035" i="7"/>
  <c r="A3036" i="7"/>
  <c r="A3037" i="7"/>
  <c r="A3038" i="7"/>
  <c r="A3039" i="7"/>
  <c r="A3040" i="7"/>
  <c r="A3041" i="7"/>
  <c r="A3042" i="7"/>
  <c r="A3043" i="7"/>
  <c r="A3044" i="7"/>
  <c r="A3045" i="7"/>
  <c r="A3046" i="7"/>
  <c r="A3047" i="7"/>
  <c r="A3048" i="7"/>
  <c r="A3049" i="7"/>
  <c r="A3050" i="7"/>
  <c r="A3051" i="7"/>
  <c r="A3052" i="7"/>
  <c r="A3053" i="7"/>
  <c r="A3054" i="7"/>
  <c r="A3055" i="7"/>
  <c r="A3056" i="7"/>
  <c r="A3057" i="7"/>
  <c r="A3058" i="7"/>
  <c r="A3059" i="7"/>
  <c r="A3060" i="7"/>
  <c r="A3061" i="7"/>
  <c r="A3062" i="7"/>
  <c r="A3063" i="7"/>
  <c r="A3064" i="7"/>
  <c r="A3065" i="7"/>
  <c r="A3066" i="7"/>
  <c r="A3067" i="7"/>
  <c r="A3068" i="7"/>
  <c r="A3069" i="7"/>
  <c r="A3070" i="7"/>
  <c r="A3071" i="7"/>
  <c r="A3072" i="7"/>
  <c r="A3073" i="7"/>
  <c r="A3074" i="7"/>
  <c r="A3075" i="7"/>
  <c r="A3076" i="7"/>
  <c r="A3077" i="7"/>
  <c r="A3078" i="7"/>
  <c r="A3079" i="7"/>
  <c r="A3080" i="7"/>
  <c r="A3081" i="7"/>
  <c r="A3082" i="7"/>
  <c r="A3083" i="7"/>
  <c r="A3084" i="7"/>
  <c r="A3085" i="7"/>
  <c r="A3086" i="7"/>
  <c r="A3087" i="7"/>
  <c r="A3088" i="7"/>
  <c r="A3089" i="7"/>
  <c r="A3090" i="7"/>
  <c r="A3091" i="7"/>
  <c r="A3092" i="7"/>
  <c r="A3093" i="7"/>
  <c r="A3094" i="7"/>
  <c r="A3095" i="7"/>
  <c r="A3096" i="7"/>
  <c r="A3097" i="7"/>
  <c r="A3098" i="7"/>
  <c r="A3099" i="7"/>
  <c r="A3100" i="7"/>
  <c r="A3101" i="7"/>
  <c r="A3102" i="7"/>
  <c r="A3103" i="7"/>
  <c r="A3104" i="7"/>
  <c r="A3105" i="7"/>
  <c r="A3106" i="7"/>
  <c r="A3107" i="7"/>
  <c r="A3108" i="7"/>
  <c r="A3109" i="7"/>
  <c r="A3110" i="7"/>
  <c r="A3111" i="7"/>
  <c r="A3112" i="7"/>
  <c r="A3113" i="7"/>
  <c r="A3114" i="7"/>
  <c r="A3115" i="7"/>
  <c r="A3116" i="7"/>
  <c r="A3117" i="7"/>
  <c r="A3118" i="7"/>
  <c r="A3119" i="7"/>
  <c r="A3120" i="7"/>
  <c r="A3121" i="7"/>
  <c r="A3122" i="7"/>
  <c r="A3123" i="7"/>
  <c r="A3124" i="7"/>
  <c r="A3125" i="7"/>
  <c r="A3126" i="7"/>
  <c r="A3127" i="7"/>
  <c r="A3128" i="7"/>
  <c r="A3129" i="7"/>
  <c r="A3130" i="7"/>
  <c r="A3131" i="7"/>
  <c r="A3132" i="7"/>
  <c r="A3133" i="7"/>
  <c r="A3134" i="7"/>
  <c r="A3135" i="7"/>
  <c r="A3136" i="7"/>
  <c r="A3137" i="7"/>
  <c r="A3138" i="7"/>
  <c r="A3139" i="7"/>
  <c r="A3140" i="7"/>
  <c r="A3141" i="7"/>
  <c r="A3142" i="7"/>
  <c r="A3143" i="7"/>
  <c r="A3144" i="7"/>
  <c r="A3145" i="7"/>
  <c r="A3146" i="7"/>
  <c r="A3147" i="7"/>
  <c r="A3148" i="7"/>
  <c r="A3149" i="7"/>
  <c r="A3150" i="7"/>
  <c r="A3151" i="7"/>
  <c r="A3152" i="7"/>
  <c r="A3153" i="7"/>
  <c r="A3154" i="7"/>
  <c r="A3155" i="7"/>
  <c r="A3156" i="7"/>
  <c r="A3157" i="7"/>
  <c r="A3158" i="7"/>
  <c r="A3159" i="7"/>
  <c r="A3160" i="7"/>
  <c r="A3161" i="7"/>
  <c r="A3162" i="7"/>
  <c r="A3163" i="7"/>
  <c r="A3164" i="7"/>
  <c r="A3165" i="7"/>
  <c r="A3166" i="7"/>
  <c r="A3167" i="7"/>
  <c r="A3168" i="7"/>
  <c r="A3169" i="7"/>
  <c r="A3170" i="7"/>
  <c r="A3171" i="7"/>
  <c r="A3172" i="7"/>
  <c r="A3173" i="7"/>
  <c r="A3174" i="7"/>
  <c r="A3175" i="7"/>
  <c r="A3176" i="7"/>
  <c r="A3177" i="7"/>
  <c r="A3178" i="7"/>
  <c r="A3179" i="7"/>
  <c r="A3180" i="7"/>
  <c r="A3181" i="7"/>
  <c r="A3182" i="7"/>
  <c r="A3183" i="7"/>
  <c r="A3184" i="7"/>
  <c r="A3185" i="7"/>
  <c r="A3186" i="7"/>
  <c r="A3187" i="7"/>
  <c r="A3188" i="7"/>
  <c r="A3189" i="7"/>
  <c r="A3190" i="7"/>
  <c r="A3191" i="7"/>
  <c r="A3192" i="7"/>
  <c r="A3193" i="7"/>
  <c r="A3194" i="7"/>
  <c r="A3195" i="7"/>
  <c r="A3196" i="7"/>
  <c r="A3197" i="7"/>
  <c r="A3198" i="7"/>
  <c r="A3199" i="7"/>
  <c r="A3200" i="7"/>
  <c r="A3201" i="7"/>
  <c r="A3202" i="7"/>
  <c r="A3203" i="7"/>
  <c r="A3204" i="7"/>
  <c r="A3205" i="7"/>
  <c r="A3206" i="7"/>
  <c r="A3207" i="7"/>
  <c r="A3208" i="7"/>
  <c r="A3209" i="7"/>
  <c r="A3210" i="7"/>
  <c r="A3211" i="7"/>
  <c r="A3212" i="7"/>
  <c r="A3213" i="7"/>
  <c r="A3214" i="7"/>
  <c r="A3215" i="7"/>
  <c r="A3216" i="7"/>
  <c r="A3217" i="7"/>
  <c r="A3218" i="7"/>
  <c r="A3219" i="7"/>
  <c r="A3220" i="7"/>
  <c r="A3221" i="7"/>
  <c r="A3222" i="7"/>
  <c r="A3223" i="7"/>
  <c r="A3224" i="7"/>
  <c r="A3225" i="7"/>
  <c r="A3226" i="7"/>
  <c r="A3227" i="7"/>
  <c r="A3228" i="7"/>
  <c r="A3229" i="7"/>
  <c r="A3230" i="7"/>
  <c r="A3231" i="7"/>
  <c r="A3232" i="7"/>
  <c r="A3233" i="7"/>
  <c r="A3234" i="7"/>
  <c r="A3235" i="7"/>
  <c r="A3236" i="7"/>
  <c r="A3237" i="7"/>
  <c r="A3238" i="7"/>
  <c r="A3239" i="7"/>
  <c r="A3240" i="7"/>
  <c r="A3241" i="7"/>
  <c r="A3242" i="7"/>
  <c r="A3243" i="7"/>
  <c r="A3244" i="7"/>
  <c r="A3245" i="7"/>
  <c r="A3246" i="7"/>
  <c r="A3247" i="7"/>
  <c r="A3248" i="7"/>
  <c r="A3249" i="7"/>
  <c r="A3250" i="7"/>
  <c r="A3251" i="7"/>
  <c r="A3252" i="7"/>
  <c r="A3253" i="7"/>
  <c r="A3254" i="7"/>
  <c r="A3255" i="7"/>
  <c r="A3256" i="7"/>
  <c r="A3257" i="7"/>
  <c r="A3258" i="7"/>
  <c r="A3259" i="7"/>
  <c r="A3260" i="7"/>
  <c r="A3261" i="7"/>
  <c r="A3262" i="7"/>
  <c r="A3263" i="7"/>
  <c r="A3264" i="7"/>
  <c r="A3265" i="7"/>
  <c r="A3266" i="7"/>
  <c r="A3267" i="7"/>
  <c r="A3268" i="7"/>
  <c r="A3269" i="7"/>
  <c r="A3270" i="7"/>
  <c r="A3271" i="7"/>
  <c r="A3272" i="7"/>
  <c r="A3273" i="7"/>
  <c r="A3274" i="7"/>
  <c r="A3275" i="7"/>
  <c r="A3276" i="7"/>
  <c r="A3277" i="7"/>
  <c r="A3278" i="7"/>
  <c r="A3279" i="7"/>
  <c r="A3280" i="7"/>
  <c r="A3281" i="7"/>
  <c r="A3282" i="7"/>
  <c r="A3283" i="7"/>
  <c r="A3284" i="7"/>
  <c r="A3285" i="7"/>
  <c r="A3286" i="7"/>
  <c r="A3287" i="7"/>
  <c r="A3288" i="7"/>
  <c r="A3289" i="7"/>
  <c r="A3290" i="7"/>
  <c r="A3291" i="7"/>
  <c r="A3292" i="7"/>
  <c r="A3293" i="7"/>
  <c r="A3294" i="7"/>
  <c r="A3295" i="7"/>
  <c r="A3296" i="7"/>
  <c r="A3297" i="7"/>
  <c r="A3298" i="7"/>
  <c r="A3299" i="7"/>
  <c r="A3300" i="7"/>
  <c r="A3301" i="7"/>
  <c r="A3302" i="7"/>
  <c r="A3303" i="7"/>
  <c r="A3304" i="7"/>
  <c r="A3305" i="7"/>
  <c r="A3306" i="7"/>
  <c r="A3307" i="7"/>
  <c r="A3308" i="7"/>
  <c r="A3309" i="7"/>
  <c r="A3310" i="7"/>
  <c r="A3311" i="7"/>
  <c r="A3312" i="7"/>
  <c r="A3313" i="7"/>
  <c r="A3314" i="7"/>
  <c r="A3315" i="7"/>
  <c r="A3316" i="7"/>
  <c r="A3317" i="7"/>
  <c r="A3318" i="7"/>
  <c r="A3319" i="7"/>
  <c r="A3320" i="7"/>
  <c r="A3321" i="7"/>
  <c r="A3322" i="7"/>
  <c r="A3323" i="7"/>
  <c r="A3324" i="7"/>
  <c r="A3325" i="7"/>
  <c r="A3326" i="7"/>
  <c r="A3327" i="7"/>
  <c r="A3328" i="7"/>
  <c r="A3329" i="7"/>
  <c r="A3330" i="7"/>
  <c r="A3331" i="7"/>
  <c r="A3332" i="7"/>
  <c r="A3333" i="7"/>
  <c r="A3334" i="7"/>
  <c r="A3335" i="7"/>
  <c r="A3336" i="7"/>
  <c r="A3337" i="7"/>
  <c r="A3338" i="7"/>
  <c r="A3339" i="7"/>
  <c r="A3340" i="7"/>
  <c r="A3341" i="7"/>
  <c r="A3342" i="7"/>
  <c r="A3343" i="7"/>
  <c r="A3344" i="7"/>
  <c r="A3345" i="7"/>
  <c r="A3346" i="7"/>
  <c r="A3347" i="7"/>
  <c r="A3348" i="7"/>
  <c r="A3349" i="7"/>
  <c r="A3350" i="7"/>
  <c r="A3351" i="7"/>
  <c r="A3352" i="7"/>
  <c r="A3353" i="7"/>
  <c r="A3354" i="7"/>
  <c r="A3355" i="7"/>
  <c r="A3356" i="7"/>
  <c r="A3357" i="7"/>
  <c r="A3358" i="7"/>
  <c r="A3359" i="7"/>
  <c r="A3360" i="7"/>
  <c r="A3361" i="7"/>
  <c r="A3362" i="7"/>
  <c r="A3363" i="7"/>
  <c r="A3364" i="7"/>
  <c r="A3365" i="7"/>
  <c r="A3366" i="7"/>
  <c r="A3367" i="7"/>
  <c r="A3368" i="7"/>
  <c r="A3369" i="7"/>
  <c r="A3370" i="7"/>
  <c r="A3371" i="7"/>
  <c r="A3372" i="7"/>
  <c r="A3373" i="7"/>
  <c r="A3374" i="7"/>
  <c r="A3375" i="7"/>
  <c r="A3376" i="7"/>
  <c r="A3377" i="7"/>
  <c r="A3378" i="7"/>
  <c r="A3379" i="7"/>
  <c r="A3380" i="7"/>
  <c r="A3381" i="7"/>
  <c r="A3382" i="7"/>
  <c r="A3383" i="7"/>
  <c r="A3384" i="7"/>
  <c r="A3385" i="7"/>
  <c r="A3386" i="7"/>
  <c r="A3387" i="7"/>
  <c r="A3388" i="7"/>
  <c r="A3389" i="7"/>
  <c r="A3390" i="7"/>
  <c r="A3391" i="7"/>
  <c r="A3392" i="7"/>
  <c r="A3393" i="7"/>
  <c r="A3394" i="7"/>
  <c r="A3395" i="7"/>
  <c r="A3396" i="7"/>
  <c r="A3397" i="7"/>
  <c r="A3398" i="7"/>
  <c r="A3399" i="7"/>
  <c r="A3400" i="7"/>
  <c r="A3401" i="7"/>
  <c r="A3402" i="7"/>
  <c r="A3403" i="7"/>
  <c r="A3404" i="7"/>
  <c r="A3405" i="7"/>
  <c r="A3406" i="7"/>
  <c r="A3407" i="7"/>
  <c r="A3408" i="7"/>
  <c r="A3409" i="7"/>
  <c r="A3410" i="7"/>
  <c r="A3411" i="7"/>
  <c r="A3412" i="7"/>
  <c r="A3413" i="7"/>
  <c r="A3414" i="7"/>
  <c r="A3415" i="7"/>
  <c r="A3416" i="7"/>
  <c r="A3417" i="7"/>
  <c r="A3418" i="7"/>
  <c r="A3419" i="7"/>
  <c r="A3420" i="7"/>
  <c r="A3421" i="7"/>
  <c r="A3422" i="7"/>
  <c r="A3423" i="7"/>
  <c r="A3424" i="7"/>
  <c r="A3425" i="7"/>
  <c r="A3426" i="7"/>
  <c r="A3427" i="7"/>
  <c r="A3428" i="7"/>
  <c r="A3429" i="7"/>
  <c r="A3430" i="7"/>
  <c r="A3431" i="7"/>
  <c r="A3432" i="7"/>
  <c r="A3433" i="7"/>
  <c r="A3434" i="7"/>
  <c r="A3435" i="7"/>
  <c r="A3436" i="7"/>
  <c r="A3437" i="7"/>
  <c r="A3438" i="7"/>
  <c r="A3439" i="7"/>
  <c r="A3440" i="7"/>
  <c r="A3441" i="7"/>
  <c r="A3442" i="7"/>
  <c r="A3443" i="7"/>
  <c r="A3444" i="7"/>
  <c r="A3445" i="7"/>
  <c r="A3446" i="7"/>
  <c r="A3447" i="7"/>
  <c r="A3448" i="7"/>
  <c r="A3449" i="7"/>
  <c r="A3450" i="7"/>
  <c r="A3451" i="7"/>
  <c r="A3452" i="7"/>
  <c r="A3453" i="7"/>
  <c r="A3454" i="7"/>
  <c r="A3455" i="7"/>
  <c r="A3456" i="7"/>
  <c r="A3457" i="7"/>
  <c r="A3458" i="7"/>
  <c r="A3459" i="7"/>
  <c r="A3460" i="7"/>
  <c r="A3461" i="7"/>
  <c r="A3462" i="7"/>
  <c r="A3463" i="7"/>
  <c r="A3464" i="7"/>
  <c r="A3465" i="7"/>
  <c r="A3466" i="7"/>
  <c r="A3467" i="7"/>
  <c r="A3468" i="7"/>
  <c r="A3469" i="7"/>
  <c r="A3470" i="7"/>
  <c r="A3471" i="7"/>
  <c r="A3472" i="7"/>
  <c r="A3473" i="7"/>
  <c r="A3474" i="7"/>
  <c r="A3475" i="7"/>
  <c r="A3476" i="7"/>
  <c r="A3477" i="7"/>
  <c r="A3478" i="7"/>
  <c r="A3479" i="7"/>
  <c r="A3480" i="7"/>
  <c r="A3481" i="7"/>
  <c r="A3482" i="7"/>
  <c r="A3483" i="7"/>
  <c r="A3484" i="7"/>
  <c r="A3485" i="7"/>
  <c r="A3486" i="7"/>
  <c r="A3487" i="7"/>
  <c r="A3488" i="7"/>
  <c r="A3489" i="7"/>
  <c r="A3490" i="7"/>
  <c r="A3491" i="7"/>
  <c r="A3492" i="7"/>
  <c r="A3493" i="7"/>
  <c r="A3494" i="7"/>
  <c r="A3495" i="7"/>
  <c r="A3496" i="7"/>
  <c r="A3497" i="7"/>
  <c r="A3498" i="7"/>
  <c r="A3499" i="7"/>
  <c r="A3500" i="7"/>
  <c r="A3501" i="7"/>
  <c r="A3502" i="7"/>
  <c r="A3503" i="7"/>
  <c r="A3504" i="7"/>
  <c r="A3505" i="7"/>
  <c r="A3506" i="7"/>
  <c r="A3507" i="7"/>
  <c r="A3508" i="7"/>
  <c r="A3509" i="7"/>
  <c r="A3510" i="7"/>
  <c r="A3511" i="7"/>
  <c r="A3512" i="7"/>
  <c r="A3513" i="7"/>
  <c r="A3514" i="7"/>
  <c r="A3515" i="7"/>
  <c r="A3516" i="7"/>
  <c r="A3517" i="7"/>
  <c r="A3518" i="7"/>
  <c r="A3519" i="7"/>
  <c r="A3520" i="7"/>
  <c r="A3521" i="7"/>
  <c r="A3522" i="7"/>
  <c r="A3523" i="7"/>
  <c r="A3524" i="7"/>
  <c r="A3525" i="7"/>
  <c r="A3526" i="7"/>
  <c r="A3527" i="7"/>
  <c r="A3528" i="7"/>
  <c r="A3529" i="7"/>
  <c r="A3530" i="7"/>
  <c r="A3531" i="7"/>
  <c r="A3532" i="7"/>
  <c r="A3533" i="7"/>
  <c r="A3534" i="7"/>
  <c r="A3535" i="7"/>
  <c r="A3536" i="7"/>
  <c r="A3537" i="7"/>
  <c r="A3538" i="7"/>
  <c r="A3539" i="7"/>
  <c r="A3540" i="7"/>
  <c r="A3541" i="7"/>
  <c r="A3542" i="7"/>
  <c r="A3543" i="7"/>
  <c r="A3544" i="7"/>
  <c r="A3545" i="7"/>
  <c r="A3546" i="7"/>
  <c r="A3547" i="7"/>
  <c r="A3548" i="7"/>
  <c r="A3549" i="7"/>
  <c r="A3550" i="7"/>
  <c r="A3551" i="7"/>
  <c r="A3552" i="7"/>
  <c r="A3553" i="7"/>
  <c r="A3554" i="7"/>
  <c r="A3555" i="7"/>
  <c r="A3556" i="7"/>
  <c r="A3557" i="7"/>
  <c r="A3558" i="7"/>
  <c r="A3559" i="7"/>
  <c r="A3560" i="7"/>
  <c r="A3561" i="7"/>
  <c r="A3562" i="7"/>
  <c r="A3563" i="7"/>
  <c r="A3564" i="7"/>
  <c r="A3565" i="7"/>
  <c r="A3566" i="7"/>
  <c r="A3567" i="7"/>
  <c r="A3568" i="7"/>
  <c r="A3569" i="7"/>
  <c r="A3570" i="7"/>
  <c r="A3571" i="7"/>
  <c r="A3572" i="7"/>
  <c r="A3573" i="7"/>
  <c r="A3574" i="7"/>
  <c r="A3575" i="7"/>
  <c r="A3576" i="7"/>
  <c r="A3577" i="7"/>
  <c r="A3578" i="7"/>
  <c r="A3579" i="7"/>
  <c r="A3580" i="7"/>
  <c r="A3581" i="7"/>
  <c r="A3582" i="7"/>
  <c r="A3583" i="7"/>
  <c r="A3584" i="7"/>
  <c r="A3585" i="7"/>
  <c r="A3586" i="7"/>
  <c r="A3587" i="7"/>
  <c r="A3588" i="7"/>
  <c r="A3589" i="7"/>
  <c r="A3590" i="7"/>
  <c r="A3591" i="7"/>
  <c r="A3592" i="7"/>
  <c r="A3593" i="7"/>
  <c r="A3594" i="7"/>
  <c r="A3595" i="7"/>
  <c r="A3596" i="7"/>
  <c r="A3597" i="7"/>
  <c r="A3598" i="7"/>
  <c r="A3599" i="7"/>
  <c r="A3600" i="7"/>
  <c r="A3601" i="7"/>
  <c r="A3602" i="7"/>
  <c r="A3603" i="7"/>
  <c r="A3604" i="7"/>
  <c r="A3605" i="7"/>
  <c r="A3606" i="7"/>
  <c r="A3607" i="7"/>
  <c r="A3608" i="7"/>
  <c r="A3609" i="7"/>
  <c r="A3610" i="7"/>
  <c r="A3611" i="7"/>
  <c r="A3612" i="7"/>
  <c r="A3613" i="7"/>
  <c r="A3614" i="7"/>
  <c r="A3615" i="7"/>
  <c r="A3616" i="7"/>
  <c r="A3617" i="7"/>
  <c r="A3618" i="7"/>
  <c r="A3619" i="7"/>
  <c r="A3620" i="7"/>
  <c r="A3621" i="7"/>
  <c r="A3622" i="7"/>
  <c r="A3623" i="7"/>
  <c r="A3624" i="7"/>
  <c r="A3625" i="7"/>
  <c r="A3626" i="7"/>
  <c r="A3627" i="7"/>
  <c r="A3628" i="7"/>
  <c r="A3629" i="7"/>
  <c r="A3630" i="7"/>
  <c r="A3631" i="7"/>
  <c r="A3632" i="7"/>
  <c r="A3633" i="7"/>
  <c r="A3634" i="7"/>
  <c r="A3635" i="7"/>
  <c r="A3636" i="7"/>
  <c r="A3637" i="7"/>
  <c r="A3638" i="7"/>
  <c r="A3639" i="7"/>
  <c r="A3640" i="7"/>
  <c r="A3641" i="7"/>
  <c r="A3642" i="7"/>
  <c r="A3643" i="7"/>
  <c r="A3644" i="7"/>
  <c r="A3645" i="7"/>
  <c r="A3646" i="7"/>
  <c r="A3647" i="7"/>
  <c r="A3648" i="7"/>
  <c r="A3649" i="7"/>
  <c r="A3650" i="7"/>
  <c r="A3651" i="7"/>
  <c r="A3652" i="7"/>
  <c r="A3653" i="7"/>
  <c r="A3654" i="7"/>
  <c r="A3655" i="7"/>
  <c r="A3656" i="7"/>
  <c r="A3657" i="7"/>
  <c r="A3658" i="7"/>
  <c r="A3659" i="7"/>
  <c r="A3660" i="7"/>
  <c r="A3661" i="7"/>
  <c r="A3662" i="7"/>
  <c r="A3663" i="7"/>
  <c r="A3664" i="7"/>
  <c r="A3665" i="7"/>
  <c r="A3666" i="7"/>
  <c r="A3667" i="7"/>
  <c r="A3668" i="7"/>
  <c r="A3669" i="7"/>
  <c r="A3670" i="7"/>
  <c r="A3671" i="7"/>
  <c r="A3672" i="7"/>
  <c r="A3673" i="7"/>
  <c r="A3674" i="7"/>
  <c r="A3675" i="7"/>
  <c r="A3676" i="7"/>
  <c r="A3677" i="7"/>
  <c r="A3678" i="7"/>
  <c r="A3679" i="7"/>
  <c r="A3680" i="7"/>
  <c r="A3681" i="7"/>
  <c r="A3682" i="7"/>
  <c r="A3683" i="7"/>
  <c r="A3684" i="7"/>
  <c r="A3685" i="7"/>
  <c r="A3686" i="7"/>
  <c r="A3687" i="7"/>
  <c r="A3688" i="7"/>
  <c r="A3689" i="7"/>
  <c r="A3690" i="7"/>
  <c r="A3691" i="7"/>
  <c r="A3692" i="7"/>
  <c r="A3693" i="7"/>
  <c r="A3694" i="7"/>
  <c r="A3695" i="7"/>
  <c r="A3696" i="7"/>
  <c r="A3697" i="7"/>
  <c r="A3698" i="7"/>
  <c r="A3699" i="7"/>
  <c r="A3700" i="7"/>
  <c r="A3701" i="7"/>
  <c r="A3702" i="7"/>
  <c r="A3703" i="7"/>
  <c r="A3704" i="7"/>
  <c r="A3705" i="7"/>
  <c r="A3706" i="7"/>
  <c r="A3707" i="7"/>
  <c r="A3708" i="7"/>
  <c r="A3709" i="7"/>
  <c r="A3710" i="7"/>
  <c r="A3711" i="7"/>
  <c r="A3712" i="7"/>
  <c r="A3713" i="7"/>
  <c r="A3714" i="7"/>
  <c r="A3715" i="7"/>
  <c r="A3716" i="7"/>
  <c r="A3717" i="7"/>
  <c r="A3718" i="7"/>
  <c r="A3719" i="7"/>
  <c r="A3720" i="7"/>
  <c r="A3721" i="7"/>
  <c r="A3722" i="7"/>
  <c r="A3723" i="7"/>
  <c r="A3724" i="7"/>
  <c r="A3725" i="7"/>
  <c r="A3726" i="7"/>
  <c r="A3727" i="7"/>
  <c r="A3728" i="7"/>
  <c r="A3729" i="7"/>
  <c r="A3730" i="7"/>
  <c r="A3731" i="7"/>
  <c r="A3732" i="7"/>
  <c r="A3733" i="7"/>
  <c r="A3734" i="7"/>
  <c r="A3735" i="7"/>
  <c r="A3736" i="7"/>
  <c r="A3737" i="7"/>
  <c r="A3738" i="7"/>
  <c r="A3739" i="7"/>
  <c r="A3740" i="7"/>
  <c r="A3741" i="7"/>
  <c r="A3742" i="7"/>
  <c r="A3743" i="7"/>
  <c r="A3744" i="7"/>
  <c r="A3745" i="7"/>
  <c r="A3746" i="7"/>
  <c r="A3747" i="7"/>
  <c r="A3748" i="7"/>
  <c r="A3749" i="7"/>
  <c r="A3750" i="7"/>
  <c r="A3751" i="7"/>
  <c r="A3752" i="7"/>
  <c r="A3753" i="7"/>
  <c r="A3754" i="7"/>
  <c r="A3755" i="7"/>
  <c r="A3756" i="7"/>
  <c r="A3757" i="7"/>
  <c r="A3758" i="7"/>
  <c r="A3759" i="7"/>
  <c r="A3760" i="7"/>
  <c r="A3761" i="7"/>
  <c r="A3762" i="7"/>
  <c r="A3763" i="7"/>
  <c r="A3764" i="7"/>
  <c r="A3765" i="7"/>
  <c r="A3766" i="7"/>
  <c r="A3767" i="7"/>
  <c r="A3768" i="7"/>
  <c r="A3769" i="7"/>
  <c r="A3770" i="7"/>
  <c r="A3771" i="7"/>
  <c r="A3772" i="7"/>
  <c r="A3773" i="7"/>
  <c r="A3774" i="7"/>
  <c r="A3775" i="7"/>
  <c r="A3776" i="7"/>
  <c r="A3777" i="7"/>
  <c r="A3778" i="7"/>
  <c r="A3779" i="7"/>
  <c r="A3780" i="7"/>
  <c r="A3781" i="7"/>
  <c r="A3782" i="7"/>
  <c r="A3783" i="7"/>
  <c r="A3784" i="7"/>
  <c r="A3785" i="7"/>
  <c r="A3786" i="7"/>
  <c r="A3787" i="7"/>
  <c r="A3788" i="7"/>
  <c r="A3789" i="7"/>
  <c r="A3790" i="7"/>
  <c r="A3791" i="7"/>
  <c r="A3792" i="7"/>
  <c r="A3793" i="7"/>
  <c r="A3794" i="7"/>
  <c r="A3795" i="7"/>
  <c r="A3796" i="7"/>
  <c r="A3797" i="7"/>
  <c r="A3798" i="7"/>
  <c r="A3799" i="7"/>
  <c r="A3800" i="7"/>
  <c r="A3801" i="7"/>
  <c r="A3802" i="7"/>
  <c r="A3803" i="7"/>
  <c r="A3804" i="7"/>
  <c r="A3805" i="7"/>
  <c r="A3806" i="7"/>
  <c r="A3807" i="7"/>
  <c r="A3808" i="7"/>
  <c r="A3809" i="7"/>
  <c r="A3810" i="7"/>
  <c r="A3811" i="7"/>
  <c r="A3812" i="7"/>
  <c r="A3813" i="7"/>
  <c r="A3814" i="7"/>
  <c r="A3815" i="7"/>
  <c r="A3816" i="7"/>
  <c r="A3817" i="7"/>
  <c r="A3818" i="7"/>
  <c r="A3819" i="7"/>
  <c r="A3820" i="7"/>
  <c r="A3821" i="7"/>
  <c r="A3822" i="7"/>
  <c r="A3823" i="7"/>
  <c r="A3824" i="7"/>
  <c r="A3825" i="7"/>
  <c r="A3826" i="7"/>
  <c r="A3827" i="7"/>
  <c r="A3828" i="7"/>
  <c r="A3829" i="7"/>
  <c r="A3830" i="7"/>
  <c r="A3831" i="7"/>
  <c r="A3832" i="7"/>
  <c r="A3833" i="7"/>
  <c r="A3834" i="7"/>
  <c r="A3835" i="7"/>
  <c r="A3836" i="7"/>
  <c r="A3837" i="7"/>
  <c r="A3838" i="7"/>
  <c r="A3839" i="7"/>
  <c r="A3840" i="7"/>
  <c r="A3841" i="7"/>
  <c r="A3842" i="7"/>
  <c r="A3843" i="7"/>
  <c r="A3844" i="7"/>
  <c r="A3845" i="7"/>
  <c r="A3846" i="7"/>
  <c r="A3847" i="7"/>
  <c r="A3848" i="7"/>
  <c r="A3849" i="7"/>
  <c r="A3850" i="7"/>
  <c r="A3851" i="7"/>
  <c r="A3852" i="7"/>
  <c r="A3853" i="7"/>
  <c r="A3854" i="7"/>
  <c r="A3855" i="7"/>
  <c r="A3856" i="7"/>
  <c r="A3857" i="7"/>
  <c r="A3858" i="7"/>
  <c r="A3859" i="7"/>
  <c r="A3860" i="7"/>
  <c r="A3861" i="7"/>
  <c r="A3862" i="7"/>
  <c r="A3863" i="7"/>
  <c r="A3864" i="7"/>
  <c r="A3865" i="7"/>
  <c r="A3866" i="7"/>
  <c r="A3867" i="7"/>
  <c r="A3868" i="7"/>
  <c r="A3869" i="7"/>
  <c r="A3870" i="7"/>
  <c r="A3871" i="7"/>
  <c r="A3872" i="7"/>
  <c r="A3873" i="7"/>
  <c r="A3874" i="7"/>
  <c r="A3875" i="7"/>
  <c r="A3876" i="7"/>
  <c r="A3877" i="7"/>
  <c r="A3878" i="7"/>
  <c r="A3879" i="7"/>
  <c r="A3880" i="7"/>
  <c r="A3881" i="7"/>
  <c r="A3882" i="7"/>
  <c r="A3883" i="7"/>
  <c r="A3884" i="7"/>
  <c r="A3885" i="7"/>
  <c r="A3886" i="7"/>
  <c r="A3887" i="7"/>
  <c r="A3888" i="7"/>
  <c r="A3889" i="7"/>
  <c r="A3890" i="7"/>
  <c r="A3891" i="7"/>
  <c r="A3892" i="7"/>
  <c r="A3893" i="7"/>
  <c r="A3894" i="7"/>
  <c r="A3895" i="7"/>
  <c r="A3896" i="7"/>
  <c r="A3897" i="7"/>
  <c r="A3898" i="7"/>
  <c r="A3899" i="7"/>
  <c r="A3900" i="7"/>
  <c r="A3901" i="7"/>
  <c r="A3902" i="7"/>
  <c r="A3903" i="7"/>
  <c r="A3904" i="7"/>
  <c r="A3905" i="7"/>
  <c r="A3906" i="7"/>
  <c r="A3907" i="7"/>
  <c r="A3908" i="7"/>
  <c r="A3909" i="7"/>
  <c r="A3910" i="7"/>
  <c r="A3911" i="7"/>
  <c r="A3912" i="7"/>
  <c r="A3913" i="7"/>
  <c r="A3914" i="7"/>
  <c r="A3915" i="7"/>
  <c r="A3916" i="7"/>
  <c r="A3917" i="7"/>
  <c r="A3918" i="7"/>
  <c r="A3919" i="7"/>
  <c r="A3920" i="7"/>
  <c r="A3921" i="7"/>
  <c r="A3922" i="7"/>
  <c r="A3923" i="7"/>
  <c r="A3924" i="7"/>
  <c r="A3925" i="7"/>
  <c r="A3926" i="7"/>
  <c r="A3927" i="7"/>
  <c r="A3928" i="7"/>
  <c r="A3929" i="7"/>
  <c r="A3930" i="7"/>
  <c r="A3931" i="7"/>
  <c r="A3932" i="7"/>
  <c r="A3933" i="7"/>
  <c r="A3934" i="7"/>
  <c r="A3935" i="7"/>
  <c r="A3936" i="7"/>
  <c r="A3937" i="7"/>
  <c r="A3938" i="7"/>
  <c r="A3939" i="7"/>
  <c r="A3940" i="7"/>
  <c r="A3941" i="7"/>
  <c r="A3942" i="7"/>
  <c r="A3943" i="7"/>
  <c r="A3944" i="7"/>
  <c r="A3945" i="7"/>
  <c r="A3946" i="7"/>
  <c r="A3947" i="7"/>
  <c r="A3948" i="7"/>
  <c r="A3949" i="7"/>
  <c r="A3950" i="7"/>
  <c r="A3951" i="7"/>
  <c r="A3952" i="7"/>
  <c r="A3953" i="7"/>
  <c r="A3954" i="7"/>
  <c r="A3955" i="7"/>
  <c r="A3956" i="7"/>
  <c r="A3957" i="7"/>
  <c r="A3958" i="7"/>
  <c r="A3959" i="7"/>
  <c r="A3960" i="7"/>
  <c r="A3961" i="7"/>
  <c r="A3962" i="7"/>
  <c r="A3963" i="7"/>
  <c r="A3964" i="7"/>
  <c r="A3965" i="7"/>
  <c r="A3966" i="7"/>
  <c r="A3967" i="7"/>
  <c r="A3968" i="7"/>
  <c r="A3969" i="7"/>
  <c r="A3970" i="7"/>
  <c r="A3971" i="7"/>
  <c r="A3972" i="7"/>
  <c r="A3973" i="7"/>
  <c r="A3974" i="7"/>
  <c r="A3975" i="7"/>
  <c r="A3976" i="7"/>
  <c r="A3977" i="7"/>
  <c r="A3978" i="7"/>
  <c r="A3979" i="7"/>
  <c r="A3980" i="7"/>
  <c r="A3981" i="7"/>
  <c r="A3982" i="7"/>
  <c r="A3983" i="7"/>
  <c r="A3984" i="7"/>
  <c r="A3985" i="7"/>
  <c r="A3986" i="7"/>
  <c r="A3987" i="7"/>
  <c r="A3988" i="7"/>
  <c r="A3989" i="7"/>
  <c r="A3990" i="7"/>
  <c r="A3991" i="7"/>
  <c r="A3992" i="7"/>
  <c r="A3993" i="7"/>
  <c r="A3994" i="7"/>
  <c r="A3995" i="7"/>
  <c r="A3996" i="7"/>
  <c r="A3997" i="7"/>
  <c r="A3998" i="7"/>
  <c r="A3999" i="7"/>
  <c r="A4000" i="7"/>
  <c r="A4001" i="7"/>
  <c r="A4002" i="7"/>
  <c r="A4003" i="7"/>
  <c r="A4004" i="7"/>
  <c r="A4005" i="7"/>
  <c r="A4006" i="7"/>
  <c r="A4007" i="7"/>
  <c r="A4008" i="7"/>
  <c r="A4009" i="7"/>
  <c r="A4010" i="7"/>
  <c r="A4011" i="7"/>
  <c r="A4012" i="7"/>
  <c r="A4013" i="7"/>
  <c r="A4014" i="7"/>
  <c r="A4015" i="7"/>
  <c r="A4016" i="7"/>
  <c r="A4017" i="7"/>
  <c r="A4018" i="7"/>
  <c r="A4019" i="7"/>
  <c r="A4020" i="7"/>
  <c r="A4021" i="7"/>
  <c r="A4022" i="7"/>
  <c r="A4023" i="7"/>
  <c r="A4024" i="7"/>
  <c r="A4025" i="7"/>
  <c r="A4026" i="7"/>
  <c r="A4027" i="7"/>
  <c r="A4028" i="7"/>
  <c r="A4029" i="7"/>
  <c r="A4030" i="7"/>
  <c r="A4031" i="7"/>
  <c r="A4032" i="7"/>
  <c r="A4033" i="7"/>
  <c r="A4034" i="7"/>
  <c r="A4035" i="7"/>
  <c r="A4036" i="7"/>
  <c r="A4037" i="7"/>
  <c r="A4038" i="7"/>
  <c r="A4039" i="7"/>
  <c r="A4040" i="7"/>
  <c r="A4041" i="7"/>
  <c r="A4042" i="7"/>
  <c r="A4043" i="7"/>
  <c r="A4044" i="7"/>
  <c r="A4045" i="7"/>
  <c r="A4046" i="7"/>
  <c r="A4047" i="7"/>
  <c r="A4048" i="7"/>
  <c r="A4049" i="7"/>
  <c r="A4050" i="7"/>
  <c r="A4051" i="7"/>
  <c r="A4052" i="7"/>
  <c r="A4053" i="7"/>
  <c r="A4054" i="7"/>
  <c r="A4055" i="7"/>
  <c r="A4056" i="7"/>
  <c r="A4057" i="7"/>
  <c r="A4058" i="7"/>
  <c r="A4059" i="7"/>
  <c r="A4060" i="7"/>
  <c r="A4061" i="7"/>
  <c r="A4062" i="7"/>
  <c r="A4063" i="7"/>
  <c r="A4064" i="7"/>
  <c r="A4065" i="7"/>
  <c r="A4066" i="7"/>
  <c r="A4067" i="7"/>
  <c r="A4068" i="7"/>
  <c r="A4069" i="7"/>
  <c r="A4070" i="7"/>
  <c r="A4071" i="7"/>
  <c r="A4072" i="7"/>
  <c r="A4073" i="7"/>
  <c r="A4074" i="7"/>
  <c r="A4075" i="7"/>
  <c r="A4076" i="7"/>
  <c r="A4077" i="7"/>
  <c r="A4078" i="7"/>
  <c r="A4079" i="7"/>
  <c r="A4080" i="7"/>
  <c r="A4081" i="7"/>
  <c r="A4082" i="7"/>
  <c r="A4083" i="7"/>
  <c r="A4084" i="7"/>
  <c r="A4085" i="7"/>
  <c r="A4086" i="7"/>
  <c r="A4087" i="7"/>
  <c r="A4088" i="7"/>
  <c r="A4089" i="7"/>
  <c r="A4090" i="7"/>
  <c r="A4091" i="7"/>
  <c r="A4092" i="7"/>
  <c r="A4093" i="7"/>
  <c r="A4094" i="7"/>
  <c r="A4095" i="7"/>
  <c r="A4096" i="7"/>
  <c r="A4097" i="7"/>
  <c r="A4098" i="7"/>
  <c r="A4099" i="7"/>
  <c r="A4100" i="7"/>
  <c r="A4101" i="7"/>
  <c r="A4102" i="7"/>
  <c r="A4103" i="7"/>
  <c r="A4104" i="7"/>
  <c r="A4105" i="7"/>
  <c r="A4106" i="7"/>
  <c r="A4107" i="7"/>
  <c r="A4108" i="7"/>
  <c r="A4109" i="7"/>
  <c r="A4110" i="7"/>
  <c r="A4111" i="7"/>
  <c r="A4112" i="7"/>
  <c r="A4113" i="7"/>
  <c r="A4114" i="7"/>
  <c r="A4115" i="7"/>
  <c r="A4116" i="7"/>
  <c r="A4117" i="7"/>
  <c r="A4118" i="7"/>
  <c r="A4119" i="7"/>
  <c r="A4120" i="7"/>
  <c r="A4121" i="7"/>
  <c r="A4122" i="7"/>
  <c r="A4123" i="7"/>
  <c r="A4124" i="7"/>
  <c r="A4125" i="7"/>
  <c r="A4126" i="7"/>
  <c r="A4127" i="7"/>
  <c r="A4128" i="7"/>
  <c r="A4129" i="7"/>
  <c r="A4130" i="7"/>
  <c r="A4131" i="7"/>
  <c r="A4132" i="7"/>
  <c r="A4133" i="7"/>
  <c r="A4134" i="7"/>
  <c r="A4135" i="7"/>
  <c r="A4136" i="7"/>
  <c r="A4137" i="7"/>
  <c r="A4138" i="7"/>
  <c r="A4139" i="7"/>
  <c r="A4140" i="7"/>
  <c r="A4141" i="7"/>
  <c r="A4142" i="7"/>
  <c r="A4143" i="7"/>
  <c r="A4144" i="7"/>
  <c r="A4145" i="7"/>
  <c r="A4146" i="7"/>
  <c r="A4147" i="7"/>
  <c r="A4148" i="7"/>
  <c r="A4149" i="7"/>
  <c r="A4150" i="7"/>
  <c r="A4151" i="7"/>
  <c r="A4152" i="7"/>
  <c r="A4153" i="7"/>
  <c r="A4154" i="7"/>
  <c r="A4155" i="7"/>
  <c r="A4156" i="7"/>
  <c r="A4157" i="7"/>
  <c r="A4158" i="7"/>
  <c r="A4159" i="7"/>
  <c r="A4160" i="7"/>
  <c r="A4161" i="7"/>
  <c r="A4162" i="7"/>
  <c r="A4163" i="7"/>
  <c r="A4164" i="7"/>
  <c r="A4165" i="7"/>
  <c r="A4166" i="7"/>
  <c r="A4167" i="7"/>
  <c r="A4168" i="7"/>
  <c r="A4169" i="7"/>
  <c r="A4170" i="7"/>
  <c r="A4171" i="7"/>
  <c r="A4172" i="7"/>
  <c r="A4173" i="7"/>
  <c r="A4174" i="7"/>
  <c r="A4175" i="7"/>
  <c r="A4176" i="7"/>
  <c r="A4177" i="7"/>
  <c r="A4178" i="7"/>
  <c r="A4179" i="7"/>
  <c r="A4180" i="7"/>
  <c r="A4181" i="7"/>
  <c r="A4182" i="7"/>
  <c r="A4183" i="7"/>
  <c r="A4184" i="7"/>
  <c r="A4185" i="7"/>
  <c r="A4186" i="7"/>
  <c r="A4187" i="7"/>
  <c r="A4188" i="7"/>
  <c r="A4189" i="7"/>
  <c r="A4190" i="7"/>
  <c r="A4191" i="7"/>
  <c r="A4192" i="7"/>
  <c r="A4193" i="7"/>
  <c r="A4194" i="7"/>
  <c r="A4195" i="7"/>
  <c r="A4196" i="7"/>
  <c r="A4197" i="7"/>
  <c r="A4198" i="7"/>
  <c r="A4199" i="7"/>
  <c r="A4200" i="7"/>
  <c r="A4201" i="7"/>
  <c r="A4202" i="7"/>
  <c r="A4203" i="7"/>
  <c r="A4204" i="7"/>
  <c r="A4205" i="7"/>
  <c r="A4206" i="7"/>
  <c r="A4207" i="7"/>
  <c r="A4208" i="7"/>
  <c r="A4209" i="7"/>
  <c r="A4210" i="7"/>
  <c r="A4211" i="7"/>
  <c r="A4212" i="7"/>
  <c r="A4213" i="7"/>
  <c r="A4214" i="7"/>
  <c r="A4215" i="7"/>
  <c r="A4216" i="7"/>
  <c r="A4217" i="7"/>
  <c r="A4218" i="7"/>
  <c r="A4219" i="7"/>
  <c r="A4220" i="7"/>
  <c r="A4221" i="7"/>
  <c r="A4222" i="7"/>
  <c r="A4223" i="7"/>
  <c r="A4224" i="7"/>
  <c r="A4225" i="7"/>
  <c r="A4226" i="7"/>
  <c r="A4227" i="7"/>
  <c r="A4228" i="7"/>
  <c r="A4229" i="7"/>
  <c r="A4230" i="7"/>
  <c r="A4231" i="7"/>
  <c r="A4232" i="7"/>
  <c r="A4233" i="7"/>
  <c r="A4234" i="7"/>
  <c r="A4235" i="7"/>
  <c r="A4236" i="7"/>
  <c r="A4237" i="7"/>
  <c r="A4238" i="7"/>
  <c r="A4239" i="7"/>
  <c r="A4240" i="7"/>
  <c r="A4241" i="7"/>
  <c r="A4242" i="7"/>
  <c r="A4243" i="7"/>
  <c r="A4244" i="7"/>
  <c r="A4245" i="7"/>
  <c r="A4246" i="7"/>
  <c r="A4247" i="7"/>
  <c r="A4248" i="7"/>
  <c r="A4249" i="7"/>
  <c r="A4250" i="7"/>
  <c r="A4251" i="7"/>
  <c r="A4252" i="7"/>
  <c r="A4253" i="7"/>
  <c r="A4254" i="7"/>
  <c r="A4255" i="7"/>
  <c r="A4256" i="7"/>
  <c r="A4257" i="7"/>
  <c r="A4258" i="7"/>
  <c r="A4259" i="7"/>
  <c r="A4260" i="7"/>
  <c r="A4261" i="7"/>
  <c r="A4262" i="7"/>
  <c r="A4263" i="7"/>
  <c r="A4264" i="7"/>
  <c r="A4265" i="7"/>
  <c r="A4266" i="7"/>
  <c r="A4267" i="7"/>
  <c r="A4268" i="7"/>
  <c r="A4269" i="7"/>
  <c r="A4270" i="7"/>
  <c r="A4271" i="7"/>
  <c r="A4272" i="7"/>
  <c r="A4273" i="7"/>
  <c r="A4274" i="7"/>
  <c r="A4275" i="7"/>
  <c r="A4276" i="7"/>
  <c r="A4277" i="7"/>
  <c r="A4278" i="7"/>
  <c r="A4279" i="7"/>
  <c r="A4280" i="7"/>
  <c r="A4281" i="7"/>
  <c r="A4282" i="7"/>
  <c r="A4283" i="7"/>
  <c r="A4284" i="7"/>
  <c r="A4285" i="7"/>
  <c r="A4286" i="7"/>
  <c r="A4287" i="7"/>
  <c r="A4288" i="7"/>
  <c r="A4289" i="7"/>
  <c r="A4290" i="7"/>
  <c r="A4291" i="7"/>
  <c r="A4292" i="7"/>
  <c r="A4293" i="7"/>
  <c r="A4294" i="7"/>
  <c r="A4295" i="7"/>
  <c r="A4296" i="7"/>
  <c r="A4297" i="7"/>
  <c r="A4298" i="7"/>
  <c r="A4299" i="7"/>
  <c r="A4300" i="7"/>
  <c r="A4301" i="7"/>
  <c r="A4302" i="7"/>
  <c r="A4303" i="7"/>
  <c r="A4304" i="7"/>
  <c r="A4305" i="7"/>
  <c r="A4306" i="7"/>
  <c r="A4307" i="7"/>
  <c r="A4308" i="7"/>
  <c r="A4309" i="7"/>
  <c r="A4310" i="7"/>
  <c r="A4311" i="7"/>
  <c r="A4312" i="7"/>
  <c r="A4313" i="7"/>
  <c r="A4314" i="7"/>
  <c r="A4315" i="7"/>
  <c r="A4316" i="7"/>
  <c r="A4317" i="7"/>
  <c r="A4318" i="7"/>
  <c r="A4319" i="7"/>
  <c r="A4320" i="7"/>
  <c r="A4321" i="7"/>
  <c r="A4322" i="7"/>
  <c r="A4323" i="7"/>
  <c r="A4324" i="7"/>
  <c r="A4325" i="7"/>
  <c r="A4326" i="7"/>
  <c r="A4327" i="7"/>
  <c r="A4328" i="7"/>
  <c r="A4329" i="7"/>
  <c r="A4330" i="7"/>
  <c r="A4331" i="7"/>
  <c r="A4332" i="7"/>
  <c r="A4333" i="7"/>
  <c r="A4334" i="7"/>
  <c r="A4335" i="7"/>
  <c r="A4336" i="7"/>
  <c r="A4337" i="7"/>
  <c r="A4338" i="7"/>
  <c r="A4339" i="7"/>
  <c r="A4340" i="7"/>
  <c r="A4341" i="7"/>
  <c r="A4342" i="7"/>
  <c r="A4343" i="7"/>
  <c r="A4344" i="7"/>
  <c r="A4345" i="7"/>
  <c r="A4346" i="7"/>
  <c r="A4347" i="7"/>
  <c r="A4348" i="7"/>
  <c r="A4349" i="7"/>
  <c r="A4350" i="7"/>
  <c r="A4351" i="7"/>
  <c r="A4352" i="7"/>
  <c r="A4353" i="7"/>
  <c r="A4354" i="7"/>
  <c r="A4355" i="7"/>
  <c r="A4356" i="7"/>
  <c r="A4357" i="7"/>
  <c r="A4358" i="7"/>
  <c r="A4359" i="7"/>
  <c r="A4360" i="7"/>
  <c r="A4361" i="7"/>
  <c r="A4362" i="7"/>
  <c r="A4363" i="7"/>
  <c r="A4364" i="7"/>
  <c r="A4365" i="7"/>
  <c r="A4366" i="7"/>
  <c r="A4367" i="7"/>
  <c r="A4368" i="7"/>
  <c r="A4369" i="7"/>
  <c r="A4370" i="7"/>
  <c r="A4371" i="7"/>
  <c r="A4372" i="7"/>
  <c r="A4373" i="7"/>
  <c r="A4374" i="7"/>
  <c r="A4375" i="7"/>
  <c r="A4376" i="7"/>
  <c r="A4377" i="7"/>
  <c r="A4378" i="7"/>
  <c r="A4379" i="7"/>
  <c r="A4380" i="7"/>
  <c r="A4381" i="7"/>
  <c r="A4382" i="7"/>
  <c r="A4383" i="7"/>
  <c r="A4384" i="7"/>
  <c r="A4385" i="7"/>
  <c r="A4386" i="7"/>
  <c r="A4387" i="7"/>
  <c r="A4388" i="7"/>
  <c r="A4389" i="7"/>
  <c r="A4390" i="7"/>
  <c r="A4391" i="7"/>
  <c r="A4392" i="7"/>
  <c r="A4393" i="7"/>
  <c r="A4394" i="7"/>
  <c r="A4395" i="7"/>
  <c r="A4396" i="7"/>
  <c r="A4397" i="7"/>
  <c r="A4398" i="7"/>
  <c r="A4399" i="7"/>
  <c r="A4400" i="7"/>
  <c r="A4401" i="7"/>
  <c r="A4402" i="7"/>
  <c r="A4403" i="7"/>
  <c r="A4404" i="7"/>
  <c r="A4405" i="7"/>
  <c r="A4406" i="7"/>
  <c r="A4407" i="7"/>
  <c r="A4408" i="7"/>
  <c r="A4409" i="7"/>
  <c r="A4410" i="7"/>
  <c r="A4411" i="7"/>
  <c r="A4412" i="7"/>
  <c r="A4413" i="7"/>
  <c r="A4414" i="7"/>
  <c r="A4415" i="7"/>
  <c r="A4416" i="7"/>
  <c r="A4417" i="7"/>
  <c r="A4418" i="7"/>
  <c r="A4419" i="7"/>
  <c r="A4420" i="7"/>
  <c r="A4421" i="7"/>
  <c r="A4422" i="7"/>
  <c r="A4423" i="7"/>
  <c r="A4424" i="7"/>
  <c r="A4425" i="7"/>
  <c r="A4426" i="7"/>
  <c r="A4427" i="7"/>
  <c r="A4428" i="7"/>
  <c r="A4429" i="7"/>
  <c r="A4430" i="7"/>
  <c r="A4431" i="7"/>
  <c r="A4432" i="7"/>
  <c r="A4433" i="7"/>
  <c r="A4434" i="7"/>
  <c r="A4435" i="7"/>
  <c r="A4436" i="7"/>
  <c r="A4437" i="7"/>
  <c r="A4438" i="7"/>
  <c r="A4439" i="7"/>
  <c r="A4440" i="7"/>
  <c r="A4441" i="7"/>
  <c r="A4442" i="7"/>
  <c r="A4443" i="7"/>
  <c r="A4444" i="7"/>
  <c r="A4445" i="7"/>
  <c r="A4446" i="7"/>
  <c r="A4447" i="7"/>
  <c r="A4448" i="7"/>
  <c r="A4449" i="7"/>
  <c r="A4450" i="7"/>
  <c r="A4451" i="7"/>
  <c r="A4452" i="7"/>
  <c r="A4453" i="7"/>
  <c r="A4454" i="7"/>
  <c r="A4455" i="7"/>
  <c r="A4456" i="7"/>
  <c r="A4457" i="7"/>
  <c r="A4458" i="7"/>
  <c r="A4459" i="7"/>
  <c r="A4460" i="7"/>
  <c r="A4461" i="7"/>
  <c r="A4462" i="7"/>
  <c r="A4463" i="7"/>
  <c r="A4464" i="7"/>
  <c r="A4465" i="7"/>
  <c r="A4466" i="7"/>
  <c r="A4467" i="7"/>
  <c r="A4468" i="7"/>
  <c r="A4469" i="7"/>
  <c r="A4470" i="7"/>
  <c r="A4471" i="7"/>
  <c r="A4472" i="7"/>
  <c r="A4473" i="7"/>
  <c r="A4474" i="7"/>
  <c r="A4475" i="7"/>
  <c r="A4476" i="7"/>
  <c r="A4477" i="7"/>
  <c r="A4478" i="7"/>
  <c r="A4479" i="7"/>
  <c r="A4480" i="7"/>
  <c r="A4481" i="7"/>
  <c r="A4482" i="7"/>
  <c r="A4483" i="7"/>
  <c r="A4484" i="7"/>
  <c r="A4485" i="7"/>
  <c r="A4486" i="7"/>
  <c r="A4487" i="7"/>
  <c r="A4488" i="7"/>
  <c r="A4489" i="7"/>
  <c r="A4490" i="7"/>
  <c r="A4491" i="7"/>
  <c r="A4492" i="7"/>
  <c r="A4493" i="7"/>
  <c r="A4494" i="7"/>
  <c r="A4495" i="7"/>
  <c r="A4496" i="7"/>
  <c r="A4497" i="7"/>
  <c r="A4498" i="7"/>
  <c r="A4499" i="7"/>
  <c r="A4500" i="7"/>
  <c r="A4501" i="7"/>
  <c r="A4502" i="7"/>
  <c r="A4503" i="7"/>
  <c r="A4504" i="7"/>
  <c r="A4505" i="7"/>
  <c r="A4506" i="7"/>
  <c r="A4507" i="7"/>
  <c r="A4508" i="7"/>
  <c r="A4509" i="7"/>
  <c r="A4510" i="7"/>
  <c r="A4511" i="7"/>
  <c r="A4512" i="7"/>
  <c r="A4513" i="7"/>
  <c r="A4514" i="7"/>
  <c r="A4515" i="7"/>
  <c r="A4516" i="7"/>
  <c r="A4517" i="7"/>
  <c r="A4518" i="7"/>
  <c r="A4519" i="7"/>
  <c r="A4520" i="7"/>
  <c r="A4521" i="7"/>
  <c r="A4522" i="7"/>
  <c r="A4523" i="7"/>
  <c r="A4524" i="7"/>
  <c r="A4525" i="7"/>
  <c r="A4526" i="7"/>
  <c r="A4527" i="7"/>
  <c r="A4528" i="7"/>
  <c r="A4529" i="7"/>
  <c r="A4530" i="7"/>
  <c r="A4531" i="7"/>
  <c r="A4532" i="7"/>
  <c r="A4533" i="7"/>
  <c r="A4534" i="7"/>
  <c r="A4535" i="7"/>
  <c r="A4536" i="7"/>
  <c r="A4537" i="7"/>
  <c r="A4538" i="7"/>
  <c r="A4539" i="7"/>
  <c r="A4540" i="7"/>
  <c r="A4541" i="7"/>
  <c r="A4542" i="7"/>
  <c r="A4543" i="7"/>
  <c r="A4544" i="7"/>
  <c r="A4545" i="7"/>
  <c r="A4546" i="7"/>
  <c r="A4547" i="7"/>
  <c r="A4548" i="7"/>
  <c r="A4549" i="7"/>
  <c r="A4550" i="7"/>
  <c r="A4551" i="7"/>
  <c r="A4552" i="7"/>
  <c r="A4553" i="7"/>
  <c r="A4554" i="7"/>
  <c r="A4555" i="7"/>
  <c r="A4556" i="7"/>
  <c r="A4557" i="7"/>
  <c r="A4558" i="7"/>
  <c r="A4559" i="7"/>
  <c r="A4560" i="7"/>
  <c r="A4561" i="7"/>
  <c r="A4562" i="7"/>
  <c r="A4563" i="7"/>
  <c r="A4564" i="7"/>
  <c r="A4565" i="7"/>
  <c r="A4566" i="7"/>
  <c r="A4567" i="7"/>
  <c r="A4568" i="7"/>
  <c r="A4569" i="7"/>
  <c r="A4570" i="7"/>
  <c r="A4571" i="7"/>
  <c r="A4572" i="7"/>
  <c r="A4573" i="7"/>
  <c r="A4574" i="7"/>
  <c r="A4575" i="7"/>
  <c r="A4576" i="7"/>
  <c r="A4577" i="7"/>
  <c r="A4578" i="7"/>
  <c r="A4579" i="7"/>
  <c r="A4580" i="7"/>
  <c r="A4581" i="7"/>
  <c r="A4582" i="7"/>
  <c r="A4583" i="7"/>
  <c r="A4584" i="7"/>
  <c r="A4585" i="7"/>
  <c r="A4586" i="7"/>
  <c r="A4587" i="7"/>
  <c r="A4588" i="7"/>
  <c r="A4589" i="7"/>
  <c r="A4590" i="7"/>
  <c r="A4591" i="7"/>
  <c r="A4592" i="7"/>
  <c r="A4593" i="7"/>
  <c r="A4594" i="7"/>
  <c r="A4595" i="7"/>
  <c r="A4596" i="7"/>
  <c r="A4597" i="7"/>
  <c r="A4598" i="7"/>
  <c r="A4599" i="7"/>
  <c r="A4600" i="7"/>
  <c r="A4601" i="7"/>
  <c r="A4602" i="7"/>
  <c r="A4603" i="7"/>
  <c r="A4604" i="7"/>
  <c r="A4605" i="7"/>
  <c r="A4606" i="7"/>
  <c r="A4607" i="7"/>
  <c r="A4608" i="7"/>
  <c r="A4609" i="7"/>
  <c r="A4610" i="7"/>
  <c r="A4611" i="7"/>
  <c r="A4612" i="7"/>
  <c r="A4613" i="7"/>
  <c r="A4614" i="7"/>
  <c r="A4615" i="7"/>
  <c r="A4616" i="7"/>
  <c r="A4617" i="7"/>
  <c r="A4618" i="7"/>
  <c r="A4619" i="7"/>
  <c r="A4620" i="7"/>
  <c r="A4621" i="7"/>
  <c r="A4622" i="7"/>
  <c r="A4623" i="7"/>
  <c r="A4624" i="7"/>
  <c r="A4625" i="7"/>
  <c r="A4626" i="7"/>
  <c r="A4627" i="7"/>
  <c r="A4628" i="7"/>
  <c r="A4629" i="7"/>
  <c r="A4630" i="7"/>
  <c r="A4631" i="7"/>
  <c r="A4632" i="7"/>
  <c r="A4633" i="7"/>
  <c r="A4634" i="7"/>
  <c r="A4635" i="7"/>
  <c r="A4636" i="7"/>
  <c r="A4637" i="7"/>
  <c r="A4638" i="7"/>
  <c r="A4639" i="7"/>
  <c r="A4640" i="7"/>
  <c r="A4641" i="7"/>
  <c r="A4642" i="7"/>
  <c r="A4643" i="7"/>
  <c r="A4644" i="7"/>
  <c r="A4645" i="7"/>
  <c r="A4646" i="7"/>
  <c r="A4647" i="7"/>
  <c r="A4648" i="7"/>
  <c r="A4649" i="7"/>
  <c r="A4650" i="7"/>
  <c r="A4651" i="7"/>
  <c r="A4652" i="7"/>
  <c r="A4653" i="7"/>
  <c r="A4654" i="7"/>
  <c r="A4655" i="7"/>
  <c r="A4656" i="7"/>
  <c r="A4657" i="7"/>
  <c r="A4658" i="7"/>
  <c r="A4659" i="7"/>
  <c r="A4660" i="7"/>
  <c r="A4661" i="7"/>
  <c r="A4662" i="7"/>
  <c r="A4663" i="7"/>
  <c r="A4664" i="7"/>
  <c r="A4665" i="7"/>
  <c r="A4666" i="7"/>
  <c r="A4667" i="7"/>
  <c r="A4668" i="7"/>
  <c r="A4669" i="7"/>
  <c r="A4670" i="7"/>
  <c r="A4671" i="7"/>
  <c r="A4672" i="7"/>
  <c r="A4673" i="7"/>
  <c r="A4674" i="7"/>
  <c r="A4675" i="7"/>
  <c r="A4676" i="7"/>
  <c r="A4677" i="7"/>
  <c r="A4678" i="7"/>
  <c r="A4679" i="7"/>
  <c r="A4680" i="7"/>
  <c r="A4681" i="7"/>
  <c r="A4682" i="7"/>
  <c r="A4683" i="7"/>
  <c r="A4684" i="7"/>
  <c r="A4685" i="7"/>
  <c r="A4686" i="7"/>
  <c r="A4687" i="7"/>
  <c r="A4688" i="7"/>
  <c r="A4689" i="7"/>
  <c r="A4690" i="7"/>
  <c r="A4691" i="7"/>
  <c r="A4692" i="7"/>
  <c r="A4693" i="7"/>
  <c r="A4694" i="7"/>
  <c r="A4695" i="7"/>
  <c r="A4696" i="7"/>
  <c r="A4697" i="7"/>
  <c r="A4698" i="7"/>
  <c r="A4699" i="7"/>
  <c r="A4700" i="7"/>
  <c r="A4701" i="7"/>
  <c r="A4702" i="7"/>
  <c r="A4703" i="7"/>
  <c r="A4704" i="7"/>
  <c r="A4705" i="7"/>
  <c r="A4706" i="7"/>
  <c r="A4707" i="7"/>
  <c r="A4708" i="7"/>
  <c r="A4709" i="7"/>
  <c r="A4710" i="7"/>
  <c r="A4711" i="7"/>
  <c r="A4712" i="7"/>
  <c r="A4713" i="7"/>
  <c r="A4714" i="7"/>
  <c r="A4715" i="7"/>
  <c r="A4716" i="7"/>
  <c r="A4717" i="7"/>
  <c r="A4718" i="7"/>
  <c r="A4719" i="7"/>
  <c r="A4720" i="7"/>
  <c r="A4721" i="7"/>
  <c r="A4722" i="7"/>
  <c r="A4723" i="7"/>
  <c r="A4724" i="7"/>
  <c r="A4725" i="7"/>
  <c r="A4726" i="7"/>
  <c r="A4727" i="7"/>
  <c r="A4728" i="7"/>
  <c r="A4729" i="7"/>
  <c r="A4730" i="7"/>
  <c r="A4731" i="7"/>
  <c r="A4732" i="7"/>
  <c r="A4733" i="7"/>
  <c r="A4734" i="7"/>
  <c r="A4735" i="7"/>
  <c r="A4736" i="7"/>
  <c r="A4737" i="7"/>
  <c r="A4738" i="7"/>
  <c r="A4739" i="7"/>
  <c r="A4740" i="7"/>
  <c r="A4741" i="7"/>
  <c r="A4742" i="7"/>
  <c r="A4743" i="7"/>
  <c r="A4744" i="7"/>
  <c r="A4745" i="7"/>
  <c r="A4746" i="7"/>
  <c r="A4747" i="7"/>
  <c r="A4748" i="7"/>
  <c r="A4749" i="7"/>
  <c r="A4750" i="7"/>
  <c r="A4751" i="7"/>
  <c r="A4752" i="7"/>
  <c r="A4753" i="7"/>
  <c r="A4754" i="7"/>
  <c r="A4755" i="7"/>
  <c r="A4756" i="7"/>
  <c r="A4757" i="7"/>
  <c r="A4758" i="7"/>
  <c r="A4759" i="7"/>
  <c r="A4760" i="7"/>
  <c r="A4761" i="7"/>
  <c r="A4762" i="7"/>
  <c r="A4763" i="7"/>
  <c r="A4764" i="7"/>
  <c r="A4765" i="7"/>
  <c r="A4766" i="7"/>
  <c r="A4767" i="7"/>
  <c r="A4768" i="7"/>
  <c r="A4769" i="7"/>
  <c r="A4770" i="7"/>
  <c r="A4771" i="7"/>
  <c r="A4772" i="7"/>
  <c r="A4773" i="7"/>
  <c r="A4774" i="7"/>
  <c r="A4775" i="7"/>
  <c r="A4776" i="7"/>
  <c r="A4777" i="7"/>
  <c r="A4778" i="7"/>
  <c r="A4779" i="7"/>
  <c r="A4780" i="7"/>
  <c r="A4781" i="7"/>
  <c r="A4782" i="7"/>
  <c r="A4783" i="7"/>
  <c r="A4784" i="7"/>
  <c r="A4785" i="7"/>
  <c r="A4786" i="7"/>
  <c r="A4787" i="7"/>
  <c r="A4788" i="7"/>
  <c r="A4789" i="7"/>
  <c r="A4790" i="7"/>
  <c r="A4791" i="7"/>
  <c r="A4792" i="7"/>
  <c r="A4793" i="7"/>
  <c r="A4794" i="7"/>
  <c r="A4795" i="7"/>
  <c r="A4796" i="7"/>
  <c r="A4797" i="7"/>
  <c r="A4798" i="7"/>
  <c r="A4799" i="7"/>
  <c r="A4800" i="7"/>
  <c r="A4801" i="7"/>
  <c r="A4802" i="7"/>
  <c r="A4803" i="7"/>
  <c r="A4804" i="7"/>
  <c r="A4805" i="7"/>
  <c r="A4806" i="7"/>
  <c r="A4807" i="7"/>
  <c r="A4808" i="7"/>
  <c r="A4809" i="7"/>
  <c r="A4810" i="7"/>
  <c r="A4811" i="7"/>
  <c r="A4812" i="7"/>
  <c r="A4813" i="7"/>
  <c r="A4814" i="7"/>
  <c r="A4815" i="7"/>
  <c r="A4816" i="7"/>
  <c r="A4817" i="7"/>
  <c r="A4818" i="7"/>
  <c r="A4819" i="7"/>
  <c r="A4820" i="7"/>
  <c r="A4821" i="7"/>
  <c r="A4822" i="7"/>
  <c r="A4823" i="7"/>
  <c r="A4824" i="7"/>
  <c r="A4825" i="7"/>
  <c r="A4826" i="7"/>
  <c r="A4827" i="7"/>
  <c r="A4828" i="7"/>
  <c r="A4829" i="7"/>
  <c r="A4830" i="7"/>
  <c r="A4831" i="7"/>
  <c r="A4832" i="7"/>
  <c r="A4833" i="7"/>
  <c r="A4834" i="7"/>
  <c r="A4835" i="7"/>
  <c r="A4836" i="7"/>
  <c r="A4837" i="7"/>
  <c r="A4838" i="7"/>
  <c r="A4839" i="7"/>
  <c r="A4840" i="7"/>
  <c r="A4841" i="7"/>
  <c r="A4842" i="7"/>
  <c r="A4843" i="7"/>
  <c r="A4844" i="7"/>
  <c r="A4845" i="7"/>
  <c r="A4846" i="7"/>
  <c r="A4847" i="7"/>
  <c r="A4848" i="7"/>
  <c r="A4849" i="7"/>
  <c r="A4850" i="7"/>
  <c r="A4851" i="7"/>
  <c r="A4852" i="7"/>
  <c r="A4853" i="7"/>
  <c r="A4854" i="7"/>
  <c r="A4855" i="7"/>
  <c r="A4856" i="7"/>
  <c r="A4857" i="7"/>
  <c r="A4858" i="7"/>
  <c r="A4859" i="7"/>
  <c r="A4860" i="7"/>
  <c r="A4861" i="7"/>
  <c r="A4862" i="7"/>
  <c r="A4863" i="7"/>
  <c r="A4864" i="7"/>
  <c r="A4865" i="7"/>
  <c r="A4866" i="7"/>
  <c r="A4867" i="7"/>
  <c r="A4868" i="7"/>
  <c r="A4869" i="7"/>
  <c r="A4870" i="7"/>
  <c r="A4871" i="7"/>
  <c r="A4872" i="7"/>
  <c r="A4873" i="7"/>
  <c r="A4874" i="7"/>
  <c r="A4875" i="7"/>
  <c r="A4876" i="7"/>
  <c r="A4877" i="7"/>
  <c r="A4878" i="7"/>
  <c r="A4879" i="7"/>
  <c r="A4880" i="7"/>
  <c r="A4881" i="7"/>
  <c r="A4882" i="7"/>
  <c r="A4883" i="7"/>
  <c r="A4884" i="7"/>
  <c r="A4885" i="7"/>
  <c r="A4886" i="7"/>
  <c r="A4887" i="7"/>
  <c r="A4888" i="7"/>
  <c r="A4889" i="7"/>
  <c r="A4890" i="7"/>
  <c r="A4891" i="7"/>
  <c r="A4892" i="7"/>
  <c r="A4893" i="7"/>
  <c r="A4894" i="7"/>
  <c r="A4895" i="7"/>
  <c r="A4896" i="7"/>
  <c r="A4897" i="7"/>
  <c r="A4898" i="7"/>
  <c r="A4899" i="7"/>
  <c r="A4900" i="7"/>
  <c r="A4901" i="7"/>
  <c r="A4902" i="7"/>
  <c r="A4903" i="7"/>
  <c r="A4904" i="7"/>
  <c r="A4905" i="7"/>
  <c r="A4906" i="7"/>
  <c r="A4907" i="7"/>
  <c r="A4908" i="7"/>
  <c r="A4909" i="7"/>
  <c r="A4910" i="7"/>
  <c r="A4911" i="7"/>
  <c r="A4912" i="7"/>
  <c r="A4913" i="7"/>
  <c r="A4914" i="7"/>
  <c r="A4915" i="7"/>
  <c r="A4916" i="7"/>
  <c r="A4917" i="7"/>
  <c r="A4918" i="7"/>
  <c r="A4919" i="7"/>
  <c r="A4920" i="7"/>
  <c r="A4921" i="7"/>
  <c r="A4922" i="7"/>
  <c r="A4923" i="7"/>
  <c r="A4924" i="7"/>
  <c r="A4925" i="7"/>
  <c r="A4926" i="7"/>
  <c r="A4927" i="7"/>
  <c r="A4928" i="7"/>
  <c r="A4929" i="7"/>
  <c r="A4930" i="7"/>
  <c r="A4931" i="7"/>
  <c r="A4932" i="7"/>
  <c r="A4933" i="7"/>
  <c r="A4934" i="7"/>
  <c r="A4935" i="7"/>
  <c r="A4936" i="7"/>
  <c r="A4937" i="7"/>
  <c r="A4938" i="7"/>
  <c r="A4939" i="7"/>
  <c r="A4940" i="7"/>
  <c r="A4941" i="7"/>
  <c r="A4942" i="7"/>
  <c r="A4943" i="7"/>
  <c r="A4944" i="7"/>
  <c r="A4945" i="7"/>
  <c r="A4946" i="7"/>
  <c r="A4947" i="7"/>
  <c r="A4948" i="7"/>
  <c r="A4949" i="7"/>
  <c r="A4950" i="7"/>
  <c r="A4951" i="7"/>
  <c r="A4952" i="7"/>
  <c r="A4953" i="7"/>
  <c r="A4954" i="7"/>
  <c r="A4955" i="7"/>
  <c r="A4956" i="7"/>
  <c r="A4957" i="7"/>
  <c r="A4958" i="7"/>
  <c r="A4959" i="7"/>
  <c r="A4960" i="7"/>
  <c r="A4961" i="7"/>
  <c r="A4962" i="7"/>
  <c r="A4963" i="7"/>
  <c r="A4964" i="7"/>
  <c r="A4965" i="7"/>
  <c r="A4966" i="7"/>
  <c r="A4967" i="7"/>
  <c r="A4968" i="7"/>
  <c r="A4969" i="7"/>
  <c r="A4970" i="7"/>
  <c r="A4971" i="7"/>
  <c r="A4972" i="7"/>
  <c r="A4973" i="7"/>
  <c r="A4974" i="7"/>
  <c r="A4975" i="7"/>
  <c r="A4976" i="7"/>
  <c r="A4977" i="7"/>
  <c r="A4978" i="7"/>
  <c r="A4979" i="7"/>
  <c r="A4980" i="7"/>
  <c r="A4981" i="7"/>
  <c r="A4982" i="7"/>
  <c r="A4983" i="7"/>
  <c r="A4984" i="7"/>
  <c r="A4985" i="7"/>
  <c r="A4986" i="7"/>
  <c r="A4987" i="7"/>
  <c r="A4988" i="7"/>
  <c r="A4989" i="7"/>
  <c r="A4990" i="7"/>
  <c r="A4991" i="7"/>
  <c r="A4992" i="7"/>
  <c r="A4993" i="7"/>
  <c r="A4994" i="7"/>
  <c r="A4995" i="7"/>
  <c r="A4996" i="7"/>
  <c r="A4997" i="7"/>
  <c r="A4998" i="7"/>
  <c r="A4999" i="7"/>
  <c r="A5000" i="7"/>
  <c r="A5001" i="7"/>
  <c r="A5002" i="7"/>
  <c r="A1" i="7"/>
  <c r="E8" i="9" l="1"/>
  <c r="D3" i="8"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3" i="2"/>
  <c r="E51" i="9" l="1"/>
  <c r="E50" i="9"/>
  <c r="E49" i="9"/>
  <c r="E48" i="9"/>
  <c r="E47" i="9"/>
  <c r="E30" i="9"/>
  <c r="E29" i="9"/>
  <c r="E28" i="9"/>
  <c r="E27" i="9"/>
  <c r="E52" i="9" l="1"/>
  <c r="F52" i="9" l="1"/>
  <c r="F49" i="9"/>
  <c r="F50" i="9"/>
  <c r="F48" i="9"/>
  <c r="F47" i="9"/>
  <c r="F51" i="9"/>
  <c r="E26" i="9" l="1"/>
  <c r="E6" i="9"/>
  <c r="E31" i="9" l="1"/>
  <c r="F28" i="9" l="1"/>
  <c r="F27" i="9"/>
  <c r="F30" i="9"/>
  <c r="F29" i="9"/>
  <c r="F31" i="9"/>
  <c r="F26" i="9"/>
  <c r="E7" i="9"/>
  <c r="E9" i="9" l="1"/>
  <c r="F7" i="9" l="1"/>
  <c r="F8" i="9"/>
  <c r="F6" i="9"/>
  <c r="F9" i="9" l="1"/>
</calcChain>
</file>

<file path=xl/sharedStrings.xml><?xml version="1.0" encoding="utf-8"?>
<sst xmlns="http://schemas.openxmlformats.org/spreadsheetml/2006/main" count="10071" uniqueCount="6637">
  <si>
    <t>ID</t>
  </si>
  <si>
    <t>Informatieobjecttype</t>
  </si>
  <si>
    <t>Taakgebied</t>
  </si>
  <si>
    <t>Taak</t>
  </si>
  <si>
    <t>Handeling1</t>
  </si>
  <si>
    <t>Drager</t>
  </si>
  <si>
    <t>Analoge ordening (eerste niveau)</t>
  </si>
  <si>
    <t>Analoge ordening (tweede niveau)</t>
  </si>
  <si>
    <t>Digitale ordening (eerste niveau)</t>
  </si>
  <si>
    <t>Digitale  ordening (tweede niveau)</t>
  </si>
  <si>
    <t>Extra info bij ordening</t>
  </si>
  <si>
    <t>Bewaarniveau</t>
  </si>
  <si>
    <t>Waarde</t>
  </si>
  <si>
    <t>Tijdseenheid</t>
  </si>
  <si>
    <t>Termijnspecificatie</t>
  </si>
  <si>
    <t>Raadplegingsregime</t>
  </si>
  <si>
    <t>Opmerkingen</t>
  </si>
  <si>
    <t>Naam_informatieobject</t>
  </si>
  <si>
    <t>Roepnaam</t>
  </si>
  <si>
    <t>Omschrijving_informatieobject</t>
  </si>
  <si>
    <t>Extra_info_termijnspecificatie</t>
  </si>
  <si>
    <t>Verantwoording_bewaartermijn</t>
  </si>
  <si>
    <t>Waarde2</t>
  </si>
  <si>
    <t>Tijdseenheid2</t>
  </si>
  <si>
    <t>Termijnspecificatie2</t>
  </si>
  <si>
    <t>Extra_info_termijnspecificatie2</t>
  </si>
  <si>
    <t>Verantwoording_bewaartermijn2</t>
  </si>
  <si>
    <t>Bestemming</t>
  </si>
  <si>
    <t>Verantwoording_bestemming</t>
  </si>
  <si>
    <t>Selectievoorschriften</t>
  </si>
  <si>
    <t>Gerelateerde_informatieobjecten</t>
  </si>
  <si>
    <t>Gerelateerde_Selectielijsten</t>
  </si>
  <si>
    <t>Actualiseringsdatum_informatieobject</t>
  </si>
  <si>
    <t xml:space="preserve">Code_informatieobject_oude_Selectielijst
</t>
  </si>
  <si>
    <t>NAAM en INHOUD</t>
  </si>
  <si>
    <t>STRUCTUUR/ PROCES</t>
  </si>
  <si>
    <t>DRAGER</t>
  </si>
  <si>
    <t>Extra_info_drager</t>
  </si>
  <si>
    <t>DATERING</t>
  </si>
  <si>
    <t>ORDENING</t>
  </si>
  <si>
    <t>BEWAARNIVEAU</t>
  </si>
  <si>
    <t>ADMINISTRATIEVE BEWAARTERMIJN</t>
  </si>
  <si>
    <t>WETTELIJKE BEWAARTERMIJN</t>
  </si>
  <si>
    <t>BESTEMMING</t>
  </si>
  <si>
    <t>RAADPLEGINGSREGIME</t>
  </si>
  <si>
    <t>PERSOONSGEGEVENS</t>
  </si>
  <si>
    <t>RELATIES</t>
  </si>
  <si>
    <t>METADATA</t>
  </si>
  <si>
    <t>CODE OUDE LIJST</t>
  </si>
  <si>
    <t>OPMERKINGEN</t>
  </si>
  <si>
    <t>HERGEBRUIK</t>
  </si>
  <si>
    <t>Hergebruik</t>
  </si>
  <si>
    <t>Gevoelige_persoonsgegevens</t>
  </si>
  <si>
    <t>Motivering</t>
  </si>
  <si>
    <t>Dossier</t>
  </si>
  <si>
    <t>Serie</t>
  </si>
  <si>
    <t>Digitaal</t>
  </si>
  <si>
    <t>Analoog</t>
  </si>
  <si>
    <t>Niet van toepassing</t>
  </si>
  <si>
    <t>Geen ordening</t>
  </si>
  <si>
    <t>Alfabetisch</t>
  </si>
  <si>
    <t>Chronologisch</t>
  </si>
  <si>
    <t>Geografisch</t>
  </si>
  <si>
    <t>Thematisch</t>
  </si>
  <si>
    <t>Op code</t>
  </si>
  <si>
    <t>Op nummer</t>
  </si>
  <si>
    <t>Dag</t>
  </si>
  <si>
    <t>Maand</t>
  </si>
  <si>
    <t>Jaar</t>
  </si>
  <si>
    <t>Na afhandeling van een gerelateerd informatieobject</t>
  </si>
  <si>
    <t>Na afhandeling van het informatieobject</t>
  </si>
  <si>
    <t>Na afloop van het informatieobject</t>
  </si>
  <si>
    <t>Na ingebruikname  van het informatieobject</t>
  </si>
  <si>
    <t>Na nieuwe versie van het informatieobject</t>
  </si>
  <si>
    <t>Na ontvangst of verzending van het informatieobject</t>
  </si>
  <si>
    <t>Na ontvangst van het informatieobject</t>
  </si>
  <si>
    <t>Na opmaak van het informatieobject</t>
  </si>
  <si>
    <t>Na publicatie van het informatieobject</t>
  </si>
  <si>
    <t>Na uitgebruikname van het informatieobject</t>
  </si>
  <si>
    <t>Na verzending van het informatieobject</t>
  </si>
  <si>
    <t>Bewaren</t>
  </si>
  <si>
    <t>Vernietigen</t>
  </si>
  <si>
    <t>Bekendgemaakt</t>
  </si>
  <si>
    <t>Openbaar</t>
  </si>
  <si>
    <t>In principe openbaar</t>
  </si>
  <si>
    <t>Ja</t>
  </si>
  <si>
    <t>Nee</t>
  </si>
  <si>
    <t xml:space="preserve">Lopende </t>
  </si>
  <si>
    <t>Onbekend</t>
  </si>
  <si>
    <t>Beleidsdomein</t>
  </si>
  <si>
    <t>000_000</t>
  </si>
  <si>
    <t>000_001</t>
  </si>
  <si>
    <t>000_002</t>
  </si>
  <si>
    <t>000_003</t>
  </si>
  <si>
    <t>000_004</t>
  </si>
  <si>
    <t>000_005</t>
  </si>
  <si>
    <t>000_006</t>
  </si>
  <si>
    <t>000_007</t>
  </si>
  <si>
    <t>000_008</t>
  </si>
  <si>
    <t>000_009</t>
  </si>
  <si>
    <t>000_010</t>
  </si>
  <si>
    <t>000_011</t>
  </si>
  <si>
    <t>000_012</t>
  </si>
  <si>
    <t>000_013</t>
  </si>
  <si>
    <t>000_014</t>
  </si>
  <si>
    <t>000_015</t>
  </si>
  <si>
    <t>000_016</t>
  </si>
  <si>
    <t>000_017</t>
  </si>
  <si>
    <t>000_018</t>
  </si>
  <si>
    <t>000_019</t>
  </si>
  <si>
    <t>000_020</t>
  </si>
  <si>
    <t>000_021</t>
  </si>
  <si>
    <t>000_022</t>
  </si>
  <si>
    <t>000_023</t>
  </si>
  <si>
    <t>000_024</t>
  </si>
  <si>
    <t>000_025</t>
  </si>
  <si>
    <t>000_026</t>
  </si>
  <si>
    <t>000_027</t>
  </si>
  <si>
    <t>000_028</t>
  </si>
  <si>
    <t>000_029</t>
  </si>
  <si>
    <t>000_030</t>
  </si>
  <si>
    <t>000_031</t>
  </si>
  <si>
    <t>000_032</t>
  </si>
  <si>
    <t>000_033</t>
  </si>
  <si>
    <t>000_034</t>
  </si>
  <si>
    <t>000_035</t>
  </si>
  <si>
    <t>000_036</t>
  </si>
  <si>
    <t>000_037</t>
  </si>
  <si>
    <t>000_038</t>
  </si>
  <si>
    <t>000_039</t>
  </si>
  <si>
    <t>000_040</t>
  </si>
  <si>
    <t>000_041</t>
  </si>
  <si>
    <t>000_042</t>
  </si>
  <si>
    <t>000_043</t>
  </si>
  <si>
    <t>000_044</t>
  </si>
  <si>
    <t>000_045</t>
  </si>
  <si>
    <t>000_046</t>
  </si>
  <si>
    <t>000_047</t>
  </si>
  <si>
    <t>000_048</t>
  </si>
  <si>
    <t>000_049</t>
  </si>
  <si>
    <t>000_050</t>
  </si>
  <si>
    <t>000_051</t>
  </si>
  <si>
    <t>000_052</t>
  </si>
  <si>
    <t>000_053</t>
  </si>
  <si>
    <t>000_054</t>
  </si>
  <si>
    <t>000_055</t>
  </si>
  <si>
    <t>000_056</t>
  </si>
  <si>
    <t>000_057</t>
  </si>
  <si>
    <t>000_058</t>
  </si>
  <si>
    <t>000_059</t>
  </si>
  <si>
    <t>000_060</t>
  </si>
  <si>
    <t>000_061</t>
  </si>
  <si>
    <t>000_062</t>
  </si>
  <si>
    <t>000_063</t>
  </si>
  <si>
    <t>000_064</t>
  </si>
  <si>
    <t>000_065</t>
  </si>
  <si>
    <t>000_066</t>
  </si>
  <si>
    <t>000_067</t>
  </si>
  <si>
    <t>000_068</t>
  </si>
  <si>
    <t>000_069</t>
  </si>
  <si>
    <t>000_070</t>
  </si>
  <si>
    <t>000_071</t>
  </si>
  <si>
    <t>000_072</t>
  </si>
  <si>
    <t>000_073</t>
  </si>
  <si>
    <t>000_074</t>
  </si>
  <si>
    <t>000_075</t>
  </si>
  <si>
    <t>000_076</t>
  </si>
  <si>
    <t>000_077</t>
  </si>
  <si>
    <t>000_078</t>
  </si>
  <si>
    <t>000_079</t>
  </si>
  <si>
    <t>000_080</t>
  </si>
  <si>
    <t>000_081</t>
  </si>
  <si>
    <t>000_082</t>
  </si>
  <si>
    <t>000_083</t>
  </si>
  <si>
    <t>000_084</t>
  </si>
  <si>
    <t>000_085</t>
  </si>
  <si>
    <t>000_086</t>
  </si>
  <si>
    <t>000_087</t>
  </si>
  <si>
    <t>000_088</t>
  </si>
  <si>
    <t>000_089</t>
  </si>
  <si>
    <t>000_090</t>
  </si>
  <si>
    <t>000_091</t>
  </si>
  <si>
    <t>000_092</t>
  </si>
  <si>
    <t>000_093</t>
  </si>
  <si>
    <t>000_094</t>
  </si>
  <si>
    <t>000_095</t>
  </si>
  <si>
    <t>000_096</t>
  </si>
  <si>
    <t>000_097</t>
  </si>
  <si>
    <t>000_098</t>
  </si>
  <si>
    <t>000_099</t>
  </si>
  <si>
    <t>000_100</t>
  </si>
  <si>
    <t>000_101</t>
  </si>
  <si>
    <t>000_102</t>
  </si>
  <si>
    <t>000_103</t>
  </si>
  <si>
    <t>000_104</t>
  </si>
  <si>
    <t>000_105</t>
  </si>
  <si>
    <t>000_106</t>
  </si>
  <si>
    <t>000_107</t>
  </si>
  <si>
    <t>000_108</t>
  </si>
  <si>
    <t>000_109</t>
  </si>
  <si>
    <t>000_110</t>
  </si>
  <si>
    <t>000_111</t>
  </si>
  <si>
    <t>000_112</t>
  </si>
  <si>
    <t>000_113</t>
  </si>
  <si>
    <t>000_114</t>
  </si>
  <si>
    <t>000_115</t>
  </si>
  <si>
    <t>000_116</t>
  </si>
  <si>
    <t>000_117</t>
  </si>
  <si>
    <t>000_118</t>
  </si>
  <si>
    <t>000_119</t>
  </si>
  <si>
    <t>000_120</t>
  </si>
  <si>
    <t>000_121</t>
  </si>
  <si>
    <t>000_122</t>
  </si>
  <si>
    <t>000_123</t>
  </si>
  <si>
    <t>000_124</t>
  </si>
  <si>
    <t>000_125</t>
  </si>
  <si>
    <t>000_126</t>
  </si>
  <si>
    <t>000_127</t>
  </si>
  <si>
    <t>000_128</t>
  </si>
  <si>
    <t>000_129</t>
  </si>
  <si>
    <t>000_130</t>
  </si>
  <si>
    <t>000_131</t>
  </si>
  <si>
    <t>000_132</t>
  </si>
  <si>
    <t>000_133</t>
  </si>
  <si>
    <t>000_134</t>
  </si>
  <si>
    <t>000_135</t>
  </si>
  <si>
    <t>000_136</t>
  </si>
  <si>
    <t>000_137</t>
  </si>
  <si>
    <t>000_138</t>
  </si>
  <si>
    <t>000_139</t>
  </si>
  <si>
    <t>000_140</t>
  </si>
  <si>
    <t>000_141</t>
  </si>
  <si>
    <t>000_142</t>
  </si>
  <si>
    <t>000_143</t>
  </si>
  <si>
    <t>000_144</t>
  </si>
  <si>
    <t>000_145</t>
  </si>
  <si>
    <t>000_146</t>
  </si>
  <si>
    <t>000_147</t>
  </si>
  <si>
    <t>000_148</t>
  </si>
  <si>
    <t>000_149</t>
  </si>
  <si>
    <t>000_150</t>
  </si>
  <si>
    <t>000_151</t>
  </si>
  <si>
    <t>000_152</t>
  </si>
  <si>
    <t>000_153</t>
  </si>
  <si>
    <t>000_154</t>
  </si>
  <si>
    <t>000_155</t>
  </si>
  <si>
    <t>000_156</t>
  </si>
  <si>
    <t>000_157</t>
  </si>
  <si>
    <t>000_158</t>
  </si>
  <si>
    <t>000_159</t>
  </si>
  <si>
    <t>000_160</t>
  </si>
  <si>
    <t>000_161</t>
  </si>
  <si>
    <t>000_162</t>
  </si>
  <si>
    <t>000_163</t>
  </si>
  <si>
    <t>000_164</t>
  </si>
  <si>
    <t>000_165</t>
  </si>
  <si>
    <t>000_166</t>
  </si>
  <si>
    <t>000_167</t>
  </si>
  <si>
    <t>000_168</t>
  </si>
  <si>
    <t>000_169</t>
  </si>
  <si>
    <t>000_170</t>
  </si>
  <si>
    <t>000_171</t>
  </si>
  <si>
    <t>000_172</t>
  </si>
  <si>
    <t>000_173</t>
  </si>
  <si>
    <t>000_174</t>
  </si>
  <si>
    <t>000_175</t>
  </si>
  <si>
    <t>000_176</t>
  </si>
  <si>
    <t>000_177</t>
  </si>
  <si>
    <t>000_178</t>
  </si>
  <si>
    <t>000_179</t>
  </si>
  <si>
    <t>000_180</t>
  </si>
  <si>
    <t>000_181</t>
  </si>
  <si>
    <t>000_182</t>
  </si>
  <si>
    <t>000_183</t>
  </si>
  <si>
    <t>000_184</t>
  </si>
  <si>
    <t>000_185</t>
  </si>
  <si>
    <t>000_186</t>
  </si>
  <si>
    <t>000_187</t>
  </si>
  <si>
    <t>000_188</t>
  </si>
  <si>
    <t>000_189</t>
  </si>
  <si>
    <t>000_190</t>
  </si>
  <si>
    <t>000_191</t>
  </si>
  <si>
    <t>000_192</t>
  </si>
  <si>
    <t>000_193</t>
  </si>
  <si>
    <t>000_194</t>
  </si>
  <si>
    <t>000_195</t>
  </si>
  <si>
    <t>000_196</t>
  </si>
  <si>
    <t>000_197</t>
  </si>
  <si>
    <t>000_198</t>
  </si>
  <si>
    <t>000_199</t>
  </si>
  <si>
    <t>000_200</t>
  </si>
  <si>
    <t>000_201</t>
  </si>
  <si>
    <t>000_202</t>
  </si>
  <si>
    <t>000_203</t>
  </si>
  <si>
    <t>000_204</t>
  </si>
  <si>
    <t>000_205</t>
  </si>
  <si>
    <t>000_206</t>
  </si>
  <si>
    <t>000_207</t>
  </si>
  <si>
    <t>000_208</t>
  </si>
  <si>
    <t>000_209</t>
  </si>
  <si>
    <t>000_210</t>
  </si>
  <si>
    <t>000_211</t>
  </si>
  <si>
    <t>000_212</t>
  </si>
  <si>
    <t>000_213</t>
  </si>
  <si>
    <t>000_214</t>
  </si>
  <si>
    <t>000_215</t>
  </si>
  <si>
    <t>000_216</t>
  </si>
  <si>
    <t>000_217</t>
  </si>
  <si>
    <t>000_218</t>
  </si>
  <si>
    <t>000_219</t>
  </si>
  <si>
    <t>000_220</t>
  </si>
  <si>
    <t>000_221</t>
  </si>
  <si>
    <t>000_222</t>
  </si>
  <si>
    <t>000_223</t>
  </si>
  <si>
    <t>000_224</t>
  </si>
  <si>
    <t>000_225</t>
  </si>
  <si>
    <t>000_226</t>
  </si>
  <si>
    <t>000_227</t>
  </si>
  <si>
    <t>000_228</t>
  </si>
  <si>
    <t>000_229</t>
  </si>
  <si>
    <t>000_230</t>
  </si>
  <si>
    <t>000_231</t>
  </si>
  <si>
    <t>000_232</t>
  </si>
  <si>
    <t>000_233</t>
  </si>
  <si>
    <t>000_234</t>
  </si>
  <si>
    <t>000_235</t>
  </si>
  <si>
    <t>000_236</t>
  </si>
  <si>
    <t>000_237</t>
  </si>
  <si>
    <t>000_238</t>
  </si>
  <si>
    <t>000_239</t>
  </si>
  <si>
    <t>000_240</t>
  </si>
  <si>
    <t>000_241</t>
  </si>
  <si>
    <t>000_242</t>
  </si>
  <si>
    <t>000_243</t>
  </si>
  <si>
    <t>000_244</t>
  </si>
  <si>
    <t>000_245</t>
  </si>
  <si>
    <t>000_246</t>
  </si>
  <si>
    <t>000_247</t>
  </si>
  <si>
    <t>000_248</t>
  </si>
  <si>
    <t>000_249</t>
  </si>
  <si>
    <t>000_250</t>
  </si>
  <si>
    <t>000_251</t>
  </si>
  <si>
    <t>000_252</t>
  </si>
  <si>
    <t>000_253</t>
  </si>
  <si>
    <t>000_254</t>
  </si>
  <si>
    <t>000_255</t>
  </si>
  <si>
    <t>000_256</t>
  </si>
  <si>
    <t>000_257</t>
  </si>
  <si>
    <t>000_258</t>
  </si>
  <si>
    <t>000_259</t>
  </si>
  <si>
    <t>000_260</t>
  </si>
  <si>
    <t>000_261</t>
  </si>
  <si>
    <t>000_262</t>
  </si>
  <si>
    <t>000_263</t>
  </si>
  <si>
    <t>000_264</t>
  </si>
  <si>
    <t>000_265</t>
  </si>
  <si>
    <t>000_266</t>
  </si>
  <si>
    <t>000_267</t>
  </si>
  <si>
    <t>000_268</t>
  </si>
  <si>
    <t>000_269</t>
  </si>
  <si>
    <t>000_270</t>
  </si>
  <si>
    <t>000_271</t>
  </si>
  <si>
    <t>000_272</t>
  </si>
  <si>
    <t>000_273</t>
  </si>
  <si>
    <t>000_274</t>
  </si>
  <si>
    <t>000_275</t>
  </si>
  <si>
    <t>000_276</t>
  </si>
  <si>
    <t>000_277</t>
  </si>
  <si>
    <t>000_278</t>
  </si>
  <si>
    <t>000_279</t>
  </si>
  <si>
    <t>000_280</t>
  </si>
  <si>
    <t>000_281</t>
  </si>
  <si>
    <t>000_282</t>
  </si>
  <si>
    <t>000_283</t>
  </si>
  <si>
    <t>000_284</t>
  </si>
  <si>
    <t>000_285</t>
  </si>
  <si>
    <t>000_286</t>
  </si>
  <si>
    <t>000_287</t>
  </si>
  <si>
    <t>000_288</t>
  </si>
  <si>
    <t>000_289</t>
  </si>
  <si>
    <t>000_290</t>
  </si>
  <si>
    <t>000_291</t>
  </si>
  <si>
    <t>000_292</t>
  </si>
  <si>
    <t>000_293</t>
  </si>
  <si>
    <t>000_294</t>
  </si>
  <si>
    <t>000_295</t>
  </si>
  <si>
    <t>000_296</t>
  </si>
  <si>
    <t>000_297</t>
  </si>
  <si>
    <t>000_298</t>
  </si>
  <si>
    <t>000_299</t>
  </si>
  <si>
    <t>000_300</t>
  </si>
  <si>
    <t>000_301</t>
  </si>
  <si>
    <t>000_302</t>
  </si>
  <si>
    <t>000_303</t>
  </si>
  <si>
    <t>000_304</t>
  </si>
  <si>
    <t>000_305</t>
  </si>
  <si>
    <t>000_306</t>
  </si>
  <si>
    <t>000_307</t>
  </si>
  <si>
    <t>000_308</t>
  </si>
  <si>
    <t>000_309</t>
  </si>
  <si>
    <t>000_310</t>
  </si>
  <si>
    <t>000_311</t>
  </si>
  <si>
    <t>000_312</t>
  </si>
  <si>
    <t>000_313</t>
  </si>
  <si>
    <t>000_314</t>
  </si>
  <si>
    <t>000_315</t>
  </si>
  <si>
    <t>000_316</t>
  </si>
  <si>
    <t>000_317</t>
  </si>
  <si>
    <t>000_318</t>
  </si>
  <si>
    <t>000_319</t>
  </si>
  <si>
    <t>000_320</t>
  </si>
  <si>
    <t>000_321</t>
  </si>
  <si>
    <t>000_322</t>
  </si>
  <si>
    <t>000_323</t>
  </si>
  <si>
    <t>000_324</t>
  </si>
  <si>
    <t>000_325</t>
  </si>
  <si>
    <t>000_326</t>
  </si>
  <si>
    <t>000_327</t>
  </si>
  <si>
    <t>000_328</t>
  </si>
  <si>
    <t>000_329</t>
  </si>
  <si>
    <t>000_330</t>
  </si>
  <si>
    <t>000_331</t>
  </si>
  <si>
    <t>000_332</t>
  </si>
  <si>
    <t>000_333</t>
  </si>
  <si>
    <t>000_334</t>
  </si>
  <si>
    <t>000_335</t>
  </si>
  <si>
    <t>000_336</t>
  </si>
  <si>
    <t>000_337</t>
  </si>
  <si>
    <t>000_338</t>
  </si>
  <si>
    <t>000_339</t>
  </si>
  <si>
    <t>000_340</t>
  </si>
  <si>
    <t>000_341</t>
  </si>
  <si>
    <t>000_342</t>
  </si>
  <si>
    <t>000_343</t>
  </si>
  <si>
    <t>000_344</t>
  </si>
  <si>
    <t>000_345</t>
  </si>
  <si>
    <t>000_346</t>
  </si>
  <si>
    <t>000_347</t>
  </si>
  <si>
    <t>000_348</t>
  </si>
  <si>
    <t>000_349</t>
  </si>
  <si>
    <t>000_350</t>
  </si>
  <si>
    <t>000_351</t>
  </si>
  <si>
    <t>000_352</t>
  </si>
  <si>
    <t>000_353</t>
  </si>
  <si>
    <t>000_354</t>
  </si>
  <si>
    <t>000_355</t>
  </si>
  <si>
    <t>000_356</t>
  </si>
  <si>
    <t>000_357</t>
  </si>
  <si>
    <t>000_358</t>
  </si>
  <si>
    <t>000_359</t>
  </si>
  <si>
    <t>000_360</t>
  </si>
  <si>
    <t>000_361</t>
  </si>
  <si>
    <t>000_362</t>
  </si>
  <si>
    <t>000_363</t>
  </si>
  <si>
    <t>000_364</t>
  </si>
  <si>
    <t>000_365</t>
  </si>
  <si>
    <t>000_366</t>
  </si>
  <si>
    <t>000_367</t>
  </si>
  <si>
    <t>000_368</t>
  </si>
  <si>
    <t>000_369</t>
  </si>
  <si>
    <t>000_370</t>
  </si>
  <si>
    <t>000_371</t>
  </si>
  <si>
    <t>000_372</t>
  </si>
  <si>
    <t>000_373</t>
  </si>
  <si>
    <t>000_374</t>
  </si>
  <si>
    <t>000_375</t>
  </si>
  <si>
    <t>000_376</t>
  </si>
  <si>
    <t>000_377</t>
  </si>
  <si>
    <t>000_378</t>
  </si>
  <si>
    <t>000_379</t>
  </si>
  <si>
    <t>000_380</t>
  </si>
  <si>
    <t>000_381</t>
  </si>
  <si>
    <t>000_382</t>
  </si>
  <si>
    <t>000_383</t>
  </si>
  <si>
    <t>000_384</t>
  </si>
  <si>
    <t>000_385</t>
  </si>
  <si>
    <t>000_386</t>
  </si>
  <si>
    <t>000_387</t>
  </si>
  <si>
    <t>000_388</t>
  </si>
  <si>
    <t>000_389</t>
  </si>
  <si>
    <t>000_390</t>
  </si>
  <si>
    <t>000_391</t>
  </si>
  <si>
    <t>000_392</t>
  </si>
  <si>
    <t>000_393</t>
  </si>
  <si>
    <t>000_394</t>
  </si>
  <si>
    <t>000_395</t>
  </si>
  <si>
    <t>000_396</t>
  </si>
  <si>
    <t>000_397</t>
  </si>
  <si>
    <t>000_398</t>
  </si>
  <si>
    <t>000_399</t>
  </si>
  <si>
    <t>000_400</t>
  </si>
  <si>
    <t>000_401</t>
  </si>
  <si>
    <t>000_402</t>
  </si>
  <si>
    <t>000_403</t>
  </si>
  <si>
    <t>000_404</t>
  </si>
  <si>
    <t>000_405</t>
  </si>
  <si>
    <t>000_406</t>
  </si>
  <si>
    <t>000_407</t>
  </si>
  <si>
    <t>000_408</t>
  </si>
  <si>
    <t>000_409</t>
  </si>
  <si>
    <t>000_410</t>
  </si>
  <si>
    <t>000_411</t>
  </si>
  <si>
    <t>000_412</t>
  </si>
  <si>
    <t>000_413</t>
  </si>
  <si>
    <t>000_414</t>
  </si>
  <si>
    <t>000_415</t>
  </si>
  <si>
    <t>000_416</t>
  </si>
  <si>
    <t>000_417</t>
  </si>
  <si>
    <t>000_418</t>
  </si>
  <si>
    <t>000_419</t>
  </si>
  <si>
    <t>000_420</t>
  </si>
  <si>
    <t>000_421</t>
  </si>
  <si>
    <t>000_422</t>
  </si>
  <si>
    <t>000_423</t>
  </si>
  <si>
    <t>000_424</t>
  </si>
  <si>
    <t>000_425</t>
  </si>
  <si>
    <t>000_426</t>
  </si>
  <si>
    <t>000_427</t>
  </si>
  <si>
    <t>000_428</t>
  </si>
  <si>
    <t>000_429</t>
  </si>
  <si>
    <t>000_430</t>
  </si>
  <si>
    <t>000_431</t>
  </si>
  <si>
    <t>000_432</t>
  </si>
  <si>
    <t>000_433</t>
  </si>
  <si>
    <t>000_434</t>
  </si>
  <si>
    <t>000_435</t>
  </si>
  <si>
    <t>000_436</t>
  </si>
  <si>
    <t>000_437</t>
  </si>
  <si>
    <t>000_438</t>
  </si>
  <si>
    <t>000_439</t>
  </si>
  <si>
    <t>000_440</t>
  </si>
  <si>
    <t>000_441</t>
  </si>
  <si>
    <t>000_442</t>
  </si>
  <si>
    <t>000_443</t>
  </si>
  <si>
    <t>000_444</t>
  </si>
  <si>
    <t>000_445</t>
  </si>
  <si>
    <t>000_446</t>
  </si>
  <si>
    <t>000_447</t>
  </si>
  <si>
    <t>000_448</t>
  </si>
  <si>
    <t>000_449</t>
  </si>
  <si>
    <t>000_450</t>
  </si>
  <si>
    <t>000_451</t>
  </si>
  <si>
    <t>000_452</t>
  </si>
  <si>
    <t>000_453</t>
  </si>
  <si>
    <t>000_454</t>
  </si>
  <si>
    <t>000_455</t>
  </si>
  <si>
    <t>000_456</t>
  </si>
  <si>
    <t>000_457</t>
  </si>
  <si>
    <t>000_458</t>
  </si>
  <si>
    <t>000_459</t>
  </si>
  <si>
    <t>000_460</t>
  </si>
  <si>
    <t>000_461</t>
  </si>
  <si>
    <t>000_462</t>
  </si>
  <si>
    <t>000_463</t>
  </si>
  <si>
    <t>000_464</t>
  </si>
  <si>
    <t>000_465</t>
  </si>
  <si>
    <t>000_466</t>
  </si>
  <si>
    <t>000_467</t>
  </si>
  <si>
    <t>000_468</t>
  </si>
  <si>
    <t>000_469</t>
  </si>
  <si>
    <t>000_470</t>
  </si>
  <si>
    <t>000_471</t>
  </si>
  <si>
    <t>000_472</t>
  </si>
  <si>
    <t>000_473</t>
  </si>
  <si>
    <t>000_474</t>
  </si>
  <si>
    <t>000_475</t>
  </si>
  <si>
    <t>000_476</t>
  </si>
  <si>
    <t>000_477</t>
  </si>
  <si>
    <t>000_478</t>
  </si>
  <si>
    <t>000_479</t>
  </si>
  <si>
    <t>000_480</t>
  </si>
  <si>
    <t>000_481</t>
  </si>
  <si>
    <t>000_482</t>
  </si>
  <si>
    <t>000_483</t>
  </si>
  <si>
    <t>000_484</t>
  </si>
  <si>
    <t>000_485</t>
  </si>
  <si>
    <t>000_486</t>
  </si>
  <si>
    <t>000_487</t>
  </si>
  <si>
    <t>000_488</t>
  </si>
  <si>
    <t>000_489</t>
  </si>
  <si>
    <t>000_490</t>
  </si>
  <si>
    <t>000_491</t>
  </si>
  <si>
    <t>000_492</t>
  </si>
  <si>
    <t>000_493</t>
  </si>
  <si>
    <t>000_494</t>
  </si>
  <si>
    <t>000_495</t>
  </si>
  <si>
    <t>000_496</t>
  </si>
  <si>
    <t>000_497</t>
  </si>
  <si>
    <t>000_498</t>
  </si>
  <si>
    <t>000_499</t>
  </si>
  <si>
    <t>000_500</t>
  </si>
  <si>
    <t>000_501</t>
  </si>
  <si>
    <t>000_502</t>
  </si>
  <si>
    <t>000_503</t>
  </si>
  <si>
    <t>000_504</t>
  </si>
  <si>
    <t>000_505</t>
  </si>
  <si>
    <t>000_506</t>
  </si>
  <si>
    <t>000_507</t>
  </si>
  <si>
    <t>000_508</t>
  </si>
  <si>
    <t>000_509</t>
  </si>
  <si>
    <t>000_510</t>
  </si>
  <si>
    <t>000_511</t>
  </si>
  <si>
    <t>000_512</t>
  </si>
  <si>
    <t>000_513</t>
  </si>
  <si>
    <t>000_514</t>
  </si>
  <si>
    <t>000_515</t>
  </si>
  <si>
    <t>000_516</t>
  </si>
  <si>
    <t>000_517</t>
  </si>
  <si>
    <t>000_518</t>
  </si>
  <si>
    <t>000_519</t>
  </si>
  <si>
    <t>000_520</t>
  </si>
  <si>
    <t>000_521</t>
  </si>
  <si>
    <t>000_522</t>
  </si>
  <si>
    <t>000_523</t>
  </si>
  <si>
    <t>000_524</t>
  </si>
  <si>
    <t>000_525</t>
  </si>
  <si>
    <t>000_526</t>
  </si>
  <si>
    <t>000_527</t>
  </si>
  <si>
    <t>000_528</t>
  </si>
  <si>
    <t>000_529</t>
  </si>
  <si>
    <t>000_530</t>
  </si>
  <si>
    <t>000_531</t>
  </si>
  <si>
    <t>000_532</t>
  </si>
  <si>
    <t>000_533</t>
  </si>
  <si>
    <t>000_534</t>
  </si>
  <si>
    <t>000_535</t>
  </si>
  <si>
    <t>000_536</t>
  </si>
  <si>
    <t>000_537</t>
  </si>
  <si>
    <t>000_538</t>
  </si>
  <si>
    <t>000_539</t>
  </si>
  <si>
    <t>000_540</t>
  </si>
  <si>
    <t>000_541</t>
  </si>
  <si>
    <t>000_542</t>
  </si>
  <si>
    <t>000_543</t>
  </si>
  <si>
    <t>000_544</t>
  </si>
  <si>
    <t>000_545</t>
  </si>
  <si>
    <t>000_546</t>
  </si>
  <si>
    <t>000_547</t>
  </si>
  <si>
    <t>000_548</t>
  </si>
  <si>
    <t>000_549</t>
  </si>
  <si>
    <t>000_550</t>
  </si>
  <si>
    <t>000_551</t>
  </si>
  <si>
    <t>000_552</t>
  </si>
  <si>
    <t>000_553</t>
  </si>
  <si>
    <t>000_554</t>
  </si>
  <si>
    <t>000_555</t>
  </si>
  <si>
    <t>000_556</t>
  </si>
  <si>
    <t>000_557</t>
  </si>
  <si>
    <t>000_558</t>
  </si>
  <si>
    <t>000_559</t>
  </si>
  <si>
    <t>000_560</t>
  </si>
  <si>
    <t>000_561</t>
  </si>
  <si>
    <t>000_562</t>
  </si>
  <si>
    <t>000_563</t>
  </si>
  <si>
    <t>000_564</t>
  </si>
  <si>
    <t>000_565</t>
  </si>
  <si>
    <t>000_566</t>
  </si>
  <si>
    <t>000_567</t>
  </si>
  <si>
    <t>000_568</t>
  </si>
  <si>
    <t>000_569</t>
  </si>
  <si>
    <t>000_570</t>
  </si>
  <si>
    <t>000_571</t>
  </si>
  <si>
    <t>000_572</t>
  </si>
  <si>
    <t>000_573</t>
  </si>
  <si>
    <t>000_574</t>
  </si>
  <si>
    <t>000_575</t>
  </si>
  <si>
    <t>000_576</t>
  </si>
  <si>
    <t>000_577</t>
  </si>
  <si>
    <t>000_578</t>
  </si>
  <si>
    <t>000_579</t>
  </si>
  <si>
    <t>000_580</t>
  </si>
  <si>
    <t>000_581</t>
  </si>
  <si>
    <t>000_582</t>
  </si>
  <si>
    <t>000_583</t>
  </si>
  <si>
    <t>000_584</t>
  </si>
  <si>
    <t>000_585</t>
  </si>
  <si>
    <t>000_586</t>
  </si>
  <si>
    <t>000_587</t>
  </si>
  <si>
    <t>000_588</t>
  </si>
  <si>
    <t>000_589</t>
  </si>
  <si>
    <t>000_590</t>
  </si>
  <si>
    <t>000_591</t>
  </si>
  <si>
    <t>000_592</t>
  </si>
  <si>
    <t>000_593</t>
  </si>
  <si>
    <t>000_594</t>
  </si>
  <si>
    <t>000_595</t>
  </si>
  <si>
    <t>000_596</t>
  </si>
  <si>
    <t>000_597</t>
  </si>
  <si>
    <t>000_598</t>
  </si>
  <si>
    <t>000_599</t>
  </si>
  <si>
    <t>000_600</t>
  </si>
  <si>
    <t>000_601</t>
  </si>
  <si>
    <t>000_602</t>
  </si>
  <si>
    <t>000_603</t>
  </si>
  <si>
    <t>000_604</t>
  </si>
  <si>
    <t>000_605</t>
  </si>
  <si>
    <t>000_606</t>
  </si>
  <si>
    <t>000_607</t>
  </si>
  <si>
    <t>000_608</t>
  </si>
  <si>
    <t>000_609</t>
  </si>
  <si>
    <t>000_610</t>
  </si>
  <si>
    <t>000_611</t>
  </si>
  <si>
    <t>000_612</t>
  </si>
  <si>
    <t>000_613</t>
  </si>
  <si>
    <t>000_614</t>
  </si>
  <si>
    <t>000_615</t>
  </si>
  <si>
    <t>000_616</t>
  </si>
  <si>
    <t>000_617</t>
  </si>
  <si>
    <t>000_618</t>
  </si>
  <si>
    <t>000_619</t>
  </si>
  <si>
    <t>000_620</t>
  </si>
  <si>
    <t>000_621</t>
  </si>
  <si>
    <t>000_622</t>
  </si>
  <si>
    <t>000_623</t>
  </si>
  <si>
    <t>000_624</t>
  </si>
  <si>
    <t>000_625</t>
  </si>
  <si>
    <t>000_626</t>
  </si>
  <si>
    <t>000_627</t>
  </si>
  <si>
    <t>000_628</t>
  </si>
  <si>
    <t>000_629</t>
  </si>
  <si>
    <t>000_630</t>
  </si>
  <si>
    <t>000_631</t>
  </si>
  <si>
    <t>000_632</t>
  </si>
  <si>
    <t>000_633</t>
  </si>
  <si>
    <t>000_634</t>
  </si>
  <si>
    <t>000_635</t>
  </si>
  <si>
    <t>000_636</t>
  </si>
  <si>
    <t>000_637</t>
  </si>
  <si>
    <t>000_638</t>
  </si>
  <si>
    <t>000_639</t>
  </si>
  <si>
    <t>000_640</t>
  </si>
  <si>
    <t>000_641</t>
  </si>
  <si>
    <t>000_642</t>
  </si>
  <si>
    <t>000_643</t>
  </si>
  <si>
    <t>000_644</t>
  </si>
  <si>
    <t>000_645</t>
  </si>
  <si>
    <t>000_646</t>
  </si>
  <si>
    <t>000_647</t>
  </si>
  <si>
    <t>000_648</t>
  </si>
  <si>
    <t>000_649</t>
  </si>
  <si>
    <t>000_650</t>
  </si>
  <si>
    <t>000_651</t>
  </si>
  <si>
    <t>000_652</t>
  </si>
  <si>
    <t>000_653</t>
  </si>
  <si>
    <t>000_654</t>
  </si>
  <si>
    <t>000_655</t>
  </si>
  <si>
    <t>000_656</t>
  </si>
  <si>
    <t>000_657</t>
  </si>
  <si>
    <t>000_658</t>
  </si>
  <si>
    <t>000_659</t>
  </si>
  <si>
    <t>000_660</t>
  </si>
  <si>
    <t>000_661</t>
  </si>
  <si>
    <t>000_662</t>
  </si>
  <si>
    <t>000_663</t>
  </si>
  <si>
    <t>000_664</t>
  </si>
  <si>
    <t>000_665</t>
  </si>
  <si>
    <t>000_666</t>
  </si>
  <si>
    <t>000_667</t>
  </si>
  <si>
    <t>000_668</t>
  </si>
  <si>
    <t>000_669</t>
  </si>
  <si>
    <t>000_670</t>
  </si>
  <si>
    <t>000_671</t>
  </si>
  <si>
    <t>000_672</t>
  </si>
  <si>
    <t>000_673</t>
  </si>
  <si>
    <t>000_674</t>
  </si>
  <si>
    <t>000_675</t>
  </si>
  <si>
    <t>000_676</t>
  </si>
  <si>
    <t>000_677</t>
  </si>
  <si>
    <t>000_678</t>
  </si>
  <si>
    <t>000_679</t>
  </si>
  <si>
    <t>000_680</t>
  </si>
  <si>
    <t>000_681</t>
  </si>
  <si>
    <t>000_682</t>
  </si>
  <si>
    <t>000_683</t>
  </si>
  <si>
    <t>000_684</t>
  </si>
  <si>
    <t>000_685</t>
  </si>
  <si>
    <t>000_686</t>
  </si>
  <si>
    <t>000_687</t>
  </si>
  <si>
    <t>000_688</t>
  </si>
  <si>
    <t>000_689</t>
  </si>
  <si>
    <t>000_690</t>
  </si>
  <si>
    <t>000_691</t>
  </si>
  <si>
    <t>000_692</t>
  </si>
  <si>
    <t>000_693</t>
  </si>
  <si>
    <t>000_694</t>
  </si>
  <si>
    <t>000_695</t>
  </si>
  <si>
    <t>000_696</t>
  </si>
  <si>
    <t>000_697</t>
  </si>
  <si>
    <t>000_698</t>
  </si>
  <si>
    <t>000_699</t>
  </si>
  <si>
    <t>000_700</t>
  </si>
  <si>
    <t>000_701</t>
  </si>
  <si>
    <t>000_702</t>
  </si>
  <si>
    <t>000_703</t>
  </si>
  <si>
    <t>000_704</t>
  </si>
  <si>
    <t>000_705</t>
  </si>
  <si>
    <t>000_706</t>
  </si>
  <si>
    <t>000_707</t>
  </si>
  <si>
    <t>000_708</t>
  </si>
  <si>
    <t>000_709</t>
  </si>
  <si>
    <t>000_710</t>
  </si>
  <si>
    <t>000_711</t>
  </si>
  <si>
    <t>000_712</t>
  </si>
  <si>
    <t>000_713</t>
  </si>
  <si>
    <t>000_714</t>
  </si>
  <si>
    <t>000_715</t>
  </si>
  <si>
    <t>000_716</t>
  </si>
  <si>
    <t>000_717</t>
  </si>
  <si>
    <t>000_718</t>
  </si>
  <si>
    <t>000_719</t>
  </si>
  <si>
    <t>000_720</t>
  </si>
  <si>
    <t>000_721</t>
  </si>
  <si>
    <t>000_722</t>
  </si>
  <si>
    <t>000_723</t>
  </si>
  <si>
    <t>000_724</t>
  </si>
  <si>
    <t>000_725</t>
  </si>
  <si>
    <t>000_726</t>
  </si>
  <si>
    <t>000_727</t>
  </si>
  <si>
    <t>000_728</t>
  </si>
  <si>
    <t>000_729</t>
  </si>
  <si>
    <t>000_730</t>
  </si>
  <si>
    <t>000_731</t>
  </si>
  <si>
    <t>000_732</t>
  </si>
  <si>
    <t>000_733</t>
  </si>
  <si>
    <t>000_734</t>
  </si>
  <si>
    <t>000_735</t>
  </si>
  <si>
    <t>000_736</t>
  </si>
  <si>
    <t>000_737</t>
  </si>
  <si>
    <t>000_738</t>
  </si>
  <si>
    <t>000_739</t>
  </si>
  <si>
    <t>000_740</t>
  </si>
  <si>
    <t>000_741</t>
  </si>
  <si>
    <t>000_742</t>
  </si>
  <si>
    <t>000_743</t>
  </si>
  <si>
    <t>000_744</t>
  </si>
  <si>
    <t>000_745</t>
  </si>
  <si>
    <t>000_746</t>
  </si>
  <si>
    <t>000_747</t>
  </si>
  <si>
    <t>000_748</t>
  </si>
  <si>
    <t>000_749</t>
  </si>
  <si>
    <t>000_750</t>
  </si>
  <si>
    <t>000_751</t>
  </si>
  <si>
    <t>000_752</t>
  </si>
  <si>
    <t>000_753</t>
  </si>
  <si>
    <t>000_754</t>
  </si>
  <si>
    <t>000_755</t>
  </si>
  <si>
    <t>000_756</t>
  </si>
  <si>
    <t>000_757</t>
  </si>
  <si>
    <t>000_758</t>
  </si>
  <si>
    <t>000_759</t>
  </si>
  <si>
    <t>000_760</t>
  </si>
  <si>
    <t>000_761</t>
  </si>
  <si>
    <t>000_762</t>
  </si>
  <si>
    <t>000_763</t>
  </si>
  <si>
    <t>000_764</t>
  </si>
  <si>
    <t>000_765</t>
  </si>
  <si>
    <t>000_766</t>
  </si>
  <si>
    <t>000_767</t>
  </si>
  <si>
    <t>000_768</t>
  </si>
  <si>
    <t>000_769</t>
  </si>
  <si>
    <t>000_770</t>
  </si>
  <si>
    <t>000_771</t>
  </si>
  <si>
    <t>000_772</t>
  </si>
  <si>
    <t>000_773</t>
  </si>
  <si>
    <t>000_774</t>
  </si>
  <si>
    <t>000_775</t>
  </si>
  <si>
    <t>000_776</t>
  </si>
  <si>
    <t>000_777</t>
  </si>
  <si>
    <t>000_778</t>
  </si>
  <si>
    <t>000_779</t>
  </si>
  <si>
    <t>000_780</t>
  </si>
  <si>
    <t>000_781</t>
  </si>
  <si>
    <t>000_782</t>
  </si>
  <si>
    <t>000_783</t>
  </si>
  <si>
    <t>000_784</t>
  </si>
  <si>
    <t>000_785</t>
  </si>
  <si>
    <t>000_786</t>
  </si>
  <si>
    <t>000_787</t>
  </si>
  <si>
    <t>000_788</t>
  </si>
  <si>
    <t>000_789</t>
  </si>
  <si>
    <t>000_790</t>
  </si>
  <si>
    <t>000_791</t>
  </si>
  <si>
    <t>000_792</t>
  </si>
  <si>
    <t>000_793</t>
  </si>
  <si>
    <t>000_794</t>
  </si>
  <si>
    <t>000_795</t>
  </si>
  <si>
    <t>000_796</t>
  </si>
  <si>
    <t>000_797</t>
  </si>
  <si>
    <t>000_798</t>
  </si>
  <si>
    <t>000_799</t>
  </si>
  <si>
    <t>000_800</t>
  </si>
  <si>
    <t>000_801</t>
  </si>
  <si>
    <t>000_802</t>
  </si>
  <si>
    <t>000_803</t>
  </si>
  <si>
    <t>000_804</t>
  </si>
  <si>
    <t>000_805</t>
  </si>
  <si>
    <t>000_806</t>
  </si>
  <si>
    <t>000_807</t>
  </si>
  <si>
    <t>000_808</t>
  </si>
  <si>
    <t>000_809</t>
  </si>
  <si>
    <t>000_810</t>
  </si>
  <si>
    <t>000_811</t>
  </si>
  <si>
    <t>000_812</t>
  </si>
  <si>
    <t>000_813</t>
  </si>
  <si>
    <t>000_814</t>
  </si>
  <si>
    <t>000_815</t>
  </si>
  <si>
    <t>000_816</t>
  </si>
  <si>
    <t>000_817</t>
  </si>
  <si>
    <t>000_818</t>
  </si>
  <si>
    <t>000_819</t>
  </si>
  <si>
    <t>000_820</t>
  </si>
  <si>
    <t>000_821</t>
  </si>
  <si>
    <t>000_822</t>
  </si>
  <si>
    <t>000_823</t>
  </si>
  <si>
    <t>000_824</t>
  </si>
  <si>
    <t>000_825</t>
  </si>
  <si>
    <t>000_826</t>
  </si>
  <si>
    <t>000_827</t>
  </si>
  <si>
    <t>000_828</t>
  </si>
  <si>
    <t>000_829</t>
  </si>
  <si>
    <t>000_830</t>
  </si>
  <si>
    <t>000_831</t>
  </si>
  <si>
    <t>000_832</t>
  </si>
  <si>
    <t>000_833</t>
  </si>
  <si>
    <t>000_834</t>
  </si>
  <si>
    <t>000_835</t>
  </si>
  <si>
    <t>000_836</t>
  </si>
  <si>
    <t>000_837</t>
  </si>
  <si>
    <t>000_838</t>
  </si>
  <si>
    <t>000_839</t>
  </si>
  <si>
    <t>000_840</t>
  </si>
  <si>
    <t>000_841</t>
  </si>
  <si>
    <t>000_842</t>
  </si>
  <si>
    <t>000_843</t>
  </si>
  <si>
    <t>000_844</t>
  </si>
  <si>
    <t>000_845</t>
  </si>
  <si>
    <t>000_846</t>
  </si>
  <si>
    <t>000_847</t>
  </si>
  <si>
    <t>000_848</t>
  </si>
  <si>
    <t>000_849</t>
  </si>
  <si>
    <t>000_850</t>
  </si>
  <si>
    <t>000_851</t>
  </si>
  <si>
    <t>000_852</t>
  </si>
  <si>
    <t>000_853</t>
  </si>
  <si>
    <t>000_854</t>
  </si>
  <si>
    <t>000_855</t>
  </si>
  <si>
    <t>000_856</t>
  </si>
  <si>
    <t>000_857</t>
  </si>
  <si>
    <t>000_858</t>
  </si>
  <si>
    <t>000_859</t>
  </si>
  <si>
    <t>000_860</t>
  </si>
  <si>
    <t>000_861</t>
  </si>
  <si>
    <t>000_862</t>
  </si>
  <si>
    <t>000_863</t>
  </si>
  <si>
    <t>000_864</t>
  </si>
  <si>
    <t>000_865</t>
  </si>
  <si>
    <t>000_866</t>
  </si>
  <si>
    <t>000_867</t>
  </si>
  <si>
    <t>000_868</t>
  </si>
  <si>
    <t>000_869</t>
  </si>
  <si>
    <t>000_870</t>
  </si>
  <si>
    <t>000_871</t>
  </si>
  <si>
    <t>000_872</t>
  </si>
  <si>
    <t>000_873</t>
  </si>
  <si>
    <t>000_874</t>
  </si>
  <si>
    <t>000_875</t>
  </si>
  <si>
    <t>000_876</t>
  </si>
  <si>
    <t>000_877</t>
  </si>
  <si>
    <t>000_878</t>
  </si>
  <si>
    <t>000_879</t>
  </si>
  <si>
    <t>000_880</t>
  </si>
  <si>
    <t>000_881</t>
  </si>
  <si>
    <t>000_882</t>
  </si>
  <si>
    <t>000_883</t>
  </si>
  <si>
    <t>000_884</t>
  </si>
  <si>
    <t>000_885</t>
  </si>
  <si>
    <t>000_886</t>
  </si>
  <si>
    <t>000_887</t>
  </si>
  <si>
    <t>000_888</t>
  </si>
  <si>
    <t>000_889</t>
  </si>
  <si>
    <t>000_890</t>
  </si>
  <si>
    <t>000_891</t>
  </si>
  <si>
    <t>000_892</t>
  </si>
  <si>
    <t>000_893</t>
  </si>
  <si>
    <t>000_894</t>
  </si>
  <si>
    <t>000_895</t>
  </si>
  <si>
    <t>000_896</t>
  </si>
  <si>
    <t>000_897</t>
  </si>
  <si>
    <t>000_898</t>
  </si>
  <si>
    <t>000_899</t>
  </si>
  <si>
    <t>000_900</t>
  </si>
  <si>
    <t>000_901</t>
  </si>
  <si>
    <t>000_902</t>
  </si>
  <si>
    <t>000_903</t>
  </si>
  <si>
    <t>000_904</t>
  </si>
  <si>
    <t>000_905</t>
  </si>
  <si>
    <t>000_906</t>
  </si>
  <si>
    <t>000_907</t>
  </si>
  <si>
    <t>000_908</t>
  </si>
  <si>
    <t>000_909</t>
  </si>
  <si>
    <t>000_910</t>
  </si>
  <si>
    <t>000_911</t>
  </si>
  <si>
    <t>000_912</t>
  </si>
  <si>
    <t>000_913</t>
  </si>
  <si>
    <t>000_914</t>
  </si>
  <si>
    <t>000_915</t>
  </si>
  <si>
    <t>000_916</t>
  </si>
  <si>
    <t>000_917</t>
  </si>
  <si>
    <t>000_918</t>
  </si>
  <si>
    <t>000_919</t>
  </si>
  <si>
    <t>000_920</t>
  </si>
  <si>
    <t>000_921</t>
  </si>
  <si>
    <t>000_922</t>
  </si>
  <si>
    <t>000_923</t>
  </si>
  <si>
    <t>000_924</t>
  </si>
  <si>
    <t>000_925</t>
  </si>
  <si>
    <t>000_926</t>
  </si>
  <si>
    <t>000_927</t>
  </si>
  <si>
    <t>000_928</t>
  </si>
  <si>
    <t>000_929</t>
  </si>
  <si>
    <t>000_930</t>
  </si>
  <si>
    <t>000_931</t>
  </si>
  <si>
    <t>000_932</t>
  </si>
  <si>
    <t>000_933</t>
  </si>
  <si>
    <t>000_934</t>
  </si>
  <si>
    <t>000_935</t>
  </si>
  <si>
    <t>000_936</t>
  </si>
  <si>
    <t>000_937</t>
  </si>
  <si>
    <t>000_938</t>
  </si>
  <si>
    <t>000_939</t>
  </si>
  <si>
    <t>000_940</t>
  </si>
  <si>
    <t>000_941</t>
  </si>
  <si>
    <t>000_942</t>
  </si>
  <si>
    <t>000_943</t>
  </si>
  <si>
    <t>000_944</t>
  </si>
  <si>
    <t>000_945</t>
  </si>
  <si>
    <t>000_946</t>
  </si>
  <si>
    <t>000_947</t>
  </si>
  <si>
    <t>000_948</t>
  </si>
  <si>
    <t>000_949</t>
  </si>
  <si>
    <t>000_950</t>
  </si>
  <si>
    <t>000_951</t>
  </si>
  <si>
    <t>000_952</t>
  </si>
  <si>
    <t>000_953</t>
  </si>
  <si>
    <t>000_954</t>
  </si>
  <si>
    <t>000_955</t>
  </si>
  <si>
    <t>000_956</t>
  </si>
  <si>
    <t>000_957</t>
  </si>
  <si>
    <t>000_958</t>
  </si>
  <si>
    <t>000_959</t>
  </si>
  <si>
    <t>000_960</t>
  </si>
  <si>
    <t>000_961</t>
  </si>
  <si>
    <t>000_962</t>
  </si>
  <si>
    <t>000_963</t>
  </si>
  <si>
    <t>000_964</t>
  </si>
  <si>
    <t>000_965</t>
  </si>
  <si>
    <t>000_966</t>
  </si>
  <si>
    <t>000_967</t>
  </si>
  <si>
    <t>000_968</t>
  </si>
  <si>
    <t>000_969</t>
  </si>
  <si>
    <t>000_970</t>
  </si>
  <si>
    <t>000_971</t>
  </si>
  <si>
    <t>000_972</t>
  </si>
  <si>
    <t>000_973</t>
  </si>
  <si>
    <t>000_974</t>
  </si>
  <si>
    <t>000_975</t>
  </si>
  <si>
    <t>000_976</t>
  </si>
  <si>
    <t>000_977</t>
  </si>
  <si>
    <t>000_978</t>
  </si>
  <si>
    <t>000_979</t>
  </si>
  <si>
    <t>000_980</t>
  </si>
  <si>
    <t>000_981</t>
  </si>
  <si>
    <t>000_982</t>
  </si>
  <si>
    <t>000_983</t>
  </si>
  <si>
    <t>000_984</t>
  </si>
  <si>
    <t>000_985</t>
  </si>
  <si>
    <t>000_986</t>
  </si>
  <si>
    <t>000_987</t>
  </si>
  <si>
    <t>000_988</t>
  </si>
  <si>
    <t>000_989</t>
  </si>
  <si>
    <t>000_990</t>
  </si>
  <si>
    <t>000_991</t>
  </si>
  <si>
    <t>000_992</t>
  </si>
  <si>
    <t>000_993</t>
  </si>
  <si>
    <t>000_994</t>
  </si>
  <si>
    <t>000_995</t>
  </si>
  <si>
    <t>000_996</t>
  </si>
  <si>
    <t>000_997</t>
  </si>
  <si>
    <t>000_998</t>
  </si>
  <si>
    <t>000_999</t>
  </si>
  <si>
    <t>Keuzelijst Identificatie</t>
  </si>
  <si>
    <t>maand</t>
  </si>
  <si>
    <t>jaar</t>
  </si>
  <si>
    <t>Bestuurszaken (BZ)</t>
  </si>
  <si>
    <t>Financiën en Begroting (FB)</t>
  </si>
  <si>
    <t>Internationaal Vlaanderen (iV)</t>
  </si>
  <si>
    <t>Leefmilieu Natuur en Energie (LNE)</t>
  </si>
  <si>
    <t>Landbouw en Visserij (LV)</t>
  </si>
  <si>
    <t>Ruimtelijke Ordening, Wonen en Onroerend Erfgoed (RWO)</t>
  </si>
  <si>
    <t>Welzijn Volksgezondheid en Gezin (WVG)</t>
  </si>
  <si>
    <t>Werk en Sociale Economie (WSE)</t>
  </si>
  <si>
    <t>Mobiliteit en Openbare Werken (MOW)</t>
  </si>
  <si>
    <t>Economie, Wetenschap en Innovatie (EWI)</t>
  </si>
  <si>
    <t>Cultuur, Jeugd, Sport en Media (CJSM)</t>
  </si>
  <si>
    <t>Onderwijs en Vorming (OV)</t>
  </si>
  <si>
    <t>Aquafin</t>
  </si>
  <si>
    <t>Agentschap voor Geografische Informatie Vlaanderen</t>
  </si>
  <si>
    <t>Agentschap Ondernemen</t>
  </si>
  <si>
    <t>Centrale Accounting</t>
  </si>
  <si>
    <t>Departement internationaal Vlaanderen</t>
  </si>
  <si>
    <t>Agentschap voor Natuur en Bos</t>
  </si>
  <si>
    <t>Agentschap voor Maritieme Dienstverlening en Kust</t>
  </si>
  <si>
    <t>Agentschap voor Hoger Onderwijs, Volwassenenonderwijs en Studietoelagen</t>
  </si>
  <si>
    <t>Inspectie Ruimtelijke Ordening, Woonbeleid en Onroerend Erfgoed</t>
  </si>
  <si>
    <t>Departement Werk en Sociale Economie</t>
  </si>
  <si>
    <t>Departement Welzijn, Volksgezondheid en Gezin</t>
  </si>
  <si>
    <t>Departement Cultuur, Jeugd, Sport en Media</t>
  </si>
  <si>
    <t>de Rand</t>
  </si>
  <si>
    <t>Agentschap voor Innovatie door Wetenschap en Technologie</t>
  </si>
  <si>
    <t>Departement Financiën en Begroting</t>
  </si>
  <si>
    <t>Strategische Adviesraad Internationaal Vlaanderen</t>
  </si>
  <si>
    <t>Departement Leefmilieu, Natuur en Energie</t>
  </si>
  <si>
    <t>Departement Landbouw en Visserij</t>
  </si>
  <si>
    <t>Agentschap Wegen en Verkeer</t>
  </si>
  <si>
    <t>Agentschap voor Infrastructuur in het Onderwijs</t>
  </si>
  <si>
    <t>Onroerend Erfgoed</t>
  </si>
  <si>
    <t>ESF-Agentschap</t>
  </si>
  <si>
    <t>Fonds Jongerenwelzijn</t>
  </si>
  <si>
    <t>Agentschap voor Overheidspersoneel</t>
  </si>
  <si>
    <t>Koninklijk Museum voor Schone Kunsten Antwerpen</t>
  </si>
  <si>
    <t>Departement Diensten voor het Algemeen Regeringsbeleid</t>
  </si>
  <si>
    <t>Departement Economie, Wetenschap en Innovatie</t>
  </si>
  <si>
    <t>Vlaams Toekomstfonds</t>
  </si>
  <si>
    <t>Toerisme Vlaanderen</t>
  </si>
  <si>
    <t>Instituut voor Natuur- en Bosonderzoek</t>
  </si>
  <si>
    <t>Instituut voor Landbouw- en Visserijonderzoek</t>
  </si>
  <si>
    <t>Departement Mobiliteit en Openbare Werken</t>
  </si>
  <si>
    <t>Agentschap voor Kwaliteitszorg in Onderwijs en Vorming</t>
  </si>
  <si>
    <t>Vlaams Agentschap voor Ondernemersvorming - Syntra Vlaanderen</t>
  </si>
  <si>
    <t>Jongerenwelzijn</t>
  </si>
  <si>
    <t>Bedrijvencentrum Waasland</t>
  </si>
  <si>
    <t>Departement Bestuurszaken</t>
  </si>
  <si>
    <t>Kunsten en Erfgoed</t>
  </si>
  <si>
    <t>Fonds Wetenschappelijk Onderzoek Vlaanderen</t>
  </si>
  <si>
    <t>Vlaamse Belastingdienst</t>
  </si>
  <si>
    <t>Vlaams Agentschap voor Internationaal Ondernemen</t>
  </si>
  <si>
    <t>Milieu- en Natuurraad van Vlaanderen</t>
  </si>
  <si>
    <t>Strategische Adviesraad voor Landbouw en Visserij</t>
  </si>
  <si>
    <t>Fonds Stationsomgevingen</t>
  </si>
  <si>
    <t>Agentschap voor Onderwijscommunicatie</t>
  </si>
  <si>
    <t>Ruimtelijke Ordening</t>
  </si>
  <si>
    <t>Vlaams Subsidieagentschap voor Werk en Sociale Economie</t>
  </si>
  <si>
    <t>Kind en Gezin</t>
  </si>
  <si>
    <t>Beheersmaatschappij Antwerpen Mobiel</t>
  </si>
  <si>
    <t>Raad van Cultuur, Jeugd, Sport en Media</t>
  </si>
  <si>
    <t>Muntpunt</t>
  </si>
  <si>
    <t>Herculesstichting</t>
  </si>
  <si>
    <t>Vlaams Agentschap voor Internationale Samenwerking</t>
  </si>
  <si>
    <t>Openbare Vlaamse Afvalstoffenmaatschappij</t>
  </si>
  <si>
    <t>Vlaams Centrum voor Agro- en Visserijmarketing</t>
  </si>
  <si>
    <t>Mobiliteitsraad van Vlaanderen</t>
  </si>
  <si>
    <t>Agentschap voor Onderwijsdiensten</t>
  </si>
  <si>
    <t>Strategische Adviesraad Ruimtelijke Ordening en Onroerend Erfgoed</t>
  </si>
  <si>
    <t>Vlaamse Dienst voor Arbeidsbemiddeling en Beroepsopleiding</t>
  </si>
  <si>
    <t>Openbaar Psychiatrisch Zorgcentrum Geel</t>
  </si>
  <si>
    <t>Jobpunt Vlaanderen</t>
  </si>
  <si>
    <t>Sociaal-Cultureel Werk voor Jeugd en Volwassenen</t>
  </si>
  <si>
    <t>Sociaal-Economische Raad van Vlaanderen</t>
  </si>
  <si>
    <t>Vlaams Energieagentschap</t>
  </si>
  <si>
    <t>nv De Scheepvaart</t>
  </si>
  <si>
    <t>Departement Onderwijs en Vorming</t>
  </si>
  <si>
    <t>Vlaamse Maatschappij voor Sociaal Wonen</t>
  </si>
  <si>
    <t>Openbaar Psychiatrisch Zorgcentrum Rekem</t>
  </si>
  <si>
    <t>Vlaamse Adviesraad voor Bestuurszaken</t>
  </si>
  <si>
    <t>Vlaamse Regulator voor de Media</t>
  </si>
  <si>
    <t>Studiedienst van de Vlaamse Regering</t>
  </si>
  <si>
    <t>ParticipatieMaatschappij Vlaanderen</t>
  </si>
  <si>
    <t>Vlaams Energiebedrijf</t>
  </si>
  <si>
    <t>Vlaamse Havens</t>
  </si>
  <si>
    <t>Vlaamse Onderwijsraad</t>
  </si>
  <si>
    <t>Vlaamse Woonraad</t>
  </si>
  <si>
    <t>Biotech Fonds Vlaanderen</t>
  </si>
  <si>
    <t>Vlaamse Participatiemaatschappij</t>
  </si>
  <si>
    <t>Vlaamse Landmaatschappij</t>
  </si>
  <si>
    <t>Vlaamse Vervoermaatschappij - De Lijn</t>
  </si>
  <si>
    <t>Wonen-Vlaanderen</t>
  </si>
  <si>
    <t>Vlaams Agentschap voor Personen met een Handicap</t>
  </si>
  <si>
    <t>Vlaamse Raad voor Wetenschap en Innovatie</t>
  </si>
  <si>
    <t>Vlaamse Milieumaatschappij</t>
  </si>
  <si>
    <t>Waterwegen en Zeekanaal</t>
  </si>
  <si>
    <t>Vlaams Infrastructuurfonds voor Persoonsgebonden Aangelegenheden</t>
  </si>
  <si>
    <t>deSingel</t>
  </si>
  <si>
    <t>Vlaamse Regulator van de Elektriciteits- en Gasmarkt</t>
  </si>
  <si>
    <t>Vlaams Zorgfonds</t>
  </si>
  <si>
    <t>Domus Flandria</t>
  </si>
  <si>
    <t>Zorg en Gezondheid</t>
  </si>
  <si>
    <t>Zorginspectie</t>
  </si>
  <si>
    <t>Europese Programma's voor Onderwijs, Opleiding en Samenwerking</t>
  </si>
  <si>
    <t>Flanders International Technical Agency</t>
  </si>
  <si>
    <t>GO! onderwijs van de Vlaamse Gemeenschap</t>
  </si>
  <si>
    <t>Mijnschade en Bemaling Limburgs Mijngebied</t>
  </si>
  <si>
    <t>Museum van Hedendaagse Kunst Antwerpen</t>
  </si>
  <si>
    <t>Nautinvest Vlaanderen</t>
  </si>
  <si>
    <t>Technopolis</t>
  </si>
  <si>
    <t>Universitair Ziekenhuis Gent</t>
  </si>
  <si>
    <t>Vlaams Audiovisueel Fonds</t>
  </si>
  <si>
    <t>Vlaams Fonds voor de Letteren</t>
  </si>
  <si>
    <t>Vlaams Infocentrum voor Land- en Tuinbouw</t>
  </si>
  <si>
    <t>Vlaams Innovatiefonds</t>
  </si>
  <si>
    <t>Vlaams Instituut voor Biotechnologie</t>
  </si>
  <si>
    <t>Vlaams Instituut voor de Zee</t>
  </si>
  <si>
    <t>Vlaams Woningfonds</t>
  </si>
  <si>
    <t>Vlaamse Hogescholenraad</t>
  </si>
  <si>
    <t>Vlaamse Instelling voor Technologisch Onderzoek</t>
  </si>
  <si>
    <t>Vlaamse Interuniversitaire Raad</t>
  </si>
  <si>
    <t>Vlaamse Land- en Tuinbouwraad</t>
  </si>
  <si>
    <t>Vlaamse Milieuholding</t>
  </si>
  <si>
    <t>Vlaamse Radio- en Televisieomroep</t>
  </si>
  <si>
    <t>Vlaamse Stichting voor Verkeerskunde</t>
  </si>
  <si>
    <t>Vlaams-Europees Verbindingsagentschap</t>
  </si>
  <si>
    <t>01</t>
  </si>
  <si>
    <t>02</t>
  </si>
  <si>
    <t>03</t>
  </si>
  <si>
    <t>04</t>
  </si>
  <si>
    <t>05</t>
  </si>
  <si>
    <t>06</t>
  </si>
  <si>
    <t>07</t>
  </si>
  <si>
    <t>08</t>
  </si>
  <si>
    <t>09</t>
  </si>
  <si>
    <t>Aantal</t>
  </si>
  <si>
    <t>Percentage</t>
  </si>
  <si>
    <t>Totaal</t>
  </si>
  <si>
    <t>Datum goedkeuring Coördinerende Archiefdienst</t>
  </si>
  <si>
    <t>Datum goedkeuring Beleidsdomeinarchivaris</t>
  </si>
  <si>
    <t>Datum goedkeuring management</t>
  </si>
  <si>
    <t>Financiën en Begroting</t>
  </si>
  <si>
    <t>Internationaal Vlaanderen</t>
  </si>
  <si>
    <t>Leefmilieu Natuur en Energie</t>
  </si>
  <si>
    <t>Landbouw en Visserij</t>
  </si>
  <si>
    <t>Mobiliteit en Openbare Werken</t>
  </si>
  <si>
    <t>Onderwijs en Vorming</t>
  </si>
  <si>
    <t>Werk en Sociale Economie</t>
  </si>
  <si>
    <t>Welzijn Volksgezondheid en Gezin</t>
  </si>
  <si>
    <t>Cultuur Jeugd Sport en Media</t>
  </si>
  <si>
    <t>Economie Wetenschap en Innovatie</t>
  </si>
  <si>
    <t>Ruimtelijke Ordening Wonen en Onroerend Erfgoed</t>
  </si>
  <si>
    <t>Niet van Toepassing</t>
  </si>
  <si>
    <t>Entiteit</t>
  </si>
  <si>
    <t>Datum</t>
  </si>
  <si>
    <t>Auteur</t>
  </si>
  <si>
    <t>Versiegeschiedenis sjabloon</t>
  </si>
  <si>
    <t>Quincy Oeyen</t>
  </si>
  <si>
    <t>Gewijzigd?</t>
  </si>
  <si>
    <t>Versie</t>
  </si>
  <si>
    <t xml:space="preserve"> 1.0</t>
  </si>
  <si>
    <t>001_000</t>
  </si>
  <si>
    <t>001_001</t>
  </si>
  <si>
    <t>001_002</t>
  </si>
  <si>
    <t>001_003</t>
  </si>
  <si>
    <t>001_004</t>
  </si>
  <si>
    <t>001_005</t>
  </si>
  <si>
    <t>001_006</t>
  </si>
  <si>
    <t>001_007</t>
  </si>
  <si>
    <t>001_008</t>
  </si>
  <si>
    <t>001_009</t>
  </si>
  <si>
    <t>001_010</t>
  </si>
  <si>
    <t>001_011</t>
  </si>
  <si>
    <t>001_012</t>
  </si>
  <si>
    <t>001_013</t>
  </si>
  <si>
    <t>001_014</t>
  </si>
  <si>
    <t>001_015</t>
  </si>
  <si>
    <t>001_016</t>
  </si>
  <si>
    <t>001_017</t>
  </si>
  <si>
    <t>001_018</t>
  </si>
  <si>
    <t>001_019</t>
  </si>
  <si>
    <t>001_020</t>
  </si>
  <si>
    <t>001_021</t>
  </si>
  <si>
    <t>001_022</t>
  </si>
  <si>
    <t>001_023</t>
  </si>
  <si>
    <t>001_024</t>
  </si>
  <si>
    <t>001_025</t>
  </si>
  <si>
    <t>001_026</t>
  </si>
  <si>
    <t>001_027</t>
  </si>
  <si>
    <t>001_028</t>
  </si>
  <si>
    <t>001_029</t>
  </si>
  <si>
    <t>001_030</t>
  </si>
  <si>
    <t>001_031</t>
  </si>
  <si>
    <t>001_032</t>
  </si>
  <si>
    <t>001_033</t>
  </si>
  <si>
    <t>001_034</t>
  </si>
  <si>
    <t>001_035</t>
  </si>
  <si>
    <t>001_036</t>
  </si>
  <si>
    <t>001_037</t>
  </si>
  <si>
    <t>001_038</t>
  </si>
  <si>
    <t>001_039</t>
  </si>
  <si>
    <t>001_040</t>
  </si>
  <si>
    <t>001_041</t>
  </si>
  <si>
    <t>001_042</t>
  </si>
  <si>
    <t>001_043</t>
  </si>
  <si>
    <t>001_044</t>
  </si>
  <si>
    <t>001_045</t>
  </si>
  <si>
    <t>001_046</t>
  </si>
  <si>
    <t>001_047</t>
  </si>
  <si>
    <t>001_048</t>
  </si>
  <si>
    <t>001_049</t>
  </si>
  <si>
    <t>001_050</t>
  </si>
  <si>
    <t>001_051</t>
  </si>
  <si>
    <t>001_052</t>
  </si>
  <si>
    <t>001_053</t>
  </si>
  <si>
    <t>001_054</t>
  </si>
  <si>
    <t>001_055</t>
  </si>
  <si>
    <t>001_056</t>
  </si>
  <si>
    <t>001_057</t>
  </si>
  <si>
    <t>001_058</t>
  </si>
  <si>
    <t>001_059</t>
  </si>
  <si>
    <t>001_060</t>
  </si>
  <si>
    <t>001_061</t>
  </si>
  <si>
    <t>001_062</t>
  </si>
  <si>
    <t>001_063</t>
  </si>
  <si>
    <t>001_064</t>
  </si>
  <si>
    <t>001_065</t>
  </si>
  <si>
    <t>001_066</t>
  </si>
  <si>
    <t>001_067</t>
  </si>
  <si>
    <t>001_068</t>
  </si>
  <si>
    <t>001_069</t>
  </si>
  <si>
    <t>001_070</t>
  </si>
  <si>
    <t>001_071</t>
  </si>
  <si>
    <t>001_072</t>
  </si>
  <si>
    <t>001_073</t>
  </si>
  <si>
    <t>001_074</t>
  </si>
  <si>
    <t>001_075</t>
  </si>
  <si>
    <t>001_076</t>
  </si>
  <si>
    <t>001_077</t>
  </si>
  <si>
    <t>001_078</t>
  </si>
  <si>
    <t>001_079</t>
  </si>
  <si>
    <t>001_080</t>
  </si>
  <si>
    <t>001_081</t>
  </si>
  <si>
    <t>001_082</t>
  </si>
  <si>
    <t>001_083</t>
  </si>
  <si>
    <t>001_084</t>
  </si>
  <si>
    <t>001_085</t>
  </si>
  <si>
    <t>001_086</t>
  </si>
  <si>
    <t>001_087</t>
  </si>
  <si>
    <t>001_088</t>
  </si>
  <si>
    <t>001_089</t>
  </si>
  <si>
    <t>001_090</t>
  </si>
  <si>
    <t>001_091</t>
  </si>
  <si>
    <t>001_092</t>
  </si>
  <si>
    <t>001_093</t>
  </si>
  <si>
    <t>001_094</t>
  </si>
  <si>
    <t>001_095</t>
  </si>
  <si>
    <t>001_096</t>
  </si>
  <si>
    <t>001_097</t>
  </si>
  <si>
    <t>001_098</t>
  </si>
  <si>
    <t>001_099</t>
  </si>
  <si>
    <t>001_100</t>
  </si>
  <si>
    <t>001_101</t>
  </si>
  <si>
    <t>001_102</t>
  </si>
  <si>
    <t>001_103</t>
  </si>
  <si>
    <t>001_104</t>
  </si>
  <si>
    <t>001_105</t>
  </si>
  <si>
    <t>001_106</t>
  </si>
  <si>
    <t>001_107</t>
  </si>
  <si>
    <t>001_108</t>
  </si>
  <si>
    <t>001_109</t>
  </si>
  <si>
    <t>001_110</t>
  </si>
  <si>
    <t>001_111</t>
  </si>
  <si>
    <t>001_112</t>
  </si>
  <si>
    <t>001_113</t>
  </si>
  <si>
    <t>001_114</t>
  </si>
  <si>
    <t>001_115</t>
  </si>
  <si>
    <t>001_116</t>
  </si>
  <si>
    <t>001_117</t>
  </si>
  <si>
    <t>001_118</t>
  </si>
  <si>
    <t>001_119</t>
  </si>
  <si>
    <t>001_120</t>
  </si>
  <si>
    <t>001_121</t>
  </si>
  <si>
    <t>001_122</t>
  </si>
  <si>
    <t>001_123</t>
  </si>
  <si>
    <t>001_124</t>
  </si>
  <si>
    <t>001_125</t>
  </si>
  <si>
    <t>001_126</t>
  </si>
  <si>
    <t>001_127</t>
  </si>
  <si>
    <t>001_128</t>
  </si>
  <si>
    <t>001_129</t>
  </si>
  <si>
    <t>001_130</t>
  </si>
  <si>
    <t>001_131</t>
  </si>
  <si>
    <t>001_132</t>
  </si>
  <si>
    <t>001_133</t>
  </si>
  <si>
    <t>001_134</t>
  </si>
  <si>
    <t>001_135</t>
  </si>
  <si>
    <t>001_136</t>
  </si>
  <si>
    <t>001_137</t>
  </si>
  <si>
    <t>001_138</t>
  </si>
  <si>
    <t>001_139</t>
  </si>
  <si>
    <t>001_140</t>
  </si>
  <si>
    <t>001_141</t>
  </si>
  <si>
    <t>001_142</t>
  </si>
  <si>
    <t>001_143</t>
  </si>
  <si>
    <t>001_144</t>
  </si>
  <si>
    <t>001_145</t>
  </si>
  <si>
    <t>001_146</t>
  </si>
  <si>
    <t>001_147</t>
  </si>
  <si>
    <t>001_148</t>
  </si>
  <si>
    <t>001_149</t>
  </si>
  <si>
    <t>001_150</t>
  </si>
  <si>
    <t>001_151</t>
  </si>
  <si>
    <t>001_152</t>
  </si>
  <si>
    <t>001_153</t>
  </si>
  <si>
    <t>001_154</t>
  </si>
  <si>
    <t>001_155</t>
  </si>
  <si>
    <t>001_156</t>
  </si>
  <si>
    <t>001_157</t>
  </si>
  <si>
    <t>001_158</t>
  </si>
  <si>
    <t>001_159</t>
  </si>
  <si>
    <t>001_160</t>
  </si>
  <si>
    <t>001_161</t>
  </si>
  <si>
    <t>001_162</t>
  </si>
  <si>
    <t>001_163</t>
  </si>
  <si>
    <t>001_164</t>
  </si>
  <si>
    <t>001_165</t>
  </si>
  <si>
    <t>001_166</t>
  </si>
  <si>
    <t>001_167</t>
  </si>
  <si>
    <t>001_168</t>
  </si>
  <si>
    <t>001_169</t>
  </si>
  <si>
    <t>001_170</t>
  </si>
  <si>
    <t>001_171</t>
  </si>
  <si>
    <t>001_172</t>
  </si>
  <si>
    <t>001_173</t>
  </si>
  <si>
    <t>001_174</t>
  </si>
  <si>
    <t>001_175</t>
  </si>
  <si>
    <t>001_176</t>
  </si>
  <si>
    <t>001_177</t>
  </si>
  <si>
    <t>001_178</t>
  </si>
  <si>
    <t>001_179</t>
  </si>
  <si>
    <t>001_180</t>
  </si>
  <si>
    <t>001_181</t>
  </si>
  <si>
    <t>001_182</t>
  </si>
  <si>
    <t>001_183</t>
  </si>
  <si>
    <t>001_184</t>
  </si>
  <si>
    <t>001_185</t>
  </si>
  <si>
    <t>001_186</t>
  </si>
  <si>
    <t>001_187</t>
  </si>
  <si>
    <t>001_188</t>
  </si>
  <si>
    <t>001_189</t>
  </si>
  <si>
    <t>001_190</t>
  </si>
  <si>
    <t>001_191</t>
  </si>
  <si>
    <t>001_192</t>
  </si>
  <si>
    <t>001_193</t>
  </si>
  <si>
    <t>001_194</t>
  </si>
  <si>
    <t>001_195</t>
  </si>
  <si>
    <t>001_196</t>
  </si>
  <si>
    <t>001_197</t>
  </si>
  <si>
    <t>001_198</t>
  </si>
  <si>
    <t>001_199</t>
  </si>
  <si>
    <t>001_200</t>
  </si>
  <si>
    <t>001_201</t>
  </si>
  <si>
    <t>001_202</t>
  </si>
  <si>
    <t>001_203</t>
  </si>
  <si>
    <t>001_204</t>
  </si>
  <si>
    <t>001_205</t>
  </si>
  <si>
    <t>001_206</t>
  </si>
  <si>
    <t>001_207</t>
  </si>
  <si>
    <t>001_208</t>
  </si>
  <si>
    <t>001_209</t>
  </si>
  <si>
    <t>001_210</t>
  </si>
  <si>
    <t>001_211</t>
  </si>
  <si>
    <t>001_212</t>
  </si>
  <si>
    <t>001_213</t>
  </si>
  <si>
    <t>001_214</t>
  </si>
  <si>
    <t>001_215</t>
  </si>
  <si>
    <t>001_216</t>
  </si>
  <si>
    <t>001_217</t>
  </si>
  <si>
    <t>001_218</t>
  </si>
  <si>
    <t>001_219</t>
  </si>
  <si>
    <t>001_220</t>
  </si>
  <si>
    <t>001_221</t>
  </si>
  <si>
    <t>001_222</t>
  </si>
  <si>
    <t>001_223</t>
  </si>
  <si>
    <t>001_224</t>
  </si>
  <si>
    <t>001_225</t>
  </si>
  <si>
    <t>001_226</t>
  </si>
  <si>
    <t>001_227</t>
  </si>
  <si>
    <t>001_228</t>
  </si>
  <si>
    <t>001_229</t>
  </si>
  <si>
    <t>001_230</t>
  </si>
  <si>
    <t>001_231</t>
  </si>
  <si>
    <t>001_232</t>
  </si>
  <si>
    <t>001_233</t>
  </si>
  <si>
    <t>001_234</t>
  </si>
  <si>
    <t>001_235</t>
  </si>
  <si>
    <t>001_236</t>
  </si>
  <si>
    <t>001_237</t>
  </si>
  <si>
    <t>001_238</t>
  </si>
  <si>
    <t>001_239</t>
  </si>
  <si>
    <t>001_240</t>
  </si>
  <si>
    <t>001_241</t>
  </si>
  <si>
    <t>001_242</t>
  </si>
  <si>
    <t>001_243</t>
  </si>
  <si>
    <t>001_244</t>
  </si>
  <si>
    <t>001_245</t>
  </si>
  <si>
    <t>001_246</t>
  </si>
  <si>
    <t>001_247</t>
  </si>
  <si>
    <t>001_248</t>
  </si>
  <si>
    <t>001_249</t>
  </si>
  <si>
    <t>001_250</t>
  </si>
  <si>
    <t>001_251</t>
  </si>
  <si>
    <t>001_252</t>
  </si>
  <si>
    <t>001_253</t>
  </si>
  <si>
    <t>001_254</t>
  </si>
  <si>
    <t>001_255</t>
  </si>
  <si>
    <t>001_256</t>
  </si>
  <si>
    <t>001_257</t>
  </si>
  <si>
    <t>001_258</t>
  </si>
  <si>
    <t>001_259</t>
  </si>
  <si>
    <t>001_260</t>
  </si>
  <si>
    <t>001_261</t>
  </si>
  <si>
    <t>001_262</t>
  </si>
  <si>
    <t>001_263</t>
  </si>
  <si>
    <t>001_264</t>
  </si>
  <si>
    <t>001_265</t>
  </si>
  <si>
    <t>001_266</t>
  </si>
  <si>
    <t>001_267</t>
  </si>
  <si>
    <t>001_268</t>
  </si>
  <si>
    <t>001_269</t>
  </si>
  <si>
    <t>001_270</t>
  </si>
  <si>
    <t>001_271</t>
  </si>
  <si>
    <t>001_272</t>
  </si>
  <si>
    <t>001_273</t>
  </si>
  <si>
    <t>001_274</t>
  </si>
  <si>
    <t>001_275</t>
  </si>
  <si>
    <t>001_276</t>
  </si>
  <si>
    <t>001_277</t>
  </si>
  <si>
    <t>001_278</t>
  </si>
  <si>
    <t>001_279</t>
  </si>
  <si>
    <t>001_280</t>
  </si>
  <si>
    <t>001_281</t>
  </si>
  <si>
    <t>001_282</t>
  </si>
  <si>
    <t>001_283</t>
  </si>
  <si>
    <t>001_284</t>
  </si>
  <si>
    <t>001_285</t>
  </si>
  <si>
    <t>001_286</t>
  </si>
  <si>
    <t>001_287</t>
  </si>
  <si>
    <t>001_288</t>
  </si>
  <si>
    <t>001_289</t>
  </si>
  <si>
    <t>001_290</t>
  </si>
  <si>
    <t>001_291</t>
  </si>
  <si>
    <t>001_292</t>
  </si>
  <si>
    <t>001_293</t>
  </si>
  <si>
    <t>001_294</t>
  </si>
  <si>
    <t>001_295</t>
  </si>
  <si>
    <t>001_296</t>
  </si>
  <si>
    <t>001_297</t>
  </si>
  <si>
    <t>001_298</t>
  </si>
  <si>
    <t>001_299</t>
  </si>
  <si>
    <t>001_300</t>
  </si>
  <si>
    <t>001_301</t>
  </si>
  <si>
    <t>001_302</t>
  </si>
  <si>
    <t>001_303</t>
  </si>
  <si>
    <t>001_304</t>
  </si>
  <si>
    <t>001_305</t>
  </si>
  <si>
    <t>001_306</t>
  </si>
  <si>
    <t>001_307</t>
  </si>
  <si>
    <t>001_308</t>
  </si>
  <si>
    <t>001_309</t>
  </si>
  <si>
    <t>001_310</t>
  </si>
  <si>
    <t>001_311</t>
  </si>
  <si>
    <t>001_312</t>
  </si>
  <si>
    <t>001_313</t>
  </si>
  <si>
    <t>001_314</t>
  </si>
  <si>
    <t>001_315</t>
  </si>
  <si>
    <t>001_316</t>
  </si>
  <si>
    <t>001_317</t>
  </si>
  <si>
    <t>001_318</t>
  </si>
  <si>
    <t>001_319</t>
  </si>
  <si>
    <t>001_320</t>
  </si>
  <si>
    <t>001_321</t>
  </si>
  <si>
    <t>001_322</t>
  </si>
  <si>
    <t>001_323</t>
  </si>
  <si>
    <t>001_324</t>
  </si>
  <si>
    <t>001_325</t>
  </si>
  <si>
    <t>001_326</t>
  </si>
  <si>
    <t>001_327</t>
  </si>
  <si>
    <t>001_328</t>
  </si>
  <si>
    <t>001_329</t>
  </si>
  <si>
    <t>001_330</t>
  </si>
  <si>
    <t>001_331</t>
  </si>
  <si>
    <t>001_332</t>
  </si>
  <si>
    <t>001_333</t>
  </si>
  <si>
    <t>001_334</t>
  </si>
  <si>
    <t>001_335</t>
  </si>
  <si>
    <t>001_336</t>
  </si>
  <si>
    <t>001_337</t>
  </si>
  <si>
    <t>001_338</t>
  </si>
  <si>
    <t>001_339</t>
  </si>
  <si>
    <t>001_340</t>
  </si>
  <si>
    <t>001_341</t>
  </si>
  <si>
    <t>001_342</t>
  </si>
  <si>
    <t>001_343</t>
  </si>
  <si>
    <t>001_344</t>
  </si>
  <si>
    <t>001_345</t>
  </si>
  <si>
    <t>001_346</t>
  </si>
  <si>
    <t>001_347</t>
  </si>
  <si>
    <t>001_348</t>
  </si>
  <si>
    <t>001_349</t>
  </si>
  <si>
    <t>001_350</t>
  </si>
  <si>
    <t>001_351</t>
  </si>
  <si>
    <t>001_352</t>
  </si>
  <si>
    <t>001_353</t>
  </si>
  <si>
    <t>001_354</t>
  </si>
  <si>
    <t>001_355</t>
  </si>
  <si>
    <t>001_356</t>
  </si>
  <si>
    <t>001_357</t>
  </si>
  <si>
    <t>001_358</t>
  </si>
  <si>
    <t>001_359</t>
  </si>
  <si>
    <t>001_360</t>
  </si>
  <si>
    <t>001_361</t>
  </si>
  <si>
    <t>001_362</t>
  </si>
  <si>
    <t>001_363</t>
  </si>
  <si>
    <t>001_364</t>
  </si>
  <si>
    <t>001_365</t>
  </si>
  <si>
    <t>001_366</t>
  </si>
  <si>
    <t>001_367</t>
  </si>
  <si>
    <t>001_368</t>
  </si>
  <si>
    <t>001_369</t>
  </si>
  <si>
    <t>001_370</t>
  </si>
  <si>
    <t>001_371</t>
  </si>
  <si>
    <t>001_372</t>
  </si>
  <si>
    <t>001_373</t>
  </si>
  <si>
    <t>001_374</t>
  </si>
  <si>
    <t>001_375</t>
  </si>
  <si>
    <t>001_376</t>
  </si>
  <si>
    <t>001_377</t>
  </si>
  <si>
    <t>001_378</t>
  </si>
  <si>
    <t>001_379</t>
  </si>
  <si>
    <t>001_380</t>
  </si>
  <si>
    <t>001_381</t>
  </si>
  <si>
    <t>001_382</t>
  </si>
  <si>
    <t>001_383</t>
  </si>
  <si>
    <t>001_384</t>
  </si>
  <si>
    <t>001_385</t>
  </si>
  <si>
    <t>001_386</t>
  </si>
  <si>
    <t>001_387</t>
  </si>
  <si>
    <t>001_388</t>
  </si>
  <si>
    <t>001_389</t>
  </si>
  <si>
    <t>001_390</t>
  </si>
  <si>
    <t>001_391</t>
  </si>
  <si>
    <t>001_392</t>
  </si>
  <si>
    <t>001_393</t>
  </si>
  <si>
    <t>001_394</t>
  </si>
  <si>
    <t>001_395</t>
  </si>
  <si>
    <t>001_396</t>
  </si>
  <si>
    <t>001_397</t>
  </si>
  <si>
    <t>001_398</t>
  </si>
  <si>
    <t>001_399</t>
  </si>
  <si>
    <t>001_400</t>
  </si>
  <si>
    <t>001_401</t>
  </si>
  <si>
    <t>001_402</t>
  </si>
  <si>
    <t>001_403</t>
  </si>
  <si>
    <t>001_404</t>
  </si>
  <si>
    <t>001_405</t>
  </si>
  <si>
    <t>001_406</t>
  </si>
  <si>
    <t>001_407</t>
  </si>
  <si>
    <t>001_408</t>
  </si>
  <si>
    <t>001_409</t>
  </si>
  <si>
    <t>001_410</t>
  </si>
  <si>
    <t>001_411</t>
  </si>
  <si>
    <t>001_412</t>
  </si>
  <si>
    <t>001_413</t>
  </si>
  <si>
    <t>001_414</t>
  </si>
  <si>
    <t>001_415</t>
  </si>
  <si>
    <t>001_416</t>
  </si>
  <si>
    <t>001_417</t>
  </si>
  <si>
    <t>001_418</t>
  </si>
  <si>
    <t>001_419</t>
  </si>
  <si>
    <t>001_420</t>
  </si>
  <si>
    <t>001_421</t>
  </si>
  <si>
    <t>001_422</t>
  </si>
  <si>
    <t>001_423</t>
  </si>
  <si>
    <t>001_424</t>
  </si>
  <si>
    <t>001_425</t>
  </si>
  <si>
    <t>001_426</t>
  </si>
  <si>
    <t>001_427</t>
  </si>
  <si>
    <t>001_428</t>
  </si>
  <si>
    <t>001_429</t>
  </si>
  <si>
    <t>001_430</t>
  </si>
  <si>
    <t>001_431</t>
  </si>
  <si>
    <t>001_432</t>
  </si>
  <si>
    <t>001_433</t>
  </si>
  <si>
    <t>001_434</t>
  </si>
  <si>
    <t>001_435</t>
  </si>
  <si>
    <t>001_436</t>
  </si>
  <si>
    <t>001_437</t>
  </si>
  <si>
    <t>001_438</t>
  </si>
  <si>
    <t>001_439</t>
  </si>
  <si>
    <t>001_440</t>
  </si>
  <si>
    <t>001_441</t>
  </si>
  <si>
    <t>001_442</t>
  </si>
  <si>
    <t>001_443</t>
  </si>
  <si>
    <t>001_444</t>
  </si>
  <si>
    <t>001_445</t>
  </si>
  <si>
    <t>001_446</t>
  </si>
  <si>
    <t>001_447</t>
  </si>
  <si>
    <t>001_448</t>
  </si>
  <si>
    <t>001_449</t>
  </si>
  <si>
    <t>001_450</t>
  </si>
  <si>
    <t>001_451</t>
  </si>
  <si>
    <t>001_452</t>
  </si>
  <si>
    <t>001_453</t>
  </si>
  <si>
    <t>001_454</t>
  </si>
  <si>
    <t>001_455</t>
  </si>
  <si>
    <t>001_456</t>
  </si>
  <si>
    <t>001_457</t>
  </si>
  <si>
    <t>001_458</t>
  </si>
  <si>
    <t>001_459</t>
  </si>
  <si>
    <t>001_460</t>
  </si>
  <si>
    <t>001_461</t>
  </si>
  <si>
    <t>001_462</t>
  </si>
  <si>
    <t>001_463</t>
  </si>
  <si>
    <t>001_464</t>
  </si>
  <si>
    <t>001_465</t>
  </si>
  <si>
    <t>001_466</t>
  </si>
  <si>
    <t>001_467</t>
  </si>
  <si>
    <t>001_468</t>
  </si>
  <si>
    <t>001_469</t>
  </si>
  <si>
    <t>001_470</t>
  </si>
  <si>
    <t>001_471</t>
  </si>
  <si>
    <t>001_472</t>
  </si>
  <si>
    <t>001_473</t>
  </si>
  <si>
    <t>001_474</t>
  </si>
  <si>
    <t>001_475</t>
  </si>
  <si>
    <t>001_476</t>
  </si>
  <si>
    <t>001_477</t>
  </si>
  <si>
    <t>001_478</t>
  </si>
  <si>
    <t>001_479</t>
  </si>
  <si>
    <t>001_480</t>
  </si>
  <si>
    <t>001_481</t>
  </si>
  <si>
    <t>001_482</t>
  </si>
  <si>
    <t>001_483</t>
  </si>
  <si>
    <t>001_484</t>
  </si>
  <si>
    <t>001_485</t>
  </si>
  <si>
    <t>001_486</t>
  </si>
  <si>
    <t>001_487</t>
  </si>
  <si>
    <t>001_488</t>
  </si>
  <si>
    <t>001_489</t>
  </si>
  <si>
    <t>001_490</t>
  </si>
  <si>
    <t>001_491</t>
  </si>
  <si>
    <t>001_492</t>
  </si>
  <si>
    <t>001_493</t>
  </si>
  <si>
    <t>001_494</t>
  </si>
  <si>
    <t>001_495</t>
  </si>
  <si>
    <t>001_496</t>
  </si>
  <si>
    <t>001_497</t>
  </si>
  <si>
    <t>001_498</t>
  </si>
  <si>
    <t>001_499</t>
  </si>
  <si>
    <t>001_500</t>
  </si>
  <si>
    <t>001_501</t>
  </si>
  <si>
    <t>001_502</t>
  </si>
  <si>
    <t>001_503</t>
  </si>
  <si>
    <t>001_504</t>
  </si>
  <si>
    <t>001_505</t>
  </si>
  <si>
    <t>001_506</t>
  </si>
  <si>
    <t>001_507</t>
  </si>
  <si>
    <t>001_508</t>
  </si>
  <si>
    <t>001_509</t>
  </si>
  <si>
    <t>001_510</t>
  </si>
  <si>
    <t>001_511</t>
  </si>
  <si>
    <t>001_512</t>
  </si>
  <si>
    <t>001_513</t>
  </si>
  <si>
    <t>001_514</t>
  </si>
  <si>
    <t>001_515</t>
  </si>
  <si>
    <t>001_516</t>
  </si>
  <si>
    <t>001_517</t>
  </si>
  <si>
    <t>001_518</t>
  </si>
  <si>
    <t>001_519</t>
  </si>
  <si>
    <t>001_520</t>
  </si>
  <si>
    <t>001_521</t>
  </si>
  <si>
    <t>001_522</t>
  </si>
  <si>
    <t>001_523</t>
  </si>
  <si>
    <t>001_524</t>
  </si>
  <si>
    <t>001_525</t>
  </si>
  <si>
    <t>001_526</t>
  </si>
  <si>
    <t>001_527</t>
  </si>
  <si>
    <t>001_528</t>
  </si>
  <si>
    <t>001_529</t>
  </si>
  <si>
    <t>001_530</t>
  </si>
  <si>
    <t>001_531</t>
  </si>
  <si>
    <t>001_532</t>
  </si>
  <si>
    <t>001_533</t>
  </si>
  <si>
    <t>001_534</t>
  </si>
  <si>
    <t>001_535</t>
  </si>
  <si>
    <t>001_536</t>
  </si>
  <si>
    <t>001_537</t>
  </si>
  <si>
    <t>001_538</t>
  </si>
  <si>
    <t>001_539</t>
  </si>
  <si>
    <t>001_540</t>
  </si>
  <si>
    <t>001_541</t>
  </si>
  <si>
    <t>001_542</t>
  </si>
  <si>
    <t>001_543</t>
  </si>
  <si>
    <t>001_544</t>
  </si>
  <si>
    <t>001_545</t>
  </si>
  <si>
    <t>001_546</t>
  </si>
  <si>
    <t>001_547</t>
  </si>
  <si>
    <t>001_548</t>
  </si>
  <si>
    <t>001_549</t>
  </si>
  <si>
    <t>001_550</t>
  </si>
  <si>
    <t>001_551</t>
  </si>
  <si>
    <t>001_552</t>
  </si>
  <si>
    <t>001_553</t>
  </si>
  <si>
    <t>001_554</t>
  </si>
  <si>
    <t>001_555</t>
  </si>
  <si>
    <t>001_556</t>
  </si>
  <si>
    <t>001_557</t>
  </si>
  <si>
    <t>001_558</t>
  </si>
  <si>
    <t>001_559</t>
  </si>
  <si>
    <t>001_560</t>
  </si>
  <si>
    <t>001_561</t>
  </si>
  <si>
    <t>001_562</t>
  </si>
  <si>
    <t>001_563</t>
  </si>
  <si>
    <t>001_564</t>
  </si>
  <si>
    <t>001_565</t>
  </si>
  <si>
    <t>001_566</t>
  </si>
  <si>
    <t>001_567</t>
  </si>
  <si>
    <t>001_568</t>
  </si>
  <si>
    <t>001_569</t>
  </si>
  <si>
    <t>001_570</t>
  </si>
  <si>
    <t>001_571</t>
  </si>
  <si>
    <t>001_572</t>
  </si>
  <si>
    <t>001_573</t>
  </si>
  <si>
    <t>001_574</t>
  </si>
  <si>
    <t>001_575</t>
  </si>
  <si>
    <t>001_576</t>
  </si>
  <si>
    <t>001_577</t>
  </si>
  <si>
    <t>001_578</t>
  </si>
  <si>
    <t>001_579</t>
  </si>
  <si>
    <t>001_580</t>
  </si>
  <si>
    <t>001_581</t>
  </si>
  <si>
    <t>001_582</t>
  </si>
  <si>
    <t>001_583</t>
  </si>
  <si>
    <t>001_584</t>
  </si>
  <si>
    <t>001_585</t>
  </si>
  <si>
    <t>001_586</t>
  </si>
  <si>
    <t>001_587</t>
  </si>
  <si>
    <t>001_588</t>
  </si>
  <si>
    <t>001_589</t>
  </si>
  <si>
    <t>001_590</t>
  </si>
  <si>
    <t>001_591</t>
  </si>
  <si>
    <t>001_592</t>
  </si>
  <si>
    <t>001_593</t>
  </si>
  <si>
    <t>001_594</t>
  </si>
  <si>
    <t>001_595</t>
  </si>
  <si>
    <t>001_596</t>
  </si>
  <si>
    <t>001_597</t>
  </si>
  <si>
    <t>001_598</t>
  </si>
  <si>
    <t>001_599</t>
  </si>
  <si>
    <t>001_600</t>
  </si>
  <si>
    <t>001_601</t>
  </si>
  <si>
    <t>001_602</t>
  </si>
  <si>
    <t>001_603</t>
  </si>
  <si>
    <t>001_604</t>
  </si>
  <si>
    <t>001_605</t>
  </si>
  <si>
    <t>001_606</t>
  </si>
  <si>
    <t>001_607</t>
  </si>
  <si>
    <t>001_608</t>
  </si>
  <si>
    <t>001_609</t>
  </si>
  <si>
    <t>001_610</t>
  </si>
  <si>
    <t>001_611</t>
  </si>
  <si>
    <t>001_612</t>
  </si>
  <si>
    <t>001_613</t>
  </si>
  <si>
    <t>001_614</t>
  </si>
  <si>
    <t>001_615</t>
  </si>
  <si>
    <t>001_616</t>
  </si>
  <si>
    <t>001_617</t>
  </si>
  <si>
    <t>001_618</t>
  </si>
  <si>
    <t>001_619</t>
  </si>
  <si>
    <t>001_620</t>
  </si>
  <si>
    <t>001_621</t>
  </si>
  <si>
    <t>001_622</t>
  </si>
  <si>
    <t>001_623</t>
  </si>
  <si>
    <t>001_624</t>
  </si>
  <si>
    <t>001_625</t>
  </si>
  <si>
    <t>001_626</t>
  </si>
  <si>
    <t>001_627</t>
  </si>
  <si>
    <t>001_628</t>
  </si>
  <si>
    <t>001_629</t>
  </si>
  <si>
    <t>001_630</t>
  </si>
  <si>
    <t>001_631</t>
  </si>
  <si>
    <t>001_632</t>
  </si>
  <si>
    <t>001_633</t>
  </si>
  <si>
    <t>001_634</t>
  </si>
  <si>
    <t>001_635</t>
  </si>
  <si>
    <t>001_636</t>
  </si>
  <si>
    <t>001_637</t>
  </si>
  <si>
    <t>001_638</t>
  </si>
  <si>
    <t>001_639</t>
  </si>
  <si>
    <t>001_640</t>
  </si>
  <si>
    <t>001_641</t>
  </si>
  <si>
    <t>001_642</t>
  </si>
  <si>
    <t>001_643</t>
  </si>
  <si>
    <t>001_644</t>
  </si>
  <si>
    <t>001_645</t>
  </si>
  <si>
    <t>001_646</t>
  </si>
  <si>
    <t>001_647</t>
  </si>
  <si>
    <t>001_648</t>
  </si>
  <si>
    <t>001_649</t>
  </si>
  <si>
    <t>001_650</t>
  </si>
  <si>
    <t>001_651</t>
  </si>
  <si>
    <t>001_652</t>
  </si>
  <si>
    <t>001_653</t>
  </si>
  <si>
    <t>001_654</t>
  </si>
  <si>
    <t>001_655</t>
  </si>
  <si>
    <t>001_656</t>
  </si>
  <si>
    <t>001_657</t>
  </si>
  <si>
    <t>001_658</t>
  </si>
  <si>
    <t>001_659</t>
  </si>
  <si>
    <t>001_660</t>
  </si>
  <si>
    <t>001_661</t>
  </si>
  <si>
    <t>001_662</t>
  </si>
  <si>
    <t>001_663</t>
  </si>
  <si>
    <t>001_664</t>
  </si>
  <si>
    <t>001_665</t>
  </si>
  <si>
    <t>001_666</t>
  </si>
  <si>
    <t>001_667</t>
  </si>
  <si>
    <t>001_668</t>
  </si>
  <si>
    <t>001_669</t>
  </si>
  <si>
    <t>001_670</t>
  </si>
  <si>
    <t>001_671</t>
  </si>
  <si>
    <t>001_672</t>
  </si>
  <si>
    <t>001_673</t>
  </si>
  <si>
    <t>001_674</t>
  </si>
  <si>
    <t>001_675</t>
  </si>
  <si>
    <t>001_676</t>
  </si>
  <si>
    <t>001_677</t>
  </si>
  <si>
    <t>001_678</t>
  </si>
  <si>
    <t>001_679</t>
  </si>
  <si>
    <t>001_680</t>
  </si>
  <si>
    <t>001_681</t>
  </si>
  <si>
    <t>001_682</t>
  </si>
  <si>
    <t>001_683</t>
  </si>
  <si>
    <t>001_684</t>
  </si>
  <si>
    <t>001_685</t>
  </si>
  <si>
    <t>001_686</t>
  </si>
  <si>
    <t>001_687</t>
  </si>
  <si>
    <t>001_688</t>
  </si>
  <si>
    <t>001_689</t>
  </si>
  <si>
    <t>001_690</t>
  </si>
  <si>
    <t>001_691</t>
  </si>
  <si>
    <t>001_692</t>
  </si>
  <si>
    <t>001_693</t>
  </si>
  <si>
    <t>001_694</t>
  </si>
  <si>
    <t>001_695</t>
  </si>
  <si>
    <t>001_696</t>
  </si>
  <si>
    <t>001_697</t>
  </si>
  <si>
    <t>001_698</t>
  </si>
  <si>
    <t>001_699</t>
  </si>
  <si>
    <t>001_700</t>
  </si>
  <si>
    <t>001_701</t>
  </si>
  <si>
    <t>001_702</t>
  </si>
  <si>
    <t>001_703</t>
  </si>
  <si>
    <t>001_704</t>
  </si>
  <si>
    <t>001_705</t>
  </si>
  <si>
    <t>001_706</t>
  </si>
  <si>
    <t>001_707</t>
  </si>
  <si>
    <t>001_708</t>
  </si>
  <si>
    <t>001_709</t>
  </si>
  <si>
    <t>001_710</t>
  </si>
  <si>
    <t>001_711</t>
  </si>
  <si>
    <t>001_712</t>
  </si>
  <si>
    <t>001_713</t>
  </si>
  <si>
    <t>001_714</t>
  </si>
  <si>
    <t>001_715</t>
  </si>
  <si>
    <t>001_716</t>
  </si>
  <si>
    <t>001_717</t>
  </si>
  <si>
    <t>001_718</t>
  </si>
  <si>
    <t>001_719</t>
  </si>
  <si>
    <t>001_720</t>
  </si>
  <si>
    <t>001_721</t>
  </si>
  <si>
    <t>001_722</t>
  </si>
  <si>
    <t>001_723</t>
  </si>
  <si>
    <t>001_724</t>
  </si>
  <si>
    <t>001_725</t>
  </si>
  <si>
    <t>001_726</t>
  </si>
  <si>
    <t>001_727</t>
  </si>
  <si>
    <t>001_728</t>
  </si>
  <si>
    <t>001_729</t>
  </si>
  <si>
    <t>001_730</t>
  </si>
  <si>
    <t>001_731</t>
  </si>
  <si>
    <t>001_732</t>
  </si>
  <si>
    <t>001_733</t>
  </si>
  <si>
    <t>001_734</t>
  </si>
  <si>
    <t>001_735</t>
  </si>
  <si>
    <t>001_736</t>
  </si>
  <si>
    <t>001_737</t>
  </si>
  <si>
    <t>001_738</t>
  </si>
  <si>
    <t>001_739</t>
  </si>
  <si>
    <t>001_740</t>
  </si>
  <si>
    <t>001_741</t>
  </si>
  <si>
    <t>001_742</t>
  </si>
  <si>
    <t>001_743</t>
  </si>
  <si>
    <t>001_744</t>
  </si>
  <si>
    <t>001_745</t>
  </si>
  <si>
    <t>001_746</t>
  </si>
  <si>
    <t>001_747</t>
  </si>
  <si>
    <t>001_748</t>
  </si>
  <si>
    <t>001_749</t>
  </si>
  <si>
    <t>001_750</t>
  </si>
  <si>
    <t>001_751</t>
  </si>
  <si>
    <t>001_752</t>
  </si>
  <si>
    <t>001_753</t>
  </si>
  <si>
    <t>001_754</t>
  </si>
  <si>
    <t>001_755</t>
  </si>
  <si>
    <t>001_756</t>
  </si>
  <si>
    <t>001_757</t>
  </si>
  <si>
    <t>001_758</t>
  </si>
  <si>
    <t>001_759</t>
  </si>
  <si>
    <t>001_760</t>
  </si>
  <si>
    <t>001_761</t>
  </si>
  <si>
    <t>001_762</t>
  </si>
  <si>
    <t>001_763</t>
  </si>
  <si>
    <t>001_764</t>
  </si>
  <si>
    <t>001_765</t>
  </si>
  <si>
    <t>001_766</t>
  </si>
  <si>
    <t>001_767</t>
  </si>
  <si>
    <t>001_768</t>
  </si>
  <si>
    <t>001_769</t>
  </si>
  <si>
    <t>001_770</t>
  </si>
  <si>
    <t>001_771</t>
  </si>
  <si>
    <t>001_772</t>
  </si>
  <si>
    <t>001_773</t>
  </si>
  <si>
    <t>001_774</t>
  </si>
  <si>
    <t>001_775</t>
  </si>
  <si>
    <t>001_776</t>
  </si>
  <si>
    <t>001_777</t>
  </si>
  <si>
    <t>001_778</t>
  </si>
  <si>
    <t>001_779</t>
  </si>
  <si>
    <t>001_780</t>
  </si>
  <si>
    <t>001_781</t>
  </si>
  <si>
    <t>001_782</t>
  </si>
  <si>
    <t>001_783</t>
  </si>
  <si>
    <t>001_784</t>
  </si>
  <si>
    <t>001_785</t>
  </si>
  <si>
    <t>001_786</t>
  </si>
  <si>
    <t>001_787</t>
  </si>
  <si>
    <t>001_788</t>
  </si>
  <si>
    <t>001_789</t>
  </si>
  <si>
    <t>001_790</t>
  </si>
  <si>
    <t>001_791</t>
  </si>
  <si>
    <t>001_792</t>
  </si>
  <si>
    <t>001_793</t>
  </si>
  <si>
    <t>001_794</t>
  </si>
  <si>
    <t>001_795</t>
  </si>
  <si>
    <t>001_796</t>
  </si>
  <si>
    <t>001_797</t>
  </si>
  <si>
    <t>001_798</t>
  </si>
  <si>
    <t>001_799</t>
  </si>
  <si>
    <t>001_800</t>
  </si>
  <si>
    <t>001_801</t>
  </si>
  <si>
    <t>001_802</t>
  </si>
  <si>
    <t>001_803</t>
  </si>
  <si>
    <t>001_804</t>
  </si>
  <si>
    <t>001_805</t>
  </si>
  <si>
    <t>001_806</t>
  </si>
  <si>
    <t>001_807</t>
  </si>
  <si>
    <t>001_808</t>
  </si>
  <si>
    <t>001_809</t>
  </si>
  <si>
    <t>001_810</t>
  </si>
  <si>
    <t>001_811</t>
  </si>
  <si>
    <t>001_812</t>
  </si>
  <si>
    <t>001_813</t>
  </si>
  <si>
    <t>001_814</t>
  </si>
  <si>
    <t>001_815</t>
  </si>
  <si>
    <t>001_816</t>
  </si>
  <si>
    <t>001_817</t>
  </si>
  <si>
    <t>001_818</t>
  </si>
  <si>
    <t>001_819</t>
  </si>
  <si>
    <t>001_820</t>
  </si>
  <si>
    <t>001_821</t>
  </si>
  <si>
    <t>001_822</t>
  </si>
  <si>
    <t>001_823</t>
  </si>
  <si>
    <t>001_824</t>
  </si>
  <si>
    <t>001_825</t>
  </si>
  <si>
    <t>001_826</t>
  </si>
  <si>
    <t>001_827</t>
  </si>
  <si>
    <t>001_828</t>
  </si>
  <si>
    <t>001_829</t>
  </si>
  <si>
    <t>001_830</t>
  </si>
  <si>
    <t>001_831</t>
  </si>
  <si>
    <t>001_832</t>
  </si>
  <si>
    <t>001_833</t>
  </si>
  <si>
    <t>001_834</t>
  </si>
  <si>
    <t>001_835</t>
  </si>
  <si>
    <t>001_836</t>
  </si>
  <si>
    <t>001_837</t>
  </si>
  <si>
    <t>001_838</t>
  </si>
  <si>
    <t>001_839</t>
  </si>
  <si>
    <t>001_840</t>
  </si>
  <si>
    <t>001_841</t>
  </si>
  <si>
    <t>001_842</t>
  </si>
  <si>
    <t>001_843</t>
  </si>
  <si>
    <t>001_844</t>
  </si>
  <si>
    <t>001_845</t>
  </si>
  <si>
    <t>001_846</t>
  </si>
  <si>
    <t>001_847</t>
  </si>
  <si>
    <t>001_848</t>
  </si>
  <si>
    <t>001_849</t>
  </si>
  <si>
    <t>001_850</t>
  </si>
  <si>
    <t>001_851</t>
  </si>
  <si>
    <t>001_852</t>
  </si>
  <si>
    <t>001_853</t>
  </si>
  <si>
    <t>001_854</t>
  </si>
  <si>
    <t>001_855</t>
  </si>
  <si>
    <t>001_856</t>
  </si>
  <si>
    <t>001_857</t>
  </si>
  <si>
    <t>001_858</t>
  </si>
  <si>
    <t>001_859</t>
  </si>
  <si>
    <t>001_860</t>
  </si>
  <si>
    <t>001_861</t>
  </si>
  <si>
    <t>001_862</t>
  </si>
  <si>
    <t>001_863</t>
  </si>
  <si>
    <t>001_864</t>
  </si>
  <si>
    <t>001_865</t>
  </si>
  <si>
    <t>001_866</t>
  </si>
  <si>
    <t>001_867</t>
  </si>
  <si>
    <t>001_868</t>
  </si>
  <si>
    <t>001_869</t>
  </si>
  <si>
    <t>001_870</t>
  </si>
  <si>
    <t>001_871</t>
  </si>
  <si>
    <t>001_872</t>
  </si>
  <si>
    <t>001_873</t>
  </si>
  <si>
    <t>001_874</t>
  </si>
  <si>
    <t>001_875</t>
  </si>
  <si>
    <t>001_876</t>
  </si>
  <si>
    <t>001_877</t>
  </si>
  <si>
    <t>001_878</t>
  </si>
  <si>
    <t>001_879</t>
  </si>
  <si>
    <t>001_880</t>
  </si>
  <si>
    <t>001_881</t>
  </si>
  <si>
    <t>001_882</t>
  </si>
  <si>
    <t>001_883</t>
  </si>
  <si>
    <t>001_884</t>
  </si>
  <si>
    <t>001_885</t>
  </si>
  <si>
    <t>001_886</t>
  </si>
  <si>
    <t>001_887</t>
  </si>
  <si>
    <t>001_888</t>
  </si>
  <si>
    <t>001_889</t>
  </si>
  <si>
    <t>001_890</t>
  </si>
  <si>
    <t>001_891</t>
  </si>
  <si>
    <t>001_892</t>
  </si>
  <si>
    <t>001_893</t>
  </si>
  <si>
    <t>001_894</t>
  </si>
  <si>
    <t>001_895</t>
  </si>
  <si>
    <t>001_896</t>
  </si>
  <si>
    <t>001_897</t>
  </si>
  <si>
    <t>001_898</t>
  </si>
  <si>
    <t>001_899</t>
  </si>
  <si>
    <t>001_900</t>
  </si>
  <si>
    <t>001_901</t>
  </si>
  <si>
    <t>001_902</t>
  </si>
  <si>
    <t>001_903</t>
  </si>
  <si>
    <t>001_904</t>
  </si>
  <si>
    <t>001_905</t>
  </si>
  <si>
    <t>001_906</t>
  </si>
  <si>
    <t>001_907</t>
  </si>
  <si>
    <t>001_908</t>
  </si>
  <si>
    <t>001_909</t>
  </si>
  <si>
    <t>001_910</t>
  </si>
  <si>
    <t>001_911</t>
  </si>
  <si>
    <t>001_912</t>
  </si>
  <si>
    <t>001_913</t>
  </si>
  <si>
    <t>001_914</t>
  </si>
  <si>
    <t>001_915</t>
  </si>
  <si>
    <t>001_916</t>
  </si>
  <si>
    <t>001_917</t>
  </si>
  <si>
    <t>001_918</t>
  </si>
  <si>
    <t>001_919</t>
  </si>
  <si>
    <t>001_920</t>
  </si>
  <si>
    <t>001_921</t>
  </si>
  <si>
    <t>001_922</t>
  </si>
  <si>
    <t>001_923</t>
  </si>
  <si>
    <t>001_924</t>
  </si>
  <si>
    <t>001_925</t>
  </si>
  <si>
    <t>001_926</t>
  </si>
  <si>
    <t>001_927</t>
  </si>
  <si>
    <t>001_928</t>
  </si>
  <si>
    <t>001_929</t>
  </si>
  <si>
    <t>001_930</t>
  </si>
  <si>
    <t>001_931</t>
  </si>
  <si>
    <t>001_932</t>
  </si>
  <si>
    <t>001_933</t>
  </si>
  <si>
    <t>001_934</t>
  </si>
  <si>
    <t>001_935</t>
  </si>
  <si>
    <t>001_936</t>
  </si>
  <si>
    <t>001_937</t>
  </si>
  <si>
    <t>001_938</t>
  </si>
  <si>
    <t>001_939</t>
  </si>
  <si>
    <t>001_940</t>
  </si>
  <si>
    <t>001_941</t>
  </si>
  <si>
    <t>001_942</t>
  </si>
  <si>
    <t>001_943</t>
  </si>
  <si>
    <t>001_944</t>
  </si>
  <si>
    <t>001_945</t>
  </si>
  <si>
    <t>001_946</t>
  </si>
  <si>
    <t>001_947</t>
  </si>
  <si>
    <t>001_948</t>
  </si>
  <si>
    <t>001_949</t>
  </si>
  <si>
    <t>001_950</t>
  </si>
  <si>
    <t>001_951</t>
  </si>
  <si>
    <t>001_952</t>
  </si>
  <si>
    <t>001_953</t>
  </si>
  <si>
    <t>001_954</t>
  </si>
  <si>
    <t>001_955</t>
  </si>
  <si>
    <t>001_956</t>
  </si>
  <si>
    <t>001_957</t>
  </si>
  <si>
    <t>001_958</t>
  </si>
  <si>
    <t>001_959</t>
  </si>
  <si>
    <t>001_960</t>
  </si>
  <si>
    <t>001_961</t>
  </si>
  <si>
    <t>001_962</t>
  </si>
  <si>
    <t>001_963</t>
  </si>
  <si>
    <t>001_964</t>
  </si>
  <si>
    <t>001_965</t>
  </si>
  <si>
    <t>001_966</t>
  </si>
  <si>
    <t>001_967</t>
  </si>
  <si>
    <t>001_968</t>
  </si>
  <si>
    <t>001_969</t>
  </si>
  <si>
    <t>001_970</t>
  </si>
  <si>
    <t>001_971</t>
  </si>
  <si>
    <t>001_972</t>
  </si>
  <si>
    <t>001_973</t>
  </si>
  <si>
    <t>001_974</t>
  </si>
  <si>
    <t>001_975</t>
  </si>
  <si>
    <t>001_976</t>
  </si>
  <si>
    <t>001_977</t>
  </si>
  <si>
    <t>001_978</t>
  </si>
  <si>
    <t>001_979</t>
  </si>
  <si>
    <t>001_980</t>
  </si>
  <si>
    <t>001_981</t>
  </si>
  <si>
    <t>001_982</t>
  </si>
  <si>
    <t>001_983</t>
  </si>
  <si>
    <t>001_984</t>
  </si>
  <si>
    <t>001_985</t>
  </si>
  <si>
    <t>001_986</t>
  </si>
  <si>
    <t>001_987</t>
  </si>
  <si>
    <t>001_988</t>
  </si>
  <si>
    <t>001_989</t>
  </si>
  <si>
    <t>001_990</t>
  </si>
  <si>
    <t>001_991</t>
  </si>
  <si>
    <t>001_992</t>
  </si>
  <si>
    <t>001_993</t>
  </si>
  <si>
    <t>001_994</t>
  </si>
  <si>
    <t>001_995</t>
  </si>
  <si>
    <t>001_996</t>
  </si>
  <si>
    <t>001_997</t>
  </si>
  <si>
    <t>001_998</t>
  </si>
  <si>
    <t>001_999</t>
  </si>
  <si>
    <t>002_000</t>
  </si>
  <si>
    <t>002_001</t>
  </si>
  <si>
    <t>002_002</t>
  </si>
  <si>
    <t>002_003</t>
  </si>
  <si>
    <t>002_004</t>
  </si>
  <si>
    <t>002_005</t>
  </si>
  <si>
    <t>002_006</t>
  </si>
  <si>
    <t>002_007</t>
  </si>
  <si>
    <t>002_008</t>
  </si>
  <si>
    <t>002_009</t>
  </si>
  <si>
    <t>002_010</t>
  </si>
  <si>
    <t>002_011</t>
  </si>
  <si>
    <t>002_012</t>
  </si>
  <si>
    <t>002_013</t>
  </si>
  <si>
    <t>002_014</t>
  </si>
  <si>
    <t>002_015</t>
  </si>
  <si>
    <t>002_016</t>
  </si>
  <si>
    <t>002_017</t>
  </si>
  <si>
    <t>002_018</t>
  </si>
  <si>
    <t>002_019</t>
  </si>
  <si>
    <t>002_020</t>
  </si>
  <si>
    <t>002_021</t>
  </si>
  <si>
    <t>002_022</t>
  </si>
  <si>
    <t>002_023</t>
  </si>
  <si>
    <t>002_024</t>
  </si>
  <si>
    <t>002_025</t>
  </si>
  <si>
    <t>002_026</t>
  </si>
  <si>
    <t>002_027</t>
  </si>
  <si>
    <t>002_028</t>
  </si>
  <si>
    <t>002_029</t>
  </si>
  <si>
    <t>002_030</t>
  </si>
  <si>
    <t>002_031</t>
  </si>
  <si>
    <t>002_032</t>
  </si>
  <si>
    <t>002_033</t>
  </si>
  <si>
    <t>002_034</t>
  </si>
  <si>
    <t>002_035</t>
  </si>
  <si>
    <t>002_036</t>
  </si>
  <si>
    <t>002_037</t>
  </si>
  <si>
    <t>002_038</t>
  </si>
  <si>
    <t>002_039</t>
  </si>
  <si>
    <t>002_040</t>
  </si>
  <si>
    <t>002_041</t>
  </si>
  <si>
    <t>002_042</t>
  </si>
  <si>
    <t>002_043</t>
  </si>
  <si>
    <t>002_044</t>
  </si>
  <si>
    <t>002_045</t>
  </si>
  <si>
    <t>002_046</t>
  </si>
  <si>
    <t>002_047</t>
  </si>
  <si>
    <t>002_048</t>
  </si>
  <si>
    <t>002_049</t>
  </si>
  <si>
    <t>002_050</t>
  </si>
  <si>
    <t>002_051</t>
  </si>
  <si>
    <t>002_052</t>
  </si>
  <si>
    <t>002_053</t>
  </si>
  <si>
    <t>002_054</t>
  </si>
  <si>
    <t>002_055</t>
  </si>
  <si>
    <t>002_056</t>
  </si>
  <si>
    <t>002_057</t>
  </si>
  <si>
    <t>002_058</t>
  </si>
  <si>
    <t>002_059</t>
  </si>
  <si>
    <t>002_060</t>
  </si>
  <si>
    <t>002_061</t>
  </si>
  <si>
    <t>002_062</t>
  </si>
  <si>
    <t>002_063</t>
  </si>
  <si>
    <t>002_064</t>
  </si>
  <si>
    <t>002_065</t>
  </si>
  <si>
    <t>002_066</t>
  </si>
  <si>
    <t>002_067</t>
  </si>
  <si>
    <t>002_068</t>
  </si>
  <si>
    <t>002_069</t>
  </si>
  <si>
    <t>002_070</t>
  </si>
  <si>
    <t>002_071</t>
  </si>
  <si>
    <t>002_072</t>
  </si>
  <si>
    <t>002_073</t>
  </si>
  <si>
    <t>002_074</t>
  </si>
  <si>
    <t>002_075</t>
  </si>
  <si>
    <t>002_076</t>
  </si>
  <si>
    <t>002_077</t>
  </si>
  <si>
    <t>002_078</t>
  </si>
  <si>
    <t>002_079</t>
  </si>
  <si>
    <t>002_080</t>
  </si>
  <si>
    <t>002_081</t>
  </si>
  <si>
    <t>002_082</t>
  </si>
  <si>
    <t>002_083</t>
  </si>
  <si>
    <t>002_084</t>
  </si>
  <si>
    <t>002_085</t>
  </si>
  <si>
    <t>002_086</t>
  </si>
  <si>
    <t>002_087</t>
  </si>
  <si>
    <t>002_088</t>
  </si>
  <si>
    <t>002_089</t>
  </si>
  <si>
    <t>002_090</t>
  </si>
  <si>
    <t>002_091</t>
  </si>
  <si>
    <t>002_092</t>
  </si>
  <si>
    <t>002_093</t>
  </si>
  <si>
    <t>002_094</t>
  </si>
  <si>
    <t>002_095</t>
  </si>
  <si>
    <t>002_096</t>
  </si>
  <si>
    <t>002_097</t>
  </si>
  <si>
    <t>002_098</t>
  </si>
  <si>
    <t>002_099</t>
  </si>
  <si>
    <t>002_100</t>
  </si>
  <si>
    <t>002_101</t>
  </si>
  <si>
    <t>002_102</t>
  </si>
  <si>
    <t>002_103</t>
  </si>
  <si>
    <t>002_104</t>
  </si>
  <si>
    <t>002_105</t>
  </si>
  <si>
    <t>002_106</t>
  </si>
  <si>
    <t>002_107</t>
  </si>
  <si>
    <t>002_108</t>
  </si>
  <si>
    <t>002_109</t>
  </si>
  <si>
    <t>002_110</t>
  </si>
  <si>
    <t>002_111</t>
  </si>
  <si>
    <t>002_112</t>
  </si>
  <si>
    <t>002_113</t>
  </si>
  <si>
    <t>002_114</t>
  </si>
  <si>
    <t>002_115</t>
  </si>
  <si>
    <t>002_116</t>
  </si>
  <si>
    <t>002_117</t>
  </si>
  <si>
    <t>002_118</t>
  </si>
  <si>
    <t>002_119</t>
  </si>
  <si>
    <t>002_120</t>
  </si>
  <si>
    <t>002_121</t>
  </si>
  <si>
    <t>002_122</t>
  </si>
  <si>
    <t>002_123</t>
  </si>
  <si>
    <t>002_124</t>
  </si>
  <si>
    <t>002_125</t>
  </si>
  <si>
    <t>002_126</t>
  </si>
  <si>
    <t>002_127</t>
  </si>
  <si>
    <t>002_128</t>
  </si>
  <si>
    <t>002_129</t>
  </si>
  <si>
    <t>002_130</t>
  </si>
  <si>
    <t>002_131</t>
  </si>
  <si>
    <t>002_132</t>
  </si>
  <si>
    <t>002_133</t>
  </si>
  <si>
    <t>002_134</t>
  </si>
  <si>
    <t>002_135</t>
  </si>
  <si>
    <t>002_136</t>
  </si>
  <si>
    <t>002_137</t>
  </si>
  <si>
    <t>002_138</t>
  </si>
  <si>
    <t>002_139</t>
  </si>
  <si>
    <t>002_140</t>
  </si>
  <si>
    <t>002_141</t>
  </si>
  <si>
    <t>002_142</t>
  </si>
  <si>
    <t>002_143</t>
  </si>
  <si>
    <t>002_144</t>
  </si>
  <si>
    <t>002_145</t>
  </si>
  <si>
    <t>002_146</t>
  </si>
  <si>
    <t>002_147</t>
  </si>
  <si>
    <t>002_148</t>
  </si>
  <si>
    <t>002_149</t>
  </si>
  <si>
    <t>002_150</t>
  </si>
  <si>
    <t>002_151</t>
  </si>
  <si>
    <t>002_152</t>
  </si>
  <si>
    <t>002_153</t>
  </si>
  <si>
    <t>002_154</t>
  </si>
  <si>
    <t>002_155</t>
  </si>
  <si>
    <t>002_156</t>
  </si>
  <si>
    <t>002_157</t>
  </si>
  <si>
    <t>002_158</t>
  </si>
  <si>
    <t>002_159</t>
  </si>
  <si>
    <t>002_160</t>
  </si>
  <si>
    <t>002_161</t>
  </si>
  <si>
    <t>002_162</t>
  </si>
  <si>
    <t>002_163</t>
  </si>
  <si>
    <t>002_164</t>
  </si>
  <si>
    <t>002_165</t>
  </si>
  <si>
    <t>002_166</t>
  </si>
  <si>
    <t>002_167</t>
  </si>
  <si>
    <t>002_168</t>
  </si>
  <si>
    <t>002_169</t>
  </si>
  <si>
    <t>002_170</t>
  </si>
  <si>
    <t>002_171</t>
  </si>
  <si>
    <t>002_172</t>
  </si>
  <si>
    <t>002_173</t>
  </si>
  <si>
    <t>002_174</t>
  </si>
  <si>
    <t>002_175</t>
  </si>
  <si>
    <t>002_176</t>
  </si>
  <si>
    <t>002_177</t>
  </si>
  <si>
    <t>002_178</t>
  </si>
  <si>
    <t>002_179</t>
  </si>
  <si>
    <t>002_180</t>
  </si>
  <si>
    <t>002_181</t>
  </si>
  <si>
    <t>002_182</t>
  </si>
  <si>
    <t>002_183</t>
  </si>
  <si>
    <t>002_184</t>
  </si>
  <si>
    <t>002_185</t>
  </si>
  <si>
    <t>002_186</t>
  </si>
  <si>
    <t>002_187</t>
  </si>
  <si>
    <t>002_188</t>
  </si>
  <si>
    <t>002_189</t>
  </si>
  <si>
    <t>002_190</t>
  </si>
  <si>
    <t>002_191</t>
  </si>
  <si>
    <t>002_192</t>
  </si>
  <si>
    <t>002_193</t>
  </si>
  <si>
    <t>002_194</t>
  </si>
  <si>
    <t>002_195</t>
  </si>
  <si>
    <t>002_196</t>
  </si>
  <si>
    <t>002_197</t>
  </si>
  <si>
    <t>002_198</t>
  </si>
  <si>
    <t>002_199</t>
  </si>
  <si>
    <t>002_200</t>
  </si>
  <si>
    <t>002_201</t>
  </si>
  <si>
    <t>002_202</t>
  </si>
  <si>
    <t>002_203</t>
  </si>
  <si>
    <t>002_204</t>
  </si>
  <si>
    <t>002_205</t>
  </si>
  <si>
    <t>002_206</t>
  </si>
  <si>
    <t>002_207</t>
  </si>
  <si>
    <t>002_208</t>
  </si>
  <si>
    <t>002_209</t>
  </si>
  <si>
    <t>002_210</t>
  </si>
  <si>
    <t>002_211</t>
  </si>
  <si>
    <t>002_212</t>
  </si>
  <si>
    <t>002_213</t>
  </si>
  <si>
    <t>002_214</t>
  </si>
  <si>
    <t>002_215</t>
  </si>
  <si>
    <t>002_216</t>
  </si>
  <si>
    <t>002_217</t>
  </si>
  <si>
    <t>002_218</t>
  </si>
  <si>
    <t>002_219</t>
  </si>
  <si>
    <t>002_220</t>
  </si>
  <si>
    <t>002_221</t>
  </si>
  <si>
    <t>002_222</t>
  </si>
  <si>
    <t>002_223</t>
  </si>
  <si>
    <t>002_224</t>
  </si>
  <si>
    <t>002_225</t>
  </si>
  <si>
    <t>002_226</t>
  </si>
  <si>
    <t>002_227</t>
  </si>
  <si>
    <t>002_228</t>
  </si>
  <si>
    <t>002_229</t>
  </si>
  <si>
    <t>002_230</t>
  </si>
  <si>
    <t>002_231</t>
  </si>
  <si>
    <t>002_232</t>
  </si>
  <si>
    <t>002_233</t>
  </si>
  <si>
    <t>002_234</t>
  </si>
  <si>
    <t>002_235</t>
  </si>
  <si>
    <t>002_236</t>
  </si>
  <si>
    <t>002_237</t>
  </si>
  <si>
    <t>002_238</t>
  </si>
  <si>
    <t>002_239</t>
  </si>
  <si>
    <t>002_240</t>
  </si>
  <si>
    <t>002_241</t>
  </si>
  <si>
    <t>002_242</t>
  </si>
  <si>
    <t>002_243</t>
  </si>
  <si>
    <t>002_244</t>
  </si>
  <si>
    <t>002_245</t>
  </si>
  <si>
    <t>002_246</t>
  </si>
  <si>
    <t>002_247</t>
  </si>
  <si>
    <t>002_248</t>
  </si>
  <si>
    <t>002_249</t>
  </si>
  <si>
    <t>002_250</t>
  </si>
  <si>
    <t>002_251</t>
  </si>
  <si>
    <t>002_252</t>
  </si>
  <si>
    <t>002_253</t>
  </si>
  <si>
    <t>002_254</t>
  </si>
  <si>
    <t>002_255</t>
  </si>
  <si>
    <t>002_256</t>
  </si>
  <si>
    <t>002_257</t>
  </si>
  <si>
    <t>002_258</t>
  </si>
  <si>
    <t>002_259</t>
  </si>
  <si>
    <t>002_260</t>
  </si>
  <si>
    <t>002_261</t>
  </si>
  <si>
    <t>002_262</t>
  </si>
  <si>
    <t>002_263</t>
  </si>
  <si>
    <t>002_264</t>
  </si>
  <si>
    <t>002_265</t>
  </si>
  <si>
    <t>002_266</t>
  </si>
  <si>
    <t>002_267</t>
  </si>
  <si>
    <t>002_268</t>
  </si>
  <si>
    <t>002_269</t>
  </si>
  <si>
    <t>002_270</t>
  </si>
  <si>
    <t>002_271</t>
  </si>
  <si>
    <t>002_272</t>
  </si>
  <si>
    <t>002_273</t>
  </si>
  <si>
    <t>002_274</t>
  </si>
  <si>
    <t>002_275</t>
  </si>
  <si>
    <t>002_276</t>
  </si>
  <si>
    <t>002_277</t>
  </si>
  <si>
    <t>002_278</t>
  </si>
  <si>
    <t>002_279</t>
  </si>
  <si>
    <t>002_280</t>
  </si>
  <si>
    <t>002_281</t>
  </si>
  <si>
    <t>002_282</t>
  </si>
  <si>
    <t>002_283</t>
  </si>
  <si>
    <t>002_284</t>
  </si>
  <si>
    <t>002_285</t>
  </si>
  <si>
    <t>002_286</t>
  </si>
  <si>
    <t>002_287</t>
  </si>
  <si>
    <t>002_288</t>
  </si>
  <si>
    <t>002_289</t>
  </si>
  <si>
    <t>002_290</t>
  </si>
  <si>
    <t>002_291</t>
  </si>
  <si>
    <t>002_292</t>
  </si>
  <si>
    <t>002_293</t>
  </si>
  <si>
    <t>002_294</t>
  </si>
  <si>
    <t>002_295</t>
  </si>
  <si>
    <t>002_296</t>
  </si>
  <si>
    <t>002_297</t>
  </si>
  <si>
    <t>002_298</t>
  </si>
  <si>
    <t>002_299</t>
  </si>
  <si>
    <t>002_300</t>
  </si>
  <si>
    <t>002_301</t>
  </si>
  <si>
    <t>002_302</t>
  </si>
  <si>
    <t>002_303</t>
  </si>
  <si>
    <t>002_304</t>
  </si>
  <si>
    <t>002_305</t>
  </si>
  <si>
    <t>002_306</t>
  </si>
  <si>
    <t>002_307</t>
  </si>
  <si>
    <t>002_308</t>
  </si>
  <si>
    <t>002_309</t>
  </si>
  <si>
    <t>002_310</t>
  </si>
  <si>
    <t>002_311</t>
  </si>
  <si>
    <t>002_312</t>
  </si>
  <si>
    <t>002_313</t>
  </si>
  <si>
    <t>002_314</t>
  </si>
  <si>
    <t>002_315</t>
  </si>
  <si>
    <t>002_316</t>
  </si>
  <si>
    <t>002_317</t>
  </si>
  <si>
    <t>002_318</t>
  </si>
  <si>
    <t>002_319</t>
  </si>
  <si>
    <t>002_320</t>
  </si>
  <si>
    <t>002_321</t>
  </si>
  <si>
    <t>002_322</t>
  </si>
  <si>
    <t>002_323</t>
  </si>
  <si>
    <t>002_324</t>
  </si>
  <si>
    <t>002_325</t>
  </si>
  <si>
    <t>002_326</t>
  </si>
  <si>
    <t>002_327</t>
  </si>
  <si>
    <t>002_328</t>
  </si>
  <si>
    <t>002_329</t>
  </si>
  <si>
    <t>002_330</t>
  </si>
  <si>
    <t>002_331</t>
  </si>
  <si>
    <t>002_332</t>
  </si>
  <si>
    <t>002_333</t>
  </si>
  <si>
    <t>002_334</t>
  </si>
  <si>
    <t>002_335</t>
  </si>
  <si>
    <t>002_336</t>
  </si>
  <si>
    <t>002_337</t>
  </si>
  <si>
    <t>002_338</t>
  </si>
  <si>
    <t>002_339</t>
  </si>
  <si>
    <t>002_340</t>
  </si>
  <si>
    <t>002_341</t>
  </si>
  <si>
    <t>002_342</t>
  </si>
  <si>
    <t>002_343</t>
  </si>
  <si>
    <t>002_344</t>
  </si>
  <si>
    <t>002_345</t>
  </si>
  <si>
    <t>002_346</t>
  </si>
  <si>
    <t>002_347</t>
  </si>
  <si>
    <t>002_348</t>
  </si>
  <si>
    <t>002_349</t>
  </si>
  <si>
    <t>002_350</t>
  </si>
  <si>
    <t>002_351</t>
  </si>
  <si>
    <t>002_352</t>
  </si>
  <si>
    <t>002_353</t>
  </si>
  <si>
    <t>002_354</t>
  </si>
  <si>
    <t>002_355</t>
  </si>
  <si>
    <t>002_356</t>
  </si>
  <si>
    <t>002_357</t>
  </si>
  <si>
    <t>002_358</t>
  </si>
  <si>
    <t>002_359</t>
  </si>
  <si>
    <t>002_360</t>
  </si>
  <si>
    <t>002_361</t>
  </si>
  <si>
    <t>002_362</t>
  </si>
  <si>
    <t>002_363</t>
  </si>
  <si>
    <t>002_364</t>
  </si>
  <si>
    <t>002_365</t>
  </si>
  <si>
    <t>002_366</t>
  </si>
  <si>
    <t>002_367</t>
  </si>
  <si>
    <t>002_368</t>
  </si>
  <si>
    <t>002_369</t>
  </si>
  <si>
    <t>002_370</t>
  </si>
  <si>
    <t>002_371</t>
  </si>
  <si>
    <t>002_372</t>
  </si>
  <si>
    <t>002_373</t>
  </si>
  <si>
    <t>002_374</t>
  </si>
  <si>
    <t>002_375</t>
  </si>
  <si>
    <t>002_376</t>
  </si>
  <si>
    <t>002_377</t>
  </si>
  <si>
    <t>002_378</t>
  </si>
  <si>
    <t>002_379</t>
  </si>
  <si>
    <t>002_380</t>
  </si>
  <si>
    <t>002_381</t>
  </si>
  <si>
    <t>002_382</t>
  </si>
  <si>
    <t>002_383</t>
  </si>
  <si>
    <t>002_384</t>
  </si>
  <si>
    <t>002_385</t>
  </si>
  <si>
    <t>002_386</t>
  </si>
  <si>
    <t>002_387</t>
  </si>
  <si>
    <t>002_388</t>
  </si>
  <si>
    <t>002_389</t>
  </si>
  <si>
    <t>002_390</t>
  </si>
  <si>
    <t>002_391</t>
  </si>
  <si>
    <t>002_392</t>
  </si>
  <si>
    <t>002_393</t>
  </si>
  <si>
    <t>002_394</t>
  </si>
  <si>
    <t>002_395</t>
  </si>
  <si>
    <t>002_396</t>
  </si>
  <si>
    <t>002_397</t>
  </si>
  <si>
    <t>002_398</t>
  </si>
  <si>
    <t>002_399</t>
  </si>
  <si>
    <t>002_400</t>
  </si>
  <si>
    <t>002_401</t>
  </si>
  <si>
    <t>002_402</t>
  </si>
  <si>
    <t>002_403</t>
  </si>
  <si>
    <t>002_404</t>
  </si>
  <si>
    <t>002_405</t>
  </si>
  <si>
    <t>002_406</t>
  </si>
  <si>
    <t>002_407</t>
  </si>
  <si>
    <t>002_408</t>
  </si>
  <si>
    <t>002_409</t>
  </si>
  <si>
    <t>002_410</t>
  </si>
  <si>
    <t>002_411</t>
  </si>
  <si>
    <t>002_412</t>
  </si>
  <si>
    <t>002_413</t>
  </si>
  <si>
    <t>002_414</t>
  </si>
  <si>
    <t>002_415</t>
  </si>
  <si>
    <t>002_416</t>
  </si>
  <si>
    <t>002_417</t>
  </si>
  <si>
    <t>002_418</t>
  </si>
  <si>
    <t>002_419</t>
  </si>
  <si>
    <t>002_420</t>
  </si>
  <si>
    <t>002_421</t>
  </si>
  <si>
    <t>002_422</t>
  </si>
  <si>
    <t>002_423</t>
  </si>
  <si>
    <t>002_424</t>
  </si>
  <si>
    <t>002_425</t>
  </si>
  <si>
    <t>002_426</t>
  </si>
  <si>
    <t>002_427</t>
  </si>
  <si>
    <t>002_428</t>
  </si>
  <si>
    <t>002_429</t>
  </si>
  <si>
    <t>002_430</t>
  </si>
  <si>
    <t>002_431</t>
  </si>
  <si>
    <t>002_432</t>
  </si>
  <si>
    <t>002_433</t>
  </si>
  <si>
    <t>002_434</t>
  </si>
  <si>
    <t>002_435</t>
  </si>
  <si>
    <t>002_436</t>
  </si>
  <si>
    <t>002_437</t>
  </si>
  <si>
    <t>002_438</t>
  </si>
  <si>
    <t>002_439</t>
  </si>
  <si>
    <t>002_440</t>
  </si>
  <si>
    <t>002_441</t>
  </si>
  <si>
    <t>002_442</t>
  </si>
  <si>
    <t>002_443</t>
  </si>
  <si>
    <t>002_444</t>
  </si>
  <si>
    <t>002_445</t>
  </si>
  <si>
    <t>002_446</t>
  </si>
  <si>
    <t>002_447</t>
  </si>
  <si>
    <t>002_448</t>
  </si>
  <si>
    <t>002_449</t>
  </si>
  <si>
    <t>002_450</t>
  </si>
  <si>
    <t>002_451</t>
  </si>
  <si>
    <t>002_452</t>
  </si>
  <si>
    <t>002_453</t>
  </si>
  <si>
    <t>002_454</t>
  </si>
  <si>
    <t>002_455</t>
  </si>
  <si>
    <t>002_456</t>
  </si>
  <si>
    <t>002_457</t>
  </si>
  <si>
    <t>002_458</t>
  </si>
  <si>
    <t>002_459</t>
  </si>
  <si>
    <t>002_460</t>
  </si>
  <si>
    <t>002_461</t>
  </si>
  <si>
    <t>002_462</t>
  </si>
  <si>
    <t>002_463</t>
  </si>
  <si>
    <t>002_464</t>
  </si>
  <si>
    <t>002_465</t>
  </si>
  <si>
    <t>002_466</t>
  </si>
  <si>
    <t>002_467</t>
  </si>
  <si>
    <t>002_468</t>
  </si>
  <si>
    <t>002_469</t>
  </si>
  <si>
    <t>002_470</t>
  </si>
  <si>
    <t>002_471</t>
  </si>
  <si>
    <t>002_472</t>
  </si>
  <si>
    <t>002_473</t>
  </si>
  <si>
    <t>002_474</t>
  </si>
  <si>
    <t>002_475</t>
  </si>
  <si>
    <t>002_476</t>
  </si>
  <si>
    <t>002_477</t>
  </si>
  <si>
    <t>002_478</t>
  </si>
  <si>
    <t>002_479</t>
  </si>
  <si>
    <t>002_480</t>
  </si>
  <si>
    <t>002_481</t>
  </si>
  <si>
    <t>002_482</t>
  </si>
  <si>
    <t>002_483</t>
  </si>
  <si>
    <t>002_484</t>
  </si>
  <si>
    <t>002_485</t>
  </si>
  <si>
    <t>002_486</t>
  </si>
  <si>
    <t>002_487</t>
  </si>
  <si>
    <t>002_488</t>
  </si>
  <si>
    <t>002_489</t>
  </si>
  <si>
    <t>002_490</t>
  </si>
  <si>
    <t>002_491</t>
  </si>
  <si>
    <t>002_492</t>
  </si>
  <si>
    <t>002_493</t>
  </si>
  <si>
    <t>002_494</t>
  </si>
  <si>
    <t>002_495</t>
  </si>
  <si>
    <t>002_496</t>
  </si>
  <si>
    <t>002_497</t>
  </si>
  <si>
    <t>002_498</t>
  </si>
  <si>
    <t>002_499</t>
  </si>
  <si>
    <t>002_500</t>
  </si>
  <si>
    <t>002_501</t>
  </si>
  <si>
    <t>002_502</t>
  </si>
  <si>
    <t>002_503</t>
  </si>
  <si>
    <t>002_504</t>
  </si>
  <si>
    <t>002_505</t>
  </si>
  <si>
    <t>002_506</t>
  </si>
  <si>
    <t>002_507</t>
  </si>
  <si>
    <t>002_508</t>
  </si>
  <si>
    <t>002_509</t>
  </si>
  <si>
    <t>002_510</t>
  </si>
  <si>
    <t>002_511</t>
  </si>
  <si>
    <t>002_512</t>
  </si>
  <si>
    <t>002_513</t>
  </si>
  <si>
    <t>002_514</t>
  </si>
  <si>
    <t>002_515</t>
  </si>
  <si>
    <t>002_516</t>
  </si>
  <si>
    <t>002_517</t>
  </si>
  <si>
    <t>002_518</t>
  </si>
  <si>
    <t>002_519</t>
  </si>
  <si>
    <t>002_520</t>
  </si>
  <si>
    <t>002_521</t>
  </si>
  <si>
    <t>002_522</t>
  </si>
  <si>
    <t>002_523</t>
  </si>
  <si>
    <t>002_524</t>
  </si>
  <si>
    <t>002_525</t>
  </si>
  <si>
    <t>002_526</t>
  </si>
  <si>
    <t>002_527</t>
  </si>
  <si>
    <t>002_528</t>
  </si>
  <si>
    <t>002_529</t>
  </si>
  <si>
    <t>002_530</t>
  </si>
  <si>
    <t>002_531</t>
  </si>
  <si>
    <t>002_532</t>
  </si>
  <si>
    <t>002_533</t>
  </si>
  <si>
    <t>002_534</t>
  </si>
  <si>
    <t>002_535</t>
  </si>
  <si>
    <t>002_536</t>
  </si>
  <si>
    <t>002_537</t>
  </si>
  <si>
    <t>002_538</t>
  </si>
  <si>
    <t>002_539</t>
  </si>
  <si>
    <t>002_540</t>
  </si>
  <si>
    <t>002_541</t>
  </si>
  <si>
    <t>002_542</t>
  </si>
  <si>
    <t>002_543</t>
  </si>
  <si>
    <t>002_544</t>
  </si>
  <si>
    <t>002_545</t>
  </si>
  <si>
    <t>002_546</t>
  </si>
  <si>
    <t>002_547</t>
  </si>
  <si>
    <t>002_548</t>
  </si>
  <si>
    <t>002_549</t>
  </si>
  <si>
    <t>002_550</t>
  </si>
  <si>
    <t>002_551</t>
  </si>
  <si>
    <t>002_552</t>
  </si>
  <si>
    <t>002_553</t>
  </si>
  <si>
    <t>002_554</t>
  </si>
  <si>
    <t>002_555</t>
  </si>
  <si>
    <t>002_556</t>
  </si>
  <si>
    <t>002_557</t>
  </si>
  <si>
    <t>002_558</t>
  </si>
  <si>
    <t>002_559</t>
  </si>
  <si>
    <t>002_560</t>
  </si>
  <si>
    <t>002_561</t>
  </si>
  <si>
    <t>002_562</t>
  </si>
  <si>
    <t>002_563</t>
  </si>
  <si>
    <t>002_564</t>
  </si>
  <si>
    <t>002_565</t>
  </si>
  <si>
    <t>002_566</t>
  </si>
  <si>
    <t>002_567</t>
  </si>
  <si>
    <t>002_568</t>
  </si>
  <si>
    <t>002_569</t>
  </si>
  <si>
    <t>002_570</t>
  </si>
  <si>
    <t>002_571</t>
  </si>
  <si>
    <t>002_572</t>
  </si>
  <si>
    <t>002_573</t>
  </si>
  <si>
    <t>002_574</t>
  </si>
  <si>
    <t>002_575</t>
  </si>
  <si>
    <t>002_576</t>
  </si>
  <si>
    <t>002_577</t>
  </si>
  <si>
    <t>002_578</t>
  </si>
  <si>
    <t>002_579</t>
  </si>
  <si>
    <t>002_580</t>
  </si>
  <si>
    <t>002_581</t>
  </si>
  <si>
    <t>002_582</t>
  </si>
  <si>
    <t>002_583</t>
  </si>
  <si>
    <t>002_584</t>
  </si>
  <si>
    <t>002_585</t>
  </si>
  <si>
    <t>002_586</t>
  </si>
  <si>
    <t>002_587</t>
  </si>
  <si>
    <t>002_588</t>
  </si>
  <si>
    <t>002_589</t>
  </si>
  <si>
    <t>002_590</t>
  </si>
  <si>
    <t>002_591</t>
  </si>
  <si>
    <t>002_592</t>
  </si>
  <si>
    <t>002_593</t>
  </si>
  <si>
    <t>002_594</t>
  </si>
  <si>
    <t>002_595</t>
  </si>
  <si>
    <t>002_596</t>
  </si>
  <si>
    <t>002_597</t>
  </si>
  <si>
    <t>002_598</t>
  </si>
  <si>
    <t>002_599</t>
  </si>
  <si>
    <t>002_600</t>
  </si>
  <si>
    <t>002_601</t>
  </si>
  <si>
    <t>002_602</t>
  </si>
  <si>
    <t>002_603</t>
  </si>
  <si>
    <t>002_604</t>
  </si>
  <si>
    <t>002_605</t>
  </si>
  <si>
    <t>002_606</t>
  </si>
  <si>
    <t>002_607</t>
  </si>
  <si>
    <t>002_608</t>
  </si>
  <si>
    <t>002_609</t>
  </si>
  <si>
    <t>002_610</t>
  </si>
  <si>
    <t>002_611</t>
  </si>
  <si>
    <t>002_612</t>
  </si>
  <si>
    <t>002_613</t>
  </si>
  <si>
    <t>002_614</t>
  </si>
  <si>
    <t>002_615</t>
  </si>
  <si>
    <t>002_616</t>
  </si>
  <si>
    <t>002_617</t>
  </si>
  <si>
    <t>002_618</t>
  </si>
  <si>
    <t>002_619</t>
  </si>
  <si>
    <t>002_620</t>
  </si>
  <si>
    <t>002_621</t>
  </si>
  <si>
    <t>002_622</t>
  </si>
  <si>
    <t>002_623</t>
  </si>
  <si>
    <t>002_624</t>
  </si>
  <si>
    <t>002_625</t>
  </si>
  <si>
    <t>002_626</t>
  </si>
  <si>
    <t>002_627</t>
  </si>
  <si>
    <t>002_628</t>
  </si>
  <si>
    <t>002_629</t>
  </si>
  <si>
    <t>002_630</t>
  </si>
  <si>
    <t>002_631</t>
  </si>
  <si>
    <t>002_632</t>
  </si>
  <si>
    <t>002_633</t>
  </si>
  <si>
    <t>002_634</t>
  </si>
  <si>
    <t>002_635</t>
  </si>
  <si>
    <t>002_636</t>
  </si>
  <si>
    <t>002_637</t>
  </si>
  <si>
    <t>002_638</t>
  </si>
  <si>
    <t>002_639</t>
  </si>
  <si>
    <t>002_640</t>
  </si>
  <si>
    <t>002_641</t>
  </si>
  <si>
    <t>002_642</t>
  </si>
  <si>
    <t>002_643</t>
  </si>
  <si>
    <t>002_644</t>
  </si>
  <si>
    <t>002_645</t>
  </si>
  <si>
    <t>002_646</t>
  </si>
  <si>
    <t>002_647</t>
  </si>
  <si>
    <t>002_648</t>
  </si>
  <si>
    <t>002_649</t>
  </si>
  <si>
    <t>002_650</t>
  </si>
  <si>
    <t>002_651</t>
  </si>
  <si>
    <t>002_652</t>
  </si>
  <si>
    <t>002_653</t>
  </si>
  <si>
    <t>002_654</t>
  </si>
  <si>
    <t>002_655</t>
  </si>
  <si>
    <t>002_656</t>
  </si>
  <si>
    <t>002_657</t>
  </si>
  <si>
    <t>002_658</t>
  </si>
  <si>
    <t>002_659</t>
  </si>
  <si>
    <t>002_660</t>
  </si>
  <si>
    <t>002_661</t>
  </si>
  <si>
    <t>002_662</t>
  </si>
  <si>
    <t>002_663</t>
  </si>
  <si>
    <t>002_664</t>
  </si>
  <si>
    <t>002_665</t>
  </si>
  <si>
    <t>002_666</t>
  </si>
  <si>
    <t>002_667</t>
  </si>
  <si>
    <t>002_668</t>
  </si>
  <si>
    <t>002_669</t>
  </si>
  <si>
    <t>002_670</t>
  </si>
  <si>
    <t>002_671</t>
  </si>
  <si>
    <t>002_672</t>
  </si>
  <si>
    <t>002_673</t>
  </si>
  <si>
    <t>002_674</t>
  </si>
  <si>
    <t>002_675</t>
  </si>
  <si>
    <t>002_676</t>
  </si>
  <si>
    <t>002_677</t>
  </si>
  <si>
    <t>002_678</t>
  </si>
  <si>
    <t>002_679</t>
  </si>
  <si>
    <t>002_680</t>
  </si>
  <si>
    <t>002_681</t>
  </si>
  <si>
    <t>002_682</t>
  </si>
  <si>
    <t>002_683</t>
  </si>
  <si>
    <t>002_684</t>
  </si>
  <si>
    <t>002_685</t>
  </si>
  <si>
    <t>002_686</t>
  </si>
  <si>
    <t>002_687</t>
  </si>
  <si>
    <t>002_688</t>
  </si>
  <si>
    <t>002_689</t>
  </si>
  <si>
    <t>002_690</t>
  </si>
  <si>
    <t>002_691</t>
  </si>
  <si>
    <t>002_692</t>
  </si>
  <si>
    <t>002_693</t>
  </si>
  <si>
    <t>002_694</t>
  </si>
  <si>
    <t>002_695</t>
  </si>
  <si>
    <t>002_696</t>
  </si>
  <si>
    <t>002_697</t>
  </si>
  <si>
    <t>002_698</t>
  </si>
  <si>
    <t>002_699</t>
  </si>
  <si>
    <t>002_700</t>
  </si>
  <si>
    <t>002_701</t>
  </si>
  <si>
    <t>002_702</t>
  </si>
  <si>
    <t>002_703</t>
  </si>
  <si>
    <t>002_704</t>
  </si>
  <si>
    <t>002_705</t>
  </si>
  <si>
    <t>002_706</t>
  </si>
  <si>
    <t>002_707</t>
  </si>
  <si>
    <t>002_708</t>
  </si>
  <si>
    <t>002_709</t>
  </si>
  <si>
    <t>002_710</t>
  </si>
  <si>
    <t>002_711</t>
  </si>
  <si>
    <t>002_712</t>
  </si>
  <si>
    <t>002_713</t>
  </si>
  <si>
    <t>002_714</t>
  </si>
  <si>
    <t>002_715</t>
  </si>
  <si>
    <t>002_716</t>
  </si>
  <si>
    <t>002_717</t>
  </si>
  <si>
    <t>002_718</t>
  </si>
  <si>
    <t>002_719</t>
  </si>
  <si>
    <t>002_720</t>
  </si>
  <si>
    <t>002_721</t>
  </si>
  <si>
    <t>002_722</t>
  </si>
  <si>
    <t>002_723</t>
  </si>
  <si>
    <t>002_724</t>
  </si>
  <si>
    <t>002_725</t>
  </si>
  <si>
    <t>002_726</t>
  </si>
  <si>
    <t>002_727</t>
  </si>
  <si>
    <t>002_728</t>
  </si>
  <si>
    <t>002_729</t>
  </si>
  <si>
    <t>002_730</t>
  </si>
  <si>
    <t>002_731</t>
  </si>
  <si>
    <t>002_732</t>
  </si>
  <si>
    <t>002_733</t>
  </si>
  <si>
    <t>002_734</t>
  </si>
  <si>
    <t>002_735</t>
  </si>
  <si>
    <t>002_736</t>
  </si>
  <si>
    <t>002_737</t>
  </si>
  <si>
    <t>002_738</t>
  </si>
  <si>
    <t>002_739</t>
  </si>
  <si>
    <t>002_740</t>
  </si>
  <si>
    <t>002_741</t>
  </si>
  <si>
    <t>002_742</t>
  </si>
  <si>
    <t>002_743</t>
  </si>
  <si>
    <t>002_744</t>
  </si>
  <si>
    <t>002_745</t>
  </si>
  <si>
    <t>002_746</t>
  </si>
  <si>
    <t>002_747</t>
  </si>
  <si>
    <t>002_748</t>
  </si>
  <si>
    <t>002_749</t>
  </si>
  <si>
    <t>002_750</t>
  </si>
  <si>
    <t>002_751</t>
  </si>
  <si>
    <t>002_752</t>
  </si>
  <si>
    <t>002_753</t>
  </si>
  <si>
    <t>002_754</t>
  </si>
  <si>
    <t>002_755</t>
  </si>
  <si>
    <t>002_756</t>
  </si>
  <si>
    <t>002_757</t>
  </si>
  <si>
    <t>002_758</t>
  </si>
  <si>
    <t>002_759</t>
  </si>
  <si>
    <t>002_760</t>
  </si>
  <si>
    <t>002_761</t>
  </si>
  <si>
    <t>002_762</t>
  </si>
  <si>
    <t>002_763</t>
  </si>
  <si>
    <t>002_764</t>
  </si>
  <si>
    <t>002_765</t>
  </si>
  <si>
    <t>002_766</t>
  </si>
  <si>
    <t>002_767</t>
  </si>
  <si>
    <t>002_768</t>
  </si>
  <si>
    <t>002_769</t>
  </si>
  <si>
    <t>002_770</t>
  </si>
  <si>
    <t>002_771</t>
  </si>
  <si>
    <t>002_772</t>
  </si>
  <si>
    <t>002_773</t>
  </si>
  <si>
    <t>002_774</t>
  </si>
  <si>
    <t>002_775</t>
  </si>
  <si>
    <t>002_776</t>
  </si>
  <si>
    <t>002_777</t>
  </si>
  <si>
    <t>002_778</t>
  </si>
  <si>
    <t>002_779</t>
  </si>
  <si>
    <t>002_780</t>
  </si>
  <si>
    <t>002_781</t>
  </si>
  <si>
    <t>002_782</t>
  </si>
  <si>
    <t>002_783</t>
  </si>
  <si>
    <t>002_784</t>
  </si>
  <si>
    <t>002_785</t>
  </si>
  <si>
    <t>002_786</t>
  </si>
  <si>
    <t>002_787</t>
  </si>
  <si>
    <t>002_788</t>
  </si>
  <si>
    <t>002_789</t>
  </si>
  <si>
    <t>002_790</t>
  </si>
  <si>
    <t>002_791</t>
  </si>
  <si>
    <t>002_792</t>
  </si>
  <si>
    <t>002_793</t>
  </si>
  <si>
    <t>002_794</t>
  </si>
  <si>
    <t>002_795</t>
  </si>
  <si>
    <t>002_796</t>
  </si>
  <si>
    <t>002_797</t>
  </si>
  <si>
    <t>002_798</t>
  </si>
  <si>
    <t>002_799</t>
  </si>
  <si>
    <t>002_800</t>
  </si>
  <si>
    <t>002_801</t>
  </si>
  <si>
    <t>002_802</t>
  </si>
  <si>
    <t>002_803</t>
  </si>
  <si>
    <t>002_804</t>
  </si>
  <si>
    <t>002_805</t>
  </si>
  <si>
    <t>002_806</t>
  </si>
  <si>
    <t>002_807</t>
  </si>
  <si>
    <t>002_808</t>
  </si>
  <si>
    <t>002_809</t>
  </si>
  <si>
    <t>002_810</t>
  </si>
  <si>
    <t>002_811</t>
  </si>
  <si>
    <t>002_812</t>
  </si>
  <si>
    <t>002_813</t>
  </si>
  <si>
    <t>002_814</t>
  </si>
  <si>
    <t>002_815</t>
  </si>
  <si>
    <t>002_816</t>
  </si>
  <si>
    <t>002_817</t>
  </si>
  <si>
    <t>002_818</t>
  </si>
  <si>
    <t>002_819</t>
  </si>
  <si>
    <t>002_820</t>
  </si>
  <si>
    <t>002_821</t>
  </si>
  <si>
    <t>002_822</t>
  </si>
  <si>
    <t>002_823</t>
  </si>
  <si>
    <t>002_824</t>
  </si>
  <si>
    <t>002_825</t>
  </si>
  <si>
    <t>002_826</t>
  </si>
  <si>
    <t>002_827</t>
  </si>
  <si>
    <t>002_828</t>
  </si>
  <si>
    <t>002_829</t>
  </si>
  <si>
    <t>002_830</t>
  </si>
  <si>
    <t>002_831</t>
  </si>
  <si>
    <t>002_832</t>
  </si>
  <si>
    <t>002_833</t>
  </si>
  <si>
    <t>002_834</t>
  </si>
  <si>
    <t>002_835</t>
  </si>
  <si>
    <t>002_836</t>
  </si>
  <si>
    <t>002_837</t>
  </si>
  <si>
    <t>002_838</t>
  </si>
  <si>
    <t>002_839</t>
  </si>
  <si>
    <t>002_840</t>
  </si>
  <si>
    <t>002_841</t>
  </si>
  <si>
    <t>002_842</t>
  </si>
  <si>
    <t>002_843</t>
  </si>
  <si>
    <t>002_844</t>
  </si>
  <si>
    <t>002_845</t>
  </si>
  <si>
    <t>002_846</t>
  </si>
  <si>
    <t>002_847</t>
  </si>
  <si>
    <t>002_848</t>
  </si>
  <si>
    <t>002_849</t>
  </si>
  <si>
    <t>002_850</t>
  </si>
  <si>
    <t>002_851</t>
  </si>
  <si>
    <t>002_852</t>
  </si>
  <si>
    <t>002_853</t>
  </si>
  <si>
    <t>002_854</t>
  </si>
  <si>
    <t>002_855</t>
  </si>
  <si>
    <t>002_856</t>
  </si>
  <si>
    <t>002_857</t>
  </si>
  <si>
    <t>002_858</t>
  </si>
  <si>
    <t>002_859</t>
  </si>
  <si>
    <t>002_860</t>
  </si>
  <si>
    <t>002_861</t>
  </si>
  <si>
    <t>002_862</t>
  </si>
  <si>
    <t>002_863</t>
  </si>
  <si>
    <t>002_864</t>
  </si>
  <si>
    <t>002_865</t>
  </si>
  <si>
    <t>002_866</t>
  </si>
  <si>
    <t>002_867</t>
  </si>
  <si>
    <t>002_868</t>
  </si>
  <si>
    <t>002_869</t>
  </si>
  <si>
    <t>002_870</t>
  </si>
  <si>
    <t>002_871</t>
  </si>
  <si>
    <t>002_872</t>
  </si>
  <si>
    <t>002_873</t>
  </si>
  <si>
    <t>002_874</t>
  </si>
  <si>
    <t>002_875</t>
  </si>
  <si>
    <t>002_876</t>
  </si>
  <si>
    <t>002_877</t>
  </si>
  <si>
    <t>002_878</t>
  </si>
  <si>
    <t>002_879</t>
  </si>
  <si>
    <t>002_880</t>
  </si>
  <si>
    <t>002_881</t>
  </si>
  <si>
    <t>002_882</t>
  </si>
  <si>
    <t>002_883</t>
  </si>
  <si>
    <t>002_884</t>
  </si>
  <si>
    <t>002_885</t>
  </si>
  <si>
    <t>002_886</t>
  </si>
  <si>
    <t>002_887</t>
  </si>
  <si>
    <t>002_888</t>
  </si>
  <si>
    <t>002_889</t>
  </si>
  <si>
    <t>002_890</t>
  </si>
  <si>
    <t>002_891</t>
  </si>
  <si>
    <t>002_892</t>
  </si>
  <si>
    <t>002_893</t>
  </si>
  <si>
    <t>002_894</t>
  </si>
  <si>
    <t>002_895</t>
  </si>
  <si>
    <t>002_896</t>
  </si>
  <si>
    <t>002_897</t>
  </si>
  <si>
    <t>002_898</t>
  </si>
  <si>
    <t>002_899</t>
  </si>
  <si>
    <t>002_900</t>
  </si>
  <si>
    <t>002_901</t>
  </si>
  <si>
    <t>002_902</t>
  </si>
  <si>
    <t>002_903</t>
  </si>
  <si>
    <t>002_904</t>
  </si>
  <si>
    <t>002_905</t>
  </si>
  <si>
    <t>002_906</t>
  </si>
  <si>
    <t>002_907</t>
  </si>
  <si>
    <t>002_908</t>
  </si>
  <si>
    <t>002_909</t>
  </si>
  <si>
    <t>002_910</t>
  </si>
  <si>
    <t>002_911</t>
  </si>
  <si>
    <t>002_912</t>
  </si>
  <si>
    <t>002_913</t>
  </si>
  <si>
    <t>002_914</t>
  </si>
  <si>
    <t>002_915</t>
  </si>
  <si>
    <t>002_916</t>
  </si>
  <si>
    <t>002_917</t>
  </si>
  <si>
    <t>002_918</t>
  </si>
  <si>
    <t>002_919</t>
  </si>
  <si>
    <t>002_920</t>
  </si>
  <si>
    <t>002_921</t>
  </si>
  <si>
    <t>002_922</t>
  </si>
  <si>
    <t>002_923</t>
  </si>
  <si>
    <t>002_924</t>
  </si>
  <si>
    <t>002_925</t>
  </si>
  <si>
    <t>002_926</t>
  </si>
  <si>
    <t>002_927</t>
  </si>
  <si>
    <t>002_928</t>
  </si>
  <si>
    <t>002_929</t>
  </si>
  <si>
    <t>002_930</t>
  </si>
  <si>
    <t>002_931</t>
  </si>
  <si>
    <t>002_932</t>
  </si>
  <si>
    <t>002_933</t>
  </si>
  <si>
    <t>002_934</t>
  </si>
  <si>
    <t>002_935</t>
  </si>
  <si>
    <t>002_936</t>
  </si>
  <si>
    <t>002_937</t>
  </si>
  <si>
    <t>002_938</t>
  </si>
  <si>
    <t>002_939</t>
  </si>
  <si>
    <t>002_940</t>
  </si>
  <si>
    <t>002_941</t>
  </si>
  <si>
    <t>002_942</t>
  </si>
  <si>
    <t>002_943</t>
  </si>
  <si>
    <t>002_944</t>
  </si>
  <si>
    <t>002_945</t>
  </si>
  <si>
    <t>002_946</t>
  </si>
  <si>
    <t>002_947</t>
  </si>
  <si>
    <t>002_948</t>
  </si>
  <si>
    <t>002_949</t>
  </si>
  <si>
    <t>002_950</t>
  </si>
  <si>
    <t>002_951</t>
  </si>
  <si>
    <t>002_952</t>
  </si>
  <si>
    <t>002_953</t>
  </si>
  <si>
    <t>002_954</t>
  </si>
  <si>
    <t>002_955</t>
  </si>
  <si>
    <t>002_956</t>
  </si>
  <si>
    <t>002_957</t>
  </si>
  <si>
    <t>002_958</t>
  </si>
  <si>
    <t>002_959</t>
  </si>
  <si>
    <t>002_960</t>
  </si>
  <si>
    <t>002_961</t>
  </si>
  <si>
    <t>002_962</t>
  </si>
  <si>
    <t>002_963</t>
  </si>
  <si>
    <t>002_964</t>
  </si>
  <si>
    <t>002_965</t>
  </si>
  <si>
    <t>002_966</t>
  </si>
  <si>
    <t>002_967</t>
  </si>
  <si>
    <t>002_968</t>
  </si>
  <si>
    <t>002_969</t>
  </si>
  <si>
    <t>002_970</t>
  </si>
  <si>
    <t>002_971</t>
  </si>
  <si>
    <t>002_972</t>
  </si>
  <si>
    <t>002_973</t>
  </si>
  <si>
    <t>002_974</t>
  </si>
  <si>
    <t>002_975</t>
  </si>
  <si>
    <t>002_976</t>
  </si>
  <si>
    <t>002_977</t>
  </si>
  <si>
    <t>002_978</t>
  </si>
  <si>
    <t>002_979</t>
  </si>
  <si>
    <t>002_980</t>
  </si>
  <si>
    <t>002_981</t>
  </si>
  <si>
    <t>002_982</t>
  </si>
  <si>
    <t>002_983</t>
  </si>
  <si>
    <t>002_984</t>
  </si>
  <si>
    <t>002_985</t>
  </si>
  <si>
    <t>002_986</t>
  </si>
  <si>
    <t>002_987</t>
  </si>
  <si>
    <t>002_988</t>
  </si>
  <si>
    <t>002_989</t>
  </si>
  <si>
    <t>002_990</t>
  </si>
  <si>
    <t>002_991</t>
  </si>
  <si>
    <t>002_992</t>
  </si>
  <si>
    <t>002_993</t>
  </si>
  <si>
    <t>002_994</t>
  </si>
  <si>
    <t>002_995</t>
  </si>
  <si>
    <t>002_996</t>
  </si>
  <si>
    <t>002_997</t>
  </si>
  <si>
    <t>002_998</t>
  </si>
  <si>
    <t>002_999</t>
  </si>
  <si>
    <t>003_999</t>
  </si>
  <si>
    <t>003_000</t>
  </si>
  <si>
    <t>003_001</t>
  </si>
  <si>
    <t>003_002</t>
  </si>
  <si>
    <t>003_003</t>
  </si>
  <si>
    <t>003_004</t>
  </si>
  <si>
    <t>003_005</t>
  </si>
  <si>
    <t>003_006</t>
  </si>
  <si>
    <t>003_007</t>
  </si>
  <si>
    <t>003_008</t>
  </si>
  <si>
    <t>003_009</t>
  </si>
  <si>
    <t>003_010</t>
  </si>
  <si>
    <t>003_011</t>
  </si>
  <si>
    <t>003_012</t>
  </si>
  <si>
    <t>003_013</t>
  </si>
  <si>
    <t>003_014</t>
  </si>
  <si>
    <t>003_015</t>
  </si>
  <si>
    <t>003_016</t>
  </si>
  <si>
    <t>003_017</t>
  </si>
  <si>
    <t>003_018</t>
  </si>
  <si>
    <t>003_019</t>
  </si>
  <si>
    <t>003_020</t>
  </si>
  <si>
    <t>003_021</t>
  </si>
  <si>
    <t>003_022</t>
  </si>
  <si>
    <t>003_023</t>
  </si>
  <si>
    <t>003_024</t>
  </si>
  <si>
    <t>003_025</t>
  </si>
  <si>
    <t>003_026</t>
  </si>
  <si>
    <t>003_027</t>
  </si>
  <si>
    <t>003_028</t>
  </si>
  <si>
    <t>003_029</t>
  </si>
  <si>
    <t>003_030</t>
  </si>
  <si>
    <t>003_031</t>
  </si>
  <si>
    <t>003_032</t>
  </si>
  <si>
    <t>003_033</t>
  </si>
  <si>
    <t>003_034</t>
  </si>
  <si>
    <t>003_035</t>
  </si>
  <si>
    <t>003_036</t>
  </si>
  <si>
    <t>003_037</t>
  </si>
  <si>
    <t>003_038</t>
  </si>
  <si>
    <t>003_039</t>
  </si>
  <si>
    <t>003_040</t>
  </si>
  <si>
    <t>003_041</t>
  </si>
  <si>
    <t>003_042</t>
  </si>
  <si>
    <t>003_043</t>
  </si>
  <si>
    <t>003_044</t>
  </si>
  <si>
    <t>003_045</t>
  </si>
  <si>
    <t>003_046</t>
  </si>
  <si>
    <t>003_047</t>
  </si>
  <si>
    <t>003_048</t>
  </si>
  <si>
    <t>003_049</t>
  </si>
  <si>
    <t>003_050</t>
  </si>
  <si>
    <t>003_051</t>
  </si>
  <si>
    <t>003_052</t>
  </si>
  <si>
    <t>003_053</t>
  </si>
  <si>
    <t>003_054</t>
  </si>
  <si>
    <t>003_055</t>
  </si>
  <si>
    <t>003_056</t>
  </si>
  <si>
    <t>003_057</t>
  </si>
  <si>
    <t>003_058</t>
  </si>
  <si>
    <t>003_059</t>
  </si>
  <si>
    <t>003_060</t>
  </si>
  <si>
    <t>003_061</t>
  </si>
  <si>
    <t>003_062</t>
  </si>
  <si>
    <t>003_063</t>
  </si>
  <si>
    <t>003_064</t>
  </si>
  <si>
    <t>003_065</t>
  </si>
  <si>
    <t>003_066</t>
  </si>
  <si>
    <t>003_067</t>
  </si>
  <si>
    <t>003_068</t>
  </si>
  <si>
    <t>003_069</t>
  </si>
  <si>
    <t>003_070</t>
  </si>
  <si>
    <t>003_071</t>
  </si>
  <si>
    <t>003_072</t>
  </si>
  <si>
    <t>003_073</t>
  </si>
  <si>
    <t>003_074</t>
  </si>
  <si>
    <t>003_075</t>
  </si>
  <si>
    <t>003_076</t>
  </si>
  <si>
    <t>003_077</t>
  </si>
  <si>
    <t>003_078</t>
  </si>
  <si>
    <t>003_079</t>
  </si>
  <si>
    <t>003_080</t>
  </si>
  <si>
    <t>003_081</t>
  </si>
  <si>
    <t>003_082</t>
  </si>
  <si>
    <t>003_083</t>
  </si>
  <si>
    <t>003_084</t>
  </si>
  <si>
    <t>003_085</t>
  </si>
  <si>
    <t>003_086</t>
  </si>
  <si>
    <t>003_087</t>
  </si>
  <si>
    <t>003_088</t>
  </si>
  <si>
    <t>003_089</t>
  </si>
  <si>
    <t>003_090</t>
  </si>
  <si>
    <t>003_091</t>
  </si>
  <si>
    <t>003_092</t>
  </si>
  <si>
    <t>003_093</t>
  </si>
  <si>
    <t>003_094</t>
  </si>
  <si>
    <t>003_095</t>
  </si>
  <si>
    <t>003_096</t>
  </si>
  <si>
    <t>003_097</t>
  </si>
  <si>
    <t>003_098</t>
  </si>
  <si>
    <t>003_099</t>
  </si>
  <si>
    <t>003_100</t>
  </si>
  <si>
    <t>003_101</t>
  </si>
  <si>
    <t>003_102</t>
  </si>
  <si>
    <t>003_103</t>
  </si>
  <si>
    <t>003_104</t>
  </si>
  <si>
    <t>003_105</t>
  </si>
  <si>
    <t>003_106</t>
  </si>
  <si>
    <t>003_107</t>
  </si>
  <si>
    <t>003_108</t>
  </si>
  <si>
    <t>003_109</t>
  </si>
  <si>
    <t>003_110</t>
  </si>
  <si>
    <t>003_111</t>
  </si>
  <si>
    <t>003_112</t>
  </si>
  <si>
    <t>003_113</t>
  </si>
  <si>
    <t>003_114</t>
  </si>
  <si>
    <t>003_115</t>
  </si>
  <si>
    <t>003_116</t>
  </si>
  <si>
    <t>003_117</t>
  </si>
  <si>
    <t>003_118</t>
  </si>
  <si>
    <t>003_119</t>
  </si>
  <si>
    <t>003_120</t>
  </si>
  <si>
    <t>003_121</t>
  </si>
  <si>
    <t>003_122</t>
  </si>
  <si>
    <t>003_123</t>
  </si>
  <si>
    <t>003_124</t>
  </si>
  <si>
    <t>003_125</t>
  </si>
  <si>
    <t>003_126</t>
  </si>
  <si>
    <t>003_127</t>
  </si>
  <si>
    <t>003_128</t>
  </si>
  <si>
    <t>003_129</t>
  </si>
  <si>
    <t>003_130</t>
  </si>
  <si>
    <t>003_131</t>
  </si>
  <si>
    <t>003_132</t>
  </si>
  <si>
    <t>003_133</t>
  </si>
  <si>
    <t>003_134</t>
  </si>
  <si>
    <t>003_135</t>
  </si>
  <si>
    <t>003_136</t>
  </si>
  <si>
    <t>003_137</t>
  </si>
  <si>
    <t>003_138</t>
  </si>
  <si>
    <t>003_139</t>
  </si>
  <si>
    <t>003_140</t>
  </si>
  <si>
    <t>003_141</t>
  </si>
  <si>
    <t>003_142</t>
  </si>
  <si>
    <t>003_143</t>
  </si>
  <si>
    <t>003_144</t>
  </si>
  <si>
    <t>003_145</t>
  </si>
  <si>
    <t>003_146</t>
  </si>
  <si>
    <t>003_147</t>
  </si>
  <si>
    <t>003_148</t>
  </si>
  <si>
    <t>003_149</t>
  </si>
  <si>
    <t>003_150</t>
  </si>
  <si>
    <t>003_151</t>
  </si>
  <si>
    <t>003_152</t>
  </si>
  <si>
    <t>003_153</t>
  </si>
  <si>
    <t>003_154</t>
  </si>
  <si>
    <t>003_155</t>
  </si>
  <si>
    <t>003_156</t>
  </si>
  <si>
    <t>003_157</t>
  </si>
  <si>
    <t>003_158</t>
  </si>
  <si>
    <t>003_159</t>
  </si>
  <si>
    <t>003_160</t>
  </si>
  <si>
    <t>003_161</t>
  </si>
  <si>
    <t>003_162</t>
  </si>
  <si>
    <t>003_163</t>
  </si>
  <si>
    <t>003_164</t>
  </si>
  <si>
    <t>003_165</t>
  </si>
  <si>
    <t>003_166</t>
  </si>
  <si>
    <t>003_167</t>
  </si>
  <si>
    <t>003_168</t>
  </si>
  <si>
    <t>003_169</t>
  </si>
  <si>
    <t>003_170</t>
  </si>
  <si>
    <t>003_171</t>
  </si>
  <si>
    <t>003_172</t>
  </si>
  <si>
    <t>003_173</t>
  </si>
  <si>
    <t>003_174</t>
  </si>
  <si>
    <t>003_175</t>
  </si>
  <si>
    <t>003_176</t>
  </si>
  <si>
    <t>003_177</t>
  </si>
  <si>
    <t>003_178</t>
  </si>
  <si>
    <t>003_179</t>
  </si>
  <si>
    <t>003_180</t>
  </si>
  <si>
    <t>003_181</t>
  </si>
  <si>
    <t>003_182</t>
  </si>
  <si>
    <t>003_183</t>
  </si>
  <si>
    <t>003_184</t>
  </si>
  <si>
    <t>003_185</t>
  </si>
  <si>
    <t>003_186</t>
  </si>
  <si>
    <t>003_187</t>
  </si>
  <si>
    <t>003_188</t>
  </si>
  <si>
    <t>003_189</t>
  </si>
  <si>
    <t>003_190</t>
  </si>
  <si>
    <t>003_191</t>
  </si>
  <si>
    <t>003_192</t>
  </si>
  <si>
    <t>003_193</t>
  </si>
  <si>
    <t>003_194</t>
  </si>
  <si>
    <t>003_195</t>
  </si>
  <si>
    <t>003_196</t>
  </si>
  <si>
    <t>003_197</t>
  </si>
  <si>
    <t>003_198</t>
  </si>
  <si>
    <t>003_199</t>
  </si>
  <si>
    <t>003_200</t>
  </si>
  <si>
    <t>003_201</t>
  </si>
  <si>
    <t>003_202</t>
  </si>
  <si>
    <t>003_203</t>
  </si>
  <si>
    <t>003_204</t>
  </si>
  <si>
    <t>003_205</t>
  </si>
  <si>
    <t>003_206</t>
  </si>
  <si>
    <t>003_207</t>
  </si>
  <si>
    <t>003_208</t>
  </si>
  <si>
    <t>003_209</t>
  </si>
  <si>
    <t>003_210</t>
  </si>
  <si>
    <t>003_211</t>
  </si>
  <si>
    <t>003_212</t>
  </si>
  <si>
    <t>003_213</t>
  </si>
  <si>
    <t>003_214</t>
  </si>
  <si>
    <t>003_215</t>
  </si>
  <si>
    <t>003_216</t>
  </si>
  <si>
    <t>003_217</t>
  </si>
  <si>
    <t>003_218</t>
  </si>
  <si>
    <t>003_219</t>
  </si>
  <si>
    <t>003_220</t>
  </si>
  <si>
    <t>003_221</t>
  </si>
  <si>
    <t>003_222</t>
  </si>
  <si>
    <t>003_223</t>
  </si>
  <si>
    <t>003_224</t>
  </si>
  <si>
    <t>003_225</t>
  </si>
  <si>
    <t>003_226</t>
  </si>
  <si>
    <t>003_227</t>
  </si>
  <si>
    <t>003_228</t>
  </si>
  <si>
    <t>003_229</t>
  </si>
  <si>
    <t>003_230</t>
  </si>
  <si>
    <t>003_231</t>
  </si>
  <si>
    <t>003_232</t>
  </si>
  <si>
    <t>003_233</t>
  </si>
  <si>
    <t>003_234</t>
  </si>
  <si>
    <t>003_235</t>
  </si>
  <si>
    <t>003_236</t>
  </si>
  <si>
    <t>003_237</t>
  </si>
  <si>
    <t>003_238</t>
  </si>
  <si>
    <t>003_239</t>
  </si>
  <si>
    <t>003_240</t>
  </si>
  <si>
    <t>003_241</t>
  </si>
  <si>
    <t>003_242</t>
  </si>
  <si>
    <t>003_243</t>
  </si>
  <si>
    <t>003_244</t>
  </si>
  <si>
    <t>003_245</t>
  </si>
  <si>
    <t>003_246</t>
  </si>
  <si>
    <t>003_247</t>
  </si>
  <si>
    <t>003_248</t>
  </si>
  <si>
    <t>003_249</t>
  </si>
  <si>
    <t>003_250</t>
  </si>
  <si>
    <t>003_251</t>
  </si>
  <si>
    <t>003_252</t>
  </si>
  <si>
    <t>003_253</t>
  </si>
  <si>
    <t>003_254</t>
  </si>
  <si>
    <t>003_255</t>
  </si>
  <si>
    <t>003_256</t>
  </si>
  <si>
    <t>003_257</t>
  </si>
  <si>
    <t>003_258</t>
  </si>
  <si>
    <t>003_259</t>
  </si>
  <si>
    <t>003_260</t>
  </si>
  <si>
    <t>003_261</t>
  </si>
  <si>
    <t>003_262</t>
  </si>
  <si>
    <t>003_263</t>
  </si>
  <si>
    <t>003_264</t>
  </si>
  <si>
    <t>003_265</t>
  </si>
  <si>
    <t>003_266</t>
  </si>
  <si>
    <t>003_267</t>
  </si>
  <si>
    <t>003_268</t>
  </si>
  <si>
    <t>003_269</t>
  </si>
  <si>
    <t>003_270</t>
  </si>
  <si>
    <t>003_271</t>
  </si>
  <si>
    <t>003_272</t>
  </si>
  <si>
    <t>003_273</t>
  </si>
  <si>
    <t>003_274</t>
  </si>
  <si>
    <t>003_275</t>
  </si>
  <si>
    <t>003_276</t>
  </si>
  <si>
    <t>003_277</t>
  </si>
  <si>
    <t>003_278</t>
  </si>
  <si>
    <t>003_279</t>
  </si>
  <si>
    <t>003_280</t>
  </si>
  <si>
    <t>003_281</t>
  </si>
  <si>
    <t>003_282</t>
  </si>
  <si>
    <t>003_283</t>
  </si>
  <si>
    <t>003_284</t>
  </si>
  <si>
    <t>003_285</t>
  </si>
  <si>
    <t>003_286</t>
  </si>
  <si>
    <t>003_287</t>
  </si>
  <si>
    <t>003_288</t>
  </si>
  <si>
    <t>003_289</t>
  </si>
  <si>
    <t>003_290</t>
  </si>
  <si>
    <t>003_291</t>
  </si>
  <si>
    <t>003_292</t>
  </si>
  <si>
    <t>003_293</t>
  </si>
  <si>
    <t>003_294</t>
  </si>
  <si>
    <t>003_295</t>
  </si>
  <si>
    <t>003_296</t>
  </si>
  <si>
    <t>003_297</t>
  </si>
  <si>
    <t>003_298</t>
  </si>
  <si>
    <t>003_299</t>
  </si>
  <si>
    <t>003_300</t>
  </si>
  <si>
    <t>003_301</t>
  </si>
  <si>
    <t>003_302</t>
  </si>
  <si>
    <t>003_303</t>
  </si>
  <si>
    <t>003_304</t>
  </si>
  <si>
    <t>003_305</t>
  </si>
  <si>
    <t>003_306</t>
  </si>
  <si>
    <t>003_307</t>
  </si>
  <si>
    <t>003_308</t>
  </si>
  <si>
    <t>003_309</t>
  </si>
  <si>
    <t>003_310</t>
  </si>
  <si>
    <t>003_311</t>
  </si>
  <si>
    <t>003_312</t>
  </si>
  <si>
    <t>003_313</t>
  </si>
  <si>
    <t>003_314</t>
  </si>
  <si>
    <t>003_315</t>
  </si>
  <si>
    <t>003_316</t>
  </si>
  <si>
    <t>003_317</t>
  </si>
  <si>
    <t>003_318</t>
  </si>
  <si>
    <t>003_319</t>
  </si>
  <si>
    <t>003_320</t>
  </si>
  <si>
    <t>003_321</t>
  </si>
  <si>
    <t>003_322</t>
  </si>
  <si>
    <t>003_323</t>
  </si>
  <si>
    <t>003_324</t>
  </si>
  <si>
    <t>003_325</t>
  </si>
  <si>
    <t>003_326</t>
  </si>
  <si>
    <t>003_327</t>
  </si>
  <si>
    <t>003_328</t>
  </si>
  <si>
    <t>003_329</t>
  </si>
  <si>
    <t>003_330</t>
  </si>
  <si>
    <t>003_331</t>
  </si>
  <si>
    <t>003_332</t>
  </si>
  <si>
    <t>003_333</t>
  </si>
  <si>
    <t>003_334</t>
  </si>
  <si>
    <t>003_335</t>
  </si>
  <si>
    <t>003_336</t>
  </si>
  <si>
    <t>003_337</t>
  </si>
  <si>
    <t>003_338</t>
  </si>
  <si>
    <t>003_339</t>
  </si>
  <si>
    <t>003_340</t>
  </si>
  <si>
    <t>003_341</t>
  </si>
  <si>
    <t>003_342</t>
  </si>
  <si>
    <t>003_343</t>
  </si>
  <si>
    <t>003_344</t>
  </si>
  <si>
    <t>003_345</t>
  </si>
  <si>
    <t>003_346</t>
  </si>
  <si>
    <t>003_347</t>
  </si>
  <si>
    <t>003_348</t>
  </si>
  <si>
    <t>003_349</t>
  </si>
  <si>
    <t>003_350</t>
  </si>
  <si>
    <t>003_351</t>
  </si>
  <si>
    <t>003_352</t>
  </si>
  <si>
    <t>003_353</t>
  </si>
  <si>
    <t>003_354</t>
  </si>
  <si>
    <t>003_355</t>
  </si>
  <si>
    <t>003_356</t>
  </si>
  <si>
    <t>003_357</t>
  </si>
  <si>
    <t>003_358</t>
  </si>
  <si>
    <t>003_359</t>
  </si>
  <si>
    <t>003_360</t>
  </si>
  <si>
    <t>003_361</t>
  </si>
  <si>
    <t>003_362</t>
  </si>
  <si>
    <t>003_363</t>
  </si>
  <si>
    <t>003_364</t>
  </si>
  <si>
    <t>003_365</t>
  </si>
  <si>
    <t>003_366</t>
  </si>
  <si>
    <t>003_367</t>
  </si>
  <si>
    <t>003_368</t>
  </si>
  <si>
    <t>003_369</t>
  </si>
  <si>
    <t>003_370</t>
  </si>
  <si>
    <t>003_371</t>
  </si>
  <si>
    <t>003_372</t>
  </si>
  <si>
    <t>003_373</t>
  </si>
  <si>
    <t>003_374</t>
  </si>
  <si>
    <t>003_375</t>
  </si>
  <si>
    <t>003_376</t>
  </si>
  <si>
    <t>003_377</t>
  </si>
  <si>
    <t>003_378</t>
  </si>
  <si>
    <t>003_379</t>
  </si>
  <si>
    <t>003_380</t>
  </si>
  <si>
    <t>003_381</t>
  </si>
  <si>
    <t>003_382</t>
  </si>
  <si>
    <t>003_383</t>
  </si>
  <si>
    <t>003_384</t>
  </si>
  <si>
    <t>003_385</t>
  </si>
  <si>
    <t>003_386</t>
  </si>
  <si>
    <t>003_387</t>
  </si>
  <si>
    <t>003_388</t>
  </si>
  <si>
    <t>003_389</t>
  </si>
  <si>
    <t>003_390</t>
  </si>
  <si>
    <t>003_391</t>
  </si>
  <si>
    <t>003_392</t>
  </si>
  <si>
    <t>003_393</t>
  </si>
  <si>
    <t>003_394</t>
  </si>
  <si>
    <t>003_395</t>
  </si>
  <si>
    <t>003_396</t>
  </si>
  <si>
    <t>003_397</t>
  </si>
  <si>
    <t>003_398</t>
  </si>
  <si>
    <t>003_399</t>
  </si>
  <si>
    <t>003_400</t>
  </si>
  <si>
    <t>003_401</t>
  </si>
  <si>
    <t>003_402</t>
  </si>
  <si>
    <t>003_403</t>
  </si>
  <si>
    <t>003_404</t>
  </si>
  <si>
    <t>003_405</t>
  </si>
  <si>
    <t>003_406</t>
  </si>
  <si>
    <t>003_407</t>
  </si>
  <si>
    <t>003_408</t>
  </si>
  <si>
    <t>003_409</t>
  </si>
  <si>
    <t>003_410</t>
  </si>
  <si>
    <t>003_411</t>
  </si>
  <si>
    <t>003_412</t>
  </si>
  <si>
    <t>003_413</t>
  </si>
  <si>
    <t>003_414</t>
  </si>
  <si>
    <t>003_415</t>
  </si>
  <si>
    <t>003_416</t>
  </si>
  <si>
    <t>003_417</t>
  </si>
  <si>
    <t>003_418</t>
  </si>
  <si>
    <t>003_419</t>
  </si>
  <si>
    <t>003_420</t>
  </si>
  <si>
    <t>003_421</t>
  </si>
  <si>
    <t>003_422</t>
  </si>
  <si>
    <t>003_423</t>
  </si>
  <si>
    <t>003_424</t>
  </si>
  <si>
    <t>003_425</t>
  </si>
  <si>
    <t>003_426</t>
  </si>
  <si>
    <t>003_427</t>
  </si>
  <si>
    <t>003_428</t>
  </si>
  <si>
    <t>003_429</t>
  </si>
  <si>
    <t>003_430</t>
  </si>
  <si>
    <t>003_431</t>
  </si>
  <si>
    <t>003_432</t>
  </si>
  <si>
    <t>003_433</t>
  </si>
  <si>
    <t>003_434</t>
  </si>
  <si>
    <t>003_435</t>
  </si>
  <si>
    <t>003_436</t>
  </si>
  <si>
    <t>003_437</t>
  </si>
  <si>
    <t>003_438</t>
  </si>
  <si>
    <t>003_439</t>
  </si>
  <si>
    <t>003_440</t>
  </si>
  <si>
    <t>003_441</t>
  </si>
  <si>
    <t>003_442</t>
  </si>
  <si>
    <t>003_443</t>
  </si>
  <si>
    <t>003_444</t>
  </si>
  <si>
    <t>003_445</t>
  </si>
  <si>
    <t>003_446</t>
  </si>
  <si>
    <t>003_447</t>
  </si>
  <si>
    <t>003_448</t>
  </si>
  <si>
    <t>003_449</t>
  </si>
  <si>
    <t>003_450</t>
  </si>
  <si>
    <t>003_451</t>
  </si>
  <si>
    <t>003_452</t>
  </si>
  <si>
    <t>003_453</t>
  </si>
  <si>
    <t>003_454</t>
  </si>
  <si>
    <t>003_455</t>
  </si>
  <si>
    <t>003_456</t>
  </si>
  <si>
    <t>003_457</t>
  </si>
  <si>
    <t>003_458</t>
  </si>
  <si>
    <t>003_459</t>
  </si>
  <si>
    <t>003_460</t>
  </si>
  <si>
    <t>003_461</t>
  </si>
  <si>
    <t>003_462</t>
  </si>
  <si>
    <t>003_463</t>
  </si>
  <si>
    <t>003_464</t>
  </si>
  <si>
    <t>003_465</t>
  </si>
  <si>
    <t>003_466</t>
  </si>
  <si>
    <t>003_467</t>
  </si>
  <si>
    <t>003_468</t>
  </si>
  <si>
    <t>003_469</t>
  </si>
  <si>
    <t>003_470</t>
  </si>
  <si>
    <t>003_471</t>
  </si>
  <si>
    <t>003_472</t>
  </si>
  <si>
    <t>003_473</t>
  </si>
  <si>
    <t>003_474</t>
  </si>
  <si>
    <t>003_475</t>
  </si>
  <si>
    <t>003_476</t>
  </si>
  <si>
    <t>003_477</t>
  </si>
  <si>
    <t>003_478</t>
  </si>
  <si>
    <t>003_479</t>
  </si>
  <si>
    <t>003_480</t>
  </si>
  <si>
    <t>003_481</t>
  </si>
  <si>
    <t>003_482</t>
  </si>
  <si>
    <t>003_483</t>
  </si>
  <si>
    <t>003_484</t>
  </si>
  <si>
    <t>003_485</t>
  </si>
  <si>
    <t>003_486</t>
  </si>
  <si>
    <t>003_487</t>
  </si>
  <si>
    <t>003_488</t>
  </si>
  <si>
    <t>003_489</t>
  </si>
  <si>
    <t>003_490</t>
  </si>
  <si>
    <t>003_491</t>
  </si>
  <si>
    <t>003_492</t>
  </si>
  <si>
    <t>003_493</t>
  </si>
  <si>
    <t>003_494</t>
  </si>
  <si>
    <t>003_495</t>
  </si>
  <si>
    <t>003_496</t>
  </si>
  <si>
    <t>003_497</t>
  </si>
  <si>
    <t>003_498</t>
  </si>
  <si>
    <t>003_499</t>
  </si>
  <si>
    <t>003_500</t>
  </si>
  <si>
    <t>003_501</t>
  </si>
  <si>
    <t>003_502</t>
  </si>
  <si>
    <t>003_503</t>
  </si>
  <si>
    <t>003_504</t>
  </si>
  <si>
    <t>003_505</t>
  </si>
  <si>
    <t>003_506</t>
  </si>
  <si>
    <t>003_507</t>
  </si>
  <si>
    <t>003_508</t>
  </si>
  <si>
    <t>003_509</t>
  </si>
  <si>
    <t>003_510</t>
  </si>
  <si>
    <t>003_511</t>
  </si>
  <si>
    <t>003_512</t>
  </si>
  <si>
    <t>003_513</t>
  </si>
  <si>
    <t>003_514</t>
  </si>
  <si>
    <t>003_515</t>
  </si>
  <si>
    <t>003_516</t>
  </si>
  <si>
    <t>003_517</t>
  </si>
  <si>
    <t>003_518</t>
  </si>
  <si>
    <t>003_519</t>
  </si>
  <si>
    <t>003_520</t>
  </si>
  <si>
    <t>003_521</t>
  </si>
  <si>
    <t>003_522</t>
  </si>
  <si>
    <t>003_523</t>
  </si>
  <si>
    <t>003_524</t>
  </si>
  <si>
    <t>003_525</t>
  </si>
  <si>
    <t>003_526</t>
  </si>
  <si>
    <t>003_527</t>
  </si>
  <si>
    <t>003_528</t>
  </si>
  <si>
    <t>003_529</t>
  </si>
  <si>
    <t>003_530</t>
  </si>
  <si>
    <t>003_531</t>
  </si>
  <si>
    <t>003_532</t>
  </si>
  <si>
    <t>003_533</t>
  </si>
  <si>
    <t>003_534</t>
  </si>
  <si>
    <t>003_535</t>
  </si>
  <si>
    <t>003_536</t>
  </si>
  <si>
    <t>003_537</t>
  </si>
  <si>
    <t>003_538</t>
  </si>
  <si>
    <t>003_539</t>
  </si>
  <si>
    <t>003_540</t>
  </si>
  <si>
    <t>003_541</t>
  </si>
  <si>
    <t>003_542</t>
  </si>
  <si>
    <t>003_543</t>
  </si>
  <si>
    <t>003_544</t>
  </si>
  <si>
    <t>003_545</t>
  </si>
  <si>
    <t>003_546</t>
  </si>
  <si>
    <t>003_547</t>
  </si>
  <si>
    <t>003_548</t>
  </si>
  <si>
    <t>003_549</t>
  </si>
  <si>
    <t>003_550</t>
  </si>
  <si>
    <t>003_551</t>
  </si>
  <si>
    <t>003_552</t>
  </si>
  <si>
    <t>003_553</t>
  </si>
  <si>
    <t>003_554</t>
  </si>
  <si>
    <t>003_555</t>
  </si>
  <si>
    <t>003_556</t>
  </si>
  <si>
    <t>003_557</t>
  </si>
  <si>
    <t>003_558</t>
  </si>
  <si>
    <t>003_559</t>
  </si>
  <si>
    <t>003_560</t>
  </si>
  <si>
    <t>003_561</t>
  </si>
  <si>
    <t>003_562</t>
  </si>
  <si>
    <t>003_563</t>
  </si>
  <si>
    <t>003_564</t>
  </si>
  <si>
    <t>003_565</t>
  </si>
  <si>
    <t>003_566</t>
  </si>
  <si>
    <t>003_567</t>
  </si>
  <si>
    <t>003_568</t>
  </si>
  <si>
    <t>003_569</t>
  </si>
  <si>
    <t>003_570</t>
  </si>
  <si>
    <t>003_571</t>
  </si>
  <si>
    <t>003_572</t>
  </si>
  <si>
    <t>003_573</t>
  </si>
  <si>
    <t>003_574</t>
  </si>
  <si>
    <t>003_575</t>
  </si>
  <si>
    <t>003_576</t>
  </si>
  <si>
    <t>003_577</t>
  </si>
  <si>
    <t>003_578</t>
  </si>
  <si>
    <t>003_579</t>
  </si>
  <si>
    <t>003_580</t>
  </si>
  <si>
    <t>003_581</t>
  </si>
  <si>
    <t>003_582</t>
  </si>
  <si>
    <t>003_583</t>
  </si>
  <si>
    <t>003_584</t>
  </si>
  <si>
    <t>003_585</t>
  </si>
  <si>
    <t>003_586</t>
  </si>
  <si>
    <t>003_587</t>
  </si>
  <si>
    <t>003_588</t>
  </si>
  <si>
    <t>003_589</t>
  </si>
  <si>
    <t>003_590</t>
  </si>
  <si>
    <t>003_591</t>
  </si>
  <si>
    <t>003_592</t>
  </si>
  <si>
    <t>003_593</t>
  </si>
  <si>
    <t>003_594</t>
  </si>
  <si>
    <t>003_595</t>
  </si>
  <si>
    <t>003_596</t>
  </si>
  <si>
    <t>003_597</t>
  </si>
  <si>
    <t>003_598</t>
  </si>
  <si>
    <t>003_599</t>
  </si>
  <si>
    <t>003_600</t>
  </si>
  <si>
    <t>003_601</t>
  </si>
  <si>
    <t>003_602</t>
  </si>
  <si>
    <t>003_603</t>
  </si>
  <si>
    <t>003_604</t>
  </si>
  <si>
    <t>003_605</t>
  </si>
  <si>
    <t>003_606</t>
  </si>
  <si>
    <t>003_607</t>
  </si>
  <si>
    <t>003_608</t>
  </si>
  <si>
    <t>003_609</t>
  </si>
  <si>
    <t>003_610</t>
  </si>
  <si>
    <t>003_611</t>
  </si>
  <si>
    <t>003_612</t>
  </si>
  <si>
    <t>003_613</t>
  </si>
  <si>
    <t>003_614</t>
  </si>
  <si>
    <t>003_615</t>
  </si>
  <si>
    <t>003_616</t>
  </si>
  <si>
    <t>003_617</t>
  </si>
  <si>
    <t>003_618</t>
  </si>
  <si>
    <t>003_619</t>
  </si>
  <si>
    <t>003_620</t>
  </si>
  <si>
    <t>003_621</t>
  </si>
  <si>
    <t>003_622</t>
  </si>
  <si>
    <t>003_623</t>
  </si>
  <si>
    <t>003_624</t>
  </si>
  <si>
    <t>003_625</t>
  </si>
  <si>
    <t>003_626</t>
  </si>
  <si>
    <t>003_627</t>
  </si>
  <si>
    <t>003_628</t>
  </si>
  <si>
    <t>003_629</t>
  </si>
  <si>
    <t>003_630</t>
  </si>
  <si>
    <t>003_631</t>
  </si>
  <si>
    <t>003_632</t>
  </si>
  <si>
    <t>003_633</t>
  </si>
  <si>
    <t>003_634</t>
  </si>
  <si>
    <t>003_635</t>
  </si>
  <si>
    <t>003_636</t>
  </si>
  <si>
    <t>003_637</t>
  </si>
  <si>
    <t>003_638</t>
  </si>
  <si>
    <t>003_639</t>
  </si>
  <si>
    <t>003_640</t>
  </si>
  <si>
    <t>003_641</t>
  </si>
  <si>
    <t>003_642</t>
  </si>
  <si>
    <t>003_643</t>
  </si>
  <si>
    <t>003_644</t>
  </si>
  <si>
    <t>003_645</t>
  </si>
  <si>
    <t>003_646</t>
  </si>
  <si>
    <t>003_647</t>
  </si>
  <si>
    <t>003_648</t>
  </si>
  <si>
    <t>003_649</t>
  </si>
  <si>
    <t>003_650</t>
  </si>
  <si>
    <t>003_651</t>
  </si>
  <si>
    <t>003_652</t>
  </si>
  <si>
    <t>003_653</t>
  </si>
  <si>
    <t>003_654</t>
  </si>
  <si>
    <t>003_655</t>
  </si>
  <si>
    <t>003_656</t>
  </si>
  <si>
    <t>003_657</t>
  </si>
  <si>
    <t>003_658</t>
  </si>
  <si>
    <t>003_659</t>
  </si>
  <si>
    <t>003_660</t>
  </si>
  <si>
    <t>003_661</t>
  </si>
  <si>
    <t>003_662</t>
  </si>
  <si>
    <t>003_663</t>
  </si>
  <si>
    <t>003_664</t>
  </si>
  <si>
    <t>003_665</t>
  </si>
  <si>
    <t>003_666</t>
  </si>
  <si>
    <t>003_667</t>
  </si>
  <si>
    <t>003_668</t>
  </si>
  <si>
    <t>003_669</t>
  </si>
  <si>
    <t>003_670</t>
  </si>
  <si>
    <t>003_671</t>
  </si>
  <si>
    <t>003_672</t>
  </si>
  <si>
    <t>003_673</t>
  </si>
  <si>
    <t>003_674</t>
  </si>
  <si>
    <t>003_675</t>
  </si>
  <si>
    <t>003_676</t>
  </si>
  <si>
    <t>003_677</t>
  </si>
  <si>
    <t>003_678</t>
  </si>
  <si>
    <t>003_679</t>
  </si>
  <si>
    <t>003_680</t>
  </si>
  <si>
    <t>003_681</t>
  </si>
  <si>
    <t>003_682</t>
  </si>
  <si>
    <t>003_683</t>
  </si>
  <si>
    <t>003_684</t>
  </si>
  <si>
    <t>003_685</t>
  </si>
  <si>
    <t>003_686</t>
  </si>
  <si>
    <t>003_687</t>
  </si>
  <si>
    <t>003_688</t>
  </si>
  <si>
    <t>003_689</t>
  </si>
  <si>
    <t>003_690</t>
  </si>
  <si>
    <t>003_691</t>
  </si>
  <si>
    <t>003_692</t>
  </si>
  <si>
    <t>003_693</t>
  </si>
  <si>
    <t>003_694</t>
  </si>
  <si>
    <t>003_695</t>
  </si>
  <si>
    <t>003_696</t>
  </si>
  <si>
    <t>003_697</t>
  </si>
  <si>
    <t>003_698</t>
  </si>
  <si>
    <t>003_699</t>
  </si>
  <si>
    <t>003_700</t>
  </si>
  <si>
    <t>003_701</t>
  </si>
  <si>
    <t>003_702</t>
  </si>
  <si>
    <t>003_703</t>
  </si>
  <si>
    <t>003_704</t>
  </si>
  <si>
    <t>003_705</t>
  </si>
  <si>
    <t>003_706</t>
  </si>
  <si>
    <t>003_707</t>
  </si>
  <si>
    <t>003_708</t>
  </si>
  <si>
    <t>003_709</t>
  </si>
  <si>
    <t>003_710</t>
  </si>
  <si>
    <t>003_711</t>
  </si>
  <si>
    <t>003_712</t>
  </si>
  <si>
    <t>003_713</t>
  </si>
  <si>
    <t>003_714</t>
  </si>
  <si>
    <t>003_715</t>
  </si>
  <si>
    <t>003_716</t>
  </si>
  <si>
    <t>003_717</t>
  </si>
  <si>
    <t>003_718</t>
  </si>
  <si>
    <t>003_719</t>
  </si>
  <si>
    <t>003_720</t>
  </si>
  <si>
    <t>003_721</t>
  </si>
  <si>
    <t>003_722</t>
  </si>
  <si>
    <t>003_723</t>
  </si>
  <si>
    <t>003_724</t>
  </si>
  <si>
    <t>003_725</t>
  </si>
  <si>
    <t>003_726</t>
  </si>
  <si>
    <t>003_727</t>
  </si>
  <si>
    <t>003_728</t>
  </si>
  <si>
    <t>003_729</t>
  </si>
  <si>
    <t>003_730</t>
  </si>
  <si>
    <t>003_731</t>
  </si>
  <si>
    <t>003_732</t>
  </si>
  <si>
    <t>003_733</t>
  </si>
  <si>
    <t>003_734</t>
  </si>
  <si>
    <t>003_735</t>
  </si>
  <si>
    <t>003_736</t>
  </si>
  <si>
    <t>003_737</t>
  </si>
  <si>
    <t>003_738</t>
  </si>
  <si>
    <t>003_739</t>
  </si>
  <si>
    <t>003_740</t>
  </si>
  <si>
    <t>003_741</t>
  </si>
  <si>
    <t>003_742</t>
  </si>
  <si>
    <t>003_743</t>
  </si>
  <si>
    <t>003_744</t>
  </si>
  <si>
    <t>003_745</t>
  </si>
  <si>
    <t>003_746</t>
  </si>
  <si>
    <t>003_747</t>
  </si>
  <si>
    <t>003_748</t>
  </si>
  <si>
    <t>003_749</t>
  </si>
  <si>
    <t>003_750</t>
  </si>
  <si>
    <t>003_751</t>
  </si>
  <si>
    <t>003_752</t>
  </si>
  <si>
    <t>003_753</t>
  </si>
  <si>
    <t>003_754</t>
  </si>
  <si>
    <t>003_755</t>
  </si>
  <si>
    <t>003_756</t>
  </si>
  <si>
    <t>003_757</t>
  </si>
  <si>
    <t>003_758</t>
  </si>
  <si>
    <t>003_759</t>
  </si>
  <si>
    <t>003_760</t>
  </si>
  <si>
    <t>003_761</t>
  </si>
  <si>
    <t>003_762</t>
  </si>
  <si>
    <t>003_763</t>
  </si>
  <si>
    <t>003_764</t>
  </si>
  <si>
    <t>003_765</t>
  </si>
  <si>
    <t>003_766</t>
  </si>
  <si>
    <t>003_767</t>
  </si>
  <si>
    <t>003_768</t>
  </si>
  <si>
    <t>003_769</t>
  </si>
  <si>
    <t>003_770</t>
  </si>
  <si>
    <t>003_771</t>
  </si>
  <si>
    <t>003_772</t>
  </si>
  <si>
    <t>003_773</t>
  </si>
  <si>
    <t>003_774</t>
  </si>
  <si>
    <t>003_775</t>
  </si>
  <si>
    <t>003_776</t>
  </si>
  <si>
    <t>003_777</t>
  </si>
  <si>
    <t>003_778</t>
  </si>
  <si>
    <t>003_779</t>
  </si>
  <si>
    <t>003_780</t>
  </si>
  <si>
    <t>003_781</t>
  </si>
  <si>
    <t>003_782</t>
  </si>
  <si>
    <t>003_783</t>
  </si>
  <si>
    <t>003_784</t>
  </si>
  <si>
    <t>003_785</t>
  </si>
  <si>
    <t>003_786</t>
  </si>
  <si>
    <t>003_787</t>
  </si>
  <si>
    <t>003_788</t>
  </si>
  <si>
    <t>003_789</t>
  </si>
  <si>
    <t>003_790</t>
  </si>
  <si>
    <t>003_791</t>
  </si>
  <si>
    <t>003_792</t>
  </si>
  <si>
    <t>003_793</t>
  </si>
  <si>
    <t>003_794</t>
  </si>
  <si>
    <t>003_795</t>
  </si>
  <si>
    <t>003_796</t>
  </si>
  <si>
    <t>003_797</t>
  </si>
  <si>
    <t>003_798</t>
  </si>
  <si>
    <t>003_799</t>
  </si>
  <si>
    <t>003_800</t>
  </si>
  <si>
    <t>003_801</t>
  </si>
  <si>
    <t>003_802</t>
  </si>
  <si>
    <t>003_803</t>
  </si>
  <si>
    <t>003_804</t>
  </si>
  <si>
    <t>003_805</t>
  </si>
  <si>
    <t>003_806</t>
  </si>
  <si>
    <t>003_807</t>
  </si>
  <si>
    <t>003_808</t>
  </si>
  <si>
    <t>003_809</t>
  </si>
  <si>
    <t>003_810</t>
  </si>
  <si>
    <t>003_811</t>
  </si>
  <si>
    <t>003_812</t>
  </si>
  <si>
    <t>003_813</t>
  </si>
  <si>
    <t>003_814</t>
  </si>
  <si>
    <t>003_815</t>
  </si>
  <si>
    <t>003_816</t>
  </si>
  <si>
    <t>003_817</t>
  </si>
  <si>
    <t>003_818</t>
  </si>
  <si>
    <t>003_819</t>
  </si>
  <si>
    <t>003_820</t>
  </si>
  <si>
    <t>003_821</t>
  </si>
  <si>
    <t>003_822</t>
  </si>
  <si>
    <t>003_823</t>
  </si>
  <si>
    <t>003_824</t>
  </si>
  <si>
    <t>003_825</t>
  </si>
  <si>
    <t>003_826</t>
  </si>
  <si>
    <t>003_827</t>
  </si>
  <si>
    <t>003_828</t>
  </si>
  <si>
    <t>003_829</t>
  </si>
  <si>
    <t>003_830</t>
  </si>
  <si>
    <t>003_831</t>
  </si>
  <si>
    <t>003_832</t>
  </si>
  <si>
    <t>003_833</t>
  </si>
  <si>
    <t>003_834</t>
  </si>
  <si>
    <t>003_835</t>
  </si>
  <si>
    <t>003_836</t>
  </si>
  <si>
    <t>003_837</t>
  </si>
  <si>
    <t>003_838</t>
  </si>
  <si>
    <t>003_839</t>
  </si>
  <si>
    <t>003_840</t>
  </si>
  <si>
    <t>003_841</t>
  </si>
  <si>
    <t>003_842</t>
  </si>
  <si>
    <t>003_843</t>
  </si>
  <si>
    <t>003_844</t>
  </si>
  <si>
    <t>003_845</t>
  </si>
  <si>
    <t>003_846</t>
  </si>
  <si>
    <t>003_847</t>
  </si>
  <si>
    <t>003_848</t>
  </si>
  <si>
    <t>003_849</t>
  </si>
  <si>
    <t>003_850</t>
  </si>
  <si>
    <t>003_851</t>
  </si>
  <si>
    <t>003_852</t>
  </si>
  <si>
    <t>003_853</t>
  </si>
  <si>
    <t>003_854</t>
  </si>
  <si>
    <t>003_855</t>
  </si>
  <si>
    <t>003_856</t>
  </si>
  <si>
    <t>003_857</t>
  </si>
  <si>
    <t>003_858</t>
  </si>
  <si>
    <t>003_859</t>
  </si>
  <si>
    <t>003_860</t>
  </si>
  <si>
    <t>003_861</t>
  </si>
  <si>
    <t>003_862</t>
  </si>
  <si>
    <t>003_863</t>
  </si>
  <si>
    <t>003_864</t>
  </si>
  <si>
    <t>003_865</t>
  </si>
  <si>
    <t>003_866</t>
  </si>
  <si>
    <t>003_867</t>
  </si>
  <si>
    <t>003_868</t>
  </si>
  <si>
    <t>003_869</t>
  </si>
  <si>
    <t>003_870</t>
  </si>
  <si>
    <t>003_871</t>
  </si>
  <si>
    <t>003_872</t>
  </si>
  <si>
    <t>003_873</t>
  </si>
  <si>
    <t>003_874</t>
  </si>
  <si>
    <t>003_875</t>
  </si>
  <si>
    <t>003_876</t>
  </si>
  <si>
    <t>003_877</t>
  </si>
  <si>
    <t>003_878</t>
  </si>
  <si>
    <t>003_879</t>
  </si>
  <si>
    <t>003_880</t>
  </si>
  <si>
    <t>003_881</t>
  </si>
  <si>
    <t>003_882</t>
  </si>
  <si>
    <t>003_883</t>
  </si>
  <si>
    <t>003_884</t>
  </si>
  <si>
    <t>003_885</t>
  </si>
  <si>
    <t>003_886</t>
  </si>
  <si>
    <t>003_887</t>
  </si>
  <si>
    <t>003_888</t>
  </si>
  <si>
    <t>003_889</t>
  </si>
  <si>
    <t>003_890</t>
  </si>
  <si>
    <t>003_891</t>
  </si>
  <si>
    <t>003_892</t>
  </si>
  <si>
    <t>003_893</t>
  </si>
  <si>
    <t>003_894</t>
  </si>
  <si>
    <t>003_895</t>
  </si>
  <si>
    <t>003_896</t>
  </si>
  <si>
    <t>003_897</t>
  </si>
  <si>
    <t>003_898</t>
  </si>
  <si>
    <t>003_899</t>
  </si>
  <si>
    <t>003_900</t>
  </si>
  <si>
    <t>003_901</t>
  </si>
  <si>
    <t>003_902</t>
  </si>
  <si>
    <t>003_903</t>
  </si>
  <si>
    <t>003_904</t>
  </si>
  <si>
    <t>003_905</t>
  </si>
  <si>
    <t>003_906</t>
  </si>
  <si>
    <t>003_907</t>
  </si>
  <si>
    <t>003_908</t>
  </si>
  <si>
    <t>003_909</t>
  </si>
  <si>
    <t>003_910</t>
  </si>
  <si>
    <t>003_911</t>
  </si>
  <si>
    <t>003_912</t>
  </si>
  <si>
    <t>003_913</t>
  </si>
  <si>
    <t>003_914</t>
  </si>
  <si>
    <t>003_915</t>
  </si>
  <si>
    <t>003_916</t>
  </si>
  <si>
    <t>003_917</t>
  </si>
  <si>
    <t>003_918</t>
  </si>
  <si>
    <t>003_919</t>
  </si>
  <si>
    <t>003_920</t>
  </si>
  <si>
    <t>003_921</t>
  </si>
  <si>
    <t>003_922</t>
  </si>
  <si>
    <t>003_923</t>
  </si>
  <si>
    <t>003_924</t>
  </si>
  <si>
    <t>003_925</t>
  </si>
  <si>
    <t>003_926</t>
  </si>
  <si>
    <t>003_927</t>
  </si>
  <si>
    <t>003_928</t>
  </si>
  <si>
    <t>003_929</t>
  </si>
  <si>
    <t>003_930</t>
  </si>
  <si>
    <t>003_931</t>
  </si>
  <si>
    <t>003_932</t>
  </si>
  <si>
    <t>003_933</t>
  </si>
  <si>
    <t>003_934</t>
  </si>
  <si>
    <t>003_935</t>
  </si>
  <si>
    <t>003_936</t>
  </si>
  <si>
    <t>003_937</t>
  </si>
  <si>
    <t>003_938</t>
  </si>
  <si>
    <t>003_939</t>
  </si>
  <si>
    <t>003_940</t>
  </si>
  <si>
    <t>003_941</t>
  </si>
  <si>
    <t>003_942</t>
  </si>
  <si>
    <t>003_943</t>
  </si>
  <si>
    <t>003_944</t>
  </si>
  <si>
    <t>003_945</t>
  </si>
  <si>
    <t>003_946</t>
  </si>
  <si>
    <t>003_947</t>
  </si>
  <si>
    <t>003_948</t>
  </si>
  <si>
    <t>003_949</t>
  </si>
  <si>
    <t>003_950</t>
  </si>
  <si>
    <t>003_951</t>
  </si>
  <si>
    <t>003_952</t>
  </si>
  <si>
    <t>003_953</t>
  </si>
  <si>
    <t>003_954</t>
  </si>
  <si>
    <t>003_955</t>
  </si>
  <si>
    <t>003_956</t>
  </si>
  <si>
    <t>003_957</t>
  </si>
  <si>
    <t>003_958</t>
  </si>
  <si>
    <t>003_959</t>
  </si>
  <si>
    <t>003_960</t>
  </si>
  <si>
    <t>003_961</t>
  </si>
  <si>
    <t>003_962</t>
  </si>
  <si>
    <t>003_963</t>
  </si>
  <si>
    <t>003_964</t>
  </si>
  <si>
    <t>003_965</t>
  </si>
  <si>
    <t>003_966</t>
  </si>
  <si>
    <t>003_967</t>
  </si>
  <si>
    <t>003_968</t>
  </si>
  <si>
    <t>003_969</t>
  </si>
  <si>
    <t>003_970</t>
  </si>
  <si>
    <t>003_971</t>
  </si>
  <si>
    <t>003_972</t>
  </si>
  <si>
    <t>003_973</t>
  </si>
  <si>
    <t>003_974</t>
  </si>
  <si>
    <t>003_975</t>
  </si>
  <si>
    <t>003_976</t>
  </si>
  <si>
    <t>003_977</t>
  </si>
  <si>
    <t>003_978</t>
  </si>
  <si>
    <t>003_979</t>
  </si>
  <si>
    <t>003_980</t>
  </si>
  <si>
    <t>003_981</t>
  </si>
  <si>
    <t>003_982</t>
  </si>
  <si>
    <t>003_983</t>
  </si>
  <si>
    <t>003_984</t>
  </si>
  <si>
    <t>003_985</t>
  </si>
  <si>
    <t>003_986</t>
  </si>
  <si>
    <t>003_987</t>
  </si>
  <si>
    <t>003_988</t>
  </si>
  <si>
    <t>003_989</t>
  </si>
  <si>
    <t>003_990</t>
  </si>
  <si>
    <t>003_991</t>
  </si>
  <si>
    <t>003_992</t>
  </si>
  <si>
    <t>003_993</t>
  </si>
  <si>
    <t>003_994</t>
  </si>
  <si>
    <t>003_995</t>
  </si>
  <si>
    <t>003_996</t>
  </si>
  <si>
    <t>003_997</t>
  </si>
  <si>
    <t>003_998</t>
  </si>
  <si>
    <t>Datum goedkeuring Selectiecommissie Vlaamse Overheid / Algemeen Rijksarchief</t>
  </si>
  <si>
    <t xml:space="preserve">Niet van toepassing </t>
  </si>
  <si>
    <t>Datering</t>
  </si>
  <si>
    <t>Begindatum</t>
  </si>
  <si>
    <t>Einddatum</t>
  </si>
  <si>
    <t>Parent</t>
  </si>
  <si>
    <t>Child</t>
  </si>
  <si>
    <t>Associatief</t>
  </si>
  <si>
    <t>V01</t>
  </si>
  <si>
    <t>V02</t>
  </si>
  <si>
    <t>V03</t>
  </si>
  <si>
    <t>V04</t>
  </si>
  <si>
    <t>V05</t>
  </si>
  <si>
    <t>V06</t>
  </si>
  <si>
    <t>V07</t>
  </si>
  <si>
    <t>V08</t>
  </si>
  <si>
    <t>V09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</si>
  <si>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</si>
  <si>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</si>
  <si>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</si>
  <si>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</si>
  <si>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</si>
  <si>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</si>
  <si>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</si>
  <si>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</si>
  <si>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</si>
  <si>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</si>
  <si>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</si>
  <si>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</si>
  <si>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</si>
  <si>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</si>
  <si>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</si>
  <si>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</si>
  <si>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</si>
  <si>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</si>
  <si>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</si>
  <si>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</si>
  <si>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</si>
  <si>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</si>
  <si>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</si>
  <si>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</si>
  <si>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</si>
  <si>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</si>
  <si>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</si>
  <si>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</si>
  <si>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</si>
  <si>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</si>
  <si>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</si>
  <si>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</si>
  <si>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</si>
  <si>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</si>
  <si>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</si>
  <si>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</si>
  <si>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</si>
  <si>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</si>
  <si>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</si>
  <si>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</si>
  <si>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</si>
  <si>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</si>
  <si>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</si>
  <si>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</si>
  <si>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</si>
  <si>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</si>
  <si>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</si>
  <si>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</si>
  <si>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</si>
  <si>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</si>
  <si>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</si>
  <si>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</si>
  <si>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</si>
  <si>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</si>
  <si>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</si>
  <si>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</si>
  <si>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</si>
  <si>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</si>
  <si>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</si>
  <si>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</si>
  <si>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</si>
  <si>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</si>
  <si>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</si>
  <si>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</si>
  <si>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</si>
  <si>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</si>
  <si>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</si>
  <si>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</si>
  <si>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</si>
  <si>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</si>
  <si>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</si>
  <si>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</si>
  <si>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</si>
  <si>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</si>
  <si>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</si>
  <si>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</si>
  <si>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</si>
  <si>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</si>
  <si>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</si>
  <si>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</si>
  <si>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</si>
  <si>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</si>
  <si>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</si>
  <si>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</si>
  <si>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</si>
  <si>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</si>
  <si>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</si>
  <si>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</si>
  <si>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</si>
  <si>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</si>
  <si>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&lt; 5 jaar</t>
  </si>
  <si>
    <t>&gt;= 5 jaar en &lt; 10 jaar</t>
  </si>
  <si>
    <t>&gt;= 10 jaar en &lt;20 jaar</t>
  </si>
  <si>
    <t>&gt;=20 jaar en &lt; 30 jaar</t>
  </si>
  <si>
    <t>&gt;= 30 jaar</t>
  </si>
  <si>
    <t>Bewaren van steekproef</t>
  </si>
  <si>
    <t>Bewaren na steekproef</t>
  </si>
  <si>
    <t>Kanselarij en Bestuur</t>
  </si>
  <si>
    <t>Kanselarij en Bestuuur (KB)</t>
  </si>
  <si>
    <t>Vlaams Brusselfonds</t>
  </si>
  <si>
    <t>Departement Kanselarij en Bestuur</t>
  </si>
  <si>
    <t>Departement Informatie Vlaanderen</t>
  </si>
  <si>
    <t>Raad voor Vergunningsbetwistingen</t>
  </si>
  <si>
    <t>Milieuhandhavingscollege</t>
  </si>
  <si>
    <t>Raad voor Verkiezingsbetwistingen</t>
  </si>
  <si>
    <t>Raad voor Verkiezingsbetwistingen - Antwerpen</t>
  </si>
  <si>
    <t>Raad voor Verkiezingsbetwistingen - Oost-Vlaanderen</t>
  </si>
  <si>
    <t>Raad voor Verkiezingsbetwistingen - Vlaams-Brabant</t>
  </si>
  <si>
    <t>Raad voor Verkiezingsbetwistingen - Limburg</t>
  </si>
  <si>
    <t>Raad voor Verkiezingsbetwistingen - West-Vlaanderen</t>
  </si>
  <si>
    <t>Auditcomité van de lokale besturen</t>
  </si>
  <si>
    <t>DAB Audit Vlaanderen</t>
  </si>
  <si>
    <t>Auditcomité van de Vlaamse Administratie</t>
  </si>
  <si>
    <t>Audit Vlaanderen</t>
  </si>
  <si>
    <t>vzw Sociale Dienst voor het Vlaams Overheidspersoneel</t>
  </si>
  <si>
    <t>Agentschap Overheidspersoneel</t>
  </si>
  <si>
    <t>DAB Overheidspersoneel</t>
  </si>
  <si>
    <t>DAB Catering en Schoonmaak</t>
  </si>
  <si>
    <t>agentschap Facilitair Bedrijf</t>
  </si>
  <si>
    <t>DAB Digitale Drukkerij</t>
  </si>
  <si>
    <t>DAB Informatie Vlaanderen</t>
  </si>
  <si>
    <t>Agentschap Binnenlands Bestuur</t>
  </si>
  <si>
    <t>Toegankelijk Vlaanderen</t>
  </si>
  <si>
    <t>Vlaamse Vereniging voor ICT-personeel</t>
  </si>
  <si>
    <t>Agentschap Integratie en Inburgering</t>
  </si>
  <si>
    <t>Afdeling Gemeenschappelijk Vlimpers Diensten Centrum</t>
  </si>
  <si>
    <t>vzw Egalisatiefonds voor de Responsabiliseringsbijdrage van de Vlaamse Geme</t>
  </si>
  <si>
    <t>Financieringsfonds voor Schuldafbouw en Eenmalige Investeringsuitgaven</t>
  </si>
  <si>
    <t>DAB Veiling Emissierechten</t>
  </si>
  <si>
    <t>Vlaams Fonds voor de Lastendelging</t>
  </si>
  <si>
    <t>Inspectie van Financiën</t>
  </si>
  <si>
    <t>Diestsepoort NV</t>
  </si>
  <si>
    <t>LAK Invest NV</t>
  </si>
  <si>
    <t>DAB Fonds Microfinanciering</t>
  </si>
  <si>
    <t>Hermesfonds - Fonds voor Flankerend Economisch Beleid</t>
  </si>
  <si>
    <t>Contact Center Agentschap Ondernemen</t>
  </si>
  <si>
    <t>Agentschap Plantentuin Meise</t>
  </si>
  <si>
    <t>PMV Beheer</t>
  </si>
  <si>
    <t>Fonds voor Scheepsjongens</t>
  </si>
  <si>
    <t>Participatiefonds - Vlaanderen</t>
  </si>
  <si>
    <t>ARKimedes-Fonds II</t>
  </si>
  <si>
    <t>PMV-TINA</t>
  </si>
  <si>
    <t>ARKimedes Management</t>
  </si>
  <si>
    <t>Waarborgbeheer NV</t>
  </si>
  <si>
    <t>Gigarant NV</t>
  </si>
  <si>
    <t>ARKimedes-Fonds</t>
  </si>
  <si>
    <t>PMV Re Vinci NV</t>
  </si>
  <si>
    <t>KMOFIN</t>
  </si>
  <si>
    <t>H.W.P.</t>
  </si>
  <si>
    <t>Brustem Industriepark</t>
  </si>
  <si>
    <t>Limburgse Investeringsmaatschappij</t>
  </si>
  <si>
    <t>Greenville</t>
  </si>
  <si>
    <t>Mijnen</t>
  </si>
  <si>
    <t>Algemene Diensten Vennootschap</t>
  </si>
  <si>
    <t>LRM Beheer</t>
  </si>
  <si>
    <t>STROOMinvest cultuur investeringsfonds Limburg</t>
  </si>
  <si>
    <t>Gimvindus</t>
  </si>
  <si>
    <t>Site-Ontwikkeling Vlaanderen</t>
  </si>
  <si>
    <t>Terra Energy Holding</t>
  </si>
  <si>
    <t>iMinds</t>
  </si>
  <si>
    <t>Interuniversitair Micro-electronicacentrum</t>
  </si>
  <si>
    <t>Koninklijke Vlaamse Academie van België voor Wetenschappen en Kunsten</t>
  </si>
  <si>
    <t>Flanders Technology International</t>
  </si>
  <si>
    <t>Flanders, District of Creativity</t>
  </si>
  <si>
    <t>FINLAB</t>
  </si>
  <si>
    <t>TRIVIDEND Vlaams Participatiefonds voor de Sociale Economie</t>
  </si>
  <si>
    <t>T-Groep</t>
  </si>
  <si>
    <t>Novovil</t>
  </si>
  <si>
    <t>Novagora</t>
  </si>
  <si>
    <t>iVenture</t>
  </si>
  <si>
    <t>Flanders Drive</t>
  </si>
  <si>
    <t>EPON</t>
  </si>
  <si>
    <t>Infolijn Onderwijs</t>
  </si>
  <si>
    <t>Onderwijsbibliotheek</t>
  </si>
  <si>
    <t>DAB Fonds Inschrijvingsgelden Centra Volwassenenonderwijs</t>
  </si>
  <si>
    <t>Commissie Zorgvuldig Bestuur</t>
  </si>
  <si>
    <t>Examencommissie secundair onderwijs</t>
  </si>
  <si>
    <t>NARIC-Vlaanderen  (National Academic and professional Recognition and Infor</t>
  </si>
  <si>
    <t>Onderwijsinspectie</t>
  </si>
  <si>
    <t>Examencommissie Toelatingsexamen Arts en Tandarts</t>
  </si>
  <si>
    <t>Raad voor Betwistingen inzake Studievoortgangsbeslissingen</t>
  </si>
  <si>
    <t>School Invest</t>
  </si>
  <si>
    <t>UP 36 Invest</t>
  </si>
  <si>
    <t>VIPA</t>
  </si>
  <si>
    <t>DAB Centrum voor Informatie, Communicatie, Opleiding en Vorming in de welzi</t>
  </si>
  <si>
    <t>Vlaamse Zorgkas</t>
  </si>
  <si>
    <t>Woonzorglijn</t>
  </si>
  <si>
    <t>Koninklijke Academie voor Geneeskunde van België</t>
  </si>
  <si>
    <t>Sociale Dienst bij de Jeugdrechtbank Tongeren</t>
  </si>
  <si>
    <t>Ondersteuningscentrum Jeugdzorg Brugge</t>
  </si>
  <si>
    <t>Buitendiensten Ondersteuningscentra en Sociale Diensten Jeugdrechtbank</t>
  </si>
  <si>
    <t>GI De Zande Campus Beernem</t>
  </si>
  <si>
    <t>Ondersteuningscentrum Jeugdzorg Aalst</t>
  </si>
  <si>
    <t>Ondersteuningscentrum Jeugdzorg Leuven</t>
  </si>
  <si>
    <t>Regio West-Vlaanderen</t>
  </si>
  <si>
    <t>Intersectorale Toegangspoort Oost-Vlaanderen</t>
  </si>
  <si>
    <t>JO-lijn</t>
  </si>
  <si>
    <t>Buitendiensten Intersectorale Toegangspoort</t>
  </si>
  <si>
    <t>Ondersteuningscentrum Jeugdzorg Antwerpen</t>
  </si>
  <si>
    <t>Ondersteuningscentrum Jeugdzorg Oudenaarde</t>
  </si>
  <si>
    <t>Ondersteuningscentrum Jeugdzorg Sint-Niklaas</t>
  </si>
  <si>
    <t>Sociale Dienst bij de Jeugdrechtbank Brussel</t>
  </si>
  <si>
    <t>Sociale Dienst bij de Jeugdrechtbank Leuven</t>
  </si>
  <si>
    <t>Sociale Dienst bij de Jeugdrechtbank Veurne</t>
  </si>
  <si>
    <t>Ondersteuningscentrum Jeugdzorg Roeselare-Tielt</t>
  </si>
  <si>
    <t>Regio Oost-Vlaanderen</t>
  </si>
  <si>
    <t>Regio Vlaams-Brabant en Brussel</t>
  </si>
  <si>
    <t>Ondersteuningscentrum Jeugdzorg Veurne-Diksmuide</t>
  </si>
  <si>
    <t>GI De Kempen Campus De Hutten</t>
  </si>
  <si>
    <t>Gemeenschapsinstelling De Grubbe</t>
  </si>
  <si>
    <t>Sociale Dienst bij de Jeugdrechtbank Antwerpen</t>
  </si>
  <si>
    <t>Sociale Dienst bij de Jeugdrechtbank Kortrijk</t>
  </si>
  <si>
    <t>Ondersteuningscentrum Jeugdzorg Maaseik</t>
  </si>
  <si>
    <t>Ondersteuningscentrum Jeugdzorg Tongeren</t>
  </si>
  <si>
    <t>Sociale Dienst bij de Jeugdrechtbank Brugge</t>
  </si>
  <si>
    <t>Gemeenschapsinstelling De Kempen</t>
  </si>
  <si>
    <t>GI De Kempen Campus De Markt</t>
  </si>
  <si>
    <t>Ondersteuningscentrum Jeugdzorg Mechelen</t>
  </si>
  <si>
    <t>Ondersteuningscentrum Jeugdzorg Turnhout</t>
  </si>
  <si>
    <t>Sociale Dienst bij de Jeugdrechtbank Hasselt</t>
  </si>
  <si>
    <t>Ondersteuningscentrum Jeugdzorg Oostende</t>
  </si>
  <si>
    <t>Regio Vlaams-Brabant en Brussels Hoofdstedelijk Gewest</t>
  </si>
  <si>
    <t>GI De Zande Campus Ruiselede</t>
  </si>
  <si>
    <t>Sociale Dienst bij de Jeugdrechtbank Mechelen</t>
  </si>
  <si>
    <t>Sociale Dienst bij de Jeugdrechtbank Dendermonde</t>
  </si>
  <si>
    <t>Ondersteuningscentrum Jeugdzorg Dendermonde</t>
  </si>
  <si>
    <t>Ondersteuningscentrum Jeugdzorg Ieper</t>
  </si>
  <si>
    <t>Ondersteuningscentrum Jeugdzorg Kortrijk</t>
  </si>
  <si>
    <t>Regio Antwerpen</t>
  </si>
  <si>
    <t>Sociale Dienst bij de Jeugdrechtbank Oudenaarde</t>
  </si>
  <si>
    <t>Sociale Dienst bij de Jeugdrechtbank Ieper</t>
  </si>
  <si>
    <t>Sociale Dienst bij de Jeugdrechtbank Turnhout</t>
  </si>
  <si>
    <t>Ondersteuningscentrum Jeugdzorg Gent-Eeklo</t>
  </si>
  <si>
    <t>Sociale Dienst bij de Jeugdrechtbank Gent</t>
  </si>
  <si>
    <t>Gemeenschapsinstelling De Zande</t>
  </si>
  <si>
    <t>Regio Limburg</t>
  </si>
  <si>
    <t>Vlaams detentiecentrum De Wijngaard</t>
  </si>
  <si>
    <t>Ondersteuningscentrum Jeugdzorg Hasselt</t>
  </si>
  <si>
    <t>Ondersteuningscentrum Jeugdzorg Brussel-Halle-Vilvoorde</t>
  </si>
  <si>
    <t>Administrateur-generaal</t>
  </si>
  <si>
    <t>Provinciale Diensten VAPH</t>
  </si>
  <si>
    <t>Netwerk Geestelijke Gezondheidszorg Kempen</t>
  </si>
  <si>
    <t>Psychiatrisch Verzorgingstehuis Salto</t>
  </si>
  <si>
    <t>Strategische Adviesraad voor het Vlaamse Welzijns-, Gezondheids- en Gezinsb</t>
  </si>
  <si>
    <t>Frans Masereelcentrum</t>
  </si>
  <si>
    <t>Beheersdienst van het Koninklijk Museum voor Schone Kunsten Antwerpen</t>
  </si>
  <si>
    <t>Eigen vermogen Koninklijk Museum voor Schone Kunsten Antwerpen</t>
  </si>
  <si>
    <t>DAB Landcommanderij van Alden Biesen</t>
  </si>
  <si>
    <t>Topstukkenfonds</t>
  </si>
  <si>
    <t>DAB Kasteel van Gaasbeek</t>
  </si>
  <si>
    <t>Fonds voor Culturele Infrastructuur</t>
  </si>
  <si>
    <t>DAB Uitleendienst Kampeermateriaal voor de Jeugd</t>
  </si>
  <si>
    <t>Agentschap ter Bevordering van de Lichamelijke Ontwikkeling, de Sport en de</t>
  </si>
  <si>
    <t>Algemene Kamer</t>
  </si>
  <si>
    <t>Kamer voor Onpartijdigheid en Bescherming van Minderjarigen</t>
  </si>
  <si>
    <t>Pensioenfonds voor de rust- en overlevingspensioenen van het statutair pers</t>
  </si>
  <si>
    <t>Vlaamse Audiovisuele Regie</t>
  </si>
  <si>
    <t>vzw Ukkepuk - VRT</t>
  </si>
  <si>
    <t>Pensioenfonds voor de contractuelen van de NV publiek recht VRT</t>
  </si>
  <si>
    <t>Koninklijke Academie voor Nederlandse Taal- en Letterkunde</t>
  </si>
  <si>
    <t>Kunsthuis Opera Vlaanderen Ballet Vlaanderen</t>
  </si>
  <si>
    <t>Algemene Dienst voor Jeugdtoerisme</t>
  </si>
  <si>
    <t>Beheerscommissie Kunstcampus</t>
  </si>
  <si>
    <t>Vereniging van Vlaamse Cultuur- en Gemeenschapscentra</t>
  </si>
  <si>
    <t>Stichting Vlaamse Schoolsport</t>
  </si>
  <si>
    <t>Koninklijk Ballet van Vlaanderen</t>
  </si>
  <si>
    <t>Fonds voor de uitvoering van EU-projecten en bijzondere opdrachten</t>
  </si>
  <si>
    <t>Regie</t>
  </si>
  <si>
    <t>Arbeidsmarktdienstverlening</t>
  </si>
  <si>
    <t>Stafdienst</t>
  </si>
  <si>
    <t>Vlaamse Dienstverlening</t>
  </si>
  <si>
    <t>Functionele ondersteuning</t>
  </si>
  <si>
    <t>Decentrale diensten SYNTRA</t>
  </si>
  <si>
    <t>Vlaams Landbouwinvesteringsfonds</t>
  </si>
  <si>
    <t>Financieringsinstrument voor de Vlaamse Visserij- en Aquacultuursector</t>
  </si>
  <si>
    <t>Eigen Vermogen Instituut voor Landbouw- en Visserijonderzoek</t>
  </si>
  <si>
    <t>Directie ILVO</t>
  </si>
  <si>
    <t>Grindfonds</t>
  </si>
  <si>
    <t>DAB Fonds voor Preventie en Sanering inzake Leefmilieu en Natuur</t>
  </si>
  <si>
    <t>Provinciale Diensten ANB</t>
  </si>
  <si>
    <t>Ondersteunend Centrum voor Agentschap Natuur en Bos (Inverde)</t>
  </si>
  <si>
    <t>Eigen Vermogen Instituut voor Natuur- en Bosonderzoek</t>
  </si>
  <si>
    <t>Buitendiensten INBO</t>
  </si>
  <si>
    <t>Vlaamse Maatschappij voor Watervoorziening (De Watergroep)</t>
  </si>
  <si>
    <t>Sustainable Energy Ventures</t>
  </si>
  <si>
    <t>DAB Vlaams Infrastructuurfonds</t>
  </si>
  <si>
    <t>Pendelfonds</t>
  </si>
  <si>
    <t>E.V. Flanders Hydraulics</t>
  </si>
  <si>
    <t>Provinciale Diensten BMV</t>
  </si>
  <si>
    <t>Site Kanaal</t>
  </si>
  <si>
    <t>Belbuscentrale Limburg</t>
  </si>
  <si>
    <t>nv Lijncom</t>
  </si>
  <si>
    <t>Belbuscentrale Oost-Vlaanderen</t>
  </si>
  <si>
    <t>Dienst Speciaal Vervoer Limburg</t>
  </si>
  <si>
    <t>vzw Opleidingscentrum De Lijn</t>
  </si>
  <si>
    <t>Belbuscentrale Vlaams-Brabant</t>
  </si>
  <si>
    <t>Belbuscentrale West-Vlaanderen</t>
  </si>
  <si>
    <t>nv Lijninvest</t>
  </si>
  <si>
    <t>Dienst Speciaal Vervoer West-Vlaanderen Kust</t>
  </si>
  <si>
    <t>IBP De Lijn OFP</t>
  </si>
  <si>
    <t>nv Optimobil Vlaanderen</t>
  </si>
  <si>
    <t>Dienst Speciaal Vervoer Antwerpen Stad</t>
  </si>
  <si>
    <t>Belbuscentrale Antwerpen</t>
  </si>
  <si>
    <t>Dienst Speciaal Vervoer West-Vlaanderen</t>
  </si>
  <si>
    <t>Dienst Speciaal Vervoer Antwerpen Streek</t>
  </si>
  <si>
    <t>De LijnInfo</t>
  </si>
  <si>
    <t>Slimweg</t>
  </si>
  <si>
    <t>Luchthavenontwikkelingsmaatschappij Antwerpen</t>
  </si>
  <si>
    <t>Luchthavenontwikkelingsmaatschappij Oostende-Brugge</t>
  </si>
  <si>
    <t>Tunnel Liefkenshoek</t>
  </si>
  <si>
    <t>Via-Invest Vlaanderen</t>
  </si>
  <si>
    <t>Wandelaar Invest</t>
  </si>
  <si>
    <t>Hoge Raad voor het Handhavingsbeleid</t>
  </si>
  <si>
    <t>DAB Grondfonds</t>
  </si>
  <si>
    <t>Rubiconfonds</t>
  </si>
  <si>
    <t>Ruimte Vlaanderen</t>
  </si>
  <si>
    <t>Locaties Ruimte Vlaanderen</t>
  </si>
  <si>
    <t>DAB Fonds ter Bestrijding van de Uithuiszettingen</t>
  </si>
  <si>
    <t>DAB Fonds voor de Financiering van het Urgentieplan voor de Sociale Huisves</t>
  </si>
  <si>
    <t>Archeologisch Depot</t>
  </si>
  <si>
    <t>DAB Vlaams Instituut voor het Onroerend Erfgoed</t>
  </si>
  <si>
    <t>Inspectie Wonen - Provinciale diensten</t>
  </si>
  <si>
    <t>DAB Herstelfonds</t>
  </si>
  <si>
    <t>Inspectie RO - Provinciale diensten</t>
  </si>
  <si>
    <t>Vlaams Financieringsfonds voor Grond- en Woonbeleid voor Vlaams-Brabant</t>
  </si>
  <si>
    <t>Regionale afdelingen</t>
  </si>
  <si>
    <t>Garantiefonds voor Huisvesting</t>
  </si>
  <si>
    <t>Société Immobilière du Brabant - Brabantse Vastgoedmaatschappij</t>
  </si>
  <si>
    <t>Vlaamse Erfgoedkluis</t>
  </si>
  <si>
    <t>Belliard Securitisation</t>
  </si>
  <si>
    <t>Bestuurszaken</t>
  </si>
  <si>
    <t>Diensten Algemeen Regeringsbeleid</t>
  </si>
  <si>
    <t>Diensten Algemeen Regeringsbeleid (DAR)</t>
  </si>
  <si>
    <t>OVO000132</t>
  </si>
  <si>
    <t>OVO001827</t>
  </si>
  <si>
    <t>OVO001828</t>
  </si>
  <si>
    <t>Andere</t>
  </si>
  <si>
    <t>OVO001688</t>
  </si>
  <si>
    <t>OVO001689</t>
  </si>
  <si>
    <t>OVO001680</t>
  </si>
  <si>
    <t>OVO001681</t>
  </si>
  <si>
    <t>OVO001683</t>
  </si>
  <si>
    <t>OVO001684</t>
  </si>
  <si>
    <t>OVO001682</t>
  </si>
  <si>
    <t>OVO001685</t>
  </si>
  <si>
    <t>OVO001829</t>
  </si>
  <si>
    <t>OVO001573</t>
  </si>
  <si>
    <t>OVO000764</t>
  </si>
  <si>
    <t>OVO000588</t>
  </si>
  <si>
    <t>OVO001832</t>
  </si>
  <si>
    <t>OVO000629</t>
  </si>
  <si>
    <t>OVO001833</t>
  </si>
  <si>
    <t>OVO000136</t>
  </si>
  <si>
    <t>OVO000135</t>
  </si>
  <si>
    <t>OVO001834</t>
  </si>
  <si>
    <t>OVO000731</t>
  </si>
  <si>
    <t>OVO000114</t>
  </si>
  <si>
    <t>OVO001835</t>
  </si>
  <si>
    <t>OVO001836</t>
  </si>
  <si>
    <t>OVO001841</t>
  </si>
  <si>
    <t>OVO001842</t>
  </si>
  <si>
    <t>OVO001843</t>
  </si>
  <si>
    <t>OVO001844</t>
  </si>
  <si>
    <t>OVO001845</t>
  </si>
  <si>
    <t>OVO001846</t>
  </si>
  <si>
    <t>OVO001847</t>
  </si>
  <si>
    <t>OVO001848</t>
  </si>
  <si>
    <t>Beleidsdomein Kanselarij en Bestuur</t>
  </si>
  <si>
    <t>OVO001826</t>
  </si>
  <si>
    <t>OVO000017</t>
  </si>
  <si>
    <t>OVO000019</t>
  </si>
  <si>
    <t>OVO000018</t>
  </si>
  <si>
    <t>OVO000020</t>
  </si>
  <si>
    <t>OVO000021</t>
  </si>
  <si>
    <t>OVO000730</t>
  </si>
  <si>
    <t>OVO000047</t>
  </si>
  <si>
    <t>OVO001608</t>
  </si>
  <si>
    <t>OVO000022</t>
  </si>
  <si>
    <t>OVO000025</t>
  </si>
  <si>
    <t>OVO000024</t>
  </si>
  <si>
    <t>OVO000258</t>
  </si>
  <si>
    <t>OVO000023</t>
  </si>
  <si>
    <t>OVO000026</t>
  </si>
  <si>
    <t>OVO001574</t>
  </si>
  <si>
    <t>OVO001602</t>
  </si>
  <si>
    <t>OVO000028</t>
  </si>
  <si>
    <t>Beleidsdomein Bestuurszaken</t>
  </si>
  <si>
    <t>OVO000003</t>
  </si>
  <si>
    <t>OVO000029</t>
  </si>
  <si>
    <t>OVO000113</t>
  </si>
  <si>
    <t>OVO000133</t>
  </si>
  <si>
    <t>OVO000144</t>
  </si>
  <si>
    <t>OVO000773</t>
  </si>
  <si>
    <t>OVO000143</t>
  </si>
  <si>
    <t>OVO000030</t>
  </si>
  <si>
    <t>OVO000031</t>
  </si>
  <si>
    <t>OVO000832</t>
  </si>
  <si>
    <t>OVO001548</t>
  </si>
  <si>
    <t>OVO001550</t>
  </si>
  <si>
    <t>Beleidsdomein Financiën en Begroting</t>
  </si>
  <si>
    <t>OVO000004</t>
  </si>
  <si>
    <t>OVO000032</t>
  </si>
  <si>
    <t>OVO000139</t>
  </si>
  <si>
    <t>OVO000033</t>
  </si>
  <si>
    <t>OVO000034</t>
  </si>
  <si>
    <t>OVO000035</t>
  </si>
  <si>
    <t>OVO000036</t>
  </si>
  <si>
    <t>OVO000037</t>
  </si>
  <si>
    <t>Beleidsdomein internationaal Vlaanderen</t>
  </si>
  <si>
    <t>OVO000005</t>
  </si>
  <si>
    <t>OVO000038</t>
  </si>
  <si>
    <t>OVO000039</t>
  </si>
  <si>
    <t>OVO000140</t>
  </si>
  <si>
    <t>OVO000642</t>
  </si>
  <si>
    <t>OVO000040</t>
  </si>
  <si>
    <t>OVO001523</t>
  </si>
  <si>
    <t>OVO000042</t>
  </si>
  <si>
    <t>OVO001738</t>
  </si>
  <si>
    <t>OVO001753</t>
  </si>
  <si>
    <t>OVO001607</t>
  </si>
  <si>
    <t>OVO001562</t>
  </si>
  <si>
    <t>OVO001735</t>
  </si>
  <si>
    <t>OVO001745</t>
  </si>
  <si>
    <t>OVO001733</t>
  </si>
  <si>
    <t>OVO001546</t>
  </si>
  <si>
    <t>OVO001547</t>
  </si>
  <si>
    <t>OVO001560</t>
  </si>
  <si>
    <t>OVO001734</t>
  </si>
  <si>
    <t>OVO000044</t>
  </si>
  <si>
    <t>OVO001549</t>
  </si>
  <si>
    <t>OVO001563</t>
  </si>
  <si>
    <t>OVO001742</t>
  </si>
  <si>
    <t>OVO001558</t>
  </si>
  <si>
    <t>OVO001747</t>
  </si>
  <si>
    <t>OVO001749</t>
  </si>
  <si>
    <t>OVO000043</t>
  </si>
  <si>
    <t>OVO001748</t>
  </si>
  <si>
    <t>OVO001739</t>
  </si>
  <si>
    <t>OVO001740</t>
  </si>
  <si>
    <t>OVO001741</t>
  </si>
  <si>
    <t>OVO001746</t>
  </si>
  <si>
    <t>OVO000045</t>
  </si>
  <si>
    <t>OVO001744</t>
  </si>
  <si>
    <t>OVO000119</t>
  </si>
  <si>
    <t>OVO000733</t>
  </si>
  <si>
    <t>OVO000046</t>
  </si>
  <si>
    <t>OVO000142</t>
  </si>
  <si>
    <t>OVO001732</t>
  </si>
  <si>
    <t>OVO000041</t>
  </si>
  <si>
    <t>OVO001731</t>
  </si>
  <si>
    <t>OVO001612</t>
  </si>
  <si>
    <t>OVO001613</t>
  </si>
  <si>
    <t>OVO000236</t>
  </si>
  <si>
    <t>OVO000182</t>
  </si>
  <si>
    <t>OVO001614</t>
  </si>
  <si>
    <t>OVO001565</t>
  </si>
  <si>
    <t>OVO001615</t>
  </si>
  <si>
    <t>OVO001564</t>
  </si>
  <si>
    <t>OVO001566</t>
  </si>
  <si>
    <t>OVO001567</t>
  </si>
  <si>
    <t>OVO001568</t>
  </si>
  <si>
    <t>OVO001736</t>
  </si>
  <si>
    <t>OVO001737</t>
  </si>
  <si>
    <t>OVO001750</t>
  </si>
  <si>
    <t>OVO001751</t>
  </si>
  <si>
    <t>Beleidsdomein Economie, Wetenschap en Innovatie</t>
  </si>
  <si>
    <t>OVO000006</t>
  </si>
  <si>
    <t>OVO000766</t>
  </si>
  <si>
    <t>OVO000850</t>
  </si>
  <si>
    <t>OVO000049</t>
  </si>
  <si>
    <t>OVO000852</t>
  </si>
  <si>
    <t>OVO000155</t>
  </si>
  <si>
    <t>OVO000052</t>
  </si>
  <si>
    <t>OVO000153</t>
  </si>
  <si>
    <t>OVO000051</t>
  </si>
  <si>
    <t>OVO000050</t>
  </si>
  <si>
    <t>OVO000643</t>
  </si>
  <si>
    <t>OVO000853</t>
  </si>
  <si>
    <t>OVO000117</t>
  </si>
  <si>
    <t>OVO000854</t>
  </si>
  <si>
    <t>OVO000353</t>
  </si>
  <si>
    <t>OVO000855</t>
  </si>
  <si>
    <t>OVO000053</t>
  </si>
  <si>
    <t>OVO000110</t>
  </si>
  <si>
    <t>OVO000157</t>
  </si>
  <si>
    <t>OVO000158</t>
  </si>
  <si>
    <t>OVO000857</t>
  </si>
  <si>
    <t>OVO000054</t>
  </si>
  <si>
    <t>OVO001561</t>
  </si>
  <si>
    <t>OVO001721</t>
  </si>
  <si>
    <t>Beleidsdomein Onderwijs en Vorming</t>
  </si>
  <si>
    <t>OVO000007</t>
  </si>
  <si>
    <t>OVO000066</t>
  </si>
  <si>
    <t>OVO000056</t>
  </si>
  <si>
    <t>OVO000359</t>
  </si>
  <si>
    <t>OVO000676</t>
  </si>
  <si>
    <t>OVO000160</t>
  </si>
  <si>
    <t>OVO000059</t>
  </si>
  <si>
    <t>OVO000922</t>
  </si>
  <si>
    <t>OVO000367</t>
  </si>
  <si>
    <t>OVO000120</t>
  </si>
  <si>
    <t>OVO000881</t>
  </si>
  <si>
    <t>OVO000913</t>
  </si>
  <si>
    <t>OVO001105</t>
  </si>
  <si>
    <t>OVO000865</t>
  </si>
  <si>
    <t>OVO000891</t>
  </si>
  <si>
    <t>OVO000903</t>
  </si>
  <si>
    <t>OVO001584</t>
  </si>
  <si>
    <t>OVO001544</t>
  </si>
  <si>
    <t>OVO000858</t>
  </si>
  <si>
    <t>OVO001537</t>
  </si>
  <si>
    <t>OVO000873</t>
  </si>
  <si>
    <t>OVO000894</t>
  </si>
  <si>
    <t>OVO000895</t>
  </si>
  <si>
    <t>OVO000900</t>
  </si>
  <si>
    <t>OVO000901</t>
  </si>
  <si>
    <t>OVO000912</t>
  </si>
  <si>
    <t>OVO000917</t>
  </si>
  <si>
    <t>OVO001108</t>
  </si>
  <si>
    <t>OVO001110</t>
  </si>
  <si>
    <t>OVO001583</t>
  </si>
  <si>
    <t>OVO000065</t>
  </si>
  <si>
    <t>OVO000918</t>
  </si>
  <si>
    <t>OVO000862</t>
  </si>
  <si>
    <t>OVO000866</t>
  </si>
  <si>
    <t>OVO000870</t>
  </si>
  <si>
    <t>OVO000911</t>
  </si>
  <si>
    <t>OVO001538</t>
  </si>
  <si>
    <t>OVO000883</t>
  </si>
  <si>
    <t>OVO000884</t>
  </si>
  <si>
    <t>OVO000909</t>
  </si>
  <si>
    <t>OVO001433</t>
  </si>
  <si>
    <t>OVO000861</t>
  </si>
  <si>
    <t>OVO000874</t>
  </si>
  <si>
    <t>OVO000875</t>
  </si>
  <si>
    <t>OVO000880</t>
  </si>
  <si>
    <t>OVO000916</t>
  </si>
  <si>
    <t>OVO001109</t>
  </si>
  <si>
    <t>OVO000864</t>
  </si>
  <si>
    <t>OVO000871</t>
  </si>
  <si>
    <t>OVO000888</t>
  </si>
  <si>
    <t>OVO000892</t>
  </si>
  <si>
    <t>OVO000914</t>
  </si>
  <si>
    <t>OVO000915</t>
  </si>
  <si>
    <t>OVO001106</t>
  </si>
  <si>
    <t>OVO000890</t>
  </si>
  <si>
    <t>OVO000910</t>
  </si>
  <si>
    <t>OVO000872</t>
  </si>
  <si>
    <t>OVO000893</t>
  </si>
  <si>
    <t>OVO000889</t>
  </si>
  <si>
    <t>OVO000058</t>
  </si>
  <si>
    <t>OVO001434</t>
  </si>
  <si>
    <t>OVO001107</t>
  </si>
  <si>
    <t>OVO000867</t>
  </si>
  <si>
    <t>OVO000882</t>
  </si>
  <si>
    <t>OVO000904</t>
  </si>
  <si>
    <t>OVO001580</t>
  </si>
  <si>
    <t>OVO001582</t>
  </si>
  <si>
    <t>OVO000057</t>
  </si>
  <si>
    <t>OVO001571</t>
  </si>
  <si>
    <t>OVO000061</t>
  </si>
  <si>
    <t>OVO000060</t>
  </si>
  <si>
    <t>OVO000682</t>
  </si>
  <si>
    <t>OVO000062</t>
  </si>
  <si>
    <t>OVO001552</t>
  </si>
  <si>
    <t>OVO001551</t>
  </si>
  <si>
    <t>OVO000063</t>
  </si>
  <si>
    <t>OVO000064</t>
  </si>
  <si>
    <t>Beleidsdomein Welzijn, Volksgezondheid en Gezin</t>
  </si>
  <si>
    <t>OVO000008</t>
  </si>
  <si>
    <t>OVO000664</t>
  </si>
  <si>
    <t>OVO001677</t>
  </si>
  <si>
    <t>OVO000768</t>
  </si>
  <si>
    <t>OVO000165</t>
  </si>
  <si>
    <t>OVO000166</t>
  </si>
  <si>
    <t>OVO000067</t>
  </si>
  <si>
    <t>OVO000164</t>
  </si>
  <si>
    <t>OVO001651</t>
  </si>
  <si>
    <t>OVO000163</t>
  </si>
  <si>
    <t>OVO000168</t>
  </si>
  <si>
    <t>OVO000069</t>
  </si>
  <si>
    <t>OVO000068</t>
  </si>
  <si>
    <t>OVO000075</t>
  </si>
  <si>
    <t>OVO000070</t>
  </si>
  <si>
    <t>OVO000412</t>
  </si>
  <si>
    <t>OVO000413</t>
  </si>
  <si>
    <t>OVO000071</t>
  </si>
  <si>
    <t>OVO000170</t>
  </si>
  <si>
    <t>OVO000173</t>
  </si>
  <si>
    <t>OVO000073</t>
  </si>
  <si>
    <t>OVO000172</t>
  </si>
  <si>
    <t>OVO000171</t>
  </si>
  <si>
    <t>OVO000174</t>
  </si>
  <si>
    <t>OVO000184</t>
  </si>
  <si>
    <t>OVO000072</t>
  </si>
  <si>
    <t>OVO000176</t>
  </si>
  <si>
    <t>OVO000177</t>
  </si>
  <si>
    <t>OVO001554</t>
  </si>
  <si>
    <t>OVO000175</t>
  </si>
  <si>
    <t>OVO001611</t>
  </si>
  <si>
    <t>OVO001722</t>
  </si>
  <si>
    <t>OVO001723</t>
  </si>
  <si>
    <t>OVO001545</t>
  </si>
  <si>
    <t>OVO000074</t>
  </si>
  <si>
    <t>Beleidsdomein Cultuur, Jeugd, Sport en Media</t>
  </si>
  <si>
    <t>OVO000009</t>
  </si>
  <si>
    <t>OVO000141</t>
  </si>
  <si>
    <t>OVO000076</t>
  </si>
  <si>
    <t>OVO000077</t>
  </si>
  <si>
    <t>OVO000444</t>
  </si>
  <si>
    <t>OVO000430</t>
  </si>
  <si>
    <t>OVO000078</t>
  </si>
  <si>
    <t>OVO000710</t>
  </si>
  <si>
    <t>OVO001481</t>
  </si>
  <si>
    <t>OVO000713</t>
  </si>
  <si>
    <t>OVO000079</t>
  </si>
  <si>
    <t>OVO000425</t>
  </si>
  <si>
    <t>OVO000080</t>
  </si>
  <si>
    <t>Beleidsdomein Werk en Sociale Economie</t>
  </si>
  <si>
    <t>OVO000010</t>
  </si>
  <si>
    <t>OVO000149</t>
  </si>
  <si>
    <t>OVO000082</t>
  </si>
  <si>
    <t>OVO000150</t>
  </si>
  <si>
    <t>OVO000147</t>
  </si>
  <si>
    <t>OVO000774</t>
  </si>
  <si>
    <t>OVO000084</t>
  </si>
  <si>
    <t>OVO000474</t>
  </si>
  <si>
    <t>OVO000148</t>
  </si>
  <si>
    <t>OVO000235</t>
  </si>
  <si>
    <t>OVO000086</t>
  </si>
  <si>
    <t>Beleidsdomein Landbouw en Visserij</t>
  </si>
  <si>
    <t>OVO000011</t>
  </si>
  <si>
    <t>Laboratorium voor Zaadontleding</t>
  </si>
  <si>
    <t>OVO000469</t>
  </si>
  <si>
    <t>OVO000152</t>
  </si>
  <si>
    <t>OVO000087</t>
  </si>
  <si>
    <t>OVO000151</t>
  </si>
  <si>
    <t>OVO000491</t>
  </si>
  <si>
    <t>OVO000145</t>
  </si>
  <si>
    <t>OVO000089</t>
  </si>
  <si>
    <t>OVO000088</t>
  </si>
  <si>
    <t>OVO000146</t>
  </si>
  <si>
    <t>OVO000502</t>
  </si>
  <si>
    <t>OVO000090</t>
  </si>
  <si>
    <t>OVO000092</t>
  </si>
  <si>
    <t>OVO000091</t>
  </si>
  <si>
    <t>OVO000093</t>
  </si>
  <si>
    <t>OVO000094</t>
  </si>
  <si>
    <t>OVO000111</t>
  </si>
  <si>
    <t>OVO001557</t>
  </si>
  <si>
    <t>OVO000095</t>
  </si>
  <si>
    <t>OVO000984</t>
  </si>
  <si>
    <t>OVO001752</t>
  </si>
  <si>
    <t>OVO001556</t>
  </si>
  <si>
    <t>Beleidsdomein Leefmilieu, Natuur en Energie</t>
  </si>
  <si>
    <t>OVO000012</t>
  </si>
  <si>
    <t>OVO000190</t>
  </si>
  <si>
    <t>OVO000096</t>
  </si>
  <si>
    <t>OVO000205</t>
  </si>
  <si>
    <t>OVO000193</t>
  </si>
  <si>
    <t>OVO000223</t>
  </si>
  <si>
    <t>OVO000524</t>
  </si>
  <si>
    <t>OVO000118</t>
  </si>
  <si>
    <t>OVO000098</t>
  </si>
  <si>
    <t>OVO000097</t>
  </si>
  <si>
    <t>OVO000112</t>
  </si>
  <si>
    <t>OVO000197</t>
  </si>
  <si>
    <t>OVO000099</t>
  </si>
  <si>
    <t>OVO000986</t>
  </si>
  <si>
    <t>OVO000100</t>
  </si>
  <si>
    <t>OVO000200</t>
  </si>
  <si>
    <t>OVO000987</t>
  </si>
  <si>
    <t>OVO000991</t>
  </si>
  <si>
    <t>OVO000204</t>
  </si>
  <si>
    <t>OVO000988</t>
  </si>
  <si>
    <t>OVO000989</t>
  </si>
  <si>
    <t>OVO000199</t>
  </si>
  <si>
    <t>OVO000994</t>
  </si>
  <si>
    <t>OVO000201</t>
  </si>
  <si>
    <t>OVO000202</t>
  </si>
  <si>
    <t>OVO000993</t>
  </si>
  <si>
    <t>OVO000985</t>
  </si>
  <si>
    <t>OVO000992</t>
  </si>
  <si>
    <t>OVO000990</t>
  </si>
  <si>
    <t>OVO001000</t>
  </si>
  <si>
    <t>OVO001001</t>
  </si>
  <si>
    <t>OVO001601</t>
  </si>
  <si>
    <t>OVO001600</t>
  </si>
  <si>
    <t>OVO000237</t>
  </si>
  <si>
    <t>OVO000122</t>
  </si>
  <si>
    <t>OVO001555</t>
  </si>
  <si>
    <t>OVO000210</t>
  </si>
  <si>
    <t>OVO001559</t>
  </si>
  <si>
    <t>OVO001725</t>
  </si>
  <si>
    <t>OVO001726</t>
  </si>
  <si>
    <t>Beleidsdomein Mobiliteit en Openbare Werken</t>
  </si>
  <si>
    <t>OVO000013</t>
  </si>
  <si>
    <t>OVO001002</t>
  </si>
  <si>
    <t>OVO000211</t>
  </si>
  <si>
    <t>OVO000212</t>
  </si>
  <si>
    <t>OVO000101</t>
  </si>
  <si>
    <t>OVO001508</t>
  </si>
  <si>
    <t>OVO000728</t>
  </si>
  <si>
    <t>OVO000767</t>
  </si>
  <si>
    <t>OVO000106</t>
  </si>
  <si>
    <t>OVO000213</t>
  </si>
  <si>
    <t>OVO001023</t>
  </si>
  <si>
    <t>OVO001755</t>
  </si>
  <si>
    <t>OVO000104</t>
  </si>
  <si>
    <t>OVO001143</t>
  </si>
  <si>
    <t>OVO000105</t>
  </si>
  <si>
    <t>OVO000214</t>
  </si>
  <si>
    <t>OVO001142</t>
  </si>
  <si>
    <t>OVO000218</t>
  </si>
  <si>
    <t>OVO001148</t>
  </si>
  <si>
    <t>OVO000219</t>
  </si>
  <si>
    <t>OVO000103</t>
  </si>
  <si>
    <t>OVO000217</t>
  </si>
  <si>
    <t>OVO000107</t>
  </si>
  <si>
    <t>OVO000108</t>
  </si>
  <si>
    <t>OVO001727</t>
  </si>
  <si>
    <t>OVO001728</t>
  </si>
  <si>
    <t>OVO001729</t>
  </si>
  <si>
    <t>OVO001730</t>
  </si>
  <si>
    <t>Beleidsdomein Ruimtelijke Ordening, Woonbeleid en Onroerend Erfgoed</t>
  </si>
  <si>
    <t>OVO000014</t>
  </si>
  <si>
    <t>OVO000109</t>
  </si>
  <si>
    <t>OVO000616</t>
  </si>
  <si>
    <t>Voorzitter van het Vlaams Parlement</t>
  </si>
  <si>
    <t>OVO000786</t>
  </si>
  <si>
    <t>Secretariaat-generaal</t>
  </si>
  <si>
    <t>OVO000787</t>
  </si>
  <si>
    <t>Directie Decreetgeving</t>
  </si>
  <si>
    <t>OVO000788</t>
  </si>
  <si>
    <t>Parlementair Informatiecentrum</t>
  </si>
  <si>
    <t>OVO000793</t>
  </si>
  <si>
    <t>Infopunt Europa</t>
  </si>
  <si>
    <t>OVO000792</t>
  </si>
  <si>
    <t>Expertencommissie voor Overheidscommunicatie</t>
  </si>
  <si>
    <t>OVO001586</t>
  </si>
  <si>
    <t>Directie Communicatie, Informatie en Externe Relaties</t>
  </si>
  <si>
    <t>OVO001079</t>
  </si>
  <si>
    <t>Directie Aankoop, Infrastructuur en Informatica</t>
  </si>
  <si>
    <t>OVO000791</t>
  </si>
  <si>
    <t>Directie Administratie</t>
  </si>
  <si>
    <t>OVO000790</t>
  </si>
  <si>
    <t>Kinderrechtencommissariaat</t>
  </si>
  <si>
    <t>OVO000795</t>
  </si>
  <si>
    <t>Vlaamse Ombudsdienst</t>
  </si>
  <si>
    <t>OVO000796</t>
  </si>
  <si>
    <t>Vlaams Vredesinstituut</t>
  </si>
  <si>
    <t>OVO000798</t>
  </si>
  <si>
    <t>Instellingen die aan het Vlaams Parlement verbonden zijn</t>
  </si>
  <si>
    <t>OVO001080</t>
  </si>
  <si>
    <t>Huis van de Vlaamse Volksvertegenwoordigers</t>
  </si>
  <si>
    <t>OVO000794</t>
  </si>
  <si>
    <t>Pensioenen van de Vlaamse Volksvertegenwoordigers vzw</t>
  </si>
  <si>
    <t>OVO001553</t>
  </si>
  <si>
    <t>Provincie Antwerpen</t>
  </si>
  <si>
    <t>OVO000228</t>
  </si>
  <si>
    <t>Provincie Limburg</t>
  </si>
  <si>
    <t>OVO000229</t>
  </si>
  <si>
    <t>Provincie Oost-Vlaanderen</t>
  </si>
  <si>
    <t>OVO000230</t>
  </si>
  <si>
    <t>Provincie Vlaams-Brabant</t>
  </si>
  <si>
    <t>OVO000232</t>
  </si>
  <si>
    <t>Provincie West-Vlaanderen</t>
  </si>
  <si>
    <t>OVO000231</t>
  </si>
  <si>
    <t>Raad van de Vlaamse Gemeenschapscommissie</t>
  </si>
  <si>
    <t>OVO001033</t>
  </si>
  <si>
    <t>Voorzitter van het College, collegelid bevoegd voor Begroting, Onderwijs, V</t>
  </si>
  <si>
    <t>OVO001035</t>
  </si>
  <si>
    <t>Collegelid bevoegd voor Cultuur, Jeugd, Sport en Stedenbeleid</t>
  </si>
  <si>
    <t>OVO001037</t>
  </si>
  <si>
    <t>Collegelid bevoegd voor Welzijn, Gezondheid, Gezin en Gelijke Kansen</t>
  </si>
  <si>
    <t>OVO001036</t>
  </si>
  <si>
    <t>College van de Vlaamse Gemeenschapscommissie</t>
  </si>
  <si>
    <t>OVO001152</t>
  </si>
  <si>
    <t>Communicatie</t>
  </si>
  <si>
    <t>OVO001051</t>
  </si>
  <si>
    <t>Leidend ambtenaar</t>
  </si>
  <si>
    <t>OVO001157</t>
  </si>
  <si>
    <t>Gemeenschapscentrum De Linde</t>
  </si>
  <si>
    <t>OVO001059</t>
  </si>
  <si>
    <t>Gemeenschapscentrum De Kriekelaar</t>
  </si>
  <si>
    <t>OVO001062</t>
  </si>
  <si>
    <t>Gemeenschapscentrum De Kroon</t>
  </si>
  <si>
    <t>OVO001063</t>
  </si>
  <si>
    <t>Gemeenschapscentrum Wabo</t>
  </si>
  <si>
    <t>OVO001074</t>
  </si>
  <si>
    <t>Gemeenschapscentrum Op-Weule</t>
  </si>
  <si>
    <t>OVO001070</t>
  </si>
  <si>
    <t>Gemeenschapscentrum De Markten</t>
  </si>
  <si>
    <t>OVO001054</t>
  </si>
  <si>
    <t>Gemeenschapscentrum De Vaartkapoen</t>
  </si>
  <si>
    <t>OVO001065</t>
  </si>
  <si>
    <t>Gemeenschapscentrum De Platoo</t>
  </si>
  <si>
    <t>OVO001068</t>
  </si>
  <si>
    <t>Gemeenschapscentrum De Maalbeek</t>
  </si>
  <si>
    <t>OVO001056</t>
  </si>
  <si>
    <t>Gemeenschapscentrum Ten Noey</t>
  </si>
  <si>
    <t>OVO001066</t>
  </si>
  <si>
    <t>Gemeenschapscentrum Kontakt</t>
  </si>
  <si>
    <t>OVO001071</t>
  </si>
  <si>
    <t>Gemeenschapscentra</t>
  </si>
  <si>
    <t>OVO001159</t>
  </si>
  <si>
    <t>Gemeenschapscentrum De Rinck</t>
  </si>
  <si>
    <t>OVO001053</t>
  </si>
  <si>
    <t>Gemeenschapscentrum Everna</t>
  </si>
  <si>
    <t>OVO001057</t>
  </si>
  <si>
    <t>Gemeenschapscentrum De Zeyp</t>
  </si>
  <si>
    <t>OVO001058</t>
  </si>
  <si>
    <t>Gemeenschapscentrum Heembeek-Mutsaard</t>
  </si>
  <si>
    <t>OVO001060</t>
  </si>
  <si>
    <t>Gemeenschapscentrum Essegem</t>
  </si>
  <si>
    <t>OVO001067</t>
  </si>
  <si>
    <t>Gemeenschapscentrum Nekkersdal</t>
  </si>
  <si>
    <t>OVO001069</t>
  </si>
  <si>
    <t>Gemeenschapscentrum Elzenhof</t>
  </si>
  <si>
    <t>OVO001055</t>
  </si>
  <si>
    <t>Gemeenschapscentrum Candelaershuys</t>
  </si>
  <si>
    <t>OVO001072</t>
  </si>
  <si>
    <t>Gemeenschapscentrum Ten Weyngaert</t>
  </si>
  <si>
    <t>OVO001073</t>
  </si>
  <si>
    <t>Algemene Directie Cultuur, Jeugd en Sport</t>
  </si>
  <si>
    <t>OVO001158</t>
  </si>
  <si>
    <t>Gemeenschapscentrum Den Dam</t>
  </si>
  <si>
    <t>OVO001061</t>
  </si>
  <si>
    <t>Gemeenschapscentrum De Pianofabriek</t>
  </si>
  <si>
    <t>OVO001064</t>
  </si>
  <si>
    <t>Entiteit Onderwijscentrum Brussel</t>
  </si>
  <si>
    <t>OVO001043</t>
  </si>
  <si>
    <t>Algemene Directie Onderwijs en Vorming</t>
  </si>
  <si>
    <t>OVO001154</t>
  </si>
  <si>
    <t>Entiteit Gezin</t>
  </si>
  <si>
    <t>OVO001045</t>
  </si>
  <si>
    <t>Algemene Directie Welzijn, Gezondheid en Gezin</t>
  </si>
  <si>
    <t>OVO001155</t>
  </si>
  <si>
    <t>Directie Financiën en Begroting</t>
  </si>
  <si>
    <t>OVO001048</t>
  </si>
  <si>
    <t>Directie Gebouwen en Patrimonium</t>
  </si>
  <si>
    <t>OVO001049</t>
  </si>
  <si>
    <t>Algemene Directie Ondersteuning en Facility</t>
  </si>
  <si>
    <t>OVO001156</t>
  </si>
  <si>
    <t>Directie Personeel en HRM</t>
  </si>
  <si>
    <t>OVO001047</t>
  </si>
  <si>
    <t>Facility</t>
  </si>
  <si>
    <t>OVO001050</t>
  </si>
  <si>
    <t>De administratie van het College van de Vlaamse Gemeenschapscommissie</t>
  </si>
  <si>
    <t>OVO001038</t>
  </si>
  <si>
    <t>004_001</t>
  </si>
  <si>
    <t>004_002</t>
  </si>
  <si>
    <t>004_003</t>
  </si>
  <si>
    <t>004_004</t>
  </si>
  <si>
    <t>004_005</t>
  </si>
  <si>
    <t>004_006</t>
  </si>
  <si>
    <t>004_007</t>
  </si>
  <si>
    <t>004_008</t>
  </si>
  <si>
    <t>004_009</t>
  </si>
  <si>
    <t>004_010</t>
  </si>
  <si>
    <t>004_011</t>
  </si>
  <si>
    <t>004_012</t>
  </si>
  <si>
    <t>004_013</t>
  </si>
  <si>
    <t>004_014</t>
  </si>
  <si>
    <t>004_015</t>
  </si>
  <si>
    <t>004_016</t>
  </si>
  <si>
    <t>004_017</t>
  </si>
  <si>
    <t>004_018</t>
  </si>
  <si>
    <t>004_019</t>
  </si>
  <si>
    <t>004_020</t>
  </si>
  <si>
    <t>004_021</t>
  </si>
  <si>
    <t>004_022</t>
  </si>
  <si>
    <t>004_023</t>
  </si>
  <si>
    <t>004_024</t>
  </si>
  <si>
    <t>004_025</t>
  </si>
  <si>
    <t>004_026</t>
  </si>
  <si>
    <t>004_027</t>
  </si>
  <si>
    <t>004_028</t>
  </si>
  <si>
    <t>004_029</t>
  </si>
  <si>
    <t>004_030</t>
  </si>
  <si>
    <t>004_031</t>
  </si>
  <si>
    <t>004_032</t>
  </si>
  <si>
    <t>004_033</t>
  </si>
  <si>
    <t>004_034</t>
  </si>
  <si>
    <t>004_035</t>
  </si>
  <si>
    <t>004_036</t>
  </si>
  <si>
    <t>004_037</t>
  </si>
  <si>
    <t>004_038</t>
  </si>
  <si>
    <t>004_039</t>
  </si>
  <si>
    <t>004_040</t>
  </si>
  <si>
    <t>004_041</t>
  </si>
  <si>
    <t>004_042</t>
  </si>
  <si>
    <t>004_043</t>
  </si>
  <si>
    <t>004_044</t>
  </si>
  <si>
    <t>004_045</t>
  </si>
  <si>
    <t>004_046</t>
  </si>
  <si>
    <t>004_047</t>
  </si>
  <si>
    <t>004_048</t>
  </si>
  <si>
    <t>004_049</t>
  </si>
  <si>
    <t>004_050</t>
  </si>
  <si>
    <t>004_051</t>
  </si>
  <si>
    <t>004_052</t>
  </si>
  <si>
    <t>004_053</t>
  </si>
  <si>
    <t>004_054</t>
  </si>
  <si>
    <t>004_055</t>
  </si>
  <si>
    <t>004_056</t>
  </si>
  <si>
    <t>004_057</t>
  </si>
  <si>
    <t>004_058</t>
  </si>
  <si>
    <t>004_059</t>
  </si>
  <si>
    <t>004_060</t>
  </si>
  <si>
    <t>004_061</t>
  </si>
  <si>
    <t>004_062</t>
  </si>
  <si>
    <t>004_063</t>
  </si>
  <si>
    <t>004_064</t>
  </si>
  <si>
    <t>004_065</t>
  </si>
  <si>
    <t>004_066</t>
  </si>
  <si>
    <t>004_067</t>
  </si>
  <si>
    <t>004_068</t>
  </si>
  <si>
    <t>004_069</t>
  </si>
  <si>
    <t>004_070</t>
  </si>
  <si>
    <t>004_071</t>
  </si>
  <si>
    <t>004_072</t>
  </si>
  <si>
    <t>004_073</t>
  </si>
  <si>
    <t>004_074</t>
  </si>
  <si>
    <t>004_075</t>
  </si>
  <si>
    <t>004_076</t>
  </si>
  <si>
    <t>004_077</t>
  </si>
  <si>
    <t>004_078</t>
  </si>
  <si>
    <t>004_079</t>
  </si>
  <si>
    <t>004_080</t>
  </si>
  <si>
    <t>004_081</t>
  </si>
  <si>
    <t>004_082</t>
  </si>
  <si>
    <t>004_083</t>
  </si>
  <si>
    <t>004_084</t>
  </si>
  <si>
    <t>004_085</t>
  </si>
  <si>
    <t>004_086</t>
  </si>
  <si>
    <t>004_087</t>
  </si>
  <si>
    <t>004_088</t>
  </si>
  <si>
    <t>004_089</t>
  </si>
  <si>
    <t>004_090</t>
  </si>
  <si>
    <t>004_091</t>
  </si>
  <si>
    <t>004_092</t>
  </si>
  <si>
    <t>004_093</t>
  </si>
  <si>
    <t>004_094</t>
  </si>
  <si>
    <t>004_095</t>
  </si>
  <si>
    <t>004_096</t>
  </si>
  <si>
    <t>004_097</t>
  </si>
  <si>
    <t>004_098</t>
  </si>
  <si>
    <t>004_099</t>
  </si>
  <si>
    <t>004_100</t>
  </si>
  <si>
    <t>004_101</t>
  </si>
  <si>
    <t>004_102</t>
  </si>
  <si>
    <t>004_103</t>
  </si>
  <si>
    <t>004_104</t>
  </si>
  <si>
    <t>004_105</t>
  </si>
  <si>
    <t>004_106</t>
  </si>
  <si>
    <t>004_107</t>
  </si>
  <si>
    <t>004_108</t>
  </si>
  <si>
    <t>004_109</t>
  </si>
  <si>
    <t>004_110</t>
  </si>
  <si>
    <t>004_111</t>
  </si>
  <si>
    <t>004_112</t>
  </si>
  <si>
    <t>004_113</t>
  </si>
  <si>
    <t>004_114</t>
  </si>
  <si>
    <t>004_115</t>
  </si>
  <si>
    <t>004_116</t>
  </si>
  <si>
    <t>004_117</t>
  </si>
  <si>
    <t>004_118</t>
  </si>
  <si>
    <t>004_119</t>
  </si>
  <si>
    <t>004_120</t>
  </si>
  <si>
    <t>004_121</t>
  </si>
  <si>
    <t>004_122</t>
  </si>
  <si>
    <t>004_123</t>
  </si>
  <si>
    <t>004_124</t>
  </si>
  <si>
    <t>004_125</t>
  </si>
  <si>
    <t>004_126</t>
  </si>
  <si>
    <t>004_127</t>
  </si>
  <si>
    <t>004_128</t>
  </si>
  <si>
    <t>004_129</t>
  </si>
  <si>
    <t>004_130</t>
  </si>
  <si>
    <t>004_131</t>
  </si>
  <si>
    <t>004_132</t>
  </si>
  <si>
    <t>004_133</t>
  </si>
  <si>
    <t>004_134</t>
  </si>
  <si>
    <t>004_135</t>
  </si>
  <si>
    <t>004_136</t>
  </si>
  <si>
    <t>004_137</t>
  </si>
  <si>
    <t>004_138</t>
  </si>
  <si>
    <t>004_139</t>
  </si>
  <si>
    <t>004_140</t>
  </si>
  <si>
    <t>004_141</t>
  </si>
  <si>
    <t>004_142</t>
  </si>
  <si>
    <t>004_143</t>
  </si>
  <si>
    <t>004_144</t>
  </si>
  <si>
    <t>004_145</t>
  </si>
  <si>
    <t>004_146</t>
  </si>
  <si>
    <t>004_147</t>
  </si>
  <si>
    <t>004_148</t>
  </si>
  <si>
    <t>004_149</t>
  </si>
  <si>
    <t>004_150</t>
  </si>
  <si>
    <t>004_151</t>
  </si>
  <si>
    <t>004_152</t>
  </si>
  <si>
    <t>004_153</t>
  </si>
  <si>
    <t>004_154</t>
  </si>
  <si>
    <t>004_155</t>
  </si>
  <si>
    <t>004_156</t>
  </si>
  <si>
    <t>004_157</t>
  </si>
  <si>
    <t>004_158</t>
  </si>
  <si>
    <t>004_159</t>
  </si>
  <si>
    <t>004_160</t>
  </si>
  <si>
    <t>004_161</t>
  </si>
  <si>
    <t>004_162</t>
  </si>
  <si>
    <t>004_163</t>
  </si>
  <si>
    <t>004_164</t>
  </si>
  <si>
    <t>004_165</t>
  </si>
  <si>
    <t>004_166</t>
  </si>
  <si>
    <t>004_167</t>
  </si>
  <si>
    <t>004_168</t>
  </si>
  <si>
    <t>004_169</t>
  </si>
  <si>
    <t>004_170</t>
  </si>
  <si>
    <t>004_171</t>
  </si>
  <si>
    <t>004_172</t>
  </si>
  <si>
    <t>004_173</t>
  </si>
  <si>
    <t>004_174</t>
  </si>
  <si>
    <t>004_175</t>
  </si>
  <si>
    <t>004_176</t>
  </si>
  <si>
    <t>004_177</t>
  </si>
  <si>
    <t>004_178</t>
  </si>
  <si>
    <t>004_179</t>
  </si>
  <si>
    <t>004_180</t>
  </si>
  <si>
    <t>004_181</t>
  </si>
  <si>
    <t>004_182</t>
  </si>
  <si>
    <t>004_183</t>
  </si>
  <si>
    <t>004_184</t>
  </si>
  <si>
    <t>004_185</t>
  </si>
  <si>
    <t>004_186</t>
  </si>
  <si>
    <t>004_187</t>
  </si>
  <si>
    <t>004_188</t>
  </si>
  <si>
    <t>004_189</t>
  </si>
  <si>
    <t>004_190</t>
  </si>
  <si>
    <t>004_191</t>
  </si>
  <si>
    <t>004_192</t>
  </si>
  <si>
    <t>004_193</t>
  </si>
  <si>
    <t>004_194</t>
  </si>
  <si>
    <t>004_195</t>
  </si>
  <si>
    <t>004_196</t>
  </si>
  <si>
    <t>004_197</t>
  </si>
  <si>
    <t>004_198</t>
  </si>
  <si>
    <t>004_199</t>
  </si>
  <si>
    <t>004_200</t>
  </si>
  <si>
    <t>004_201</t>
  </si>
  <si>
    <t>004_202</t>
  </si>
  <si>
    <t>004_203</t>
  </si>
  <si>
    <t>004_204</t>
  </si>
  <si>
    <t>004_205</t>
  </si>
  <si>
    <t>004_206</t>
  </si>
  <si>
    <t>004_207</t>
  </si>
  <si>
    <t>004_208</t>
  </si>
  <si>
    <t>004_209</t>
  </si>
  <si>
    <t>004_210</t>
  </si>
  <si>
    <t>004_211</t>
  </si>
  <si>
    <t>004_212</t>
  </si>
  <si>
    <t>004_213</t>
  </si>
  <si>
    <t>004_214</t>
  </si>
  <si>
    <t>004_215</t>
  </si>
  <si>
    <t>004_216</t>
  </si>
  <si>
    <t>004_217</t>
  </si>
  <si>
    <t>004_218</t>
  </si>
  <si>
    <t>004_219</t>
  </si>
  <si>
    <t>004_220</t>
  </si>
  <si>
    <t>004_221</t>
  </si>
  <si>
    <t>004_222</t>
  </si>
  <si>
    <t>004_223</t>
  </si>
  <si>
    <t>004_224</t>
  </si>
  <si>
    <t>004_225</t>
  </si>
  <si>
    <t>004_226</t>
  </si>
  <si>
    <t>004_227</t>
  </si>
  <si>
    <t>004_228</t>
  </si>
  <si>
    <t>004_229</t>
  </si>
  <si>
    <t>004_230</t>
  </si>
  <si>
    <t>004_231</t>
  </si>
  <si>
    <t>004_232</t>
  </si>
  <si>
    <t>004_233</t>
  </si>
  <si>
    <t>004_234</t>
  </si>
  <si>
    <t>004_235</t>
  </si>
  <si>
    <t>004_236</t>
  </si>
  <si>
    <t>004_237</t>
  </si>
  <si>
    <t>004_238</t>
  </si>
  <si>
    <t>004_239</t>
  </si>
  <si>
    <t>004_240</t>
  </si>
  <si>
    <t>004_241</t>
  </si>
  <si>
    <t>004_242</t>
  </si>
  <si>
    <t>004_243</t>
  </si>
  <si>
    <t>004_244</t>
  </si>
  <si>
    <t>004_245</t>
  </si>
  <si>
    <t>004_246</t>
  </si>
  <si>
    <t>004_247</t>
  </si>
  <si>
    <t>004_248</t>
  </si>
  <si>
    <t>004_249</t>
  </si>
  <si>
    <t>004_250</t>
  </si>
  <si>
    <t>004_251</t>
  </si>
  <si>
    <t>004_252</t>
  </si>
  <si>
    <t>004_253</t>
  </si>
  <si>
    <t>004_254</t>
  </si>
  <si>
    <t>004_255</t>
  </si>
  <si>
    <t>004_256</t>
  </si>
  <si>
    <t>004_257</t>
  </si>
  <si>
    <t>004_258</t>
  </si>
  <si>
    <t>004_259</t>
  </si>
  <si>
    <t>004_260</t>
  </si>
  <si>
    <t>004_261</t>
  </si>
  <si>
    <t>004_262</t>
  </si>
  <si>
    <t>004_263</t>
  </si>
  <si>
    <t>004_264</t>
  </si>
  <si>
    <t>004_265</t>
  </si>
  <si>
    <t>004_266</t>
  </si>
  <si>
    <t>004_267</t>
  </si>
  <si>
    <t>004_268</t>
  </si>
  <si>
    <t>004_269</t>
  </si>
  <si>
    <t>004_270</t>
  </si>
  <si>
    <t>004_271</t>
  </si>
  <si>
    <t>004_272</t>
  </si>
  <si>
    <t>004_273</t>
  </si>
  <si>
    <t>004_274</t>
  </si>
  <si>
    <t>004_275</t>
  </si>
  <si>
    <t>004_276</t>
  </si>
  <si>
    <t>004_277</t>
  </si>
  <si>
    <t>004_278</t>
  </si>
  <si>
    <t>004_279</t>
  </si>
  <si>
    <t>004_280</t>
  </si>
  <si>
    <t>004_281</t>
  </si>
  <si>
    <t>004_282</t>
  </si>
  <si>
    <t>004_283</t>
  </si>
  <si>
    <t>004_284</t>
  </si>
  <si>
    <t>004_285</t>
  </si>
  <si>
    <t>004_286</t>
  </si>
  <si>
    <t>004_287</t>
  </si>
  <si>
    <t>004_288</t>
  </si>
  <si>
    <t>004_289</t>
  </si>
  <si>
    <t>004_290</t>
  </si>
  <si>
    <t>004_291</t>
  </si>
  <si>
    <t>004_292</t>
  </si>
  <si>
    <t>004_293</t>
  </si>
  <si>
    <t>004_294</t>
  </si>
  <si>
    <t>004_295</t>
  </si>
  <si>
    <t>004_296</t>
  </si>
  <si>
    <t>004_297</t>
  </si>
  <si>
    <t>004_298</t>
  </si>
  <si>
    <t>004_299</t>
  </si>
  <si>
    <t>004_300</t>
  </si>
  <si>
    <t>004_301</t>
  </si>
  <si>
    <t>004_302</t>
  </si>
  <si>
    <t>004_303</t>
  </si>
  <si>
    <t>004_304</t>
  </si>
  <si>
    <t>004_305</t>
  </si>
  <si>
    <t>004_306</t>
  </si>
  <si>
    <t>004_307</t>
  </si>
  <si>
    <t>004_308</t>
  </si>
  <si>
    <t>004_309</t>
  </si>
  <si>
    <t>004_310</t>
  </si>
  <si>
    <t>004_311</t>
  </si>
  <si>
    <t>004_312</t>
  </si>
  <si>
    <t>004_313</t>
  </si>
  <si>
    <t>004_314</t>
  </si>
  <si>
    <t>004_315</t>
  </si>
  <si>
    <t>004_316</t>
  </si>
  <si>
    <t>004_317</t>
  </si>
  <si>
    <t>004_318</t>
  </si>
  <si>
    <t>004_319</t>
  </si>
  <si>
    <t>004_320</t>
  </si>
  <si>
    <t>004_321</t>
  </si>
  <si>
    <t>004_322</t>
  </si>
  <si>
    <t>004_323</t>
  </si>
  <si>
    <t>004_324</t>
  </si>
  <si>
    <t>004_325</t>
  </si>
  <si>
    <t>004_326</t>
  </si>
  <si>
    <t>004_327</t>
  </si>
  <si>
    <t>004_328</t>
  </si>
  <si>
    <t>004_329</t>
  </si>
  <si>
    <t>004_330</t>
  </si>
  <si>
    <t>004_331</t>
  </si>
  <si>
    <t>004_332</t>
  </si>
  <si>
    <t>004_333</t>
  </si>
  <si>
    <t>004_334</t>
  </si>
  <si>
    <t>004_335</t>
  </si>
  <si>
    <t>004_336</t>
  </si>
  <si>
    <t>004_337</t>
  </si>
  <si>
    <t>004_338</t>
  </si>
  <si>
    <t>004_339</t>
  </si>
  <si>
    <t>004_340</t>
  </si>
  <si>
    <t>004_341</t>
  </si>
  <si>
    <t>004_342</t>
  </si>
  <si>
    <t>004_343</t>
  </si>
  <si>
    <t>004_344</t>
  </si>
  <si>
    <t>004_345</t>
  </si>
  <si>
    <t>004_346</t>
  </si>
  <si>
    <t>004_347</t>
  </si>
  <si>
    <t>004_348</t>
  </si>
  <si>
    <t>004_349</t>
  </si>
  <si>
    <t>004_350</t>
  </si>
  <si>
    <t>004_351</t>
  </si>
  <si>
    <t>004_352</t>
  </si>
  <si>
    <t>004_353</t>
  </si>
  <si>
    <t>004_354</t>
  </si>
  <si>
    <t>004_355</t>
  </si>
  <si>
    <t>004_356</t>
  </si>
  <si>
    <t>004_357</t>
  </si>
  <si>
    <t>004_358</t>
  </si>
  <si>
    <t>004_359</t>
  </si>
  <si>
    <t>004_360</t>
  </si>
  <si>
    <t>004_361</t>
  </si>
  <si>
    <t>004_362</t>
  </si>
  <si>
    <t>004_363</t>
  </si>
  <si>
    <t>004_364</t>
  </si>
  <si>
    <t>004_365</t>
  </si>
  <si>
    <t>004_366</t>
  </si>
  <si>
    <t>004_367</t>
  </si>
  <si>
    <t>004_368</t>
  </si>
  <si>
    <t>004_369</t>
  </si>
  <si>
    <t>004_370</t>
  </si>
  <si>
    <t>004_371</t>
  </si>
  <si>
    <t>004_372</t>
  </si>
  <si>
    <t>004_373</t>
  </si>
  <si>
    <t>004_374</t>
  </si>
  <si>
    <t>004_375</t>
  </si>
  <si>
    <t>004_376</t>
  </si>
  <si>
    <t>004_377</t>
  </si>
  <si>
    <t>004_378</t>
  </si>
  <si>
    <t>004_379</t>
  </si>
  <si>
    <t>004_380</t>
  </si>
  <si>
    <t>004_381</t>
  </si>
  <si>
    <t>004_382</t>
  </si>
  <si>
    <t>004_383</t>
  </si>
  <si>
    <t>004_384</t>
  </si>
  <si>
    <t>004_385</t>
  </si>
  <si>
    <t>004_386</t>
  </si>
  <si>
    <t>004_387</t>
  </si>
  <si>
    <t>004_388</t>
  </si>
  <si>
    <t>004_389</t>
  </si>
  <si>
    <t>004_390</t>
  </si>
  <si>
    <t>004_391</t>
  </si>
  <si>
    <t>004_392</t>
  </si>
  <si>
    <t>004_393</t>
  </si>
  <si>
    <t>004_394</t>
  </si>
  <si>
    <t>004_395</t>
  </si>
  <si>
    <t>004_396</t>
  </si>
  <si>
    <t>004_397</t>
  </si>
  <si>
    <t>004_398</t>
  </si>
  <si>
    <t>004_399</t>
  </si>
  <si>
    <t>004_400</t>
  </si>
  <si>
    <t>004_401</t>
  </si>
  <si>
    <t>004_402</t>
  </si>
  <si>
    <t>004_403</t>
  </si>
  <si>
    <t>004_404</t>
  </si>
  <si>
    <t>004_405</t>
  </si>
  <si>
    <t>004_406</t>
  </si>
  <si>
    <t>004_407</t>
  </si>
  <si>
    <t>004_408</t>
  </si>
  <si>
    <t>004_409</t>
  </si>
  <si>
    <t>004_410</t>
  </si>
  <si>
    <t>004_411</t>
  </si>
  <si>
    <t>004_412</t>
  </si>
  <si>
    <t>004_413</t>
  </si>
  <si>
    <t>004_414</t>
  </si>
  <si>
    <t>004_415</t>
  </si>
  <si>
    <t>004_416</t>
  </si>
  <si>
    <t>004_417</t>
  </si>
  <si>
    <t>004_418</t>
  </si>
  <si>
    <t>004_419</t>
  </si>
  <si>
    <t>004_420</t>
  </si>
  <si>
    <t>004_421</t>
  </si>
  <si>
    <t>004_422</t>
  </si>
  <si>
    <t>004_423</t>
  </si>
  <si>
    <t>004_424</t>
  </si>
  <si>
    <t>004_425</t>
  </si>
  <si>
    <t>004_426</t>
  </si>
  <si>
    <t>004_427</t>
  </si>
  <si>
    <t>004_428</t>
  </si>
  <si>
    <t>004_429</t>
  </si>
  <si>
    <t>004_430</t>
  </si>
  <si>
    <t>004_431</t>
  </si>
  <si>
    <t>004_432</t>
  </si>
  <si>
    <t>004_433</t>
  </si>
  <si>
    <t>004_434</t>
  </si>
  <si>
    <t>004_435</t>
  </si>
  <si>
    <t>004_436</t>
  </si>
  <si>
    <t>004_437</t>
  </si>
  <si>
    <t>004_438</t>
  </si>
  <si>
    <t>004_439</t>
  </si>
  <si>
    <t>004_440</t>
  </si>
  <si>
    <t>004_441</t>
  </si>
  <si>
    <t>004_442</t>
  </si>
  <si>
    <t>004_443</t>
  </si>
  <si>
    <t>004_444</t>
  </si>
  <si>
    <t>004_445</t>
  </si>
  <si>
    <t>004_446</t>
  </si>
  <si>
    <t>004_447</t>
  </si>
  <si>
    <t>004_448</t>
  </si>
  <si>
    <t>004_449</t>
  </si>
  <si>
    <t>004_450</t>
  </si>
  <si>
    <t>004_451</t>
  </si>
  <si>
    <t>004_452</t>
  </si>
  <si>
    <t>004_453</t>
  </si>
  <si>
    <t>004_454</t>
  </si>
  <si>
    <t>004_455</t>
  </si>
  <si>
    <t>004_456</t>
  </si>
  <si>
    <t>004_457</t>
  </si>
  <si>
    <t>004_458</t>
  </si>
  <si>
    <t>004_459</t>
  </si>
  <si>
    <t>004_460</t>
  </si>
  <si>
    <t>004_461</t>
  </si>
  <si>
    <t>004_462</t>
  </si>
  <si>
    <t>004_463</t>
  </si>
  <si>
    <t>004_464</t>
  </si>
  <si>
    <t>004_465</t>
  </si>
  <si>
    <t>004_466</t>
  </si>
  <si>
    <t>004_467</t>
  </si>
  <si>
    <t>004_468</t>
  </si>
  <si>
    <t>004_469</t>
  </si>
  <si>
    <t>004_470</t>
  </si>
  <si>
    <t>004_471</t>
  </si>
  <si>
    <t>004_472</t>
  </si>
  <si>
    <t>004_473</t>
  </si>
  <si>
    <t>004_474</t>
  </si>
  <si>
    <t>004_475</t>
  </si>
  <si>
    <t>004_476</t>
  </si>
  <si>
    <t>004_477</t>
  </si>
  <si>
    <t>004_478</t>
  </si>
  <si>
    <t>004_479</t>
  </si>
  <si>
    <t>004_480</t>
  </si>
  <si>
    <t>004_481</t>
  </si>
  <si>
    <t>004_482</t>
  </si>
  <si>
    <t>004_483</t>
  </si>
  <si>
    <t>004_484</t>
  </si>
  <si>
    <t>004_485</t>
  </si>
  <si>
    <t>004_486</t>
  </si>
  <si>
    <t>004_487</t>
  </si>
  <si>
    <t>004_488</t>
  </si>
  <si>
    <t>004_489</t>
  </si>
  <si>
    <t>004_490</t>
  </si>
  <si>
    <t>004_491</t>
  </si>
  <si>
    <t>004_492</t>
  </si>
  <si>
    <t>004_493</t>
  </si>
  <si>
    <t>004_494</t>
  </si>
  <si>
    <t>004_495</t>
  </si>
  <si>
    <t>004_496</t>
  </si>
  <si>
    <t>004_497</t>
  </si>
  <si>
    <t>004_498</t>
  </si>
  <si>
    <t>004_499</t>
  </si>
  <si>
    <t>004_500</t>
  </si>
  <si>
    <t>004_501</t>
  </si>
  <si>
    <t>004_502</t>
  </si>
  <si>
    <t>004_503</t>
  </si>
  <si>
    <t>004_504</t>
  </si>
  <si>
    <t>004_505</t>
  </si>
  <si>
    <t>004_506</t>
  </si>
  <si>
    <t>004_507</t>
  </si>
  <si>
    <t>004_508</t>
  </si>
  <si>
    <t>004_509</t>
  </si>
  <si>
    <t>004_510</t>
  </si>
  <si>
    <t>004_511</t>
  </si>
  <si>
    <t>004_512</t>
  </si>
  <si>
    <t>004_513</t>
  </si>
  <si>
    <t>004_514</t>
  </si>
  <si>
    <t>004_515</t>
  </si>
  <si>
    <t>004_516</t>
  </si>
  <si>
    <t>004_517</t>
  </si>
  <si>
    <t>004_518</t>
  </si>
  <si>
    <t>004_519</t>
  </si>
  <si>
    <t>004_520</t>
  </si>
  <si>
    <t>004_521</t>
  </si>
  <si>
    <t>004_522</t>
  </si>
  <si>
    <t>004_523</t>
  </si>
  <si>
    <t>004_524</t>
  </si>
  <si>
    <t>004_525</t>
  </si>
  <si>
    <t>004_526</t>
  </si>
  <si>
    <t>004_527</t>
  </si>
  <si>
    <t>004_528</t>
  </si>
  <si>
    <t>004_529</t>
  </si>
  <si>
    <t>004_530</t>
  </si>
  <si>
    <t>004_531</t>
  </si>
  <si>
    <t>004_532</t>
  </si>
  <si>
    <t>004_533</t>
  </si>
  <si>
    <t>004_534</t>
  </si>
  <si>
    <t>004_535</t>
  </si>
  <si>
    <t>004_536</t>
  </si>
  <si>
    <t>004_537</t>
  </si>
  <si>
    <t>004_538</t>
  </si>
  <si>
    <t>004_539</t>
  </si>
  <si>
    <t>004_540</t>
  </si>
  <si>
    <t>004_541</t>
  </si>
  <si>
    <t>004_542</t>
  </si>
  <si>
    <t>004_543</t>
  </si>
  <si>
    <t>004_544</t>
  </si>
  <si>
    <t>004_545</t>
  </si>
  <si>
    <t>004_546</t>
  </si>
  <si>
    <t>004_547</t>
  </si>
  <si>
    <t>004_548</t>
  </si>
  <si>
    <t>004_549</t>
  </si>
  <si>
    <t>004_550</t>
  </si>
  <si>
    <t>004_551</t>
  </si>
  <si>
    <t>004_552</t>
  </si>
  <si>
    <t>004_553</t>
  </si>
  <si>
    <t>004_554</t>
  </si>
  <si>
    <t>004_555</t>
  </si>
  <si>
    <t>004_556</t>
  </si>
  <si>
    <t>004_557</t>
  </si>
  <si>
    <t>004_558</t>
  </si>
  <si>
    <t>004_559</t>
  </si>
  <si>
    <t>004_560</t>
  </si>
  <si>
    <t>004_561</t>
  </si>
  <si>
    <t>004_562</t>
  </si>
  <si>
    <t>004_563</t>
  </si>
  <si>
    <t>004_564</t>
  </si>
  <si>
    <t>004_565</t>
  </si>
  <si>
    <t>004_566</t>
  </si>
  <si>
    <t>004_567</t>
  </si>
  <si>
    <t>004_568</t>
  </si>
  <si>
    <t>004_569</t>
  </si>
  <si>
    <t>004_570</t>
  </si>
  <si>
    <t>004_571</t>
  </si>
  <si>
    <t>004_572</t>
  </si>
  <si>
    <t>004_573</t>
  </si>
  <si>
    <t>004_574</t>
  </si>
  <si>
    <t>004_575</t>
  </si>
  <si>
    <t>004_576</t>
  </si>
  <si>
    <t>004_577</t>
  </si>
  <si>
    <t>004_578</t>
  </si>
  <si>
    <t>004_579</t>
  </si>
  <si>
    <t>004_580</t>
  </si>
  <si>
    <t>004_581</t>
  </si>
  <si>
    <t>004_582</t>
  </si>
  <si>
    <t>004_583</t>
  </si>
  <si>
    <t>004_584</t>
  </si>
  <si>
    <t>004_585</t>
  </si>
  <si>
    <t>004_586</t>
  </si>
  <si>
    <t>004_587</t>
  </si>
  <si>
    <t>004_588</t>
  </si>
  <si>
    <t>004_589</t>
  </si>
  <si>
    <t>004_590</t>
  </si>
  <si>
    <t>004_591</t>
  </si>
  <si>
    <t>004_592</t>
  </si>
  <si>
    <t>004_593</t>
  </si>
  <si>
    <t>004_594</t>
  </si>
  <si>
    <t>004_595</t>
  </si>
  <si>
    <t>004_596</t>
  </si>
  <si>
    <t>004_597</t>
  </si>
  <si>
    <t>004_598</t>
  </si>
  <si>
    <t>004_599</t>
  </si>
  <si>
    <t>004_600</t>
  </si>
  <si>
    <t>004_601</t>
  </si>
  <si>
    <t>004_602</t>
  </si>
  <si>
    <t>004_603</t>
  </si>
  <si>
    <t>004_604</t>
  </si>
  <si>
    <t>004_605</t>
  </si>
  <si>
    <t>004_606</t>
  </si>
  <si>
    <t>004_607</t>
  </si>
  <si>
    <t>004_608</t>
  </si>
  <si>
    <t>004_609</t>
  </si>
  <si>
    <t>004_610</t>
  </si>
  <si>
    <t>004_611</t>
  </si>
  <si>
    <t>004_612</t>
  </si>
  <si>
    <t>004_613</t>
  </si>
  <si>
    <t>004_614</t>
  </si>
  <si>
    <t>004_615</t>
  </si>
  <si>
    <t>004_616</t>
  </si>
  <si>
    <t>004_617</t>
  </si>
  <si>
    <t>004_618</t>
  </si>
  <si>
    <t>004_619</t>
  </si>
  <si>
    <t>004_620</t>
  </si>
  <si>
    <t>004_621</t>
  </si>
  <si>
    <t>004_622</t>
  </si>
  <si>
    <t>004_623</t>
  </si>
  <si>
    <t>004_624</t>
  </si>
  <si>
    <t>004_625</t>
  </si>
  <si>
    <t>004_626</t>
  </si>
  <si>
    <t>004_627</t>
  </si>
  <si>
    <t>004_628</t>
  </si>
  <si>
    <t>004_629</t>
  </si>
  <si>
    <t>004_630</t>
  </si>
  <si>
    <t>004_631</t>
  </si>
  <si>
    <t>004_632</t>
  </si>
  <si>
    <t>004_633</t>
  </si>
  <si>
    <t>004_634</t>
  </si>
  <si>
    <t>004_635</t>
  </si>
  <si>
    <t>004_636</t>
  </si>
  <si>
    <t>004_637</t>
  </si>
  <si>
    <t>004_638</t>
  </si>
  <si>
    <t>004_639</t>
  </si>
  <si>
    <t>004_640</t>
  </si>
  <si>
    <t>004_641</t>
  </si>
  <si>
    <t>004_642</t>
  </si>
  <si>
    <t>004_643</t>
  </si>
  <si>
    <t>004_644</t>
  </si>
  <si>
    <t>004_645</t>
  </si>
  <si>
    <t>004_646</t>
  </si>
  <si>
    <t>004_647</t>
  </si>
  <si>
    <t>004_648</t>
  </si>
  <si>
    <t>004_649</t>
  </si>
  <si>
    <t>004_650</t>
  </si>
  <si>
    <t>004_651</t>
  </si>
  <si>
    <t>004_652</t>
  </si>
  <si>
    <t>004_653</t>
  </si>
  <si>
    <t>004_654</t>
  </si>
  <si>
    <t>004_655</t>
  </si>
  <si>
    <t>004_656</t>
  </si>
  <si>
    <t>004_657</t>
  </si>
  <si>
    <t>004_658</t>
  </si>
  <si>
    <t>004_659</t>
  </si>
  <si>
    <t>004_660</t>
  </si>
  <si>
    <t>004_661</t>
  </si>
  <si>
    <t>004_662</t>
  </si>
  <si>
    <t>004_663</t>
  </si>
  <si>
    <t>004_664</t>
  </si>
  <si>
    <t>004_665</t>
  </si>
  <si>
    <t>004_666</t>
  </si>
  <si>
    <t>004_667</t>
  </si>
  <si>
    <t>004_668</t>
  </si>
  <si>
    <t>004_669</t>
  </si>
  <si>
    <t>004_670</t>
  </si>
  <si>
    <t>004_671</t>
  </si>
  <si>
    <t>004_672</t>
  </si>
  <si>
    <t>004_673</t>
  </si>
  <si>
    <t>004_674</t>
  </si>
  <si>
    <t>004_675</t>
  </si>
  <si>
    <t>004_676</t>
  </si>
  <si>
    <t>004_677</t>
  </si>
  <si>
    <t>004_678</t>
  </si>
  <si>
    <t>004_679</t>
  </si>
  <si>
    <t>004_680</t>
  </si>
  <si>
    <t>004_681</t>
  </si>
  <si>
    <t>004_682</t>
  </si>
  <si>
    <t>004_683</t>
  </si>
  <si>
    <t>004_684</t>
  </si>
  <si>
    <t>004_685</t>
  </si>
  <si>
    <t>004_686</t>
  </si>
  <si>
    <t>004_687</t>
  </si>
  <si>
    <t>004_688</t>
  </si>
  <si>
    <t>004_689</t>
  </si>
  <si>
    <t>004_690</t>
  </si>
  <si>
    <t>004_691</t>
  </si>
  <si>
    <t>004_692</t>
  </si>
  <si>
    <t>004_693</t>
  </si>
  <si>
    <t>004_694</t>
  </si>
  <si>
    <t>004_695</t>
  </si>
  <si>
    <t>004_696</t>
  </si>
  <si>
    <t>004_697</t>
  </si>
  <si>
    <t>004_698</t>
  </si>
  <si>
    <t>004_699</t>
  </si>
  <si>
    <t>004_700</t>
  </si>
  <si>
    <t>004_701</t>
  </si>
  <si>
    <t>004_702</t>
  </si>
  <si>
    <t>004_703</t>
  </si>
  <si>
    <t>004_704</t>
  </si>
  <si>
    <t>004_705</t>
  </si>
  <si>
    <t>004_706</t>
  </si>
  <si>
    <t>004_707</t>
  </si>
  <si>
    <t>004_708</t>
  </si>
  <si>
    <t>004_709</t>
  </si>
  <si>
    <t>004_710</t>
  </si>
  <si>
    <t>004_711</t>
  </si>
  <si>
    <t>004_712</t>
  </si>
  <si>
    <t>004_713</t>
  </si>
  <si>
    <t>004_714</t>
  </si>
  <si>
    <t>004_715</t>
  </si>
  <si>
    <t>004_716</t>
  </si>
  <si>
    <t>004_717</t>
  </si>
  <si>
    <t>004_718</t>
  </si>
  <si>
    <t>004_719</t>
  </si>
  <si>
    <t>004_720</t>
  </si>
  <si>
    <t>004_721</t>
  </si>
  <si>
    <t>004_722</t>
  </si>
  <si>
    <t>004_723</t>
  </si>
  <si>
    <t>004_724</t>
  </si>
  <si>
    <t>004_725</t>
  </si>
  <si>
    <t>004_726</t>
  </si>
  <si>
    <t>004_727</t>
  </si>
  <si>
    <t>004_728</t>
  </si>
  <si>
    <t>004_729</t>
  </si>
  <si>
    <t>004_730</t>
  </si>
  <si>
    <t>004_731</t>
  </si>
  <si>
    <t>004_732</t>
  </si>
  <si>
    <t>004_733</t>
  </si>
  <si>
    <t>004_734</t>
  </si>
  <si>
    <t>004_735</t>
  </si>
  <si>
    <t>004_736</t>
  </si>
  <si>
    <t>004_737</t>
  </si>
  <si>
    <t>004_738</t>
  </si>
  <si>
    <t>004_739</t>
  </si>
  <si>
    <t>004_740</t>
  </si>
  <si>
    <t>004_741</t>
  </si>
  <si>
    <t>004_742</t>
  </si>
  <si>
    <t>004_743</t>
  </si>
  <si>
    <t>004_744</t>
  </si>
  <si>
    <t>004_745</t>
  </si>
  <si>
    <t>004_746</t>
  </si>
  <si>
    <t>004_747</t>
  </si>
  <si>
    <t>004_748</t>
  </si>
  <si>
    <t>004_749</t>
  </si>
  <si>
    <t>004_750</t>
  </si>
  <si>
    <t>004_751</t>
  </si>
  <si>
    <t>004_752</t>
  </si>
  <si>
    <t>004_753</t>
  </si>
  <si>
    <t>004_754</t>
  </si>
  <si>
    <t>004_755</t>
  </si>
  <si>
    <t>004_756</t>
  </si>
  <si>
    <t>004_757</t>
  </si>
  <si>
    <t>004_758</t>
  </si>
  <si>
    <t>004_759</t>
  </si>
  <si>
    <t>004_760</t>
  </si>
  <si>
    <t>004_761</t>
  </si>
  <si>
    <t>004_762</t>
  </si>
  <si>
    <t>004_763</t>
  </si>
  <si>
    <t>004_764</t>
  </si>
  <si>
    <t>004_765</t>
  </si>
  <si>
    <t>004_766</t>
  </si>
  <si>
    <t>004_767</t>
  </si>
  <si>
    <t>004_768</t>
  </si>
  <si>
    <t>004_769</t>
  </si>
  <si>
    <t>004_770</t>
  </si>
  <si>
    <t>004_771</t>
  </si>
  <si>
    <t>004_772</t>
  </si>
  <si>
    <t>004_773</t>
  </si>
  <si>
    <t>004_774</t>
  </si>
  <si>
    <t>004_775</t>
  </si>
  <si>
    <t>004_776</t>
  </si>
  <si>
    <t>004_777</t>
  </si>
  <si>
    <t>004_778</t>
  </si>
  <si>
    <t>004_779</t>
  </si>
  <si>
    <t>004_780</t>
  </si>
  <si>
    <t>004_781</t>
  </si>
  <si>
    <t>004_782</t>
  </si>
  <si>
    <t>004_783</t>
  </si>
  <si>
    <t>004_784</t>
  </si>
  <si>
    <t>004_785</t>
  </si>
  <si>
    <t>004_786</t>
  </si>
  <si>
    <t>004_787</t>
  </si>
  <si>
    <t>004_788</t>
  </si>
  <si>
    <t>004_789</t>
  </si>
  <si>
    <t>004_790</t>
  </si>
  <si>
    <t>004_791</t>
  </si>
  <si>
    <t>004_792</t>
  </si>
  <si>
    <t>004_793</t>
  </si>
  <si>
    <t>004_794</t>
  </si>
  <si>
    <t>004_795</t>
  </si>
  <si>
    <t>004_796</t>
  </si>
  <si>
    <t>004_797</t>
  </si>
  <si>
    <t>004_798</t>
  </si>
  <si>
    <t>004_799</t>
  </si>
  <si>
    <t>004_800</t>
  </si>
  <si>
    <t>004_801</t>
  </si>
  <si>
    <t>004_802</t>
  </si>
  <si>
    <t>004_803</t>
  </si>
  <si>
    <t>004_804</t>
  </si>
  <si>
    <t>004_805</t>
  </si>
  <si>
    <t>004_806</t>
  </si>
  <si>
    <t>004_807</t>
  </si>
  <si>
    <t>004_808</t>
  </si>
  <si>
    <t>004_809</t>
  </si>
  <si>
    <t>004_810</t>
  </si>
  <si>
    <t>004_811</t>
  </si>
  <si>
    <t>004_812</t>
  </si>
  <si>
    <t>004_813</t>
  </si>
  <si>
    <t>004_814</t>
  </si>
  <si>
    <t>004_815</t>
  </si>
  <si>
    <t>004_816</t>
  </si>
  <si>
    <t>004_817</t>
  </si>
  <si>
    <t>004_818</t>
  </si>
  <si>
    <t>004_819</t>
  </si>
  <si>
    <t>004_820</t>
  </si>
  <si>
    <t>004_821</t>
  </si>
  <si>
    <t>004_822</t>
  </si>
  <si>
    <t>004_823</t>
  </si>
  <si>
    <t>004_824</t>
  </si>
  <si>
    <t>004_825</t>
  </si>
  <si>
    <t>004_826</t>
  </si>
  <si>
    <t>004_827</t>
  </si>
  <si>
    <t>004_828</t>
  </si>
  <si>
    <t>004_829</t>
  </si>
  <si>
    <t>004_830</t>
  </si>
  <si>
    <t>004_831</t>
  </si>
  <si>
    <t>004_832</t>
  </si>
  <si>
    <t>004_833</t>
  </si>
  <si>
    <t>004_834</t>
  </si>
  <si>
    <t>004_835</t>
  </si>
  <si>
    <t>004_836</t>
  </si>
  <si>
    <t>004_837</t>
  </si>
  <si>
    <t>004_838</t>
  </si>
  <si>
    <t>004_839</t>
  </si>
  <si>
    <t>004_840</t>
  </si>
  <si>
    <t>004_841</t>
  </si>
  <si>
    <t>004_842</t>
  </si>
  <si>
    <t>004_843</t>
  </si>
  <si>
    <t>004_844</t>
  </si>
  <si>
    <t>004_845</t>
  </si>
  <si>
    <t>004_846</t>
  </si>
  <si>
    <t>004_847</t>
  </si>
  <si>
    <t>004_848</t>
  </si>
  <si>
    <t>004_849</t>
  </si>
  <si>
    <t>004_850</t>
  </si>
  <si>
    <t>004_851</t>
  </si>
  <si>
    <t>004_852</t>
  </si>
  <si>
    <t>004_853</t>
  </si>
  <si>
    <t>004_854</t>
  </si>
  <si>
    <t>004_855</t>
  </si>
  <si>
    <t>004_856</t>
  </si>
  <si>
    <t>004_857</t>
  </si>
  <si>
    <t>004_858</t>
  </si>
  <si>
    <t>004_859</t>
  </si>
  <si>
    <t>004_860</t>
  </si>
  <si>
    <t>004_861</t>
  </si>
  <si>
    <t>004_862</t>
  </si>
  <si>
    <t>004_863</t>
  </si>
  <si>
    <t>004_864</t>
  </si>
  <si>
    <t>004_865</t>
  </si>
  <si>
    <t>004_866</t>
  </si>
  <si>
    <t>004_867</t>
  </si>
  <si>
    <t>004_868</t>
  </si>
  <si>
    <t>004_869</t>
  </si>
  <si>
    <t>004_870</t>
  </si>
  <si>
    <t>004_871</t>
  </si>
  <si>
    <t>004_872</t>
  </si>
  <si>
    <t>004_873</t>
  </si>
  <si>
    <t>004_874</t>
  </si>
  <si>
    <t>004_875</t>
  </si>
  <si>
    <t>004_876</t>
  </si>
  <si>
    <t>004_877</t>
  </si>
  <si>
    <t>004_878</t>
  </si>
  <si>
    <t>004_879</t>
  </si>
  <si>
    <t>004_880</t>
  </si>
  <si>
    <t>004_881</t>
  </si>
  <si>
    <t>004_882</t>
  </si>
  <si>
    <t>004_883</t>
  </si>
  <si>
    <t>004_884</t>
  </si>
  <si>
    <t>004_885</t>
  </si>
  <si>
    <t>004_886</t>
  </si>
  <si>
    <t>004_887</t>
  </si>
  <si>
    <t>004_888</t>
  </si>
  <si>
    <t>004_889</t>
  </si>
  <si>
    <t>004_890</t>
  </si>
  <si>
    <t>004_891</t>
  </si>
  <si>
    <t>004_892</t>
  </si>
  <si>
    <t>004_893</t>
  </si>
  <si>
    <t>004_894</t>
  </si>
  <si>
    <t>004_895</t>
  </si>
  <si>
    <t>004_896</t>
  </si>
  <si>
    <t>004_897</t>
  </si>
  <si>
    <t>004_898</t>
  </si>
  <si>
    <t>004_899</t>
  </si>
  <si>
    <t>004_900</t>
  </si>
  <si>
    <t>004_901</t>
  </si>
  <si>
    <t>004_902</t>
  </si>
  <si>
    <t>004_903</t>
  </si>
  <si>
    <t>004_904</t>
  </si>
  <si>
    <t>004_905</t>
  </si>
  <si>
    <t>004_906</t>
  </si>
  <si>
    <t>004_907</t>
  </si>
  <si>
    <t>004_908</t>
  </si>
  <si>
    <t>004_909</t>
  </si>
  <si>
    <t>004_910</t>
  </si>
  <si>
    <t>004_911</t>
  </si>
  <si>
    <t>004_912</t>
  </si>
  <si>
    <t>004_913</t>
  </si>
  <si>
    <t>004_914</t>
  </si>
  <si>
    <t>004_915</t>
  </si>
  <si>
    <t>004_916</t>
  </si>
  <si>
    <t>004_917</t>
  </si>
  <si>
    <t>004_918</t>
  </si>
  <si>
    <t>004_919</t>
  </si>
  <si>
    <t>004_920</t>
  </si>
  <si>
    <t>004_921</t>
  </si>
  <si>
    <t>004_922</t>
  </si>
  <si>
    <t>004_923</t>
  </si>
  <si>
    <t>004_924</t>
  </si>
  <si>
    <t>004_925</t>
  </si>
  <si>
    <t>004_926</t>
  </si>
  <si>
    <t>004_927</t>
  </si>
  <si>
    <t>004_928</t>
  </si>
  <si>
    <t>004_929</t>
  </si>
  <si>
    <t>004_930</t>
  </si>
  <si>
    <t>004_931</t>
  </si>
  <si>
    <t>004_932</t>
  </si>
  <si>
    <t>004_933</t>
  </si>
  <si>
    <t>004_934</t>
  </si>
  <si>
    <t>004_935</t>
  </si>
  <si>
    <t>004_936</t>
  </si>
  <si>
    <t>004_937</t>
  </si>
  <si>
    <t>004_938</t>
  </si>
  <si>
    <t>004_939</t>
  </si>
  <si>
    <t>004_940</t>
  </si>
  <si>
    <t>004_941</t>
  </si>
  <si>
    <t>004_942</t>
  </si>
  <si>
    <t>004_943</t>
  </si>
  <si>
    <t>004_944</t>
  </si>
  <si>
    <t>004_945</t>
  </si>
  <si>
    <t>004_946</t>
  </si>
  <si>
    <t>004_947</t>
  </si>
  <si>
    <t>004_948</t>
  </si>
  <si>
    <t>004_949</t>
  </si>
  <si>
    <t>004_950</t>
  </si>
  <si>
    <t>004_951</t>
  </si>
  <si>
    <t>004_952</t>
  </si>
  <si>
    <t>004_953</t>
  </si>
  <si>
    <t>004_954</t>
  </si>
  <si>
    <t>004_955</t>
  </si>
  <si>
    <t>004_956</t>
  </si>
  <si>
    <t>004_957</t>
  </si>
  <si>
    <t>004_958</t>
  </si>
  <si>
    <t>004_959</t>
  </si>
  <si>
    <t>004_960</t>
  </si>
  <si>
    <t>004_961</t>
  </si>
  <si>
    <t>004_962</t>
  </si>
  <si>
    <t>004_963</t>
  </si>
  <si>
    <t>004_964</t>
  </si>
  <si>
    <t>004_965</t>
  </si>
  <si>
    <t>004_966</t>
  </si>
  <si>
    <t>004_967</t>
  </si>
  <si>
    <t>004_968</t>
  </si>
  <si>
    <t>004_969</t>
  </si>
  <si>
    <t>004_970</t>
  </si>
  <si>
    <t>004_971</t>
  </si>
  <si>
    <t>004_972</t>
  </si>
  <si>
    <t>004_973</t>
  </si>
  <si>
    <t>004_974</t>
  </si>
  <si>
    <t>004_975</t>
  </si>
  <si>
    <t>004_976</t>
  </si>
  <si>
    <t>004_977</t>
  </si>
  <si>
    <t>004_978</t>
  </si>
  <si>
    <t>004_979</t>
  </si>
  <si>
    <t>004_980</t>
  </si>
  <si>
    <t>004_981</t>
  </si>
  <si>
    <t>004_982</t>
  </si>
  <si>
    <t>004_983</t>
  </si>
  <si>
    <t>004_984</t>
  </si>
  <si>
    <t>004_985</t>
  </si>
  <si>
    <t>004_986</t>
  </si>
  <si>
    <t>004_987</t>
  </si>
  <si>
    <t>004_988</t>
  </si>
  <si>
    <t>004_989</t>
  </si>
  <si>
    <t>004_990</t>
  </si>
  <si>
    <t>004_991</t>
  </si>
  <si>
    <t>004_992</t>
  </si>
  <si>
    <t>004_993</t>
  </si>
  <si>
    <t>004_994</t>
  </si>
  <si>
    <t>004_995</t>
  </si>
  <si>
    <t>004_996</t>
  </si>
  <si>
    <t>004_997</t>
  </si>
  <si>
    <t>004_998</t>
  </si>
  <si>
    <t>004_999</t>
  </si>
  <si>
    <t>005_000</t>
  </si>
  <si>
    <t>004_000</t>
  </si>
  <si>
    <t>005_001</t>
  </si>
  <si>
    <t xml:space="preserve">Na definitieve versie (al dan niet na goedkeuring) van het informatieobject </t>
  </si>
  <si>
    <t>Handleiding</t>
  </si>
  <si>
    <t>https://www.bestuurszaken.be/aan-de-slag/sjabloon-informatiebeheersplan</t>
  </si>
  <si>
    <t>Erasmushogeschool Brussel, Vlaamse autonome hogeschool</t>
  </si>
  <si>
    <t>OVO002317</t>
  </si>
  <si>
    <t>Analoog en digitaal</t>
  </si>
  <si>
    <t>Conceptdossier investeringsproject</t>
  </si>
  <si>
    <t>Voor  de contractuele aansprakelijkheid van de architect en de aannemer geldt een verjaringstermijn van 10 jaar (artn. 1792 en 2270 Burgerlijk Wetboek). Deze gaat in na de aanvaarding van de werken.</t>
  </si>
  <si>
    <t xml:space="preserve"> </t>
  </si>
  <si>
    <t>geen cultuur-maatschappelijke nut meer</t>
  </si>
  <si>
    <t>Rooilijnplan Investeringsproject</t>
  </si>
  <si>
    <t>Overzicht van grenzen tussen openbare en private gronden</t>
  </si>
  <si>
    <t>Plannen worden constant geraadpleegd voor aansluitende opmetingen en afpalingen. Ieder plan is uniek en geeft specifieke informatie met betrekking tot openbaar domein en zijn 
aanhorigheden</t>
  </si>
  <si>
    <t>Onteigenings- en verwervingsdossiers terreinen voor een investeringsproject</t>
  </si>
  <si>
    <t>Alle documenten die gebruikt worden  of nodig zijn om onteigeningen / verwervingen uit te voeren: Aanvraag kostenraming Aankoopcomité + kostenraming + onteigeningsplannen + bundel onteigeningsvoorstel + akkoord minister + ondertekend ministerieel besluit + opdracht Aankoopcomité om onderhandelingen aan te vatten + aanvraag kadastrale legger + aanvraag gemeente toestand bodem + bodemattest + Advies Inspectie financiën</t>
  </si>
  <si>
    <t xml:space="preserve">1) De periode van 30 jaar is de wettelijke bewaartermijn en vloeit onrechtstreeks voort uit de verjaringstermijn, m.n. de termijn dat een rechtsvordering ontvankelijk kan worden ingesteld: ingevolge art. 2262 Burgerlijk Wetboek verjaren zakelijke rechtsvorderingen door verloop van dertig jaar, zonder dat hij die zich op deze verjaring beroept, verplicht is daarvan enige titel te vertonen of dat men hem de exceptie van kwade trouw kan tegenwerpen
</t>
  </si>
  <si>
    <t>Meetdossier investeringsproject</t>
  </si>
  <si>
    <t>Algemene gegevens tot opmaak van een volledig plan inzake aanpalers, grenzen, meetpunten van vroeger, meetschetsen van oude bestaande toestanden en grenzen</t>
  </si>
  <si>
    <t xml:space="preserve">jaar </t>
  </si>
  <si>
    <t>Meetdossiers worden de eerste 10 jaar meerdere malen per jaar  geraadpleegd voor aansluitende
opmetingen afpalingen. Ieder dossier is uniek en heeft specifieke informatie met betrekking tot openbaar domein</t>
  </si>
  <si>
    <t>Meetdossiers worden meerdere malen per jaar geraadpleegd voor aansluitende
opmetingen en afpalingen. Ieder dossier is uniek en heeft specifieke informatie met betrekking tot openbaar domein</t>
  </si>
  <si>
    <t>Naar analogie met het informatieobject conceptdossier investeringsproject houden we dit ook 10 jaar bij</t>
  </si>
  <si>
    <t>ja</t>
  </si>
  <si>
    <t>MER-studie (milieu- en natuur effectenbeoordelingsstudies</t>
  </si>
  <si>
    <t>Dit dossier omvat volgende documenten: Aanbestedingsdocumenten (E-procurement)  Investeringsproject (=Verzameling van bijzonder bestek, meetstaten, veiligheids -en gezondheidsplan, publicatie en opening van de gunningsprocedure, sluiting contract. Dit heet ook opdrachtdocumenten) 
Goedkeuring -en vastleggingsdocumenten investeringsproject (= Documenten rond budgetten, kredieten en bestelopdrachten (via raamcontracten)</t>
  </si>
  <si>
    <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t>
  </si>
  <si>
    <t>Gevoelige persoonsgegevens zijn aanwezig</t>
  </si>
  <si>
    <t>Uitvoeringsdossier Investeringsproject</t>
  </si>
  <si>
    <t>TV3V dossier</t>
  </si>
  <si>
    <t>Postinterventiedossier  (as-built dossier en plan) investeringsproject</t>
  </si>
  <si>
    <t>Deze plannen geven een inzicht van een toestand in het verleden die ten alle tijden nog geraadpleegd worden door de dienst voor opbouw van nieuwe plannen</t>
  </si>
  <si>
    <t>Getuigschrift van goede uitvoering investeringsproject</t>
  </si>
  <si>
    <t xml:space="preserve">In het kader van de wetgeving houdende regeling van de erkenning van aannemers van werken worden
geregeld getuigschriften voor goede uitvoering gevraagd door de aannemers voor het bekomen of verlengen
van een erkenning. </t>
  </si>
  <si>
    <t xml:space="preserve">Concessieovereenkomst met gemeentes </t>
  </si>
  <si>
    <t>overeenkomst waarbij de concessiehouder het recht verkrijgt het voorwerp van de opdracht zelf te exploiteren al dan niet gecombineerd met een betaling van de aanbestedende dienst</t>
  </si>
  <si>
    <t>Burgerlijk Wetboek , Artikel 2262bis persoonlijke rechtsvorderingen verjaren in beginsel door verloop van 10 jaar.</t>
  </si>
  <si>
    <t xml:space="preserve">cultureel-maatschappelijke waarde. Concessieovereenkomsten kunnen namelijk bijdragen aan de reconstructie van het eigenaarschap en de beheersrechten op bepaalde gronden. </t>
  </si>
  <si>
    <t>Een bewaartermijn van 5 jaar zorgt ervoor de administratie haar uitgegeven vergunningen nog gedurende een bepaalde periode kan raadplegen. Na afloop van die periode zijn ze hun administratieve waarde verloren</t>
  </si>
  <si>
    <t>Het innemen is altijd van tijdelijke aard, en de impact is meestal zeer beperkt</t>
  </si>
  <si>
    <t>Bij Territoriale wegenafdeling / Sectie verkeer wordt de vergunning signalisatie autosnelwegen 5 jaar bijgehouden</t>
  </si>
  <si>
    <t>Na versturing vergunning: opkuis dossier. Enkel bewaring: vergunning/advies, inplantingsplannen,aanvraag gemeente/vergunninghouder; circulatiefiches.</t>
  </si>
  <si>
    <t>Vergunning aan nutsmaatschappijen</t>
  </si>
  <si>
    <t>Eerste 5 jaar is er een frequente raadpleging</t>
  </si>
  <si>
    <t>Na versturing vergunning: opkuis dossier. Enkel bewaring: vergunning, grondplannen; inplantingsplannen,aanvraag gemeente/vergunninghouder; circulatiefiches.</t>
  </si>
  <si>
    <t>Dossier overdracht   weg</t>
  </si>
  <si>
    <t>nee</t>
  </si>
  <si>
    <t>Dossier overname weg</t>
  </si>
  <si>
    <t>Concessieovereenkomst nevenbedrijven en parkeerterreinen</t>
  </si>
  <si>
    <t>Dossier restgrond</t>
  </si>
  <si>
    <t>Resultaten retroreflectometer</t>
  </si>
  <si>
    <t>De resultaten beoordelen de retroreflectie van wegmarkeringen bij nachtzicht</t>
  </si>
  <si>
    <t>Vaststellingsverslag</t>
  </si>
  <si>
    <t>Deze verslagen worden meerdere keren per jaar geraadpleegd door de dienst</t>
  </si>
  <si>
    <t>Schadedossier</t>
  </si>
  <si>
    <t>Frequent raadplegingsregime (bezoekfiches worden meerdere keren per jaar geraadpleegd)  om de ernst van de vaststellingen op te volgen.</t>
  </si>
  <si>
    <t>Frequent raadplegingsregime (onderhoudsverslagen worden meerdere keren per jaar geraadpleegd) om de ernst van de vaststellingen op te volgen.</t>
  </si>
  <si>
    <t>Transportinspectiedossiers</t>
  </si>
  <si>
    <t xml:space="preserve">Kunstwerk inspectiedossier </t>
  </si>
  <si>
    <t>In het inspectiedossier worden de jaarlijkse, routine-  en  andere inspecties bijgehouden. Het dossier wordt dus verder aangevuld</t>
  </si>
  <si>
    <t>Onteigenings- en verwervingsdossiers terreinen voor een onderhouds- of herstelproject</t>
  </si>
  <si>
    <t>Meetdossiers onderhouds- of herstelproject</t>
  </si>
  <si>
    <t>Meetdossiers worden meerdere malen per jaar geraadpleegd voor aansluitende
opmetingen en afpalingen. Ieder dossier is uniek doordat deze handelt over een specifiek stuk van de weg en heeft specifieke informatie met betrekking tot openbaar domein (welk stuk van de weg openbaar is en welk stuk privaat)</t>
  </si>
  <si>
    <t>Natuuradvies onderhouds- of herstelproject</t>
  </si>
  <si>
    <t xml:space="preserve">Frequent raadplegingsregime (natuuradviezen worden meerdere keren per jaar geraadpleegd) </t>
  </si>
  <si>
    <t>Specifiek onderhoudsbestek</t>
  </si>
  <si>
    <t>Aanbestedings en gunningsdossier onderhouds- of herstelproject</t>
  </si>
  <si>
    <t>Dit dossier bestaat uit volgende documenten: 
Aanbestedingsdocumenten onderhouds- of herstelproject (=Verzameling van bijzonder bestek, meetstaten, veiligheids -en gezondheidsplan, publicatie en opening van de gunningsprocedure, sluiting contract. Dit heet ook opdrachtdocumenten)
Goedkeuring- en vastleggingsdocumenten (=Documenten rond budgetten, kredieten en bestelopdrachten (via raamcontracten))</t>
  </si>
  <si>
    <t>Uitvoeringsdossier onderhouds- of herstelproject</t>
  </si>
  <si>
    <t>Postinterventiedossier  (as-built dossier en plan) onderhouds- of herstelproject</t>
  </si>
  <si>
    <t>Getuigschrift van goede uitvoering onderhouds- of herstelproject</t>
  </si>
  <si>
    <t>Aanbestedings- en gunningsdossier winterdienst</t>
  </si>
  <si>
    <t>Winteractieplan</t>
  </si>
  <si>
    <t>afsprakenplan over de organisatie van de winterdienst</t>
  </si>
  <si>
    <t xml:space="preserve">Frequent raadplegingsregime winteractieplannen worden meerdere keren per jaar geraadpleegd) </t>
  </si>
  <si>
    <t>Verkeersparameters</t>
  </si>
  <si>
    <t>Opbouw historiek en evolutie</t>
  </si>
  <si>
    <t>Neen</t>
  </si>
  <si>
    <t>Nota - verslag provinciale commissie verkeersveiligheid</t>
  </si>
  <si>
    <t xml:space="preserve">cultuur-maatschappelijke nut </t>
  </si>
  <si>
    <t>Nota  regionale mobiliteitscommissie</t>
  </si>
  <si>
    <t>Aanvullende reglementen</t>
  </si>
  <si>
    <t xml:space="preserve">Op korte termijn dient er indien er discussies zouden zijn, teruggegrepen worden naar een vroegere beslissing. </t>
  </si>
  <si>
    <t>Adhoc rapporten en adviezen</t>
  </si>
  <si>
    <t>Verkeerskundige studies die zelf uitgevoerd worden of door een derde partij worden uitgevoerd</t>
  </si>
  <si>
    <t>Lijst met toepassingseigenaar en applicatiebeheerder</t>
  </si>
  <si>
    <t xml:space="preserve">Deze lijst bevat noodzakelijke informatie over elke toepassing binnen de dienst en dient bewaard te worden totdat er een nieuwe versie beschikbaar is. </t>
  </si>
  <si>
    <t>Jaarlijks ICT rapport</t>
  </si>
  <si>
    <t>volledige verantwoording van werking agentschap</t>
  </si>
  <si>
    <t>Maandelijks rapport</t>
  </si>
  <si>
    <t>Stand van zaken ICT projecten. digitaal, toepassing kennisbeheer</t>
  </si>
  <si>
    <t xml:space="preserve">De raadpleegfrequentie van deze documenten is meermaals per jaar en 5 jaar biedt de mogelijkheid om vergelijkingen te maken. </t>
  </si>
  <si>
    <t>Evaluaties sollicitaties</t>
  </si>
  <si>
    <t>Evaluaties externe medewerkers</t>
  </si>
  <si>
    <t>Overzicht van evaluaties externe medewerkers</t>
  </si>
  <si>
    <t>ICT-stories</t>
  </si>
  <si>
    <t>Exploitatiedossiers</t>
  </si>
  <si>
    <t>Geeft meer achterliggende info over toepassing en de positie binnen de huidige ICT architectuur</t>
  </si>
  <si>
    <t>installatiedossier</t>
  </si>
  <si>
    <t>onkostendeclaraties</t>
  </si>
  <si>
    <t>Een onkostendeclaratie bevat een schermafdruk uit Orafin en eventueel de originele bewijsstukken</t>
  </si>
  <si>
    <t>Reis- en verblijfskosten</t>
  </si>
  <si>
    <t>Een terugvordering van reis- en verblijfskosten bevat een formulier voor reis-en verblijfskosten en eventueel de originele bewijsstukken</t>
  </si>
  <si>
    <t>dossiers voor verkeersboetes</t>
  </si>
  <si>
    <t>Wanneer een personeelslid een verkeersboete oploopt tijdens de dienst wordt er een dossier opgemaakt. Zulk dossier voor een verkeersboete bestaat uit: 
Pro Justitia
Correspondentie vanuit de politiezone
Correspondentie vanuit de Cel Personeel</t>
  </si>
  <si>
    <t>Aanwezigheidslijsten Vorming</t>
  </si>
  <si>
    <t xml:space="preserve">Facturen en bijhorende documenten zoals inkooporders (bestelbonnen), prijsvragen, offertes. </t>
  </si>
  <si>
    <t>DIGITAAL : ORAFIN</t>
  </si>
  <si>
    <t>Kalibratierapporten</t>
  </si>
  <si>
    <t xml:space="preserve">Dit bevat de kalibratierapporten sectie materialen, sectie wegstructuren, sectie Geluid. 
Het eindproduct van een uitgevoerde kalibratie. Dit wordt opgestuurd door de kalibratie-instantie.
De vergelijkingen van de meetpunten, die aangevraagd zijn, met een hogere standaard worden weergegeven in het verslag, alsook de meetonzekerheid van het toestel en eventueel de grootte van de geconstateerde afwijkingen
</t>
  </si>
  <si>
    <t>Frequent raadplegingsregime (rapporten worden meerdere keren per jaar geraadpleegd)</t>
  </si>
  <si>
    <t>Dit rapport wordt steeds bij het toestel bewaard</t>
  </si>
  <si>
    <t>Bestelopdrachten (via raamcontracten)</t>
  </si>
  <si>
    <t>Bestelde opdrachten via raamcontracten</t>
  </si>
  <si>
    <t xml:space="preserve">Ontvangstendossier: Boeken van transacties, inning en opvolging van invorderingen, toewijzen van ontvangsten </t>
  </si>
  <si>
    <t xml:space="preserve">Opvolging en boeken van ontvangsten uit schaderegelingen, retributies, huurgelden ,verkoop van gronden en voertuigen, materiaal , plans , bestekken, masten, …. </t>
  </si>
  <si>
    <t xml:space="preserve">Papier: afdeling 
Digitaal: ORAFIN
</t>
  </si>
  <si>
    <t>Uitgavendossier vereffenaar kort: Boeken inkooporders en facturen/ordonnanties en opvolging van budgetten en uitgaven</t>
  </si>
  <si>
    <t>Veiligheidsinstructiekaarten</t>
  </si>
  <si>
    <t>Instructiekaarten over functies, arbeidsmiddelen, werkomstandigheden, milieuhandhaving, elektriciteit en toolboxmeetings</t>
  </si>
  <si>
    <t xml:space="preserve">Deze stukken worden gedurende 3 jaar bijgehouden aangezien ze een beeld kunnen geven van de evolutie die het agentschap heeft doorgemaakt. Deze informatie wordt geregeld gebruikt ter verantwoording aan het management. </t>
  </si>
  <si>
    <t>Tussenkomst bij onvoorziene gebeurtenissen-calamiteiten</t>
  </si>
  <si>
    <t xml:space="preserve">Permanentiefiches + verslagen tussenkomsten </t>
  </si>
  <si>
    <t>Klachtendossiers 1e lijn</t>
  </si>
  <si>
    <t>inhoud Klacht, ontvangstmelding, antwoord</t>
  </si>
  <si>
    <t xml:space="preserve">gedurende 5j kunnen deze dossiers nuttig zijn om te bekijken hoe eenzelfde klacht behandeld werd, bijgevolg zullen deze dossiers gedurende deze periode frequent geraadpleegd worden. </t>
  </si>
  <si>
    <t xml:space="preserve">deze dossiers zijn geregistreerd in de klachtenrapporten en het klachtenboek, dat permanent bewaar wordt in het archief van het Vlaams Parlement, en na het verstrijken van de bewaartermijn hebben de dossiers geen enkel juridisch, administratief, maatschappelijk of cultureel belang meer. </t>
  </si>
  <si>
    <t>Klachtendossier 2e lijn</t>
  </si>
  <si>
    <t>Vlaamse Ombudsdienst (Archief van het Vlaams Parlement)</t>
  </si>
  <si>
    <t xml:space="preserve"> De Ombudsman adviseert om klachten minimaal 3 jaar te bewaren. Hiervoor wordt de volgende redenering aangehaald: "instanties horen klachtdossiers minstens bij te houden tot 1 januari van het kalenderjaar x + 2 na de datum van het definitief sluiten van de klacht. Het kalenderjaar "x + 1" is namelijk het jaar, waarin de ombudsman het zogenaamde klachtenboek - dat de klachtenrapporten verzamelt van de verschillende Vlaamse overheidsdiensten - eerst samenstelt en vervolgens publiceert op 1 maart, waarna de parlementaire bespreking volgt in de daaropvolgende weken en maanden. Het kan op dat moment nuttig zijn om nog over het klachtdossier te beschikken, wanneer er potentieel aandacht zou ontstaan voor deze of gene klacht. Vanaf 1 januari van het daaropvolgende kalenderjaar "x + 2" kunnen vervolgens de regels spelen van het archiefbeleid.” Er wordt echter geopteerd om aan deze termijn van 3 jaar nog 2 jaar veiligheidsmarge toe te voegen. Op deze manier wordt de bewaartermijn ook gelijk gelegd met de bewaartermijn voor Klachtendossiers: eerste lijn. </t>
  </si>
  <si>
    <t>Rapportering Klachten en meldingen</t>
  </si>
  <si>
    <t>Kwaliteitsdocumenten ISO 9001</t>
  </si>
  <si>
    <t>Dit zijn specifieke procedures, instructies, annexen, formulieren die de werking van het agentschap Wegen en Verkeer beschrijft</t>
  </si>
  <si>
    <t>Voor ISO normen is het belangrijk om terug te grijpen naar X aantal versies terug</t>
  </si>
  <si>
    <t>Kwaliteitsdocumenten ISO 17025</t>
  </si>
  <si>
    <t>Afdelingsoverleg en afdelingsdoelstellingen</t>
  </si>
  <si>
    <t>Digitaal: 1) Verslagen afdelingsdoelstellingen
2) Verslagen stafvergaderingen en overleg binnen de afdeling</t>
  </si>
  <si>
    <t>Verslagen extern overleg</t>
  </si>
  <si>
    <t>Om in beperkte mate in het verleden terug te kijken welke beslissingen er uit de verslagen met externen genomen werden. De belangrijkste beslissingen worden binnen Agentschap Wegen en Verkeer omgezet in dienstorders</t>
  </si>
  <si>
    <t>Verslagen intern overleg Agentschap Wegen en Verkeer</t>
  </si>
  <si>
    <t>Voorbereiden, uitvoeren en evalueren beleid</t>
  </si>
  <si>
    <t>ondernemingsplan - volledige verantwoording van werking agentschap Wegen en Verkeer</t>
  </si>
  <si>
    <t>openbaar</t>
  </si>
  <si>
    <t>Verslagen Jaardoelstellingen Agentschap Wegen en Verkeer</t>
  </si>
  <si>
    <t xml:space="preserve">Digitaal: verslagen van jaardoelstellingen bijgehouden in de toepassing overlegorganen. (Dit bevat zowel de voorbereiding als de evaluatie ervan) </t>
  </si>
  <si>
    <t>Beleidsvoorstellen</t>
  </si>
  <si>
    <t>Begrotingsfiches</t>
  </si>
  <si>
    <t>Overzicht van vorig en huidig budget van de begrotingsronde + verantwoording voor de wijzigingen. Per begrotingsartikel is er een aparte fiche</t>
  </si>
  <si>
    <t>Budgettaire inplanning van projecten worden opgelijst in een jaarlijks programma-rapport. Het is een optelsom van projectkosten voor investeringen (goedkeuring door Minister) en onderhoud (goedkeuring door Administrateur Generaal)</t>
  </si>
  <si>
    <t>volledige verantwoording van werking agentschap en hoge raadpleegfrequentie</t>
  </si>
  <si>
    <t>Overzicht van engagementen van meerjarig ondernemingsplan (5 jaar doelstellingen)</t>
  </si>
  <si>
    <t xml:space="preserve">
Art. 3 § 1 Besluit van de Vlaamse Regering 7 september 2012 "betreffende controle en single audit" bepaalt dat er een permanent dossier per entiteit wordt opgesteld. Het permanente dossier omvat geactualiseerde algemene informatie en entiteitgevoelige en vertrouwelijke informatie. Entiteitgevoelige en vertrouwelijke informatie wordt alleen ter beschikking gesteld van de betrokken entiteit en van de controleactoren die betrokken zijn bij die entiteit. Onder algemene informatie wordt o.m. verstaan de vijf meest recent opgestelde jaarverslagen.</t>
  </si>
  <si>
    <t xml:space="preserve">Cultuur-maatschappelijke nut </t>
  </si>
  <si>
    <t>Auditverslagen + auditrapporten</t>
  </si>
  <si>
    <t>Art. 3 § 1 Besluit van de Vlaamse Regering 7 september 2012 "betreffende controle en single audit" bepaalt dat er een permanent dossier per entiteit wordt opgesteld. Het permanente dossier omvat geactualiseerde algemene informatie en entiteitgevoelige en vertrouwelijke informatie. Entiteitgevoelige en vertrouwelijke informatie wordt alleen ter beschikking gesteld van de betrokken entiteit en van de controleactoren die betrokken zijn bij die entiteit. Onder entiteitgevoelige en vertrouwelijke informatie worden o.m. alle auditverslagen en aanbevelingsbrieven (managementletters) van de voorbije vijf jaar verstaan.</t>
  </si>
  <si>
    <t xml:space="preserve">Voor eigen werking optimaal te houden. Bepaalde opmerkingen van audits vergen enige tijd om deze te verwerken en op te nemen. </t>
  </si>
  <si>
    <t>verkeersveiligheidaudits</t>
  </si>
  <si>
    <t>Specifieke audit op verkeersveiligheid</t>
  </si>
  <si>
    <t>Sturingsinstrumenten</t>
  </si>
  <si>
    <t xml:space="preserve">volledige verantwoording van werking. Voor de opvolging van de cijfers binnen het agentschap door de jaren heen. </t>
  </si>
  <si>
    <t xml:space="preserve">Rapporten toestand patrimonium </t>
  </si>
  <si>
    <t>Vademecum</t>
  </si>
  <si>
    <t>Verzameling ontwerprichtlijnen voor het ontwerpen van weginfrastructuur (fietsvoorzieningen, veilige wegen en kruispunten, voetgangersvoorzieningen, handboek vergevingsgezinde weg, …)</t>
  </si>
  <si>
    <t>Minimale beschikbaarheid van de versiegeschiedenis</t>
  </si>
  <si>
    <t>Standaardbestekken</t>
  </si>
  <si>
    <t>Standaardbestek 250 - 270 . Bevat toelichting (bijlage) over veranderingen tov.vorige versie. Basisvertrekpunt voor alle bijzondere bestekken met algemene richtlijnen en voorwaarden, technische normen en specificaties</t>
  </si>
  <si>
    <t xml:space="preserve">Omwille van het feit dat het aangeeft welke bouwmaterialen voor bepaalde bouwwerken zijn gebruikt. Stel dat er ooit problemen opduiken met het bouwwerk in kwestie. </t>
  </si>
  <si>
    <t>Standaardteksten</t>
  </si>
  <si>
    <t>Sjabloon dat als vertrekpunt dient om een bestek op te maken. Bevat algemene bepalingen en aanvullingen op het standaardbestek. Bevat tevens een uitlegtekst (bijlage) die zegt hoe je met standaardtekst moet omgaan</t>
  </si>
  <si>
    <t>Na vernieuwing gerelateerd informatieobject</t>
  </si>
  <si>
    <t>Beheersovereenkomst</t>
  </si>
  <si>
    <t>Op deze manier kunnen we steeds 1 cyclus terug in de tijd gaan voor raadpleging</t>
  </si>
  <si>
    <t>Grant-Agreement</t>
  </si>
  <si>
    <t>Samenwerkingsovereenkomst     studie</t>
  </si>
  <si>
    <t>Overeenkomst met gemeente(s) over de studie van een infrastructuurproject</t>
  </si>
  <si>
    <t>Regelmatig raadplegingsregime van deze overeenkomsten zijn nodig om nieuwe overeenkomsten op te stellen</t>
  </si>
  <si>
    <t>Subsidiedossier omkadering lokaal mobiliteitsbeleid</t>
  </si>
  <si>
    <t>Gemeente die gereglementeerde subsidies aanvraagt voor werken op een gemeenteweg</t>
  </si>
  <si>
    <t>Artikel 68 uit het Rekendecreet</t>
  </si>
  <si>
    <t>Overeenkomst voor de aanleg van fietsinfrastructuur die afgesloten wordt met verschillende financierende partijen</t>
  </si>
  <si>
    <t>onderhoudsverslagen zijn een summiere vaststelling van het gedane onderhoud en dit in combinatie met extra aandachtspunten die aan het licht gekomen zijn tijdens het onderhoud. Veelal door een aannemer uitgevoerd</t>
  </si>
  <si>
    <t xml:space="preserve">Overzicht per installatie van het onderhoud, de inspecties, effecten en opvolging. </t>
  </si>
  <si>
    <t>Ad hoc subsidieovereenkomsten fietsinfrastructuur</t>
  </si>
  <si>
    <t>Voor een goede opvolging wenst men deze getuigschriften 10 jaar bij te houden</t>
  </si>
  <si>
    <t>Adviesverlenende instantie</t>
  </si>
  <si>
    <t>Advies Technische Ondersteunende Diensten (Expertise Beton en Staal - Geotechniek), Advies Agentschap VVM De Lijn, Advies Agentschap Waterwegen en Zeekanaal, Advies Agentschap De Scheepvaart, Advies Beleidsdomein Leefmilieu, Natuur en Energie (Watertoets en MER), Advies Agentschap Vlaamse Milieumaatschappij, Advies Agentschap voor Bos en Groen, Agentschap De Openbare Afvalstoffenmaatschappij, Advies Beleidsdomein Ruimtelijke Ordening, Woonbeleid en Onroerend Erfgoed Agentschap Ruimte en Erfgoed, Advies Afdeling Vlaamse Instituut voor het Onroerend Erfgoed, Advies Maatschappij der Nutsleidingen, Advies Aquafin, Advies Provinciale Diensten, Advies betrokken gemeenten, Advies Infrabel, Advies Vereniging van Vlaamse Polders en Wateringen, Advies Benelux Bitume, Advies Opzoekingscentrum van de Wegenbouw, Advies Verbond van de Cementnijverheid. Wij houden het schaduwarchief bij.</t>
  </si>
  <si>
    <t>TV3V staat voor Tijdelijke Vereniging Veilig Verkeer Vlaanderen. Documenten die handelen over het wegwerken van 809 gevaarlijke punten op de openbare weg. Alle dossiervorming  valt onder deze noemer 
Deelprojecten kunnen ook per cluster bewaard worden. 
A219 dossiers (enkel Planning en Coördinatie) zijn ook onderdeel van dit dossier. A219 is een algemeen dossiernummer voor de gevaarlijke punten. Communicatie die gebeurt over het algemene project of die niet toegewezen kan worden aan 1 provincie of wegenisproject wordt onder deze noemer bijgehouden.</t>
  </si>
  <si>
    <t>Overzicht van ontvangen sollicitaties in verband met tijdelijke externe IT-consultants</t>
  </si>
  <si>
    <t>Langer dan drie jaar hoeven we deze niet bij te houden, gezien de continue evolutie in de IT wereld. Het kan nuttig zijn voor evaluaties terug te kijken naar eerdere evaluaties of naar evaluaties van gelijkaardige profielen</t>
  </si>
  <si>
    <t>Aankoopdossiers voor bureelbenodigdheden (meubilair, werk- en beschermkledij)</t>
  </si>
  <si>
    <t>Een dossier restgrond bevat alle documenten noodzakelijk om de procedure van overdracht van een perceel, zijnde een deel van het openbaar domein of een privaat perceel van het Vlaamse Gewest, naar een particulier of naar een andere overheidsinstantie mogelijk te maken. Een dossier restgrond is steeds opgesteld volgens het dienstorder grondbeheer. Bij de overdracht van een grond dient de verantwoordelijke minister steeds zijn akkoord te geven en moet de Domaniale Wet gevolgd worden. 
Een dossier restgrond bestaat uit een terugverkoopplan, documenten die de eigendom van de grond bewijzen (akte), bijkomende inlichtingen, fiche uit het programma grondoverschotten en stedenbouwkundige inlichtingen. De documenten uit het ISO-DQS (ISO Document Quality System) die zijn opgesteld op basis van het dienstorder grondbeheer die het dossier begeleiden in de opeenvolgende stappen</t>
  </si>
  <si>
    <t>Na afloop van de bewaartermijn blijven deze vergunningen een eeuwig durend juridisch karakter behouden, aangezien er geen einddatum op deze vergunningen staat. Deze vergunningen zijn ook de enige manier om te achterhalen waar deze leidingen effectief liggen.</t>
  </si>
  <si>
    <t>Gedurende 5 jaar worden deze dossiers frequent geraadpleegd</t>
  </si>
  <si>
    <t>Dit zijn ISO 17025 documenten. Dit is een norm die dient voor testing en kalibratie in labo's. In deze documenten zijn de verschillende procedures en instructies vastgelegd.</t>
  </si>
  <si>
    <t>Organisator extern overleg</t>
  </si>
  <si>
    <t>IENA (Uitvoerend Agentschap innovatie en netwerken)</t>
  </si>
  <si>
    <t>V-plan (verkeersplan)</t>
  </si>
  <si>
    <t>Ondernemingsplan</t>
  </si>
  <si>
    <t>geen cultuur-maatschappelijke nut meer. Conclusies uit verkeersveiligheidsaudits worden behandeld op de directieraad</t>
  </si>
  <si>
    <t>1)Verwerkte gegevens van de systematische wegmetingen  : per weg kengetallen uitgehaald bijhouden sinds 1980  
2)Situatie van staat van de weg en wegaanhorigheden (bevat zowel  rapporten van bepaalde wegaanhorigheden als rapporten over toestand autosnelwegen, gewestwegen en fietspaden)</t>
  </si>
  <si>
    <t>Regelmatig raadplegingsregime gedurende de eerste 5 jaar</t>
  </si>
  <si>
    <t>volledige verantwoording van werking agentschap.   Regelmatig raadplegingsregime gedurende 10 jaar</t>
  </si>
  <si>
    <t>Verslagen directieraad</t>
  </si>
  <si>
    <t>Verslagen van externe overlegorganen bijgehouden in de toepassing overlegorganen. Schaduwarchief. Origineel zit bij secretariaat organiserende entiteit</t>
  </si>
  <si>
    <t>Verslagen van de bijeenkomsten van de directieraad</t>
  </si>
  <si>
    <t>10. Beheren van financiële middelen</t>
  </si>
  <si>
    <t>11. Beheren van preventie en veiligheid op het werk</t>
  </si>
  <si>
    <t>12. Beheren van risico's</t>
  </si>
  <si>
    <t>13. Invoeren kwaliteitssystemen</t>
  </si>
  <si>
    <t xml:space="preserve">15. Verzekeren bedrijfscontinuiteit </t>
  </si>
  <si>
    <t>16. Voorbereiden, uitvoeren en evalueren beleid</t>
  </si>
  <si>
    <t>17. Opstellen en naleven wet- en regelgeving</t>
  </si>
  <si>
    <t>18. Samenwerken met externe partners</t>
  </si>
  <si>
    <t>10.1 Bijhouden van de boekhouding</t>
  </si>
  <si>
    <t>10.1.1 Bijhouden van de boekhouding</t>
  </si>
  <si>
    <t>11.1 Verzorgen coördinatie preventie en veiligheid</t>
  </si>
  <si>
    <t>11.1.1 Verzorgen coördinatie preventie en veiligheid</t>
  </si>
  <si>
    <t>12.1 Beheren van calamiteiten</t>
  </si>
  <si>
    <t>12.1.1 Beheren van calamiteiten</t>
  </si>
  <si>
    <t>12.2 Beheren van klachten en meldingen</t>
  </si>
  <si>
    <t>12.2.1 Beheren van klachten en meldingen</t>
  </si>
  <si>
    <t>13.1 Onderhouden ISO Kwaliteitsmanagementsysteem</t>
  </si>
  <si>
    <t>13.1.1 Onderhouden ISO Kwaliteitsmanagementsysteem</t>
  </si>
  <si>
    <t>14.1 Borgen en beschikbaar stellen van kennis in het kennismodel</t>
  </si>
  <si>
    <t>14.1.1 Borgen en beschikbaar stellen van kennis in het kennismodel</t>
  </si>
  <si>
    <t>17.1 Opmaken van interne regelgeving (procedures, standaardbestekken en voorschriften)</t>
  </si>
  <si>
    <t>17.1.1 Opmaken van interne regelgeving (procedures, standaardbestekken en voorschriften)</t>
  </si>
  <si>
    <t>18.1 Afsluiten van de beheersovereenkomst</t>
  </si>
  <si>
    <t>18.2 Afsluiten samenwerkingsovereenkomsten met partners - groeperingen - contacten</t>
  </si>
  <si>
    <t>18.1.1 Afsluiten van de beheersovereenkomst</t>
  </si>
  <si>
    <t>18.2.1 Afsluiten samenwerkingsovereenkomsten met partners - groeperingen - contacten</t>
  </si>
  <si>
    <t xml:space="preserve">15.1 Verzekeren bedrijfscontinuiteit </t>
  </si>
  <si>
    <t xml:space="preserve">15.1.1 Verzekeren bedrijfscontinuiteit </t>
  </si>
  <si>
    <t>16.1 Bepalen visie, missie en strategische doelstellingen</t>
  </si>
  <si>
    <t>16.2 Voorbereiden beleid</t>
  </si>
  <si>
    <t>16.3 Opstellen begroting en fysisch programma</t>
  </si>
  <si>
    <t>16.4 Opstellen en coördineren fysische programma's onderhoud en investering</t>
  </si>
  <si>
    <t>16.5 Evalueren en bijsturen van beleid en begroting</t>
  </si>
  <si>
    <t>16.3.1 Opstellen begroting en fysisch programma</t>
  </si>
  <si>
    <t>16.4.1 Opstellen en coördineren fysische programma's onderhoud en investering</t>
  </si>
  <si>
    <t>16.1.1 Bepalen visie, missie en strategische doelstellingen</t>
  </si>
  <si>
    <t>16.2.1 Voorbereiden beleid</t>
  </si>
  <si>
    <t>16.5.1 Evalueren en bijsturen van beleid en begroting</t>
  </si>
  <si>
    <t>16.6.1 Monitoren en rapporteren</t>
  </si>
  <si>
    <t>16.6 Monitoren en rapporteren</t>
  </si>
  <si>
    <t>01. Aanleggen, herinrichten, uitrusten van wegen</t>
  </si>
  <si>
    <t>02. Exploiteren, inspecteren, onderhouden en herstellen wegen en installaties</t>
  </si>
  <si>
    <t>03. Verstrekken advies over verkeer</t>
  </si>
  <si>
    <t>04. Verstrekken advies over wegen</t>
  </si>
  <si>
    <t>05. Verzorgen externe communicatie</t>
  </si>
  <si>
    <t>06. Beheren ICT middelen</t>
  </si>
  <si>
    <t>07. Beheren HRM middelen</t>
  </si>
  <si>
    <t>09. Aankopen werken, leveringen en diensten</t>
  </si>
  <si>
    <t>01.1 Realiseren van een investeringsproject</t>
  </si>
  <si>
    <t>02.2 Inspecteren weg en wegaanhorigheden</t>
  </si>
  <si>
    <t>02.1 Exploitatie weg, wegaanhorigheden en kunstwerken</t>
  </si>
  <si>
    <t>02.3 Inspecteren kunstwerk</t>
  </si>
  <si>
    <t>02.4 Realiseren van een onderhouds- of herstelproject</t>
  </si>
  <si>
    <t>02.5 Winterdienst</t>
  </si>
  <si>
    <t>03.1 Advies verstrekken over verkeer en mobiliteit</t>
  </si>
  <si>
    <t xml:space="preserve">03.2 Advies verstrekken  </t>
  </si>
  <si>
    <t>04.1 Uitvoeren studies en proeven</t>
  </si>
  <si>
    <t>05.1 Verzorgen externe communicatie</t>
  </si>
  <si>
    <t>06.1 Beheren ICT middelen</t>
  </si>
  <si>
    <t>07.1 Opvolgen verloning en vergoeding</t>
  </si>
  <si>
    <t>07.2  Instaan voor logistiek voor het personeel</t>
  </si>
  <si>
    <t>02.1.1 Uitreiken en opvolgen vergunningen en adviezen</t>
  </si>
  <si>
    <t>02.1.2 Overnemen, ruilen en overdragen van weg</t>
  </si>
  <si>
    <t>02.1.3 Exploiteren nevenbedrijven en parkeerterreinen</t>
  </si>
  <si>
    <t>02.1.4 Exploiteren restgronden</t>
  </si>
  <si>
    <t>02.2.1 Inspecteren weg en wegaanhorigheden</t>
  </si>
  <si>
    <t>02.3.1 Inspecteren kunstwerk</t>
  </si>
  <si>
    <t>02.4.1 Opmaken ontwerp onderhouds- of herstelproject</t>
  </si>
  <si>
    <t>02.4.2 Aanbesteden en gunnen onderhouds- of herstelproject</t>
  </si>
  <si>
    <t>02.4.3 Uitvoeren en opleveren onderhouds- of herstelproject</t>
  </si>
  <si>
    <t>02.4.4 Evalueren en in beheer geven onderhouds- of herstelproject</t>
  </si>
  <si>
    <t>02.5.1 Aanbesteden en gunnen winterdienst</t>
  </si>
  <si>
    <t>02.5.2 Uitvoeren en opleveren winterdienst</t>
  </si>
  <si>
    <t>03.1.1 Beheren van verkeersgegevens</t>
  </si>
  <si>
    <t>03.1.2 Beslissingen na overleg met externe partijen</t>
  </si>
  <si>
    <t xml:space="preserve">03.1.3 Advies verstrekken  </t>
  </si>
  <si>
    <t>04.1.1 Uitvoeren studies en proeven</t>
  </si>
  <si>
    <t>05.1.1 Verzorgen externe communicatie</t>
  </si>
  <si>
    <t>07.1.1 Opvolgen verloning en vergoeding</t>
  </si>
  <si>
    <t>07.1.2 Instaan voor logistiek voor het personeel</t>
  </si>
  <si>
    <t>07.1.3 Ontwikkelen competenties en vorming personeel</t>
  </si>
  <si>
    <t>08.1.2 Onderhouden materieel</t>
  </si>
  <si>
    <t>09.1.1 Aankopen werken, leveringen en diensten</t>
  </si>
  <si>
    <t>07.3 Ontwikkelen competenties en vorming personeel</t>
  </si>
  <si>
    <t>09.1 Aankopen werken, leveringen en diensten</t>
  </si>
  <si>
    <t xml:space="preserve">Gedurende 3j kunnen vorige versies nog geraadpleegd worden om het verschil met de huidige versie in kaart te brengen. </t>
  </si>
  <si>
    <t xml:space="preserve">Dienstorders zijn afspraken op agentschapniveau. Dienstnota's zijn afspraken op afdelingsniveau. 
</t>
  </si>
  <si>
    <t>Dienstorders, dienstnota's</t>
  </si>
  <si>
    <t>Dit dossier bevat volgende documenten: 
Aanbestedingsdocumenten (E-procurement) Winterdienst (=Verzameling van bijzonder bestek, meetstaten, publicatie en opening van de gunningsprocedure, sluiting contract. Dit heet ook opdrachtdocumenten)
Goedkeuring- en vastleggingsdocumenten winterdienst (=Documenten rond budgetten, kredieten en bestelopdrachten (via raamcontracten))</t>
  </si>
  <si>
    <t>Origineel is bij territoriale afdeling, kopie bij dienst wegenbouw</t>
  </si>
  <si>
    <t>Er wordt een vaststelling gemaakt wanneer bv. een wegentoezichter iets opmerkt aan de wegaanhorigheden. Het vaststellingsverslag bevat een  bundeling van vaststellingen. Navolging van de vaststelling wordt hier in opgenomen.</t>
  </si>
  <si>
    <t>Elektromechanische Installaties: Bezoekfiches</t>
  </si>
  <si>
    <t>Kunstwerk inspectiedossier Elektromechanische Installaties</t>
  </si>
  <si>
    <t>Deze dossiers worden in AbbaMelda opgeslagen</t>
  </si>
  <si>
    <t>Het ICT rapport bevat de evaluatie van de planning en budgetverdeling van het afgelopen jaar.</t>
  </si>
  <si>
    <t>Het bewaarniveau van originele milieuvergunningen en natuuradviezen is het departement Leefmilieu Natuur en Energie
Het bewaarniveau van originele bodemdossier is bij de Openbare Vlaamse Afvalstoffenmaatschappij
Het bewaarniveau van originele bouwvergunningen is departement Ruimtelijke Ordening Woonbeleid Onroerend Erfgoed</t>
  </si>
  <si>
    <t>Aanbestedings -en gunningsdossier investeringsproject</t>
  </si>
  <si>
    <t>Een postinterventiedossier bevat onder andere een as-built plan. Na de uitvoeringsfase wordt er een as-built plan opgemaakt over hoe het werk is uitgevoerd en hoe het er in werkelijkheid uit ziet. Het dossier bevat gegevens van bv. ingewerkte nutsleidingen, informatie over werkzaamheden, herstellingen, vervanging, ontmanteling van installaties of structurele elementen, identificatie van gekozen materialen en andere relevante informatie</t>
  </si>
  <si>
    <t>Elektromechanische Installaties: Onderhoudsverslagen</t>
  </si>
  <si>
    <t xml:space="preserve">Er worden inspecties/controles uitgevoerd op de openbare weg door Agentschap Wegen en Verkeer. Hierdoor ontstaan een aantal documenten : proces-verbaal, correspondentie parket en tegenpartij + andere bewijsstukken. Voorbeelden van dossiers kunnen zijn : Overlading, ADR (Accord européen relatif au transports international des marchandises Dangereuses par Route), Technische controle, afmetingen, uitzonderlijk vervoer en ladingzekerheid </t>
  </si>
  <si>
    <t>Inspectie van de elektromechanische installaties in kunstwerken door aannemer of door werkhuis</t>
  </si>
  <si>
    <t>Algemene gegevens tot opmaak van een volledig plan inzake aanpalers, grenzen, meetpunten van vroeger, enz.….</t>
  </si>
  <si>
    <t>De eerste 10 jaar na opmaak kunnen deze rapporten en adviezen nog regelmatig bekeken worden. Nadien hebben ze vooral nog hun historisch nut.</t>
  </si>
  <si>
    <t>kopij bijgehouden door afdeling Wegenbouwkunde</t>
  </si>
  <si>
    <t>Langer dan drie jaar hoeven we deze niet bij te houden, gezien de continue evolutie in de IT wereld. Het kan handig zijn om naar eerdere  sollicitaties te kunnen teuggrijpen, wanneer dezelfde kandidaten zich later opnieuw zouden aanmelden</t>
  </si>
  <si>
    <t>Evaluatieformulieren Vorming</t>
  </si>
  <si>
    <t>Voor rapportering indien er audits plaatsvinden voor het behouden van het ISO certificaat. (Administratieve bewaartermijn cf.. ISO-instructies I-ALG-SP02-1 Evaluatie vormingsactiviteiten en I-ALG_SP02-2 Organiseren / Aanvragen vorming - training - opleiding)</t>
  </si>
  <si>
    <t>Facturen en bijhorende documenten zoals inkooporders (bestelbonnen), prijsvragen, offertes…(kosten inzake gebouwen, wegen, voertuigen, materieel, energie, bureel- en ICT, proefkosten, …)</t>
  </si>
  <si>
    <t xml:space="preserve">Klachten over geluidshinder , trillinghinder , slechte staat van de weg. Vragen naar uitvoeringsbeleid en onderhoud 
</t>
  </si>
  <si>
    <t>Voor afdelingsoverleg en afdelingsdoelstellingen is het belangrijk om terug te grijpen naar X aantal versies terug</t>
  </si>
  <si>
    <t>Beheerd door financiën, wij houden kopie bij</t>
  </si>
  <si>
    <t xml:space="preserve">Verzamelen van gegevens/cijfers  i.v.m. Operationele Boordtabellen, Balanced Score Card en kengetallen. Deze gegevens worden bijgehouden om de werking van het agentschap te monitoren en bijsturen waar nodig.  </t>
  </si>
  <si>
    <t>Bewaren om statistische redenen. De cijfers kunnen ook cultureel maatschappelijk relevant zijn, aangezien ze de effectiviteit van de maatregelen die het agentschap uitvaardigt, aantonen</t>
  </si>
  <si>
    <t>subsidieovereenkomst waarin alle modaliteiten staan wat wij beloven te doen voor een bepaald project en hoeveel subsidie wij hiervoor krijgen van Europa. Subsidieovereenkomst met modaliteiten van project en financiële afspraken. Schaduwarchief</t>
  </si>
  <si>
    <t>Stedenbouwkundig advies</t>
  </si>
  <si>
    <t>Dit is een advies dat Agentschap Wegen en Verkeer aflevert bij een stedenbouwkundige vergunning die wordt afgeleverd bij een gemeente</t>
  </si>
  <si>
    <t>Cultureel maatschappelijke waarde</t>
  </si>
  <si>
    <t>Vlaamse Codex Ruimtelijke Ordening</t>
  </si>
  <si>
    <t>Vergunning voor tijdelijke inname openbaar domein</t>
  </si>
  <si>
    <t>Vergunning voor permanente inname openbaar domein</t>
  </si>
  <si>
    <t>Vergunning afgeleverd door het Agentschap Wegen en Verkeer voor permanente inname van het openbaar domein. Dit is bijvoorbeeld het geval voor het plaatsen van terrassen aan café's. Hier wordt meestal een retributie betaald.</t>
  </si>
  <si>
    <t>Na afloop van de bewaartermijn blijven deze vergunningen een eeuwig durend juridisch karakter behouden, aangezien er geen einddatum op deze vergunningen staat.</t>
  </si>
  <si>
    <t>Vergunning afgeleverd door het Agentschap Wegen en Verkeer. Aanvragen voor constructies op openbaar domein. Bijvoorbeeld voor werfbezetting of voor het plaatsen van een container of publiciteit. Vaak dient men hiervoor al over een signalisatievergunning te beschikken die wordt afgeleverd door de politie.</t>
  </si>
  <si>
    <t>Vergunning voor manifestaties</t>
  </si>
  <si>
    <t>Vergunning afgeleverd door het Agentschap Wegen en Verkeer voor het gebruik van de gewestwegen. Bv. voor wielerwedstrijden.</t>
  </si>
  <si>
    <t>overeenkomst waarbij de concessiehouder het recht verkrijgt het voorwerp van de opdracht zelf te exploiteren al dan niet gecombineerd met een betaling van de aanbestedende dienst. Dit valt binnen het luik patrimoniumbeheer.</t>
  </si>
  <si>
    <t xml:space="preserve"> Samenwerkingsovereenkomst I tot IX in kader van mobiliteitsdecreet en Modules in kader van convenantendecreet</t>
  </si>
  <si>
    <t>Overeenkomst of engagementsverklaring met gemeente(s) voor de uitvoering van een infrastructuurproject. Verlichting bebouwde omgeving, fietspad, schoolbuurt aan gewestweg, aanleg rondweg, herinrichting gewestweg, ontsluiting bedrijventerreinen</t>
  </si>
  <si>
    <t>Jaarrapport</t>
  </si>
  <si>
    <t>19. Ondersteunen van het beleid</t>
  </si>
  <si>
    <t>19.1 Antwoorden op vragen van het beleid</t>
  </si>
  <si>
    <t>19.1.1 Antwoorden op vragen van het beleid</t>
  </si>
  <si>
    <t>Kabinetsnota's en parlementaire vragen</t>
  </si>
  <si>
    <t>Dit informatieobject bevat het antwoord van de administratie op de parlementaire of kabinetsvraag. Dit is echter niet het definitieve antwoord dat de minister of het kabinet formuleert. Dit antwoord is te vinden in het archief van het Vlaams Parlement.</t>
  </si>
  <si>
    <t>Doorlichting audit Vlaanderen en EY - auditrapporten + ISO auditrapporten</t>
  </si>
  <si>
    <t>06.1 Realiseren ICT plan</t>
  </si>
  <si>
    <t>06.1.1 Realiseren ICT projecten</t>
  </si>
  <si>
    <t>06.1.2 Uitvoeren terugkerende ICT taken</t>
  </si>
  <si>
    <t>08. Beheren vastgoed en facilitair management</t>
  </si>
  <si>
    <t>08.2 Beheren materialen, materieel en dienstvoertuigen</t>
  </si>
  <si>
    <t>08.1 Beheren vastgoed</t>
  </si>
  <si>
    <t>08.1.1 Aankopen van vastgoed</t>
  </si>
  <si>
    <t>08.1.2 Huren van vastgoed</t>
  </si>
  <si>
    <t>08.1.3 Verhuren van vastgoed</t>
  </si>
  <si>
    <t>08.1.4 Aanvragen exploitatievergunning</t>
  </si>
  <si>
    <t>08.1.5 Onderhouden van vastgoed</t>
  </si>
  <si>
    <t>08.1.6 Buiten gebruik stellen van  vastgoed</t>
  </si>
  <si>
    <t>08.1.7 Bewaken gebouwen</t>
  </si>
  <si>
    <t>08.2.2 Beheer en onderhoud materiaal (verbruiksgoederen)</t>
  </si>
  <si>
    <t>08.2.3 Beheren en onderhouden wagenpark</t>
  </si>
  <si>
    <t>01.1.1 Opmaken concept en ontwerp investeringsproject</t>
  </si>
  <si>
    <t>01.1.2 Aanbesteden en gunnen investeringsproject</t>
  </si>
  <si>
    <t>01.1.3 Uitvoeren en opleveren investeringsproject</t>
  </si>
  <si>
    <t>01.1.4 Evalueren en in beheer geven investeringsproject</t>
  </si>
  <si>
    <t>Alle aanvragen behandeld die komen van nutsmaatschappijen voor werken in verband met:
Gas
Elektriciteit
Waterleiding
Telecomleidingen
Collectorleidingen
Rioolaansluiting op het gemeentelijk rioolnet
Aansluitingen op grachten en duikers
Aansluitingen op nutsleidingen</t>
  </si>
  <si>
    <t>Looptijd start na einddatum vergunning</t>
  </si>
  <si>
    <t>14. Managen van kennis en informatie</t>
  </si>
  <si>
    <t>14.2 Informatie beheren</t>
  </si>
  <si>
    <t>14.2.1 Opmaken en opvolgen informatiebeheersplan</t>
  </si>
  <si>
    <t>Informatiebeheersplan</t>
  </si>
  <si>
    <t>Een informatiebeheersplan is een overzicht vanalle informatieobjecten(documenten, dossiers, series, ...) die binnen een organisatie worden gecreëerd of ontvangen. Door deze informatieobjecten te linken aan de verschillende werkprocessen, taken en functies waaruit ze ontstaan, worden ze opgehangen binnen een structuur. Daarnaast wordt per informatieobject een aantal beheersregels opgenomen.</t>
  </si>
  <si>
    <t>Het gaat hier om een vernietigingslijst en een vernietigingsattest</t>
  </si>
  <si>
    <t>1 jaar lijkt voldoende, aangezien de verklaring enkel dient om te bewijzen dat iets op de correcte wettelijke manier vernietigd is. Dit document heeft een permanente bewijswaarde, waardoor vooral de bestemming van belang is.</t>
  </si>
  <si>
    <t>Overeenkomstig art. 12 §2 van het Archiefdecreet houden zorgdragers (entiteiten/organisaties) van de informatie die vernietigd is een gedateerde verklaring bij, die tenminste een specificatie van de vernietigde archiefdocumenten bevat, en die aangeeft op grond waarvan de vernietiging is uitgevoerd. Deze verklaring heeft een permanente juridische bewijswaarde, aangezien ze aanduidt op basis van welke motivatie het grondwettelijk recht op toegang tot informatie op een wettelijke manier wordt ingeperkt en omwille van welke motivatie de openbaarheid is ingeperkt.</t>
  </si>
  <si>
    <t>Studie over milieu en natuur, MER, MER-screening</t>
  </si>
  <si>
    <t>Termijn van alle TV3V dossiers begint te lopen na definitieve oplevering van laatste TV3V project</t>
  </si>
  <si>
    <t>TV3V dossiers worden vaak geclusterd aanbesteed en er zijn ook nog eens studiebureau's aan gekoppeld  
Bv. het kan zijn dat een wegendossier al 10 jaar is uitgevoerd, terwijl een ander project uit dezelfde aanbestedingscluster nog in uitvoering moet gaan. Daarenboven moet je rekening houden met het feit dat de contracten met de studiebureau's lopen tot de oplevering van het laatste project, terwijl die contracten ook de projecten beslaan die al jaren zijn opgeleverd.</t>
  </si>
  <si>
    <t>Bij niet-gunning na niet gunningsdatum, bij gunning na definitieve oplevering</t>
  </si>
  <si>
    <t>Na definitieve oplevering</t>
  </si>
  <si>
    <t>Een Informatiebeheersplan verliest zijn administratieve waarde na het verstrijken van de bewaartermijn en enkel nog een permanente bewijswaarde heeft</t>
  </si>
  <si>
    <t xml:space="preserve"> Het informatiebeheersplan heeft een permanente bewijswaarde, aangezien het aangeeft waarom bepaalde informatie al dan niet na een bepaalde periode is vernietigd. Het is dus een instrument dat bijdraagt aan de transparantie van de overheid. Een informatiebeheersplan kan ook altijd gebruikt worden als basis voor een inventaris en geeft op een hoog niveau een duidelijk overzicht van de volledige werking van een entiteit.</t>
  </si>
  <si>
    <t>Functionele (story) vereisten voor onze ICT-toepassingen. Dit is puur operationeel en dient voor nieuwe of verdere ontwikkelingen in de verschillende toepassingen.</t>
  </si>
  <si>
    <t>De beheersovereenkomst is een contract dat Agentschap Wegen en Verkeer sluit met de minister waarin afspraken gemaakt worden wat het agentschap gaat doen om het beleid van de minister tijdens de legislatuur in de praktijk te brengen.</t>
  </si>
  <si>
    <t>Kan volgende documenten omvatten: 
Milieuvergunning (=Verkregen milieuvergunning in kader van een investeringsproject) investeringsproject
Bouwvergunning investeringsproject (=Een bouwaanvraag-dossier bevat alle documenten die gebruikt
worden of nodig zijn om een bouwaanvraag in te dienen:
Beschrijvende nota, archeologienota
Bouwbijlage
Watertoets
Aanstiplijst
(documenten komende van Ruimtelijke Ordening) 
Bodemdossier investeringsproject (=Kennisgevingen door de Openbare Vlaamse Afvalstoffenmaatschappij – opvolging bodemsaneringsprojecten
– conformiteitsattesten – aanduiding saneringsplichtige bij 
historische vervuiling – indienen bezwaarschriften – briefwisseling 
met districten)
Natuuradvies investeringsproject (Natuuradvies investeringsprogramma, Natuuradvies conceptfase infrastructuurproject, Advies Milieueffectenrapport- en Ruimtelijk Uitvoeringsplan investeringsproject, Natuuradvies studiecontracten investeringsproject, Natuuradvies uitvoering studiecontract
, Natuuradvies uitvoeringsfase infrastructuurproject, Natuuradvies monitoringsfase infrastructuurproject, Advies groenbeheer - planmatig, Advies groenbeheer. In deze fase is het nog niet 100% zeker of het project effectief door zal gaan of niet.</t>
  </si>
  <si>
    <t>Dit bevat documenten specifiek gelinkt aan de uitvoeringsfase van een investeringsproject: Keuringsrapport, dagboek der werken, werfverslag, betalingsdossier (vorderingsstaat, facturatie) Aanvangsbevel, uitvoeringsbevel, processen verbaal van vaststelling, verrekeningen, herzieningen, bijkomende vastleggingen, ramingsstaten, dadingen, coördinatiedagboek, veiligheids- en gezondheidsplan).  Verkregen vergunning inzake milieu en natuur: kapmachtiging, natuurvergunning, beheerplan, stedenbouwkundige vergunning voor rooien van bomen of ontbossing, afwijking op verbod van gebruik van pesticiden,</t>
  </si>
  <si>
    <t xml:space="preserve">Hieronder vallen alle dossiers van schade aan/door derden aan Agentschap Wegen en Verkeer; Dossier opgestart als er schade werd berokkend aan de wegaanhorigheid.  dossiers schade aan derden : onderzoek van een klacht, Proces Verbaal, expertise, briefwisseling met de schadelijder en de verzekeringsmaatschappijen,. Dossiers zwerfvuil, schade aan materiaal, waardebepalingen </t>
  </si>
  <si>
    <t>dienstbevel (komt ook uit toepassing BOD (Beheer en Opvolging Dienstbevelen)), Keuringsrapport, dagboek der werken, betalingsdossier (vorderingsstaat, facturatie) Aanvangsbevel, uitvoeringsbevel, Processen Verbaal van vaststelling, coördinatiedagboek, veiligheids- en gezondheidsplan, verkregen vergunningen inzake milieu en natuur: kapmachtiging, natuurvergunning, beheerplan, stedenbouwkundige vergunning voor rooien van bomen of ontbossing, afwijking op verbod van gebruik van pesticiden</t>
  </si>
  <si>
    <t>Gedurende een periode van 5 jaar worden deze relatief frequent geconsulteerd. Hierna daalt de raadpleegfrequentie.</t>
  </si>
  <si>
    <t>Dit informatieobject geeft inzicht in het beleid en de acties van de entiteit waardoor het een grote cultureel-maatschappelijke waarde heeft. Dit overlegorgaan is het hoogste beslissingsorgaan binnen de entiteit. Hier is meestal de essentie terug te vinden rond een bepaalde keuze die een entiteit heeft gemaakt.</t>
  </si>
  <si>
    <t>Adviezen Investeringsproject die niet afkomstig zijn van Agentschap Wegen en Verkeer</t>
  </si>
  <si>
    <t>Dit is een procedure waarbij we een weg die wij beheren overdragen aan een gemeente. Zo een dossier kan volgende documenten bevatten: getekende nota Vlaamse Regering, ministerieel besluit getekend, getekend plan van overdracht, eventueel attest van goede staat van de weg, gemeenteraadsbeslissing, eventueel subsidieovereenkomst, advies IF, briefwisseling</t>
  </si>
  <si>
    <t>Dit is een procedure waarbij we een weg die de gemeente beheert overnemen. Zo een dossier kan volgende documenten bevatten: getekende nota Vlaamse Regering, ministerieel besluit getekend, getekend plan van overname, eventueel attest van goede staat van de weg, gemeenteraadsbeslissing, advies IF, briefwisseling</t>
  </si>
  <si>
    <t>Cultureel maatschappelijk belang. Het dossier is het bewijs dat een weg is overgedragen aan een gemeente. Het beheer van de weg en de wegaanhorigheden wordt dan door de gemeente gedaan.</t>
  </si>
  <si>
    <t>Cultureel maatschappelijk belang. Het dossier is het bewijs dat een weg is overgenomen van een gemeente. Het beheer van de weg en de wegaanhorigheden wordt nu door Agentschap Wegen en Verkeer gedaan.</t>
  </si>
  <si>
    <t>Dit informatieobject heeft geen cultureel-maatschappelijke waarde, aangezien deze informatie ook te raadplegen is in het kadaster, waar een historiek van grondeigenaren, eigendomsrechten enz. wordt bijgehouden.</t>
  </si>
  <si>
    <t>Jaarlijks worden er nieuwe resultaten opgemeten. Deze bewaartermijn zorgt ervoor dat een vergelijkend onderzoek van de resultaten mogelijk wordt.</t>
  </si>
  <si>
    <t>Burgerlijk Wetboek , Artikel 2262bis persoonlijke rechtsvorderingen verjaren door verloop van 10 jaar.</t>
  </si>
  <si>
    <t>dit informatieobject geeft inzicht in de inspectiehistoriek van een bepaald kunstwerk, waardoor het een grote cultureel-maatschappelijke waarde heeft.</t>
  </si>
  <si>
    <t>Enkel het eindproduct van deze dossiers, namelijk de aktes, hebben een cultureel maatschappelijke waarde. De rest van het dossier gaat veeleer over administratieve opvolging en voorbereidende stukken.</t>
  </si>
  <si>
    <t>Alle documenten die gebruikt worden  of nodig zijn om onteigeningen / verwervingen uit te voeren: Aanvraag kostenraming Aankoopcomité + kostenraming + onteigeningsplannen + bundel onteigeningsvoorstel + akkoord minister + ondertekend ministerieel besluit + opdracht Aankoopcomité om onderhandelingen aan te vatten + aanvraag kadastrale legger + aanvraag gemeente toestand bodem + bodemattest. Van de akte zelf wordt enkel een kopie bewaard. Het origineel wordt niet bewaard door Agentschap Wegen en Verkeer.</t>
  </si>
  <si>
    <t xml:space="preserve">Advies gegeven door Agentschap Wegen en Verkeer: Natuuradvies investeringsprogramma, Natuuradvies conceptfase infrastructuurproject, Advies MER- en RUP-plicht investeringsproject, Natuuradvies studiecontracten investeringsproject, Natuuradvies uitvoering studiecontract
, Natuuradvies uitvoeringsfase infrastructuurproject, Natuuradvies monitoringsfase infrastructuurproject, Advies groenbeheer - planmatig, Advies groenbeheer - projectmatig. Deze adviezen worden enkel binnen de eigen entiteit gebruikt. </t>
  </si>
  <si>
    <t>Gedetailleerd bestek van onderhouds- of herstelopdracht. Het gaat hier om generieke uitgewerkte bestekken: bijvoorbeeld voor verticale signalisatie, voor natuur, voor onderhoud van de wegen bij winterdienst, …</t>
  </si>
  <si>
    <t>Deze plannen geven een inzicht van een toestand in het verleden die ten alle tijde nog geraadpleegd worden door de dienst voor opbouw van nieuwe plannen</t>
  </si>
  <si>
    <t xml:space="preserve">In het kader van de erkenning van aannemers van werken worden
geregeld getuigschriften voor goede uitvoering gevraagd door de aannemers voor het bekomen of verlengen
van een erkenning. </t>
  </si>
  <si>
    <t>Meting van intensiteit, type voertuigen en snelheden. Deze worden bewaard in een databank. Alle metingen worden als 1 informatieobject bekeken.</t>
  </si>
  <si>
    <t xml:space="preserve">Er kunnen in de loop van de tijd diverse plannen zijn voor een kruispunt. De regeling kan voorwerp zijn van vragen, opmerkingen en discussies. Daardoor is het belangrijk deze serie langer te bewaren door het hoge raadplegingsregime. Ook belangrijk omwille van juridische duidelijkheid
</t>
  </si>
  <si>
    <t xml:space="preserve">V-plannen bepalen de regeling van de met verkeerslichten geregelde kruispunten. Het bevat de fasering van de lichtregeling (in detail) 
Briefwisseling (met expertiseafdeling Agentschap Wegen en Verkeer)
Plan
Brief aan het college van burgemeester en schepenen
Opdracht aan elektrische weginstallaties-sectie
</t>
  </si>
  <si>
    <t>Na afloop van de bewaartermijn is de administratieve en juridische waarde van deze informatie verstreken. Deze informatieobjecten handelen over praktische oplossingen en keuzes.</t>
  </si>
  <si>
    <t>Overleg met strategische partners (Politie, gemeentes, De Lijn, …) in verband met verkeersveiligheidsdossiers. Specifieke provinciale verkeersdossiers worden besproken. Hier worden bepaalde keuzes geargumenteerd,</t>
  </si>
  <si>
    <t>Overleg met strategische partners (Politie, gemeentes, provincies, De Lijn, …) in verband met verkeersveiligheidsdossiers. Specifieke provinciale verkeersdossiers worden besproken. Hier worden bepaalde keuzes geargumenteerd. Dit overleg is provincie overschrijdend.</t>
  </si>
  <si>
    <t>cultuur-maatschappelijke nut. Deze rapporten en adviezen worden gebruikt om het beleid uit te tekenen.</t>
  </si>
  <si>
    <t>geen cultuur-maatschappelijke nut meer voor het dossier. De akte daarentegen heeft wel cultuur-maatschappelijke nut, maar deze wordt bewaard door afdelings vastgoedtransactie van het Facilitair Bedrijf.</t>
  </si>
  <si>
    <t>Rapporten, proeven en metingen, adviezen na investering- ,onderhoud of herstellingswerk</t>
  </si>
  <si>
    <t xml:space="preserve">De rapporten kunnen onder meer de volgende zijn: Vlakheidrapport
Stroefheidrapport
Kernboringen
Rapport metingen op rolgeluid
(Dit geeft aan of een werk goed uitgevoerd is. Aannemer vraagt dit aan zijn opdrachtgever (Agentschap Wegen en Verkeer.) De proeven en metingen kunnen bijvoorbeeld volgende zijn: Proeven van adhoc kernboringen
Materiaalproeven (bv.. Zout, bitumen)
Certificaat registratie (asfaltmengsel), Dit kunnen verschillende adviezen zijn, steeds gemaakt door het Agentschap Wegen en Verkeer:
De voorafgaandelijke adviezen kunnen onder meer de volgende zijn: geluidsschermen, geluidarme toplagen, ...
</t>
  </si>
  <si>
    <t>Dit informatieobject heeft een grote cultureel-maatschappelijke waarde, aangezien deze informatie nieuwe inzichten in materiaalkeuzes kan doen ontstaan. Op basis van deze informatie wordt het mogelijk om vergelijkende studies uit te voeren en om een historiek op te bouwen.</t>
  </si>
  <si>
    <t>Overzichtslijst met de namen en verantwoordelijkheden van elke toepassing van de entiteit. Het bevat een overizcht van alle toepassingseigenaars en applicatiebeheerders</t>
  </si>
  <si>
    <t xml:space="preserve">Een neerslag van dit rapport komt tevens aan bod op de directieraad. </t>
  </si>
  <si>
    <t>Rechtsvordering van een personeelslid ten aanzien van de entiteit. Burgerlijk Wetboek , Artikel 2262bis persoonlijke rechtsvorderingen verjaren in beginsel door verloop van 10 jaar</t>
  </si>
  <si>
    <t xml:space="preserve">Burgerlijk Wetboek , Artikel 2262bis persoonlijke rechtsvorderingen verjaren in beginsel door verloop van 10 jaar.
</t>
  </si>
  <si>
    <t>Van elk gevolgde opleiding dient een evaluatieformulier ingevuld te worden. Deze formulieren moeten door de aangeduide personeelsverantwoordelijke bewaard worden</t>
  </si>
  <si>
    <t>Van opleidingen dient er een aanwezigheidslijst bijgehouden te worden door de personeelsverantwoordelijke</t>
  </si>
  <si>
    <t>Het is belangrijk om te leren uit voorgaande calamiteiten om nieuwe calamiteiten op te vangen. Na 5 jaar kunnen deze verouderd zijn. De lessen die getrokken worden, worden opgenomen in de calamiteitenplannen.</t>
  </si>
  <si>
    <t>Verslagen die in de toepassing overlegorganen worden bijgehouden. Ze bevatten verslagen van stuurgroepen, commissies, werkgroepen, projectgroepen, jaardoelstellingen van de entiteit, afdelingsdoelstellingen)</t>
  </si>
  <si>
    <t>Gedurende een periode van 5 jaar worden afdelings en teamverslagen relatief frequent geconsulteerd. Na ongeveer 5 jaar daalt de raadpleegfrequentie, aangezien de verslagen vooral praktische zaken bevatten.</t>
  </si>
  <si>
    <t>Deze veslagen zijn voornamelijk praktisch en operationeel van aard en hebben geen cultureel-maatschappelijke waarde. De belangrijkste beslissingen worden genomen door de directieraad. De beleidsbeslissingen die in andere overlegmomenten genomen worden, zullen ook daarin terecht komen.</t>
  </si>
  <si>
    <t>Dit plan bevat de jaarlijkse doelstellingen van het agentschap, alsook doelstellingen op langere termijn. De voorloper van dit ondernemingsplan waren de beheersovereenkomsten. Deze werden echter afgeschaft in het Regeerakkoord 2014 - 2019 op 31 maart 2015.</t>
  </si>
  <si>
    <t xml:space="preserve">Visiedocument dat als basis dient voor de keuze van kabinet minister (voorbereiding beleid - enkel bij nieuwe legislatuur) </t>
  </si>
  <si>
    <t>Dit informatieobject heeft een cultureel-maatschappelijke waarde, aangezien ze inzicht geven in de strategische keuzes die op het beleidsniveau gemaakt worden.</t>
  </si>
  <si>
    <t>Jaarlijkse en meerjaarlijkse beleidsplannen</t>
  </si>
  <si>
    <t>Overzicht van planning en acties voor het komende jaar of meerdere jaren (bv.. ICT Beleidsplan, HR beleidsplan, ...) Afhankelijk van het domein kan het jaarlijks of meerjaarlijks beleidsplan zijn.</t>
  </si>
  <si>
    <t>Een begrotingsvoorstel uit de vorige begrotingsrondes wordt dikwijls geconsulteerd in functie van de opmaak van latere, nieuwe voorstellen. Daar in de memorie van toelichting slechts een beperkte toelichting wordt voorzien, in tegenstelling tot de uitgebreide toelichting bij een begrotingsvoorstel, blijft de beschikbaarheid van definitieve voorstellen, ook na enkele begrotingsrondes een echte must.</t>
  </si>
  <si>
    <t>FFEU-protocol (Financieringsfonds voor schuldafbouw en eenmalige investeringsuitgaven)</t>
  </si>
  <si>
    <t>Financieringsfonds voor schuldafbouw en eenmalige investeringsuitgaven. Hierlangs wilde het Parlement de jaaroverschotten recupereren en herverdelen in de vorm van krachtige, extra impulsen voor Vlaanderen.
De bedoeling van het FFEU was van meetaf duidelijk. Vlaanderen heeft zich in het verleden altijd gehouden aan een meer dan stipt en correct naleven van haar budgettaire engagementen. Het heeft daardoor een versnelde nominale schuldafbouw gekend. Nadat Vlaanderen zijn schuldpositie heeft verminderd, was het aangewezen om de verdere schuldafbouw te temperen door het verschil tussen de werkelijke en begrote vaststellingssaldi te recycleren, en voor te bestemmen voor investeringen.
Niet vastgelegde middelen zullen, voor zover het vastleggingsniveau in overeenstemming is met de inkomsten van de Vlaamse overheid op lange termijn, geen aanleiding meer geven tot extra schuldafbouw. Toch zullen ze via het FFEU kunnen worden uitgegeven. 
De gerecupereerde saldi worden gecentraliseerd in het FFEU, en van daaruit door de minister bevoegd voor Financiën en Begroting opnieuw toegewezen. Hierdoor ontstaat jaarlijks een vrije marge die kan worden toegewezen aan de investeringsnoden van dat ogenblik. De talloze kleine restantjes, te klein om op te vallen, worden zo elk jaar gekneed tot enkele grote, zichtbare investeringsprojecten.</t>
  </si>
  <si>
    <t>Programma-rapport</t>
  </si>
  <si>
    <t>Het gaat hier om een origineel document ondertekend door de minister met de budgetaire inplanning van een werkjaar.</t>
  </si>
  <si>
    <t>Status overzicht per werkjaar van vastgelegde budgetten en niet-gebruikte kredieten. Dit overzicht wordt om de 2 weken up to date gezet.</t>
  </si>
  <si>
    <t>geen cultuur-maatschappelijke nut meer. Conclusies en verschuivingen die voortkomen uit het statusoverzicht worden opnieuw verwerkt in het officiele programma rapport.</t>
  </si>
  <si>
    <t>Statusoverzicht uitvoering programma</t>
  </si>
  <si>
    <t>Opvolging werking en historiek van het Agentschap. Hoog raadplegingsregime gedurende de eerste 10 jaar.</t>
  </si>
  <si>
    <t xml:space="preserve">Gedurende 5 jaar kunnen vorige versies nog geraadpleegd worden om het verschil met de huidige versie in kaart te brengen. </t>
  </si>
  <si>
    <t>Cultureel-maatschappelijk nut. Verklaart alle beleidsbeslissingen</t>
  </si>
  <si>
    <t>Periode van 5 jaar start nadat eindbedrag is afgerekend, ontvangen</t>
  </si>
  <si>
    <t>Annex 2- General Conditions, art. II.27. 2 ‘Duty to keep documents’ The beneficiary shall keep all original documents, especially accounting and tax records,
stored on any appropriate medium, including digitalised originals when they are authorised
by its national law and under the conditions laid down therein, for a period of five years
starting from the date of payment of the balance</t>
  </si>
  <si>
    <t>http://eacea.ec.europa.eu/about/documents/calls_gen_conditions/R2_grant-decision-operating-en_%2015-02-2013.pdf</t>
  </si>
  <si>
    <t>De originele documenten worden bij Financiën en Begroting bewaard.</t>
  </si>
  <si>
    <t>Om het protocol van nabij op te volgen wordt er voor gekozen de dossiers intern nog 10 jaar bij te houden.</t>
  </si>
  <si>
    <t>Getuigschrift goede uitvoering: origineel uitgereikt door Territoriale wegenafdeling, kopie wordt bijgehouden door Territoriale wegenafdeling en Wegenbouwkunde</t>
  </si>
  <si>
    <t>Jaarverslag</t>
  </si>
  <si>
    <t>Entiteiten zijn in het kader van het Besluit van de Vlaamse Regering van 7 september 2012 betreffende controle en single audit verplicht om gedurende 5 jaar een permanent dossier te bewaren waarbij steeds de meest recente jaarverslagen zitten. Dit volgt uit art. 3 §1 11° waarin staat dat de vijf meest recent opgestelde jaarverslagen in dit permanente dossier thuishoren.</t>
  </si>
  <si>
    <t xml:space="preserve">Een jaarverslag is een overzicht van wat er in het betreffende jaar is gebeurd
</t>
  </si>
  <si>
    <t>Het jaarverslag geeft een quasi volledig overzicht van de activiteiten en de werking van bestuursinstanties. Hierdoor heeft het een grote cultureel-maatschappelijke waarde, aangezien het een duidelijk beeld schetst van een entiteit haar activiteiten gedurende een bepaald jaar.</t>
  </si>
  <si>
    <t>Verklaringen van vernietiging</t>
  </si>
  <si>
    <t>is de benaming van het proces dat potentiële bedreigingen voor een organisatie identificeert en bepaalt wat de uitwerking op de "operatie" van de organisatie is als deze bedreigingen daadwerkelijk manifest worden. BCM biedt een kader om tegen deze bedreigingen weerstand te bieden onder andere door in staat te zijn effectief te kunnen reageren. Concreet gaat dit over dossiers die ingaan op calamiteitenplannen, procesbeheer, procesanalyses …</t>
  </si>
  <si>
    <t>Business continuity management (BCM) (bedrijfscontinuïteitsbeheer)</t>
  </si>
  <si>
    <t>Nadat een nieuwe versie van dit informatieobject is opgemaakt en goedgekeurd verliest de vorige versie haar administratieve waarde.</t>
  </si>
  <si>
    <t>Deze dossiers beschrijven de procedures over wat er moet gebeuren bij calamiteiten en zijn derhalve eerder praktisch van aard.</t>
  </si>
  <si>
    <t>Vlaams Parlement</t>
  </si>
  <si>
    <t>(de vraag is afgehandeld, als ze beantwoord is). Het kan nuttig zijn voor de administratie om terug te vallen op de parlementaire vragen die tijdens 1 legislatuur zijn gesteld en waarvoor input geleverd is. Daarnaast wordt er ook geopteerd voor een veiligheidsmarge van 1 jaar.</t>
  </si>
  <si>
    <t>Het bewaarniveau ligt bij het Vlaams Parlement dat het definitieve antwoord op de parlementaire vraag bewaart en ontsluit. Een entiteit mag dus overgaan tot vernietiging als de bewaartermijn verstreken is.</t>
  </si>
  <si>
    <t>Campagneaffiches, brochures en folders, foto's, filmpjes</t>
  </si>
  <si>
    <t>Beleidscommunicatie en werfcommunicatie type 1</t>
  </si>
  <si>
    <t>Beleidscommunicatie en werfcommunicatie type 2</t>
  </si>
  <si>
    <t xml:space="preserve">
Krantenadvertenties
,AWVmagazine (magazine van Agentschap Wegen en Verkeer)
persberichten
 en bewonersbrieven
</t>
  </si>
  <si>
    <t>Om best practices te hergebruiken houden we dit 5 jaar bij</t>
  </si>
  <si>
    <t>Persberichten en krantenadvertenties worden gepubliceerd in verschillende media. De inhoud van de persberichten is meestal een korte samenvatting van een bepaald inhoudelijk dossier. Ook het interne AWV magazine en de bewonersbrieven hebben verder geen cultureel maatschappelijke waarde</t>
  </si>
  <si>
    <t>Dit type van communicatie heeft een grote cultureel maatschappelijke waarde</t>
  </si>
  <si>
    <t>De belangrijkste documenten die horen bij een investeringsproject komen uiteindelijk terecht in het postinterventiedossier dat permanent bewaard wordt.</t>
  </si>
  <si>
    <t>De originele documenten worden normaal gezien bewaard bij de adviesverlenende instantie.</t>
  </si>
  <si>
    <t>De originele documenten worden normaal gezien bewaard bij de studieverlenende instantie.</t>
  </si>
  <si>
    <t>Na afloop van de bewaartermijn heeft dit informatieobject geen enkele juridische, cultureel-maatschappelijke of administratieve waarde meer. Dit informatieobject geeft niet voldoende inzicht in de werking van de Vlaamse overheid of haar relatie met de maatschappij.</t>
  </si>
  <si>
    <t>De belangrijkste documenten die horen bij een investeringsproject komen uiteindelijk terecht in het postinterventiedossier van dat specifiek investeringsproject van het type TV3V dat permanent bewaard wordt.</t>
  </si>
  <si>
    <t>Geen cultureel maatschappelijke waarde meer. We werken steeds met de laatste nieuwe versie.</t>
  </si>
  <si>
    <t>Dit is slechts een interne procedure die voorts geen cultureel maatschappelijke waarde heeft</t>
  </si>
  <si>
    <t>Dit zijn interne werkdocumenten die voorts geen cultureel maatschappelijke waarde hebben</t>
  </si>
  <si>
    <t>Het zijn sjablonen die gebruikt worden. Ze hebben pas waarde wanneer ze specifiek ingevuld worden.</t>
  </si>
  <si>
    <t>De belangrijkste documenten die horen bij een onderhouds -of herstelproject komen uiteindelijk terecht in het postinterventiedossier dat permanent bewaard wordt.</t>
  </si>
  <si>
    <t>cultuur-maatschappelijke nut . In deze nota staan de beslissingen beschreven over verkeersdossiers</t>
  </si>
  <si>
    <t>Dit zijn bv. afspraken over snelheidsregimes op bepaalde stukken van de weg. Opmaak, nazicht en voorleggen aan minister van ontwerpen van aanvullende reglementen op het wegverkeer ter ondertekening (voor gewestwegen)</t>
  </si>
  <si>
    <t xml:space="preserve">cultuur-maatschappelijke nut. Aanvullende reglementen bevatten belangrijke afspraken met gemeenten over onder meer onderhoud en verkeersveiligheid </t>
  </si>
  <si>
    <t>Dit is louter intern belangrijk zodat men bij problemen of suggesties snel de juiste persoon terug kan vinden.</t>
  </si>
  <si>
    <t>geen cultuur-maatschappelijke nut meer. Belangrijke beslissingen komen terug in het ICT(beleids)plan</t>
  </si>
  <si>
    <t>Dit is louter intern belangrijk voor het opvolgen van de externe IT consultants</t>
  </si>
  <si>
    <t>Hierin staan de vereisten van ICT toepassingen beschreven. Het heeft voorst geen cultureel maatschappelijk belang.</t>
  </si>
  <si>
    <t>Hierin staat de architectuur van de ICT toepassingen beschreven. Het heeft voorst geen cultureel maatschappelijk belang.</t>
  </si>
  <si>
    <t>Een installatiedossier beschrijft de stappen om toepassing te installeren op de server. Hierin zitten ook de interfacedocumenten</t>
  </si>
  <si>
    <t>Dit is louter intern belangrijk voor de boekhouding. Het heeft geen cultureel maatschappelijk nut.</t>
  </si>
  <si>
    <t>Geen cultuur-maatschappelijke nut meer. Het helpt om het nut van opleidingen in de toekomst te bepalen.</t>
  </si>
  <si>
    <t>Geen cultuur-maatschappelijke nut meer. Het helpt om het nut en succes van opleidingen in de toekomst te bepalen.</t>
  </si>
  <si>
    <t>Geen cultuur-maatschappelijke nut meer. Het is een intern hulpmiddel om de conformiteit van onze materialen na te gaan.</t>
  </si>
  <si>
    <t>Geen cultuur-maatschappelijke nut meer. Het helpt om aan functies of werkmiddelen de juiste veiligheidsaxpecten te belichten</t>
  </si>
  <si>
    <t>Het is belangrijk om te leren uit voorgaande calamiteiten om nieuwe calamiteiten op te vangen. De lessen die getrokken worden, worden opgenomen in de calamiteitenplannen.</t>
  </si>
  <si>
    <t>Geen cultuur-maatschappelijke nut meer. Belangrijke beslissingen worden indien gewenst opgenomen op de Directieraad.</t>
  </si>
  <si>
    <t>Zorgen voor conformiteit en uniformiteit in onze werking. Voorts hebben ze geen cultureel maatschappelijk nut</t>
  </si>
  <si>
    <t>Ze bevatten belangrijke beleidsbeslissingen en worden goedgekeurd door de Directieraad.</t>
  </si>
  <si>
    <t>geen cultuur-maatschappelijke nut meer. Belangrijk om enkel de laatste versie te bewaren.</t>
  </si>
  <si>
    <t>geen cultuur-maatschappelijke nut meer. Ze zijn steeds gekoppeld aan standaardbestekken</t>
  </si>
  <si>
    <t>Het bevat belangrijke afspraken rond het gevoerde beleid.</t>
  </si>
  <si>
    <t>geen cultuur-maatschappelijke nut meer, tevens schaduwarchief</t>
  </si>
  <si>
    <t>geen cultuur-maatschappelijke nut meer. Dit gaat steeds over infrastructuurprojecten. De belangrijkse zaken van het project komen terecht in het postinterventiedossier.</t>
  </si>
  <si>
    <t>Na afloop van de concessieovereenkomst</t>
  </si>
  <si>
    <t>Aankoopdocumenten eigen vastgoed</t>
  </si>
  <si>
    <t>Bouwvergunning, bouwdossier verkavelingsdossier van onze eigen gebouwen (districtsgebouw, zoutloods, zoutlaadplaats, …)</t>
  </si>
  <si>
    <t>Voor  de contractuele aansprakelijkheid van de architect geldt een verjaringstermijn van 10 jaar (artn. 1792 en 2270 Burgerlijk Wetboek). Deze gaat in na de aanvaarding van de werken</t>
  </si>
  <si>
    <t>Overeenkomsten met derden over eigen vastgoed</t>
  </si>
  <si>
    <t>Dit komt bijvoorbeeld voor bij overeenkomsten met landbouwers voor het gebruik van restgronden</t>
  </si>
  <si>
    <t>10 jaar na afloop van deze overeenkomst heeft dit geen enkele meerwaarde meer voor de interne werking, noch voor het cultureel maatschappelijk belang</t>
  </si>
  <si>
    <t>08.2.1  Beheer en onderhoud materieel</t>
  </si>
  <si>
    <t>De gegevens zouden beschikbaar moeten zijn minstens zolang het gebouw bestaat. Het kan bijv. verkocht worden en dan worden de documenten overgemaakt aan de nieuwe eigenaar.</t>
  </si>
  <si>
    <t>De onteigeningsakte wordt niet door ons bewaard. We houden wel een kopie/afschrift bij om onze eigen werking goed te kunnen opvolgen zolang een terrein van ons is.</t>
  </si>
  <si>
    <t xml:space="preserve">Het innemen is altijd van tijdelijke aard, en de impact is meestal zeer beperkt. De cultureel-maatschappelijke waarde is eerder beperkt, aangezien het om vergunningen gaat die een puur praktisch, organisatorisch nut hebben. </t>
  </si>
  <si>
    <t>Burgerlijk Wetboek , Artikel 2262bis persoonlijke rechtsvorderingen verjaren in beginsel door verloop van 10 jaar. Domaniale wet (http://www.ejustice.just.fgov.be/cgi_loi/change_lg.pl?language=nl&amp;la=N&amp;cn=1949122230&amp;table_name=wet)</t>
  </si>
  <si>
    <t xml:space="preserve">Gedurende deze periode heeft dit informatieobject een hoge raadpleegfrequentie. </t>
  </si>
  <si>
    <t xml:space="preserve">De finale begrotingsvoorstellen worden op de technische bilaterales bekeken, maar het cijfer waarvan tijdens de technische bilterale beschikingen - en ook in het verslag - wordt vertrokken is het laatst goedgekeurde eindcijfer van de vorige begrotingsronde. De fiches bevatten bijkomende tekstuele informatie, maar die wordt opgenomen in de memorie van toelichting. De verslagen van de technische bilaterales worden bewaard bij het Departement Financiën en Begroting net als de memorie van toelichting bij het begrotingsdecreet. </t>
  </si>
  <si>
    <t xml:space="preserve">Het bewaarniveau ligt bij Audit Vlaanderen. </t>
  </si>
  <si>
    <t>Vlaamse overheid: Audit Vlaanderen</t>
  </si>
  <si>
    <t>Naar analogie met de bewaartermijn van verslagen intern overleg houden we dit ook 5 jaar bij. Er wordt over de doelstellingen gerapporteerd op de directieraad</t>
  </si>
  <si>
    <t>Vlaamse overheid: Agentschap Wegen en Verkeer</t>
  </si>
  <si>
    <t>Vlaamse overheid: Departement Financiën en Begroting</t>
  </si>
  <si>
    <t>niet van toepassing</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</si>
</sst>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0"/>
      <name val="Calibri"/>
      <family val="2"/>
      <scheme val="minor"/>
    </font>
    <font>
      <sz val="11"/>
      <color theme="1"/>
      <name val="Calibri"/>
      <family val="2"/>
      <scheme val="minor"/>
    </font>
    <font>
      <b/>
      <sz val="16"/>
      <color theme="0"/>
      <name val="Calibri"/>
      <family val="2"/>
      <scheme val="minor"/>
    </font>
    <font>
      <sz val="7"/>
      <color rgb="FFFFFFFF"/>
      <name val="Verdana"/>
      <family val="2"/>
    </font>
    <font>
      <sz val="7"/>
      <name val="Verdana"/>
      <family val="2"/>
    </font>
    <font>
      <b/>
      <sz val="14"/>
      <name val="Calibri"/>
      <family val="2"/>
      <scheme val="minor"/>
    </font>
    <font>
      <b/>
      <sz val="12"/>
      <color theme="0"/>
      <name val="Calibri"/>
      <family val="2"/>
      <scheme val="minor"/>
    </font>
    <font>
      <sz val="11"/>
      <name val="Calibri"/>
      <family val="2"/>
      <scheme val="minor"/>
    </font>
    <font>
      <i/>
      <sz val="11"/>
      <color theme="0"/>
      <name val="Calibri"/>
      <family val="2"/>
      <scheme val="minor"/>
    </font>
    <font>
      <sz val="14"/>
      <color theme="0"/>
      <name val="Calibri"/>
      <family val="2"/>
      <scheme val="minor"/>
    </font>
    <font>
      <u/>
      <sz val="11"/>
      <color theme="10"/>
      <name val="Calibri"/>
      <family val="2"/>
      <scheme val="minor"/>
    </font>
    <font>
      <sz val="20"/>
      <color theme="1"/>
      <name val="Calibri"/>
      <family val="2"/>
      <scheme val="minor"/>
    </font>
    <font>
      <b/>
      <sz val="22"/>
      <name val="Calibri"/>
      <family val="2"/>
      <scheme val="minor"/>
    </font>
    <font>
      <b/>
      <sz val="22"/>
      <color theme="0"/>
      <name val="Calibri"/>
      <family val="2"/>
      <scheme val="minor"/>
    </font>
    <font>
      <sz val="14"/>
      <color theme="1"/>
      <name val="Calibri"/>
      <family val="2"/>
      <scheme val="minor"/>
    </font>
    <font>
      <b/>
      <sz val="14"/>
      <color theme="0"/>
      <name val="Calibri"/>
      <family val="2"/>
      <scheme val="minor"/>
    </font>
    <font>
      <u/>
      <sz val="12"/>
      <color theme="10"/>
      <name val="Calibri"/>
      <family val="2"/>
      <scheme val="minor"/>
    </font>
    <font>
      <b/>
      <sz val="12"/>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tint="-0.249977111117893"/>
        <bgColor theme="6"/>
      </patternFill>
    </fill>
    <fill>
      <patternFill patternType="solid">
        <fgColor theme="1"/>
        <bgColor theme="6"/>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dashed">
        <color theme="0" tint="-0.499984740745262"/>
      </right>
      <top/>
      <bottom style="dashed">
        <color theme="0" tint="-0.499984740745262"/>
      </bottom>
      <diagonal/>
    </border>
    <border>
      <left style="dashed">
        <color theme="0" tint="-0.499984740745262"/>
      </left>
      <right style="dashed">
        <color theme="0" tint="-0.499984740745262"/>
      </right>
      <top/>
      <bottom style="dashed">
        <color theme="0" tint="-0.499984740745262"/>
      </bottom>
      <diagonal/>
    </border>
    <border>
      <left style="dashed">
        <color theme="0" tint="-0.499984740745262"/>
      </left>
      <right/>
      <top/>
      <bottom style="dashed">
        <color theme="0" tint="-0.499984740745262"/>
      </bottom>
      <diagonal/>
    </border>
    <border>
      <left/>
      <right style="dashed">
        <color theme="0" tint="-0.499984740745262"/>
      </right>
      <top style="dashed">
        <color theme="0" tint="-0.499984740745262"/>
      </top>
      <bottom style="dashed">
        <color theme="0" tint="-0.499984740745262"/>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dashed">
        <color theme="0" tint="-0.499984740745262"/>
      </left>
      <right/>
      <top style="dashed">
        <color theme="0" tint="-0.499984740745262"/>
      </top>
      <bottom style="dashed">
        <color theme="0" tint="-0.499984740745262"/>
      </bottom>
      <diagonal/>
    </border>
    <border>
      <left/>
      <right style="dashed">
        <color theme="0" tint="-0.499984740745262"/>
      </right>
      <top style="dashed">
        <color theme="0" tint="-0.499984740745262"/>
      </top>
      <bottom/>
      <diagonal/>
    </border>
    <border>
      <left style="dashed">
        <color theme="0" tint="-0.499984740745262"/>
      </left>
      <right style="dashed">
        <color theme="0" tint="-0.499984740745262"/>
      </right>
      <top style="dashed">
        <color theme="0" tint="-0.499984740745262"/>
      </top>
      <bottom/>
      <diagonal/>
    </border>
    <border>
      <left style="dashed">
        <color theme="0" tint="-0.499984740745262"/>
      </left>
      <right/>
      <top style="dashed">
        <color theme="0" tint="-0.499984740745262"/>
      </top>
      <bottom/>
      <diagonal/>
    </border>
    <border>
      <left style="dashed">
        <color theme="0" tint="-0.499984740745262"/>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ashed">
        <color theme="0" tint="-0.499984740745262"/>
      </top>
      <bottom style="dashed">
        <color theme="0"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
    <xf numFmtId="0" fontId="0" fillId="0" borderId="0"/>
    <xf numFmtId="9" fontId="2" fillId="0" borderId="0" applyFont="0" applyFill="0" applyBorder="0" applyAlignment="0" applyProtection="0"/>
    <xf numFmtId="0" fontId="2" fillId="0" borderId="0">
      <alignment vertical="top" wrapText="1"/>
      <protection locked="0"/>
    </xf>
    <xf numFmtId="0" fontId="11" fillId="0" borderId="0" applyNumberFormat="0" applyFill="0" applyBorder="0" applyAlignment="0" applyProtection="0"/>
  </cellStyleXfs>
  <cellXfs count="126">
    <xf numFmtId="0" fontId="0" fillId="0" borderId="0" xfId="0"/>
    <xf numFmtId="0" fontId="1" fillId="2" borderId="6" xfId="0" applyFont="1" applyFill="1" applyBorder="1"/>
    <xf numFmtId="0" fontId="1" fillId="2" borderId="6" xfId="0" applyFont="1" applyFill="1" applyBorder="1" applyAlignment="1">
      <alignment wrapText="1"/>
    </xf>
    <xf numFmtId="0" fontId="0" fillId="0" borderId="0" xfId="0" applyBorder="1"/>
    <xf numFmtId="0" fontId="0" fillId="0" borderId="0" xfId="0" applyAlignment="1">
      <alignment wrapText="1"/>
    </xf>
    <xf numFmtId="0" fontId="0" fillId="0" borderId="0" xfId="0" applyFont="1" applyAlignment="1">
      <alignment wrapText="1"/>
    </xf>
    <xf numFmtId="49" fontId="0" fillId="0" borderId="0" xfId="0" applyNumberFormat="1"/>
    <xf numFmtId="0" fontId="0" fillId="0" borderId="0" xfId="0" applyProtection="1">
      <protection locked="0"/>
    </xf>
    <xf numFmtId="0" fontId="0" fillId="0" borderId="0" xfId="0" applyProtection="1"/>
    <xf numFmtId="0" fontId="4" fillId="0" borderId="0" xfId="0" applyFont="1" applyProtection="1"/>
    <xf numFmtId="0" fontId="5" fillId="0" borderId="0" xfId="0" applyFont="1" applyProtection="1"/>
    <xf numFmtId="0" fontId="0" fillId="0" borderId="0" xfId="0" applyBorder="1" applyProtection="1"/>
    <xf numFmtId="0" fontId="6" fillId="4" borderId="9" xfId="0" applyFont="1" applyFill="1" applyBorder="1" applyAlignment="1" applyProtection="1">
      <alignment horizontal="center" wrapText="1"/>
      <protection locked="0"/>
    </xf>
    <xf numFmtId="0" fontId="6" fillId="4" borderId="12" xfId="0" applyFont="1" applyFill="1" applyBorder="1" applyAlignment="1" applyProtection="1">
      <alignment horizontal="center" wrapText="1"/>
      <protection locked="0"/>
    </xf>
    <xf numFmtId="0" fontId="6" fillId="4" borderId="13" xfId="0" applyFont="1" applyFill="1" applyBorder="1" applyAlignment="1" applyProtection="1">
      <alignment horizontal="center" wrapText="1"/>
      <protection locked="0"/>
    </xf>
    <xf numFmtId="0" fontId="6" fillId="4" borderId="15" xfId="0" applyFont="1" applyFill="1" applyBorder="1" applyAlignment="1" applyProtection="1">
      <alignment horizontal="center" wrapText="1"/>
      <protection locked="0"/>
    </xf>
    <xf numFmtId="0" fontId="6" fillId="4" borderId="16" xfId="0" applyFont="1" applyFill="1" applyBorder="1" applyAlignment="1" applyProtection="1">
      <alignment horizontal="center" wrapText="1"/>
      <protection locked="0"/>
    </xf>
    <xf numFmtId="0" fontId="10" fillId="4" borderId="8" xfId="0" applyFont="1" applyFill="1" applyBorder="1" applyAlignment="1" applyProtection="1">
      <alignment wrapText="1"/>
    </xf>
    <xf numFmtId="0" fontId="10" fillId="4" borderId="11" xfId="0" applyFont="1" applyFill="1" applyBorder="1" applyAlignment="1" applyProtection="1">
      <alignment wrapText="1"/>
    </xf>
    <xf numFmtId="0" fontId="10" fillId="4" borderId="14" xfId="0" applyFont="1" applyFill="1" applyBorder="1" applyAlignment="1" applyProtection="1">
      <alignment wrapText="1"/>
    </xf>
    <xf numFmtId="0" fontId="9" fillId="5" borderId="12" xfId="0" applyFont="1" applyFill="1" applyBorder="1" applyAlignment="1" applyProtection="1">
      <alignment horizontal="center" wrapText="1"/>
    </xf>
    <xf numFmtId="0" fontId="8" fillId="4" borderId="12" xfId="0" applyFont="1" applyFill="1" applyBorder="1" applyAlignment="1" applyProtection="1">
      <alignment horizontal="center" wrapText="1"/>
    </xf>
    <xf numFmtId="14" fontId="8" fillId="4" borderId="12" xfId="0" applyNumberFormat="1" applyFont="1" applyFill="1" applyBorder="1" applyAlignment="1" applyProtection="1">
      <alignment horizontal="center" wrapText="1"/>
    </xf>
    <xf numFmtId="0" fontId="0" fillId="2" borderId="0" xfId="0" applyFill="1" applyProtection="1">
      <protection hidden="1"/>
    </xf>
    <xf numFmtId="0" fontId="0" fillId="3" borderId="0" xfId="0" applyFill="1" applyBorder="1" applyProtection="1">
      <protection hidden="1"/>
    </xf>
    <xf numFmtId="0" fontId="0" fillId="3" borderId="0" xfId="0" applyFill="1" applyProtection="1">
      <protection hidden="1"/>
    </xf>
    <xf numFmtId="0" fontId="0" fillId="0" borderId="5" xfId="0" applyBorder="1"/>
    <xf numFmtId="0" fontId="12" fillId="0" borderId="0" xfId="0" applyFont="1"/>
    <xf numFmtId="0" fontId="14" fillId="2" borderId="18" xfId="0" applyFont="1" applyFill="1" applyBorder="1" applyProtection="1"/>
    <xf numFmtId="0" fontId="13" fillId="6" borderId="18" xfId="0" applyFont="1" applyFill="1" applyBorder="1" applyProtection="1"/>
    <xf numFmtId="0" fontId="13" fillId="6" borderId="21" xfId="0" applyFont="1" applyFill="1" applyBorder="1" applyAlignment="1" applyProtection="1">
      <alignment horizontal="center"/>
    </xf>
    <xf numFmtId="0" fontId="15" fillId="0" borderId="4" xfId="0" applyFont="1" applyBorder="1" applyAlignment="1" applyProtection="1">
      <alignment wrapText="1"/>
    </xf>
    <xf numFmtId="0" fontId="15" fillId="0" borderId="0" xfId="0" applyFont="1" applyBorder="1" applyAlignment="1" applyProtection="1"/>
    <xf numFmtId="0" fontId="15" fillId="0" borderId="5" xfId="0" applyFont="1" applyBorder="1" applyAlignment="1" applyProtection="1"/>
    <xf numFmtId="0" fontId="15" fillId="0" borderId="7" xfId="0" applyFont="1" applyBorder="1" applyAlignment="1" applyProtection="1"/>
    <xf numFmtId="0" fontId="15" fillId="0" borderId="4" xfId="0" applyFont="1" applyBorder="1" applyAlignment="1" applyProtection="1"/>
    <xf numFmtId="0" fontId="15" fillId="0" borderId="0" xfId="0" applyFont="1" applyFill="1" applyBorder="1" applyAlignment="1" applyProtection="1"/>
    <xf numFmtId="0" fontId="15" fillId="0" borderId="7" xfId="0" applyFont="1" applyBorder="1" applyAlignment="1" applyProtection="1">
      <alignment wrapText="1"/>
    </xf>
    <xf numFmtId="0" fontId="15" fillId="0" borderId="0" xfId="0" applyFont="1"/>
    <xf numFmtId="0" fontId="16" fillId="4" borderId="0" xfId="0" applyFont="1" applyFill="1" applyBorder="1" applyAlignment="1" applyProtection="1">
      <protection hidden="1"/>
    </xf>
    <xf numFmtId="0" fontId="16" fillId="4" borderId="0" xfId="0" applyFont="1" applyFill="1" applyBorder="1" applyAlignment="1" applyProtection="1">
      <alignment horizontal="right"/>
      <protection hidden="1"/>
    </xf>
    <xf numFmtId="9" fontId="16" fillId="4" borderId="0" xfId="1" applyFont="1" applyFill="1" applyBorder="1" applyAlignment="1" applyProtection="1">
      <alignment horizontal="right"/>
      <protection hidden="1"/>
    </xf>
    <xf numFmtId="1" fontId="16" fillId="4" borderId="0" xfId="1" applyNumberFormat="1" applyFont="1" applyFill="1" applyBorder="1" applyAlignment="1" applyProtection="1">
      <alignment horizontal="right"/>
      <protection hidden="1"/>
    </xf>
    <xf numFmtId="0" fontId="16" fillId="3" borderId="0" xfId="0" applyFont="1" applyFill="1" applyBorder="1" applyProtection="1">
      <protection hidden="1"/>
    </xf>
    <xf numFmtId="9" fontId="16" fillId="3" borderId="0" xfId="1" applyFont="1" applyFill="1" applyBorder="1" applyProtection="1">
      <protection hidden="1"/>
    </xf>
    <xf numFmtId="0" fontId="6" fillId="3" borderId="0" xfId="0" applyFont="1" applyFill="1" applyBorder="1" applyAlignment="1" applyProtection="1">
      <alignment horizontal="center"/>
      <protection hidden="1"/>
    </xf>
    <xf numFmtId="0" fontId="0" fillId="0" borderId="23" xfId="0" applyBorder="1" applyAlignment="1" applyProtection="1">
      <alignment wrapText="1"/>
      <protection locked="0"/>
    </xf>
    <xf numFmtId="0" fontId="0" fillId="0" borderId="23" xfId="0" applyFont="1" applyBorder="1" applyAlignment="1" applyProtection="1">
      <alignment wrapText="1"/>
      <protection locked="0"/>
    </xf>
    <xf numFmtId="1" fontId="0" fillId="0" borderId="23" xfId="0" applyNumberFormat="1" applyBorder="1" applyAlignment="1" applyProtection="1">
      <alignment wrapText="1"/>
      <protection locked="0"/>
    </xf>
    <xf numFmtId="12" fontId="0" fillId="0" borderId="23" xfId="0" applyNumberFormat="1" applyBorder="1" applyAlignment="1" applyProtection="1">
      <alignment wrapText="1"/>
      <protection locked="0"/>
    </xf>
    <xf numFmtId="14" fontId="0" fillId="0" borderId="23" xfId="0" applyNumberFormat="1" applyBorder="1" applyAlignment="1" applyProtection="1">
      <alignment wrapText="1"/>
      <protection locked="0"/>
    </xf>
    <xf numFmtId="0" fontId="0" fillId="0" borderId="23" xfId="0" applyFill="1" applyBorder="1" applyAlignment="1" applyProtection="1">
      <alignment wrapText="1"/>
      <protection locked="0"/>
    </xf>
    <xf numFmtId="0" fontId="0" fillId="7" borderId="23" xfId="0" applyFont="1" applyFill="1" applyBorder="1" applyAlignment="1" applyProtection="1">
      <alignment wrapText="1"/>
      <protection locked="0"/>
    </xf>
    <xf numFmtId="0" fontId="1" fillId="2" borderId="3" xfId="0" applyFont="1" applyFill="1" applyBorder="1" applyAlignment="1">
      <alignment horizontal="center"/>
    </xf>
    <xf numFmtId="0" fontId="0" fillId="0" borderId="4" xfId="0" applyFont="1" applyBorder="1" applyAlignment="1"/>
    <xf numFmtId="0" fontId="0" fillId="0" borderId="0" xfId="0" applyFont="1" applyBorder="1" applyAlignment="1"/>
    <xf numFmtId="0" fontId="0" fillId="0" borderId="5" xfId="0" applyFont="1" applyBorder="1" applyAlignment="1"/>
    <xf numFmtId="0" fontId="0" fillId="0" borderId="0" xfId="0" applyFont="1" applyBorder="1" applyAlignment="1" applyProtection="1">
      <protection locked="0"/>
    </xf>
    <xf numFmtId="0" fontId="0" fillId="0" borderId="5" xfId="0" applyFont="1" applyBorder="1" applyAlignment="1" applyProtection="1">
      <protection locked="0"/>
    </xf>
    <xf numFmtId="0" fontId="0" fillId="0" borderId="7" xfId="0" applyFont="1" applyBorder="1" applyAlignment="1" applyProtection="1">
      <protection locked="0"/>
    </xf>
    <xf numFmtId="0" fontId="0" fillId="0" borderId="7" xfId="0" applyFont="1" applyBorder="1" applyAlignment="1"/>
    <xf numFmtId="0" fontId="0" fillId="0" borderId="0" xfId="0" applyFont="1"/>
    <xf numFmtId="0" fontId="0" fillId="0" borderId="0" xfId="0" applyFont="1" applyProtection="1">
      <protection locked="0"/>
    </xf>
    <xf numFmtId="0" fontId="0" fillId="7" borderId="23" xfId="0" applyFont="1" applyFill="1" applyBorder="1" applyProtection="1">
      <protection locked="0"/>
    </xf>
    <xf numFmtId="0" fontId="1" fillId="2" borderId="6" xfId="0" applyFont="1" applyFill="1" applyBorder="1" applyProtection="1">
      <protection locked="0"/>
    </xf>
    <xf numFmtId="0" fontId="0" fillId="7" borderId="0" xfId="0" applyFill="1"/>
    <xf numFmtId="0" fontId="0" fillId="0" borderId="23" xfId="0" applyBorder="1" applyAlignment="1" applyProtection="1">
      <alignment wrapText="1"/>
      <protection hidden="1"/>
    </xf>
    <xf numFmtId="1" fontId="0" fillId="0" borderId="23" xfId="0" applyNumberFormat="1" applyFill="1" applyBorder="1" applyAlignment="1" applyProtection="1">
      <alignment wrapText="1"/>
      <protection locked="0"/>
    </xf>
    <xf numFmtId="0" fontId="0" fillId="0" borderId="23" xfId="0" applyNumberFormat="1" applyFill="1" applyBorder="1" applyAlignment="1" applyProtection="1">
      <alignment wrapText="1"/>
      <protection locked="0"/>
    </xf>
    <xf numFmtId="0" fontId="0" fillId="0" borderId="23" xfId="0" applyNumberFormat="1" applyBorder="1" applyAlignment="1" applyProtection="1">
      <alignment wrapText="1"/>
      <protection locked="0"/>
    </xf>
    <xf numFmtId="0" fontId="0" fillId="7" borderId="23" xfId="0" applyFill="1" applyBorder="1" applyAlignment="1" applyProtection="1">
      <alignment wrapText="1"/>
      <protection hidden="1"/>
    </xf>
    <xf numFmtId="0" fontId="0" fillId="0" borderId="25" xfId="0" applyFont="1" applyBorder="1" applyProtection="1">
      <protection locked="0"/>
    </xf>
    <xf numFmtId="0" fontId="0" fillId="0" borderId="24" xfId="0" applyFont="1" applyBorder="1" applyProtection="1">
      <protection locked="0"/>
    </xf>
    <xf numFmtId="0" fontId="0" fillId="0" borderId="26" xfId="0" applyBorder="1" applyProtection="1">
      <protection locked="0"/>
    </xf>
    <xf numFmtId="0" fontId="0" fillId="0" borderId="23" xfId="0" applyFont="1" applyBorder="1" applyAlignment="1" applyProtection="1">
      <protection locked="0"/>
    </xf>
    <xf numFmtId="0" fontId="0" fillId="0" borderId="23" xfId="0" applyBorder="1" applyAlignment="1" applyProtection="1">
      <alignment wrapText="1"/>
      <protection locked="0"/>
    </xf>
    <xf numFmtId="0" fontId="0" fillId="0" borderId="23" xfId="0" applyBorder="1" applyAlignment="1" applyProtection="1">
      <alignment wrapText="1"/>
      <protection locked="0"/>
    </xf>
    <xf numFmtId="0" fontId="0" fillId="0" borderId="23" xfId="0" applyFont="1" applyBorder="1" applyAlignment="1" applyProtection="1">
      <alignment wrapText="1"/>
      <protection locked="0"/>
    </xf>
    <xf numFmtId="1" fontId="0" fillId="0" borderId="23" xfId="0" applyNumberFormat="1" applyBorder="1" applyAlignment="1" applyProtection="1">
      <alignment wrapText="1"/>
      <protection locked="0"/>
    </xf>
    <xf numFmtId="12" fontId="0" fillId="0" borderId="23" xfId="0" applyNumberFormat="1" applyBorder="1" applyAlignment="1" applyProtection="1">
      <alignment wrapText="1"/>
      <protection locked="0"/>
    </xf>
    <xf numFmtId="14" fontId="0" fillId="0" borderId="23" xfId="0" applyNumberFormat="1" applyBorder="1" applyAlignment="1" applyProtection="1">
      <alignment wrapText="1"/>
      <protection locked="0"/>
    </xf>
    <xf numFmtId="0" fontId="0" fillId="0" borderId="23" xfId="0" applyFill="1" applyBorder="1" applyAlignment="1" applyProtection="1">
      <alignment wrapText="1"/>
      <protection locked="0"/>
    </xf>
    <xf numFmtId="0" fontId="0" fillId="7" borderId="23" xfId="0" applyFill="1" applyBorder="1" applyAlignment="1" applyProtection="1">
      <alignment wrapText="1"/>
      <protection locked="0"/>
    </xf>
    <xf numFmtId="1" fontId="0" fillId="7" borderId="23" xfId="0" applyNumberFormat="1" applyFill="1" applyBorder="1" applyAlignment="1" applyProtection="1">
      <alignment wrapText="1"/>
      <protection locked="0"/>
    </xf>
    <xf numFmtId="0" fontId="0" fillId="7" borderId="23" xfId="0" applyFont="1" applyFill="1" applyBorder="1" applyAlignment="1" applyProtection="1">
      <alignment wrapText="1"/>
      <protection locked="0"/>
    </xf>
    <xf numFmtId="1" fontId="0" fillId="0" borderId="23" xfId="0" applyNumberFormat="1" applyFill="1" applyBorder="1" applyAlignment="1" applyProtection="1">
      <alignment wrapText="1"/>
      <protection locked="0"/>
    </xf>
    <xf numFmtId="0" fontId="0" fillId="0" borderId="23" xfId="0" applyNumberFormat="1" applyFill="1" applyBorder="1" applyAlignment="1" applyProtection="1">
      <alignment wrapText="1"/>
      <protection locked="0"/>
    </xf>
    <xf numFmtId="0" fontId="0" fillId="0" borderId="23" xfId="0" applyNumberFormat="1" applyBorder="1" applyAlignment="1" applyProtection="1">
      <alignment wrapText="1"/>
      <protection locked="0"/>
    </xf>
    <xf numFmtId="0" fontId="0" fillId="7" borderId="23" xfId="0" applyNumberFormat="1" applyFill="1" applyBorder="1" applyAlignment="1" applyProtection="1">
      <alignment wrapText="1"/>
      <protection locked="0"/>
    </xf>
    <xf numFmtId="0" fontId="11" fillId="7" borderId="23" xfId="3" applyFill="1" applyBorder="1" applyAlignment="1" applyProtection="1">
      <alignment wrapText="1"/>
      <protection locked="0"/>
    </xf>
    <xf numFmtId="0" fontId="0" fillId="0" borderId="23" xfId="0" applyFill="1" applyBorder="1" applyAlignment="1" applyProtection="1">
      <alignment wrapText="1"/>
      <protection hidden="1"/>
    </xf>
    <xf numFmtId="0" fontId="0" fillId="0" borderId="23" xfId="0" applyFont="1" applyFill="1" applyBorder="1" applyAlignment="1" applyProtection="1">
      <alignment wrapText="1"/>
      <protection locked="0"/>
    </xf>
    <xf numFmtId="0" fontId="0" fillId="0" borderId="0" xfId="0" applyFill="1"/>
    <xf numFmtId="0" fontId="0" fillId="8" borderId="23" xfId="0" applyFill="1" applyBorder="1" applyAlignment="1" applyProtection="1">
      <alignment wrapText="1"/>
      <protection hidden="1"/>
    </xf>
    <xf numFmtId="0" fontId="0" fillId="8" borderId="23" xfId="0" applyFill="1" applyBorder="1" applyAlignment="1" applyProtection="1">
      <alignment wrapText="1"/>
      <protection locked="0"/>
    </xf>
    <xf numFmtId="0" fontId="0" fillId="8" borderId="23" xfId="0" applyFont="1" applyFill="1" applyBorder="1" applyAlignment="1" applyProtection="1">
      <alignment wrapText="1"/>
      <protection locked="0"/>
    </xf>
    <xf numFmtId="0" fontId="0" fillId="8" borderId="23" xfId="0" applyNumberFormat="1" applyFill="1" applyBorder="1" applyAlignment="1" applyProtection="1">
      <alignment wrapText="1"/>
      <protection locked="0"/>
    </xf>
    <xf numFmtId="12" fontId="0" fillId="8" borderId="23" xfId="0" applyNumberFormat="1" applyFill="1" applyBorder="1" applyAlignment="1" applyProtection="1">
      <alignment wrapText="1"/>
      <protection locked="0"/>
    </xf>
    <xf numFmtId="0" fontId="0" fillId="8" borderId="0" xfId="0" applyFill="1"/>
    <xf numFmtId="0" fontId="0" fillId="9" borderId="23" xfId="0" applyFill="1" applyBorder="1" applyAlignment="1" applyProtection="1">
      <alignment wrapText="1"/>
      <protection hidden="1"/>
    </xf>
    <xf numFmtId="0" fontId="0" fillId="9" borderId="23" xfId="0" applyFill="1" applyBorder="1" applyAlignment="1" applyProtection="1">
      <alignment wrapText="1"/>
      <protection locked="0"/>
    </xf>
    <xf numFmtId="0" fontId="0" fillId="9" borderId="23" xfId="0" applyFont="1" applyFill="1" applyBorder="1" applyAlignment="1" applyProtection="1">
      <alignment wrapText="1"/>
      <protection locked="0"/>
    </xf>
    <xf numFmtId="12" fontId="0" fillId="9" borderId="23" xfId="0" applyNumberFormat="1" applyFill="1" applyBorder="1" applyAlignment="1" applyProtection="1">
      <alignment wrapText="1"/>
      <protection locked="0"/>
    </xf>
    <xf numFmtId="0" fontId="0" fillId="9" borderId="0" xfId="0" applyFill="1"/>
    <xf numFmtId="0" fontId="17" fillId="4" borderId="13" xfId="3" applyFont="1" applyFill="1" applyBorder="1" applyAlignment="1" applyProtection="1">
      <alignment horizontal="center" wrapText="1"/>
      <protection locked="0"/>
    </xf>
    <xf numFmtId="0" fontId="18" fillId="4" borderId="22" xfId="0" applyFont="1" applyFill="1" applyBorder="1" applyAlignment="1" applyProtection="1">
      <alignment horizontal="center" wrapText="1"/>
      <protection locked="0"/>
    </xf>
    <xf numFmtId="0" fontId="7" fillId="5" borderId="17" xfId="0" applyFont="1" applyFill="1" applyBorder="1" applyAlignment="1" applyProtection="1">
      <alignment horizontal="center" wrapText="1"/>
    </xf>
    <xf numFmtId="0" fontId="7" fillId="5" borderId="0" xfId="0" applyFont="1" applyFill="1" applyBorder="1" applyAlignment="1" applyProtection="1">
      <alignment horizontal="center" wrapText="1"/>
    </xf>
    <xf numFmtId="0" fontId="3" fillId="2" borderId="1" xfId="0" applyFont="1" applyFill="1" applyBorder="1" applyAlignment="1" applyProtection="1">
      <alignment horizontal="center"/>
      <protection hidden="1"/>
    </xf>
    <xf numFmtId="0" fontId="3" fillId="2" borderId="2" xfId="0" applyFont="1" applyFill="1" applyBorder="1" applyAlignment="1" applyProtection="1">
      <alignment horizontal="center"/>
      <protection hidden="1"/>
    </xf>
    <xf numFmtId="0" fontId="3" fillId="2" borderId="3" xfId="0" applyFont="1" applyFill="1" applyBorder="1" applyAlignment="1" applyProtection="1">
      <alignment horizontal="center"/>
      <protection hidden="1"/>
    </xf>
    <xf numFmtId="0" fontId="6" fillId="4" borderId="12" xfId="0" applyFont="1" applyFill="1" applyBorder="1" applyAlignment="1" applyProtection="1">
      <alignment horizontal="center" wrapText="1"/>
      <protection locked="0"/>
    </xf>
    <xf numFmtId="0" fontId="6" fillId="4" borderId="13" xfId="0" applyFont="1" applyFill="1" applyBorder="1" applyAlignment="1" applyProtection="1">
      <alignment horizontal="center" wrapText="1"/>
      <protection locked="0"/>
    </xf>
    <xf numFmtId="0" fontId="6" fillId="4" borderId="9" xfId="0" applyFont="1" applyFill="1" applyBorder="1" applyAlignment="1" applyProtection="1">
      <alignment horizontal="center" wrapText="1"/>
      <protection hidden="1"/>
    </xf>
    <xf numFmtId="0" fontId="6" fillId="4" borderId="10" xfId="0" applyFont="1" applyFill="1" applyBorder="1" applyAlignment="1" applyProtection="1">
      <alignment horizontal="center" wrapText="1"/>
      <protection hidden="1"/>
    </xf>
    <xf numFmtId="0" fontId="13" fillId="6" borderId="19" xfId="0" applyFont="1" applyFill="1" applyBorder="1" applyAlignment="1" applyProtection="1">
      <alignment horizontal="center"/>
    </xf>
    <xf numFmtId="0" fontId="13" fillId="6" borderId="20" xfId="0" applyFont="1" applyFill="1" applyBorder="1" applyAlignment="1" applyProtection="1">
      <alignment horizontal="center"/>
    </xf>
    <xf numFmtId="0" fontId="13" fillId="6" borderId="21" xfId="0" applyFont="1" applyFill="1" applyBorder="1" applyAlignment="1" applyProtection="1">
      <alignment horizontal="center"/>
    </xf>
    <xf numFmtId="0" fontId="14" fillId="2" borderId="19" xfId="0" applyFont="1" applyFill="1" applyBorder="1" applyAlignment="1" applyProtection="1">
      <alignment horizontal="center"/>
    </xf>
    <xf numFmtId="0" fontId="14" fillId="2" borderId="20" xfId="0" applyFont="1" applyFill="1" applyBorder="1" applyAlignment="1" applyProtection="1">
      <alignment horizontal="center"/>
    </xf>
    <xf numFmtId="0" fontId="14" fillId="2" borderId="21" xfId="0" applyFont="1" applyFill="1" applyBorder="1" applyAlignment="1" applyProtection="1">
      <alignment horizontal="center"/>
    </xf>
    <xf numFmtId="0" fontId="6" fillId="3" borderId="0" xfId="0" applyFont="1" applyFill="1" applyBorder="1" applyAlignment="1" applyProtection="1">
      <alignment horizontal="center"/>
      <protection hidden="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Alignment="1">
      <alignment horizontal="center"/>
    </xf>
  </cellXfs>
  <cellStyles count="4">
    <cellStyle name="Hyperlink" xfId="3" builtinId="8"/>
    <cellStyle name="IBP" xfId="2"/>
    <cellStyle name="Normal" xfId="0" builtinId="0"/>
    <cellStyle name="Percent" xfId="1" builtinId="5"/>
  </cellStyles>
  <dxfs count="41">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d/mm/yyyy"/>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 ?/?"/>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alignment horizontal="general" vertical="bottom" textRotation="0" wrapText="1" indent="0" justifyLastLine="0" shrinkToFit="0" readingOrder="0"/>
      <protection locked="0" hidden="0"/>
    </dxf>
    <dxf>
      <font>
        <strike val="0"/>
        <outline val="0"/>
        <shadow val="0"/>
        <u val="none"/>
        <vertAlign val="baseline"/>
        <sz val="14"/>
        <color theme="1"/>
        <name val="Calibri"/>
        <scheme val="minor"/>
      </font>
      <alignment horizontal="general" vertical="bottom" textRotation="0" wrapText="0" indent="0" justifyLastLine="0" shrinkToFit="0" readingOrder="0"/>
      <protection locked="1" hidden="0"/>
    </dxf>
    <dxf>
      <numFmt numFmtId="0" formatCode="General"/>
      <fill>
        <patternFill>
          <bgColor rgb="FF92D050"/>
        </patternFill>
      </fill>
    </dxf>
    <dxf>
      <fill>
        <patternFill>
          <bgColor rgb="FF92D050"/>
        </patternFill>
      </fill>
    </dxf>
    <dxf>
      <font>
        <color auto="1"/>
      </font>
      <fill>
        <patternFill>
          <bgColor rgb="FF92D050"/>
        </patternFill>
      </fill>
    </dxf>
    <dxf>
      <fill>
        <patternFill>
          <bgColor rgb="FF92D050"/>
        </patternFill>
      </fill>
    </dxf>
    <dxf>
      <font>
        <color auto="1"/>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B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nl-BE"/>
              <a:t>Bestemming</a:t>
            </a:r>
          </a:p>
        </c:rich>
      </c:tx>
      <c:overlay val="0"/>
      <c:spPr>
        <a:no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8791-4AF1-9C24-81B5254CFE8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8791-4AF1-9C24-81B5254CFE8D}"/>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8791-4AF1-9C24-81B5254CFE8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nl-B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Rapportering!$D$6:$D$8</c:f>
              <c:strCache>
                <c:ptCount val="3"/>
                <c:pt idx="0">
                  <c:v>Bewaren</c:v>
                </c:pt>
                <c:pt idx="1">
                  <c:v>Vernietigen</c:v>
                </c:pt>
                <c:pt idx="2">
                  <c:v>Bewaren van steekproef</c:v>
                </c:pt>
              </c:strCache>
            </c:strRef>
          </c:cat>
          <c:val>
            <c:numRef>
              <c:f>Rapportering!$F$6:$F$8</c:f>
              <c:numCache>
                <c:formatCode>0%</c:formatCode>
                <c:ptCount val="3"/>
                <c:pt idx="0">
                  <c:v>0.32710280373831774</c:v>
                </c:pt>
                <c:pt idx="1">
                  <c:v>0.67289719626168221</c:v>
                </c:pt>
                <c:pt idx="2">
                  <c:v>0</c:v>
                </c:pt>
              </c:numCache>
            </c:numRef>
          </c:val>
          <c:extLst xmlns:c16r2="http://schemas.microsoft.com/office/drawing/2015/06/chart">
            <c:ext xmlns:c16="http://schemas.microsoft.com/office/drawing/2014/chart" uri="{C3380CC4-5D6E-409C-BE32-E72D297353CC}">
              <c16:uniqueId val="{00000006-8791-4AF1-9C24-81B5254CFE8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BE"/>
        </a:p>
      </c:txPr>
    </c:legend>
    <c:plotVisOnly val="1"/>
    <c:dispBlanksAs val="gap"/>
    <c:showDLblsOverMax val="0"/>
  </c:chart>
  <c:spPr>
    <a:solidFill>
      <a:schemeClr val="bg1">
        <a:lumMod val="75000"/>
      </a:schemeClr>
    </a:solidFill>
    <a:ln w="19050" cap="flat" cmpd="sng" algn="ctr">
      <a:no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B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nl-BE"/>
              <a:t>Wettelijke</a:t>
            </a:r>
            <a:r>
              <a:rPr lang="nl-BE" baseline="0"/>
              <a:t> bewaartermijn</a:t>
            </a:r>
            <a:endParaRPr lang="nl-BE"/>
          </a:p>
        </c:rich>
      </c:tx>
      <c:overlay val="0"/>
      <c:spPr>
        <a:no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C668-4509-8974-870BD2E66707}"/>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C668-4509-8974-870BD2E66707}"/>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C668-4509-8974-870BD2E66707}"/>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C668-4509-8974-870BD2E66707}"/>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C668-4509-8974-870BD2E6670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nl-B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Rapportering!$D$26:$D$30</c:f>
              <c:strCache>
                <c:ptCount val="5"/>
                <c:pt idx="0">
                  <c:v>&lt; 5 jaar</c:v>
                </c:pt>
                <c:pt idx="1">
                  <c:v>&gt;= 5 jaar en &lt; 10 jaar</c:v>
                </c:pt>
                <c:pt idx="2">
                  <c:v>&gt;= 10 jaar en &lt;20 jaar</c:v>
                </c:pt>
                <c:pt idx="3">
                  <c:v>&gt;=20 jaar en &lt; 30 jaar</c:v>
                </c:pt>
                <c:pt idx="4">
                  <c:v>&gt;= 30 jaar</c:v>
                </c:pt>
              </c:strCache>
            </c:strRef>
          </c:cat>
          <c:val>
            <c:numRef>
              <c:f>Rapportering!$F$26:$F$30</c:f>
              <c:numCache>
                <c:formatCode>0%</c:formatCode>
                <c:ptCount val="5"/>
                <c:pt idx="0">
                  <c:v>0</c:v>
                </c:pt>
                <c:pt idx="1">
                  <c:v>0.14705882352941177</c:v>
                </c:pt>
                <c:pt idx="2">
                  <c:v>0.79411764705882348</c:v>
                </c:pt>
                <c:pt idx="3">
                  <c:v>0</c:v>
                </c:pt>
                <c:pt idx="4">
                  <c:v>5.8823529411764705E-2</c:v>
                </c:pt>
              </c:numCache>
            </c:numRef>
          </c:val>
          <c:extLst xmlns:c16r2="http://schemas.microsoft.com/office/drawing/2015/06/chart">
            <c:ext xmlns:c16="http://schemas.microsoft.com/office/drawing/2014/chart" uri="{C3380CC4-5D6E-409C-BE32-E72D297353CC}">
              <c16:uniqueId val="{0000000A-C668-4509-8974-870BD2E6670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nl-BE"/>
        </a:p>
      </c:txPr>
    </c:legend>
    <c:plotVisOnly val="1"/>
    <c:dispBlanksAs val="gap"/>
    <c:showDLblsOverMax val="0"/>
  </c:chart>
  <c:spPr>
    <a:solidFill>
      <a:schemeClr val="bg1">
        <a:lumMod val="75000"/>
      </a:schemeClr>
    </a:solidFill>
    <a:ln w="19050" cap="flat" cmpd="sng" algn="ctr">
      <a:no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B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nl-BE"/>
              <a:t>Administratieve</a:t>
            </a:r>
            <a:r>
              <a:rPr lang="nl-BE" baseline="0"/>
              <a:t> bewaartermijn</a:t>
            </a:r>
            <a:endParaRPr lang="nl-BE"/>
          </a:p>
        </c:rich>
      </c:tx>
      <c:overlay val="0"/>
      <c:spPr>
        <a:no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20BD-4B30-ADA3-0337ED20E83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20BD-4B30-ADA3-0337ED20E83D}"/>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20BD-4B30-ADA3-0337ED20E83D}"/>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20BD-4B30-ADA3-0337ED20E83D}"/>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20BD-4B30-ADA3-0337ED20E83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nl-B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Rapportering!$D$47:$D$51</c:f>
              <c:strCache>
                <c:ptCount val="5"/>
                <c:pt idx="0">
                  <c:v>&lt; 5 jaar</c:v>
                </c:pt>
                <c:pt idx="1">
                  <c:v>&gt;= 5 jaar en &lt; 10 jaar</c:v>
                </c:pt>
                <c:pt idx="2">
                  <c:v>&gt;= 10 jaar en &lt;20 jaar</c:v>
                </c:pt>
                <c:pt idx="3">
                  <c:v>&gt;=20 jaar en &lt; 30 jaar</c:v>
                </c:pt>
                <c:pt idx="4">
                  <c:v>&gt;= 30 jaar</c:v>
                </c:pt>
              </c:strCache>
            </c:strRef>
          </c:cat>
          <c:val>
            <c:numRef>
              <c:f>Rapportering!$F$47:$F$51</c:f>
              <c:numCache>
                <c:formatCode>0%</c:formatCode>
                <c:ptCount val="5"/>
                <c:pt idx="0">
                  <c:v>0.18421052631578946</c:v>
                </c:pt>
                <c:pt idx="1">
                  <c:v>0.48684210526315791</c:v>
                </c:pt>
                <c:pt idx="2">
                  <c:v>0.31578947368421051</c:v>
                </c:pt>
                <c:pt idx="3">
                  <c:v>0</c:v>
                </c:pt>
                <c:pt idx="4">
                  <c:v>1.3157894736842105E-2</c:v>
                </c:pt>
              </c:numCache>
            </c:numRef>
          </c:val>
          <c:extLst xmlns:c16r2="http://schemas.microsoft.com/office/drawing/2015/06/chart">
            <c:ext xmlns:c16="http://schemas.microsoft.com/office/drawing/2014/chart" uri="{C3380CC4-5D6E-409C-BE32-E72D297353CC}">
              <c16:uniqueId val="{0000000A-20BD-4B30-ADA3-0337ED20E83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BE"/>
        </a:p>
      </c:txPr>
    </c:legend>
    <c:plotVisOnly val="1"/>
    <c:dispBlanksAs val="gap"/>
    <c:showDLblsOverMax val="0"/>
  </c:chart>
  <c:spPr>
    <a:solidFill>
      <a:schemeClr val="bg1">
        <a:lumMod val="75000"/>
      </a:schemeClr>
    </a:solidFill>
    <a:ln w="19050" cap="flat" cmpd="sng" algn="ctr">
      <a:no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7620</xdr:colOff>
      <xdr:row>3</xdr:row>
      <xdr:rowOff>7620</xdr:rowOff>
    </xdr:from>
    <xdr:to>
      <xdr:col>15</xdr:col>
      <xdr:colOff>7620</xdr:colOff>
      <xdr:row>19</xdr:row>
      <xdr:rowOff>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23</xdr:row>
      <xdr:rowOff>7620</xdr:rowOff>
    </xdr:from>
    <xdr:to>
      <xdr:col>15</xdr:col>
      <xdr:colOff>7620</xdr:colOff>
      <xdr:row>39</xdr:row>
      <xdr:rowOff>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44</xdr:row>
      <xdr:rowOff>7620</xdr:rowOff>
    </xdr:from>
    <xdr:to>
      <xdr:col>15</xdr:col>
      <xdr:colOff>7620</xdr:colOff>
      <xdr:row>60</xdr:row>
      <xdr:rowOff>0</xdr:rowOff>
    </xdr:to>
    <xdr:graphicFrame macro="">
      <xdr:nvGraphicFramePr>
        <xdr:cNvPr id="4" name="Grafiek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2" name="Tabel2" displayName="Tabel2" ref="A2:AH1005" totalsRowShown="0" headerRowDxfId="35" dataDxfId="34">
  <autoFilter ref="A2:AH1005">
    <filterColumn colId="10">
      <filters>
        <filter val="10"/>
        <filter val="30"/>
        <filter val="5"/>
      </filters>
    </filterColumn>
  </autoFilter>
  <tableColumns count="34">
    <tableColumn id="1" name="ID" dataDxfId="33">
      <calculatedColumnFormula>CONCATENATE(ID_formule!A1, "_",ID_formule!B1)</calculatedColumnFormula>
    </tableColumn>
    <tableColumn id="2" name="Informatieobjecttype" dataDxfId="32"/>
    <tableColumn id="3" name="Naam_informatieobject" dataDxfId="31"/>
    <tableColumn id="5" name="Omschrijving_informatieobject" dataDxfId="30"/>
    <tableColumn id="6" name="Taakgebied" dataDxfId="29"/>
    <tableColumn id="7" name="Taak" dataDxfId="28"/>
    <tableColumn id="8" name="Handeling1" dataDxfId="27"/>
    <tableColumn id="12" name="Begindatum" dataDxfId="26"/>
    <tableColumn id="4" name="Einddatum" dataDxfId="25"/>
    <tableColumn id="21" name="Bewaarniveau" dataDxfId="24"/>
    <tableColumn id="27" name="Waarde2" dataDxfId="23"/>
    <tableColumn id="28" name="Tijdseenheid2" dataDxfId="22"/>
    <tableColumn id="29" name="Termijnspecificatie2" dataDxfId="21"/>
    <tableColumn id="30" name="Extra_info_termijnspecificatie2" dataDxfId="20"/>
    <tableColumn id="31" name="Verantwoording_bewaartermijn2" dataDxfId="19"/>
    <tableColumn id="22" name="Waarde" dataDxfId="18"/>
    <tableColumn id="23" name="Tijdseenheid" dataDxfId="17"/>
    <tableColumn id="24" name="Termijnspecificatie" dataDxfId="16"/>
    <tableColumn id="25" name="Extra_info_termijnspecificatie" dataDxfId="15"/>
    <tableColumn id="26" name="Verantwoording_bewaartermijn" dataDxfId="14"/>
    <tableColumn id="32" name="Bestemming" dataDxfId="13"/>
    <tableColumn id="33" name="Verantwoording_bestemming" dataDxfId="12"/>
    <tableColumn id="34" name="Selectievoorschriften" dataDxfId="11"/>
    <tableColumn id="37" name="Raadplegingsregime" dataDxfId="10"/>
    <tableColumn id="38" name="Gevoelige_persoonsgegevens" dataDxfId="9"/>
    <tableColumn id="9" name="Hergebruik" dataDxfId="8"/>
    <tableColumn id="36" name="Motivering" dataDxfId="7"/>
    <tableColumn id="10" name="Drager" dataDxfId="6"/>
    <tableColumn id="11" name="Extra_info_drager" dataDxfId="5"/>
    <tableColumn id="39" name="Parent" dataDxfId="4"/>
    <tableColumn id="13" name="Child" dataDxfId="3"/>
    <tableColumn id="40" name="Associatief" dataDxfId="2"/>
    <tableColumn id="42" name="Actualiseringsdatum_informatieobject" dataDxfId="1"/>
    <tableColumn id="44" name="Opmerkingen" dataDxfId="0"/>
  </tableColumns>
  <tableStyleInfo name="TableStyleLight11"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stuurszaken.be/aan-de-slag/sjabloon-informatiebeheerspla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verheid.vlaanderen.be/bedrijfscontinu%C3%AFteitsmanagement" TargetMode="External"/><Relationship Id="rId1" Type="http://schemas.openxmlformats.org/officeDocument/2006/relationships/hyperlink" Target="http://eacea.ec.europa.eu/about/documents/calls_gen_conditions/R2_grant-decision-operating-en_%2015-02-2013.pdf"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19"/>
  <sheetViews>
    <sheetView showGridLines="0" zoomScaleNormal="100" zoomScaleSheetLayoutView="90" workbookViewId="0">
      <selection activeCell="D3" sqref="D3:G3"/>
    </sheetView>
  </sheetViews>
  <sheetFormatPr defaultColWidth="8.85546875" defaultRowHeight="15" x14ac:dyDescent="0.25"/>
  <cols>
    <col min="1" max="3" width="8.85546875" style="8"/>
    <col min="4" max="4" width="42.5703125" style="8" bestFit="1" customWidth="1"/>
    <col min="5" max="5" width="40.140625" style="8" customWidth="1"/>
    <col min="6" max="6" width="10.28515625" style="8" bestFit="1" customWidth="1"/>
    <col min="7" max="8" width="8.85546875" style="8"/>
    <col min="9" max="9" width="6.7109375" style="8" bestFit="1" customWidth="1"/>
    <col min="10" max="10" width="14.5703125" style="8" customWidth="1"/>
    <col min="11" max="11" width="17.5703125" style="8" customWidth="1"/>
    <col min="12" max="12" width="25.7109375" style="8" customWidth="1"/>
    <col min="13" max="13" width="15.28515625" style="8" customWidth="1"/>
    <col min="14" max="14" width="13.5703125" style="8" customWidth="1"/>
    <col min="15" max="15" width="10.5703125" style="8" bestFit="1" customWidth="1"/>
    <col min="16" max="16" width="11" style="8" customWidth="1"/>
    <col min="17" max="16384" width="8.85546875" style="8"/>
  </cols>
  <sheetData>
    <row r="2" spans="4:12" ht="15.6" customHeight="1" thickBot="1" x14ac:dyDescent="0.3"/>
    <row r="3" spans="4:12" ht="21" x14ac:dyDescent="0.35">
      <c r="D3" s="108" t="str">
        <f>CONCATENATE("Informatiebeheersplan", ":", " ",  $E$5," ", "(",G6,F6,E6, ")")</f>
        <v>Informatiebeheersplan: Agentschap Wegen en Verkeer (V01)</v>
      </c>
      <c r="E3" s="109"/>
      <c r="F3" s="109"/>
      <c r="G3" s="110"/>
    </row>
    <row r="4" spans="4:12" ht="18.75" x14ac:dyDescent="0.3">
      <c r="D4" s="17" t="s">
        <v>89</v>
      </c>
      <c r="E4" s="12" t="s">
        <v>1239</v>
      </c>
      <c r="F4" s="113" t="str">
        <f>IF($E$4="Cultuur Jeugd Sport en Media","CJSM",IF($E$4="Kanselarij en Bestuur","KB",IF($E$4="Landbouw en Visserij","LV",IF($E$4="Diensten Algemeen Regeringsbeleid","DAR",IF($E$4="Economie Wetenschap en innovatie","EWI",IF($E$4="Financiën en Begroting","FB",IF($E$4="Internationaal Vlaanderen", "iV",IF($E$4="Leefmilieu Natuur en Energie","LNE",IF($E$4="Mobiliteit en Openbare Werken","MOW",IF($E$4="Onderwijs en Vorming","OV",IF($E$4="Ruimtelijke Ordening Wonen en Onroerend Erfgoed","RWO",IF($E$4="Werk en Sociale Economie","WSE",IF($E$4="Welzijn Volksgezondheid en Gezin","WVG",IF($E$4="Andere","Andere",IF($E$4="Bestuurszaken","BZ",IF($E$4="",""))))))))))))))))</f>
        <v>MOW</v>
      </c>
      <c r="G4" s="114"/>
    </row>
    <row r="5" spans="4:12" ht="18.75" x14ac:dyDescent="0.3">
      <c r="D5" s="18" t="s">
        <v>1247</v>
      </c>
      <c r="E5" s="111" t="s">
        <v>1123</v>
      </c>
      <c r="F5" s="111"/>
      <c r="G5" s="112"/>
    </row>
    <row r="6" spans="4:12" ht="18.75" x14ac:dyDescent="0.3">
      <c r="D6" s="18" t="s">
        <v>1253</v>
      </c>
      <c r="E6" s="111" t="s">
        <v>4263</v>
      </c>
      <c r="F6" s="111"/>
      <c r="G6" s="112"/>
    </row>
    <row r="7" spans="4:12" ht="18.75" x14ac:dyDescent="0.3">
      <c r="D7" s="18" t="s">
        <v>1234</v>
      </c>
      <c r="E7" s="13"/>
      <c r="F7" s="13"/>
      <c r="G7" s="14"/>
    </row>
    <row r="8" spans="4:12" ht="37.5" x14ac:dyDescent="0.3">
      <c r="D8" s="18" t="s">
        <v>1233</v>
      </c>
      <c r="E8" s="13"/>
      <c r="F8" s="13"/>
      <c r="G8" s="14"/>
    </row>
    <row r="9" spans="4:12" ht="37.5" x14ac:dyDescent="0.3">
      <c r="D9" s="18" t="s">
        <v>1232</v>
      </c>
      <c r="E9" s="13"/>
      <c r="F9" s="13"/>
      <c r="G9" s="14"/>
    </row>
    <row r="10" spans="4:12" ht="56.25" x14ac:dyDescent="0.3">
      <c r="D10" s="19" t="s">
        <v>4255</v>
      </c>
      <c r="E10" s="15">
        <v>25</v>
      </c>
      <c r="F10" s="15" t="s">
        <v>1227</v>
      </c>
      <c r="G10" s="16">
        <v>2016</v>
      </c>
    </row>
    <row r="11" spans="4:12" x14ac:dyDescent="0.25">
      <c r="D11" s="11"/>
      <c r="E11" s="11"/>
      <c r="F11" s="11"/>
      <c r="G11" s="11"/>
    </row>
    <row r="14" spans="4:12" ht="15.75" x14ac:dyDescent="0.25">
      <c r="I14" s="106" t="s">
        <v>1250</v>
      </c>
      <c r="J14" s="107"/>
      <c r="K14" s="107"/>
      <c r="L14" s="107"/>
    </row>
    <row r="15" spans="4:12" x14ac:dyDescent="0.25">
      <c r="I15" s="20" t="s">
        <v>1253</v>
      </c>
      <c r="J15" s="20" t="s">
        <v>1248</v>
      </c>
      <c r="K15" s="20" t="s">
        <v>1249</v>
      </c>
      <c r="L15" s="20" t="s">
        <v>1252</v>
      </c>
    </row>
    <row r="16" spans="4:12" x14ac:dyDescent="0.25">
      <c r="I16" s="21" t="s">
        <v>1254</v>
      </c>
      <c r="J16" s="22">
        <v>42058</v>
      </c>
      <c r="K16" s="21" t="s">
        <v>1251</v>
      </c>
      <c r="L16" s="21"/>
    </row>
    <row r="17" spans="4:7" ht="54" customHeight="1" x14ac:dyDescent="0.3">
      <c r="D17" s="19" t="s">
        <v>6125</v>
      </c>
      <c r="E17" s="104" t="s">
        <v>6126</v>
      </c>
      <c r="F17" s="105"/>
      <c r="G17" s="105"/>
    </row>
    <row r="19" spans="4:7" x14ac:dyDescent="0.25">
      <c r="D19" s="9"/>
      <c r="E19" s="10"/>
    </row>
  </sheetData>
  <sheetProtection password="DC87" sheet="1" objects="1" scenarios="1"/>
  <mergeCells count="6">
    <mergeCell ref="E17:G17"/>
    <mergeCell ref="I14:L14"/>
    <mergeCell ref="D3:G3"/>
    <mergeCell ref="E6:G6"/>
    <mergeCell ref="E5:G5"/>
    <mergeCell ref="F4:G4"/>
  </mergeCells>
  <dataValidations xWindow="1059" yWindow="535" count="6">
    <dataValidation type="list" allowBlank="1" showInputMessage="1" showErrorMessage="1" prompt="Vul hier de maand in." sqref="F7:F10">
      <formula1>maand</formula1>
    </dataValidation>
    <dataValidation type="list" allowBlank="1" showInputMessage="1" showErrorMessage="1" prompt="Vul hier het jaar in." sqref="G7:G10">
      <formula1>jaar</formula1>
    </dataValidation>
    <dataValidation type="list" allowBlank="1" showInputMessage="1" showErrorMessage="1" sqref="E4">
      <formula1>Beleidsdomein</formula1>
    </dataValidation>
    <dataValidation type="list" allowBlank="1" showInputMessage="1" showErrorMessage="1" sqref="E5">
      <formula1>INDIRECT(SUBSTITUTE($E$4, " ", ""))</formula1>
    </dataValidation>
    <dataValidation type="list" allowBlank="1" showInputMessage="1" showErrorMessage="1" prompt="Vul hier de dag in. " sqref="E7:E10">
      <formula1>Dag</formula1>
    </dataValidation>
    <dataValidation type="list" allowBlank="1" showInputMessage="1" showErrorMessage="1" prompt="Vul hier het versienummer in" sqref="E6:G6">
      <formula1>versie</formula1>
    </dataValidation>
  </dataValidations>
  <hyperlinks>
    <hyperlink ref="E17"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5"/>
  <sheetViews>
    <sheetView topLeftCell="A51" zoomScaleNormal="100" workbookViewId="0">
      <selection activeCell="B51" sqref="B51:B60"/>
    </sheetView>
  </sheetViews>
  <sheetFormatPr defaultRowHeight="15" x14ac:dyDescent="0.25"/>
  <cols>
    <col min="1" max="1" width="32.42578125" style="4" customWidth="1"/>
    <col min="2" max="2" width="26.28515625" bestFit="1" customWidth="1"/>
    <col min="3" max="3" width="35.7109375" customWidth="1"/>
    <col min="4" max="4" width="37" bestFit="1" customWidth="1"/>
    <col min="5" max="7" width="35.7109375" customWidth="1"/>
    <col min="8" max="8" width="16.28515625" bestFit="1" customWidth="1"/>
    <col min="9" max="9" width="14.7109375" bestFit="1" customWidth="1"/>
    <col min="10" max="10" width="35.7109375" customWidth="1"/>
    <col min="11" max="11" width="13.85546875" bestFit="1" customWidth="1"/>
    <col min="12" max="12" width="19.85546875" bestFit="1" customWidth="1"/>
    <col min="13" max="13" width="35.7109375" customWidth="1"/>
    <col min="14" max="14" width="37.28515625" bestFit="1" customWidth="1"/>
    <col min="15" max="15" width="39.42578125" bestFit="1" customWidth="1"/>
    <col min="16" max="16" width="17" bestFit="1" customWidth="1"/>
    <col min="17" max="17" width="16.7109375" bestFit="1" customWidth="1"/>
    <col min="18" max="18" width="35.7109375" customWidth="1"/>
    <col min="19" max="19" width="35.85546875" bestFit="1" customWidth="1"/>
    <col min="20" max="20" width="38.140625" bestFit="1" customWidth="1"/>
    <col min="21" max="21" width="20.140625" bestFit="1" customWidth="1"/>
    <col min="22" max="23" width="35.7109375" customWidth="1"/>
    <col min="24" max="24" width="42.7109375" bestFit="1" customWidth="1"/>
    <col min="25" max="25" width="39.140625" bestFit="1" customWidth="1"/>
    <col min="26" max="26" width="15.140625" bestFit="1" customWidth="1"/>
    <col min="27" max="27" width="35.7109375" style="26" customWidth="1"/>
    <col min="28" max="28" width="17.42578125" customWidth="1"/>
    <col min="29" max="29" width="35.7109375" customWidth="1"/>
    <col min="30" max="32" width="25.7109375" customWidth="1"/>
    <col min="33" max="33" width="45" bestFit="1" customWidth="1"/>
    <col min="34" max="34" width="35.7109375" style="3" customWidth="1"/>
    <col min="35" max="35" width="25.7109375" customWidth="1"/>
    <col min="36" max="36" width="31.7109375" bestFit="1" customWidth="1"/>
    <col min="37" max="37" width="31.7109375" customWidth="1"/>
    <col min="38" max="38" width="31" bestFit="1" customWidth="1"/>
    <col min="39" max="39" width="36.140625" bestFit="1" customWidth="1"/>
    <col min="40" max="40" width="30.42578125" customWidth="1"/>
    <col min="41" max="41" width="39" bestFit="1" customWidth="1"/>
    <col min="42" max="42" width="14" bestFit="1" customWidth="1"/>
  </cols>
  <sheetData>
    <row r="1" spans="1:34" s="27" customFormat="1" ht="29.25" thickBot="1" x14ac:dyDescent="0.5">
      <c r="A1" s="115" t="s">
        <v>34</v>
      </c>
      <c r="B1" s="116"/>
      <c r="C1" s="116"/>
      <c r="D1" s="117"/>
      <c r="E1" s="118" t="s">
        <v>35</v>
      </c>
      <c r="F1" s="119"/>
      <c r="G1" s="120"/>
      <c r="H1" s="115" t="s">
        <v>4257</v>
      </c>
      <c r="I1" s="117"/>
      <c r="J1" s="28" t="s">
        <v>40</v>
      </c>
      <c r="K1" s="115" t="s">
        <v>42</v>
      </c>
      <c r="L1" s="116"/>
      <c r="M1" s="116"/>
      <c r="N1" s="116"/>
      <c r="O1" s="117"/>
      <c r="P1" s="118" t="s">
        <v>41</v>
      </c>
      <c r="Q1" s="119"/>
      <c r="R1" s="119"/>
      <c r="S1" s="119"/>
      <c r="T1" s="120"/>
      <c r="U1" s="115" t="s">
        <v>43</v>
      </c>
      <c r="V1" s="116"/>
      <c r="W1" s="117"/>
      <c r="X1" s="28" t="s">
        <v>44</v>
      </c>
      <c r="Y1" s="29" t="s">
        <v>45</v>
      </c>
      <c r="Z1" s="118" t="s">
        <v>50</v>
      </c>
      <c r="AA1" s="119"/>
      <c r="AB1" s="115" t="s">
        <v>36</v>
      </c>
      <c r="AC1" s="117"/>
      <c r="AD1" s="118" t="s">
        <v>46</v>
      </c>
      <c r="AE1" s="119"/>
      <c r="AF1" s="120"/>
      <c r="AG1" s="30" t="s">
        <v>47</v>
      </c>
      <c r="AH1" s="28" t="s">
        <v>49</v>
      </c>
    </row>
    <row r="2" spans="1:34" s="38" customFormat="1" ht="15" customHeight="1" x14ac:dyDescent="0.3">
      <c r="A2" s="31" t="s">
        <v>0</v>
      </c>
      <c r="B2" s="32" t="s">
        <v>1</v>
      </c>
      <c r="C2" s="32" t="s">
        <v>17</v>
      </c>
      <c r="D2" s="33" t="s">
        <v>19</v>
      </c>
      <c r="E2" s="32" t="s">
        <v>2</v>
      </c>
      <c r="F2" s="32" t="s">
        <v>3</v>
      </c>
      <c r="G2" s="33" t="s">
        <v>4</v>
      </c>
      <c r="H2" s="32" t="s">
        <v>4258</v>
      </c>
      <c r="I2" s="32" t="s">
        <v>4259</v>
      </c>
      <c r="J2" s="34" t="s">
        <v>11</v>
      </c>
      <c r="K2" s="35" t="s">
        <v>22</v>
      </c>
      <c r="L2" s="32" t="s">
        <v>23</v>
      </c>
      <c r="M2" s="36" t="s">
        <v>24</v>
      </c>
      <c r="N2" s="32" t="s">
        <v>25</v>
      </c>
      <c r="O2" s="33" t="s">
        <v>26</v>
      </c>
      <c r="P2" s="35" t="s">
        <v>12</v>
      </c>
      <c r="Q2" s="32" t="s">
        <v>13</v>
      </c>
      <c r="R2" s="32" t="s">
        <v>14</v>
      </c>
      <c r="S2" s="32" t="s">
        <v>20</v>
      </c>
      <c r="T2" s="33" t="s">
        <v>21</v>
      </c>
      <c r="U2" s="35" t="s">
        <v>27</v>
      </c>
      <c r="V2" s="32" t="s">
        <v>28</v>
      </c>
      <c r="W2" s="33" t="s">
        <v>29</v>
      </c>
      <c r="X2" s="37" t="s">
        <v>15</v>
      </c>
      <c r="Y2" s="34" t="s">
        <v>52</v>
      </c>
      <c r="Z2" s="35" t="s">
        <v>51</v>
      </c>
      <c r="AA2" s="33" t="s">
        <v>53</v>
      </c>
      <c r="AB2" s="32" t="s">
        <v>5</v>
      </c>
      <c r="AC2" s="33" t="s">
        <v>37</v>
      </c>
      <c r="AD2" s="35" t="s">
        <v>4260</v>
      </c>
      <c r="AE2" s="32" t="s">
        <v>4261</v>
      </c>
      <c r="AF2" s="33" t="s">
        <v>4262</v>
      </c>
      <c r="AG2" s="33" t="s">
        <v>32</v>
      </c>
      <c r="AH2" s="34" t="s">
        <v>16</v>
      </c>
    </row>
    <row r="3" spans="1:34" ht="409.5" x14ac:dyDescent="0.25">
      <c r="A3" s="66" t="str">
        <f>CONCATENATE(ID_formule!A1, "_",ID_formule!B1)</f>
        <v>OVO000098_000_000</v>
      </c>
      <c r="B3" s="46" t="s">
        <v>55</v>
      </c>
      <c r="C3" s="47" t="s">
        <v>6130</v>
      </c>
      <c r="D3" s="47" t="s">
        <v>6501</v>
      </c>
      <c r="E3" s="47" t="s">
        <v>6368</v>
      </c>
      <c r="F3" s="47" t="s">
        <v>6376</v>
      </c>
      <c r="G3" s="47" t="s">
        <v>6478</v>
      </c>
      <c r="H3" s="47" t="s">
        <v>88</v>
      </c>
      <c r="I3" s="47" t="s">
        <v>87</v>
      </c>
      <c r="J3" s="47" t="s">
        <v>6634</v>
      </c>
      <c r="K3" s="47">
        <v>10</v>
      </c>
      <c r="L3" s="47" t="s">
        <v>68</v>
      </c>
      <c r="M3" s="46" t="s">
        <v>71</v>
      </c>
      <c r="N3" s="75" t="s">
        <v>6495</v>
      </c>
      <c r="O3" s="46" t="s">
        <v>6131</v>
      </c>
      <c r="P3" s="46" t="s">
        <v>58</v>
      </c>
      <c r="Q3" s="46" t="s">
        <v>58</v>
      </c>
      <c r="R3" s="76" t="s">
        <v>58</v>
      </c>
      <c r="S3" s="76" t="s">
        <v>58</v>
      </c>
      <c r="T3" s="76" t="s">
        <v>58</v>
      </c>
      <c r="U3" s="46" t="s">
        <v>81</v>
      </c>
      <c r="V3" s="46" t="s">
        <v>6584</v>
      </c>
      <c r="W3" s="46" t="s">
        <v>6636</v>
      </c>
      <c r="X3" s="46" t="s">
        <v>84</v>
      </c>
      <c r="Y3" s="46" t="s">
        <v>86</v>
      </c>
      <c r="Z3" s="46" t="s">
        <v>85</v>
      </c>
      <c r="AA3" s="79" t="s">
        <v>6636</v>
      </c>
      <c r="AB3" s="46" t="s">
        <v>6129</v>
      </c>
      <c r="AC3" s="46" t="s">
        <v>6636</v>
      </c>
      <c r="AD3" s="76" t="s">
        <v>6636</v>
      </c>
      <c r="AE3" s="76" t="s">
        <v>6636</v>
      </c>
      <c r="AF3" s="76" t="s">
        <v>6636</v>
      </c>
      <c r="AG3" s="76" t="s">
        <v>6636</v>
      </c>
      <c r="AH3" s="46" t="s">
        <v>6423</v>
      </c>
    </row>
    <row r="4" spans="1:34" ht="132" customHeight="1" x14ac:dyDescent="0.25">
      <c r="A4" s="66" t="str">
        <f>CONCATENATE(ID_formule!A2, "_",ID_formule!B2)</f>
        <v>OVO000098_000_001</v>
      </c>
      <c r="B4" s="46" t="s">
        <v>55</v>
      </c>
      <c r="C4" s="47" t="s">
        <v>6134</v>
      </c>
      <c r="D4" s="47" t="s">
        <v>6135</v>
      </c>
      <c r="E4" s="46" t="s">
        <v>6368</v>
      </c>
      <c r="F4" s="47" t="s">
        <v>6376</v>
      </c>
      <c r="G4" s="47" t="s">
        <v>6478</v>
      </c>
      <c r="H4" s="46" t="s">
        <v>88</v>
      </c>
      <c r="I4" s="46" t="s">
        <v>87</v>
      </c>
      <c r="J4" s="77" t="s">
        <v>6634</v>
      </c>
      <c r="K4" s="46">
        <v>10</v>
      </c>
      <c r="L4" s="46" t="s">
        <v>68</v>
      </c>
      <c r="M4" s="46" t="s">
        <v>71</v>
      </c>
      <c r="N4" s="46"/>
      <c r="O4" s="46" t="s">
        <v>6131</v>
      </c>
      <c r="P4" s="76" t="s">
        <v>58</v>
      </c>
      <c r="Q4" s="76" t="s">
        <v>58</v>
      </c>
      <c r="R4" s="76" t="s">
        <v>58</v>
      </c>
      <c r="S4" s="76" t="s">
        <v>58</v>
      </c>
      <c r="T4" s="76" t="s">
        <v>58</v>
      </c>
      <c r="U4" s="46" t="s">
        <v>80</v>
      </c>
      <c r="V4" s="46" t="s">
        <v>6136</v>
      </c>
      <c r="W4" s="76" t="s">
        <v>6636</v>
      </c>
      <c r="X4" s="46" t="s">
        <v>84</v>
      </c>
      <c r="Y4" s="46" t="s">
        <v>86</v>
      </c>
      <c r="Z4" s="46" t="s">
        <v>85</v>
      </c>
      <c r="AA4" s="79" t="s">
        <v>6636</v>
      </c>
      <c r="AB4" s="46" t="s">
        <v>6129</v>
      </c>
      <c r="AC4" s="76" t="s">
        <v>6636</v>
      </c>
      <c r="AD4" s="76" t="s">
        <v>6636</v>
      </c>
      <c r="AE4" s="76" t="s">
        <v>6636</v>
      </c>
      <c r="AF4" s="76" t="s">
        <v>6636</v>
      </c>
      <c r="AG4" s="76" t="s">
        <v>6636</v>
      </c>
      <c r="AH4" s="76" t="s">
        <v>6636</v>
      </c>
    </row>
    <row r="5" spans="1:34" s="103" customFormat="1" ht="195" x14ac:dyDescent="0.25">
      <c r="A5" s="99" t="str">
        <f>CONCATENATE(ID_formule!A3, "_",ID_formule!B3)</f>
        <v>OVO000098_000_002</v>
      </c>
      <c r="B5" s="100" t="s">
        <v>55</v>
      </c>
      <c r="C5" s="101" t="s">
        <v>6137</v>
      </c>
      <c r="D5" s="101" t="s">
        <v>6138</v>
      </c>
      <c r="E5" s="100" t="s">
        <v>6368</v>
      </c>
      <c r="F5" s="101" t="s">
        <v>6376</v>
      </c>
      <c r="G5" s="101" t="s">
        <v>6478</v>
      </c>
      <c r="H5" s="100" t="s">
        <v>88</v>
      </c>
      <c r="I5" s="100" t="s">
        <v>87</v>
      </c>
      <c r="J5" s="101" t="s">
        <v>6634</v>
      </c>
      <c r="K5" s="100">
        <v>30</v>
      </c>
      <c r="L5" s="100" t="s">
        <v>68</v>
      </c>
      <c r="M5" s="100" t="s">
        <v>70</v>
      </c>
      <c r="N5" s="100" t="s">
        <v>6132</v>
      </c>
      <c r="O5" s="100" t="s">
        <v>6139</v>
      </c>
      <c r="P5" s="100" t="s">
        <v>58</v>
      </c>
      <c r="Q5" s="100" t="s">
        <v>58</v>
      </c>
      <c r="R5" s="100" t="s">
        <v>58</v>
      </c>
      <c r="S5" s="100" t="s">
        <v>58</v>
      </c>
      <c r="T5" s="100" t="s">
        <v>58</v>
      </c>
      <c r="U5" s="100" t="s">
        <v>81</v>
      </c>
      <c r="V5" s="100" t="s">
        <v>6529</v>
      </c>
      <c r="W5" s="100" t="s">
        <v>6636</v>
      </c>
      <c r="X5" s="100" t="s">
        <v>84</v>
      </c>
      <c r="Y5" s="100" t="s">
        <v>86</v>
      </c>
      <c r="Z5" s="100" t="s">
        <v>85</v>
      </c>
      <c r="AA5" s="102" t="s">
        <v>6636</v>
      </c>
      <c r="AB5" s="100" t="s">
        <v>57</v>
      </c>
      <c r="AC5" s="100" t="s">
        <v>6636</v>
      </c>
      <c r="AD5" s="100" t="s">
        <v>6636</v>
      </c>
      <c r="AE5" s="100" t="s">
        <v>6636</v>
      </c>
      <c r="AF5" s="100" t="s">
        <v>6636</v>
      </c>
      <c r="AG5" s="100" t="s">
        <v>6636</v>
      </c>
      <c r="AH5" s="100" t="s">
        <v>6626</v>
      </c>
    </row>
    <row r="6" spans="1:34" ht="105" hidden="1" x14ac:dyDescent="0.25">
      <c r="A6" s="66" t="str">
        <f>CONCATENATE(ID_formule!A4, "_",ID_formule!B4)</f>
        <v>OVO000098_000_003</v>
      </c>
      <c r="B6" s="46" t="s">
        <v>55</v>
      </c>
      <c r="C6" s="47" t="s">
        <v>6140</v>
      </c>
      <c r="D6" s="47" t="s">
        <v>6141</v>
      </c>
      <c r="E6" s="46" t="s">
        <v>6368</v>
      </c>
      <c r="F6" s="47" t="s">
        <v>6376</v>
      </c>
      <c r="G6" s="47" t="s">
        <v>6478</v>
      </c>
      <c r="H6" s="51" t="s">
        <v>88</v>
      </c>
      <c r="I6" s="51" t="s">
        <v>87</v>
      </c>
      <c r="J6" s="77" t="s">
        <v>6634</v>
      </c>
      <c r="K6" s="51" t="s">
        <v>6636</v>
      </c>
      <c r="L6" s="51" t="s">
        <v>6636</v>
      </c>
      <c r="M6" s="81" t="s">
        <v>6636</v>
      </c>
      <c r="N6" s="81" t="s">
        <v>6636</v>
      </c>
      <c r="O6" s="81" t="s">
        <v>6636</v>
      </c>
      <c r="P6" s="67">
        <v>10</v>
      </c>
      <c r="Q6" s="51" t="s">
        <v>6142</v>
      </c>
      <c r="R6" s="51" t="s">
        <v>70</v>
      </c>
      <c r="S6" s="51"/>
      <c r="T6" s="51" t="s">
        <v>6143</v>
      </c>
      <c r="U6" s="51" t="s">
        <v>80</v>
      </c>
      <c r="V6" s="46" t="s">
        <v>6144</v>
      </c>
      <c r="W6" s="76" t="s">
        <v>6636</v>
      </c>
      <c r="X6" s="46" t="s">
        <v>84</v>
      </c>
      <c r="Y6" s="68" t="s">
        <v>86</v>
      </c>
      <c r="Z6" s="68" t="s">
        <v>85</v>
      </c>
      <c r="AA6" s="79" t="s">
        <v>6636</v>
      </c>
      <c r="AB6" s="51" t="s">
        <v>6129</v>
      </c>
      <c r="AC6" s="76" t="s">
        <v>6636</v>
      </c>
      <c r="AD6" s="76" t="s">
        <v>6636</v>
      </c>
      <c r="AE6" s="76" t="s">
        <v>6636</v>
      </c>
      <c r="AF6" s="76" t="s">
        <v>6636</v>
      </c>
      <c r="AG6" s="76" t="s">
        <v>6636</v>
      </c>
      <c r="AH6" s="76" t="s">
        <v>6636</v>
      </c>
    </row>
    <row r="7" spans="1:34" ht="405" hidden="1" x14ac:dyDescent="0.25">
      <c r="A7" s="66" t="str">
        <f>CONCATENATE(ID_formule!A5, "_",ID_formule!B5)</f>
        <v>OVO000098_000_004</v>
      </c>
      <c r="B7" s="76" t="s">
        <v>55</v>
      </c>
      <c r="C7" s="77" t="s">
        <v>6507</v>
      </c>
      <c r="D7" s="77" t="s">
        <v>6308</v>
      </c>
      <c r="E7" s="76" t="s">
        <v>6368</v>
      </c>
      <c r="F7" s="77" t="s">
        <v>6376</v>
      </c>
      <c r="G7" s="77" t="s">
        <v>6478</v>
      </c>
      <c r="H7" s="76" t="s">
        <v>88</v>
      </c>
      <c r="I7" s="76" t="s">
        <v>87</v>
      </c>
      <c r="J7" s="76" t="s">
        <v>6307</v>
      </c>
      <c r="K7" s="81" t="s">
        <v>6636</v>
      </c>
      <c r="L7" s="81" t="s">
        <v>6636</v>
      </c>
      <c r="M7" s="81" t="s">
        <v>6636</v>
      </c>
      <c r="N7" s="81" t="s">
        <v>6636</v>
      </c>
      <c r="O7" s="81" t="s">
        <v>6636</v>
      </c>
      <c r="P7" s="78">
        <v>10</v>
      </c>
      <c r="Q7" s="76" t="s">
        <v>1092</v>
      </c>
      <c r="R7" s="76" t="s">
        <v>70</v>
      </c>
      <c r="S7" s="76"/>
      <c r="T7" s="76" t="s">
        <v>6145</v>
      </c>
      <c r="U7" s="76" t="s">
        <v>81</v>
      </c>
      <c r="V7" s="76" t="s">
        <v>6585</v>
      </c>
      <c r="W7" s="76" t="s">
        <v>6636</v>
      </c>
      <c r="X7" s="76" t="s">
        <v>83</v>
      </c>
      <c r="Y7" s="87" t="s">
        <v>86</v>
      </c>
      <c r="Z7" s="87" t="s">
        <v>6146</v>
      </c>
      <c r="AA7" s="79" t="s">
        <v>6636</v>
      </c>
      <c r="AB7" s="76" t="s">
        <v>6129</v>
      </c>
      <c r="AC7" s="76" t="s">
        <v>6636</v>
      </c>
      <c r="AD7" s="76" t="s">
        <v>6636</v>
      </c>
      <c r="AE7" s="76" t="s">
        <v>6636</v>
      </c>
      <c r="AF7" s="76" t="s">
        <v>6636</v>
      </c>
      <c r="AG7" s="76" t="s">
        <v>6636</v>
      </c>
      <c r="AH7" s="76" t="s">
        <v>6636</v>
      </c>
    </row>
    <row r="8" spans="1:34" ht="45" hidden="1" x14ac:dyDescent="0.25">
      <c r="A8" s="66" t="str">
        <f>CONCATENATE(ID_formule!A6, "_",ID_formule!B6)</f>
        <v>OVO000098_000_005</v>
      </c>
      <c r="B8" s="76" t="s">
        <v>55</v>
      </c>
      <c r="C8" s="77" t="s">
        <v>6147</v>
      </c>
      <c r="D8" s="77" t="s">
        <v>6492</v>
      </c>
      <c r="E8" s="76" t="s">
        <v>6368</v>
      </c>
      <c r="F8" s="77" t="s">
        <v>6376</v>
      </c>
      <c r="G8" s="76" t="s">
        <v>6478</v>
      </c>
      <c r="H8" s="76" t="s">
        <v>88</v>
      </c>
      <c r="I8" s="76" t="s">
        <v>87</v>
      </c>
      <c r="J8" s="77" t="s">
        <v>6634</v>
      </c>
      <c r="K8" s="81" t="s">
        <v>6636</v>
      </c>
      <c r="L8" s="81" t="s">
        <v>6636</v>
      </c>
      <c r="M8" s="81" t="s">
        <v>6636</v>
      </c>
      <c r="N8" s="81" t="s">
        <v>6636</v>
      </c>
      <c r="O8" s="81" t="s">
        <v>6636</v>
      </c>
      <c r="P8" s="78">
        <v>10</v>
      </c>
      <c r="Q8" s="76" t="s">
        <v>1092</v>
      </c>
      <c r="R8" s="76" t="s">
        <v>70</v>
      </c>
      <c r="S8" s="76"/>
      <c r="T8" s="76" t="s">
        <v>6145</v>
      </c>
      <c r="U8" s="76" t="s">
        <v>81</v>
      </c>
      <c r="V8" s="76" t="s">
        <v>6586</v>
      </c>
      <c r="W8" s="76" t="s">
        <v>6636</v>
      </c>
      <c r="X8" s="76" t="s">
        <v>83</v>
      </c>
      <c r="Y8" s="87" t="s">
        <v>86</v>
      </c>
      <c r="Z8" s="87" t="s">
        <v>6146</v>
      </c>
      <c r="AA8" s="79" t="s">
        <v>6636</v>
      </c>
      <c r="AB8" s="76" t="s">
        <v>6129</v>
      </c>
      <c r="AC8" s="76" t="s">
        <v>6636</v>
      </c>
      <c r="AD8" s="76" t="s">
        <v>6636</v>
      </c>
      <c r="AE8" s="76" t="s">
        <v>6636</v>
      </c>
      <c r="AF8" s="76" t="s">
        <v>6636</v>
      </c>
      <c r="AG8" s="76" t="s">
        <v>6636</v>
      </c>
      <c r="AH8" s="76" t="s">
        <v>6636</v>
      </c>
    </row>
    <row r="9" spans="1:34" ht="225" x14ac:dyDescent="0.25">
      <c r="A9" s="66" t="str">
        <f>CONCATENATE(ID_formule!A7, "_",ID_formule!B7)</f>
        <v>OVO000098_000_006</v>
      </c>
      <c r="B9" s="76" t="s">
        <v>55</v>
      </c>
      <c r="C9" s="77" t="s">
        <v>6424</v>
      </c>
      <c r="D9" s="77" t="s">
        <v>6148</v>
      </c>
      <c r="E9" s="76" t="s">
        <v>6368</v>
      </c>
      <c r="F9" s="77" t="s">
        <v>6376</v>
      </c>
      <c r="G9" s="76" t="s">
        <v>6479</v>
      </c>
      <c r="H9" s="76" t="s">
        <v>88</v>
      </c>
      <c r="I9" s="76" t="s">
        <v>87</v>
      </c>
      <c r="J9" s="77" t="s">
        <v>6634</v>
      </c>
      <c r="K9" s="76">
        <v>10</v>
      </c>
      <c r="L9" s="76" t="s">
        <v>68</v>
      </c>
      <c r="M9" s="76" t="s">
        <v>70</v>
      </c>
      <c r="N9" s="76" t="s">
        <v>6495</v>
      </c>
      <c r="O9" s="76" t="s">
        <v>6149</v>
      </c>
      <c r="P9" s="76" t="s">
        <v>58</v>
      </c>
      <c r="Q9" s="76" t="s">
        <v>58</v>
      </c>
      <c r="R9" s="76" t="s">
        <v>58</v>
      </c>
      <c r="S9" s="76" t="s">
        <v>58</v>
      </c>
      <c r="T9" s="76" t="s">
        <v>58</v>
      </c>
      <c r="U9" s="76" t="s">
        <v>81</v>
      </c>
      <c r="V9" s="82" t="s">
        <v>6587</v>
      </c>
      <c r="W9" s="76" t="s">
        <v>6636</v>
      </c>
      <c r="X9" s="76" t="s">
        <v>84</v>
      </c>
      <c r="Y9" s="87" t="s">
        <v>86</v>
      </c>
      <c r="Z9" s="87" t="s">
        <v>85</v>
      </c>
      <c r="AA9" s="79" t="s">
        <v>6636</v>
      </c>
      <c r="AB9" s="76" t="s">
        <v>6129</v>
      </c>
      <c r="AC9" s="76" t="s">
        <v>6636</v>
      </c>
      <c r="AD9" s="76" t="s">
        <v>6636</v>
      </c>
      <c r="AE9" s="76" t="s">
        <v>6636</v>
      </c>
      <c r="AF9" s="76" t="s">
        <v>6636</v>
      </c>
      <c r="AG9" s="76" t="s">
        <v>6636</v>
      </c>
      <c r="AH9" s="76" t="s">
        <v>6636</v>
      </c>
    </row>
    <row r="10" spans="1:34" ht="285" x14ac:dyDescent="0.25">
      <c r="A10" s="66" t="str">
        <f>CONCATENATE(ID_formule!A8, "_",ID_formule!B8)</f>
        <v>OVO000098_000_007</v>
      </c>
      <c r="B10" s="82" t="s">
        <v>55</v>
      </c>
      <c r="C10" s="84" t="s">
        <v>6151</v>
      </c>
      <c r="D10" s="84" t="s">
        <v>6502</v>
      </c>
      <c r="E10" s="82" t="s">
        <v>6368</v>
      </c>
      <c r="F10" s="84" t="s">
        <v>6376</v>
      </c>
      <c r="G10" s="82" t="s">
        <v>6480</v>
      </c>
      <c r="H10" s="82" t="s">
        <v>88</v>
      </c>
      <c r="I10" s="82" t="s">
        <v>87</v>
      </c>
      <c r="J10" s="77" t="s">
        <v>6634</v>
      </c>
      <c r="K10" s="82">
        <v>10</v>
      </c>
      <c r="L10" s="82" t="s">
        <v>68</v>
      </c>
      <c r="M10" s="82" t="s">
        <v>70</v>
      </c>
      <c r="N10" s="82" t="s">
        <v>6496</v>
      </c>
      <c r="O10" s="82" t="s">
        <v>6131</v>
      </c>
      <c r="P10" s="76" t="s">
        <v>58</v>
      </c>
      <c r="Q10" s="76" t="s">
        <v>58</v>
      </c>
      <c r="R10" s="76" t="s">
        <v>58</v>
      </c>
      <c r="S10" s="76" t="s">
        <v>58</v>
      </c>
      <c r="T10" s="76" t="s">
        <v>58</v>
      </c>
      <c r="U10" s="82" t="s">
        <v>81</v>
      </c>
      <c r="V10" s="76" t="s">
        <v>6584</v>
      </c>
      <c r="W10" s="76" t="s">
        <v>6636</v>
      </c>
      <c r="X10" s="82" t="s">
        <v>84</v>
      </c>
      <c r="Y10" s="88" t="s">
        <v>86</v>
      </c>
      <c r="Z10" s="88" t="s">
        <v>85</v>
      </c>
      <c r="AA10" s="79" t="s">
        <v>6636</v>
      </c>
      <c r="AB10" s="82" t="s">
        <v>6129</v>
      </c>
      <c r="AC10" s="76" t="s">
        <v>6636</v>
      </c>
      <c r="AD10" s="76" t="s">
        <v>6636</v>
      </c>
      <c r="AE10" s="76" t="s">
        <v>6636</v>
      </c>
      <c r="AF10" s="76" t="s">
        <v>6636</v>
      </c>
      <c r="AG10" s="76" t="s">
        <v>6636</v>
      </c>
      <c r="AH10" s="76" t="s">
        <v>6636</v>
      </c>
    </row>
    <row r="11" spans="1:34" s="65" customFormat="1" ht="270" x14ac:dyDescent="0.25">
      <c r="A11" s="70" t="str">
        <f>CONCATENATE(ID_formule!A9, "_",ID_formule!B9)</f>
        <v>OVO000098_000_008</v>
      </c>
      <c r="B11" s="76" t="s">
        <v>55</v>
      </c>
      <c r="C11" s="77" t="s">
        <v>6152</v>
      </c>
      <c r="D11" s="77" t="s">
        <v>6309</v>
      </c>
      <c r="E11" s="76" t="s">
        <v>6368</v>
      </c>
      <c r="F11" s="77" t="s">
        <v>6376</v>
      </c>
      <c r="G11" s="76" t="s">
        <v>6480</v>
      </c>
      <c r="H11" s="76">
        <v>2002</v>
      </c>
      <c r="I11" s="76" t="s">
        <v>87</v>
      </c>
      <c r="J11" s="77" t="s">
        <v>6634</v>
      </c>
      <c r="K11" s="76">
        <v>10</v>
      </c>
      <c r="L11" s="76" t="s">
        <v>1092</v>
      </c>
      <c r="M11" s="76" t="s">
        <v>70</v>
      </c>
      <c r="N11" s="76" t="s">
        <v>6132</v>
      </c>
      <c r="O11" s="76" t="s">
        <v>6131</v>
      </c>
      <c r="P11" s="78">
        <v>10</v>
      </c>
      <c r="Q11" s="76" t="s">
        <v>68</v>
      </c>
      <c r="R11" s="76" t="s">
        <v>70</v>
      </c>
      <c r="S11" s="76" t="s">
        <v>6493</v>
      </c>
      <c r="T11" s="76" t="s">
        <v>6494</v>
      </c>
      <c r="U11" s="76" t="s">
        <v>81</v>
      </c>
      <c r="V11" s="76" t="s">
        <v>6588</v>
      </c>
      <c r="W11" s="76" t="s">
        <v>6636</v>
      </c>
      <c r="X11" s="76" t="s">
        <v>84</v>
      </c>
      <c r="Y11" s="87" t="s">
        <v>86</v>
      </c>
      <c r="Z11" s="87" t="s">
        <v>85</v>
      </c>
      <c r="AA11" s="79" t="s">
        <v>6636</v>
      </c>
      <c r="AB11" s="76" t="s">
        <v>6129</v>
      </c>
      <c r="AC11" s="76" t="s">
        <v>6636</v>
      </c>
      <c r="AD11" s="76" t="s">
        <v>6636</v>
      </c>
      <c r="AE11" s="76" t="s">
        <v>6636</v>
      </c>
      <c r="AF11" s="76" t="s">
        <v>6636</v>
      </c>
      <c r="AG11" s="76" t="s">
        <v>6636</v>
      </c>
      <c r="AH11" s="76" t="s">
        <v>6636</v>
      </c>
    </row>
    <row r="12" spans="1:34" ht="195" x14ac:dyDescent="0.25">
      <c r="A12" s="66" t="str">
        <f>CONCATENATE(ID_formule!A10, "_",ID_formule!B10)</f>
        <v>OVO000098_000_009</v>
      </c>
      <c r="B12" s="76" t="s">
        <v>55</v>
      </c>
      <c r="C12" s="77" t="s">
        <v>6153</v>
      </c>
      <c r="D12" s="77" t="s">
        <v>6425</v>
      </c>
      <c r="E12" s="76" t="s">
        <v>6368</v>
      </c>
      <c r="F12" s="77" t="s">
        <v>6376</v>
      </c>
      <c r="G12" s="76" t="s">
        <v>6481</v>
      </c>
      <c r="H12" s="76" t="s">
        <v>88</v>
      </c>
      <c r="I12" s="76" t="s">
        <v>87</v>
      </c>
      <c r="J12" s="77" t="s">
        <v>6634</v>
      </c>
      <c r="K12" s="76">
        <v>10</v>
      </c>
      <c r="L12" s="76" t="s">
        <v>68</v>
      </c>
      <c r="M12" s="76" t="s">
        <v>70</v>
      </c>
      <c r="N12" s="76" t="s">
        <v>6132</v>
      </c>
      <c r="O12" s="76" t="s">
        <v>6131</v>
      </c>
      <c r="P12" s="76" t="s">
        <v>58</v>
      </c>
      <c r="Q12" s="76" t="s">
        <v>58</v>
      </c>
      <c r="R12" s="76" t="s">
        <v>58</v>
      </c>
      <c r="S12" s="76" t="s">
        <v>58</v>
      </c>
      <c r="T12" s="76" t="s">
        <v>58</v>
      </c>
      <c r="U12" s="76" t="s">
        <v>80</v>
      </c>
      <c r="V12" s="76" t="s">
        <v>6154</v>
      </c>
      <c r="W12" s="76" t="s">
        <v>6636</v>
      </c>
      <c r="X12" s="76" t="s">
        <v>83</v>
      </c>
      <c r="Y12" s="87" t="s">
        <v>86</v>
      </c>
      <c r="Z12" s="87" t="s">
        <v>85</v>
      </c>
      <c r="AA12" s="79" t="s">
        <v>6636</v>
      </c>
      <c r="AB12" s="76" t="s">
        <v>6129</v>
      </c>
      <c r="AC12" s="76" t="s">
        <v>6636</v>
      </c>
      <c r="AD12" s="76" t="s">
        <v>6636</v>
      </c>
      <c r="AE12" s="76" t="s">
        <v>6636</v>
      </c>
      <c r="AF12" s="76" t="s">
        <v>6636</v>
      </c>
      <c r="AG12" s="76" t="s">
        <v>6636</v>
      </c>
      <c r="AH12" s="76" t="s">
        <v>6636</v>
      </c>
    </row>
    <row r="13" spans="1:34" ht="105" hidden="1" x14ac:dyDescent="0.25">
      <c r="A13" s="66" t="str">
        <f>CONCATENATE(ID_formule!A11, "_",ID_formule!B11)</f>
        <v>OVO000098_000_010</v>
      </c>
      <c r="B13" s="76" t="s">
        <v>55</v>
      </c>
      <c r="C13" s="77" t="s">
        <v>6155</v>
      </c>
      <c r="D13" s="77" t="s">
        <v>6156</v>
      </c>
      <c r="E13" s="76" t="s">
        <v>6368</v>
      </c>
      <c r="F13" s="77" t="s">
        <v>6376</v>
      </c>
      <c r="G13" s="76" t="s">
        <v>6481</v>
      </c>
      <c r="H13" s="76" t="s">
        <v>88</v>
      </c>
      <c r="I13" s="76" t="s">
        <v>87</v>
      </c>
      <c r="J13" s="77" t="s">
        <v>6634</v>
      </c>
      <c r="K13" s="81" t="s">
        <v>6636</v>
      </c>
      <c r="L13" s="81" t="s">
        <v>6636</v>
      </c>
      <c r="M13" s="81" t="s">
        <v>6636</v>
      </c>
      <c r="N13" s="81" t="s">
        <v>6636</v>
      </c>
      <c r="O13" s="81" t="s">
        <v>6636</v>
      </c>
      <c r="P13" s="78">
        <v>10</v>
      </c>
      <c r="Q13" s="76" t="s">
        <v>1092</v>
      </c>
      <c r="R13" s="76" t="s">
        <v>71</v>
      </c>
      <c r="S13" s="76"/>
      <c r="T13" s="76" t="s">
        <v>6306</v>
      </c>
      <c r="U13" s="76" t="s">
        <v>81</v>
      </c>
      <c r="V13" s="76" t="s">
        <v>6133</v>
      </c>
      <c r="W13" s="76" t="s">
        <v>6636</v>
      </c>
      <c r="X13" s="76" t="s">
        <v>84</v>
      </c>
      <c r="Y13" s="87" t="s">
        <v>86</v>
      </c>
      <c r="Z13" s="87" t="s">
        <v>86</v>
      </c>
      <c r="AA13" s="79" t="s">
        <v>6636</v>
      </c>
      <c r="AB13" s="76" t="s">
        <v>6129</v>
      </c>
      <c r="AC13" s="76" t="s">
        <v>6636</v>
      </c>
      <c r="AD13" s="76" t="s">
        <v>6636</v>
      </c>
      <c r="AE13" s="76" t="s">
        <v>6636</v>
      </c>
      <c r="AF13" s="76" t="s">
        <v>6636</v>
      </c>
      <c r="AG13" s="76" t="s">
        <v>6636</v>
      </c>
      <c r="AH13" s="76" t="s">
        <v>6417</v>
      </c>
    </row>
    <row r="14" spans="1:34" ht="105" x14ac:dyDescent="0.25">
      <c r="A14" s="66" t="str">
        <f>CONCATENATE(ID_formule!A12, "_",ID_formule!B12)</f>
        <v>OVO000098_000_011</v>
      </c>
      <c r="B14" s="82" t="s">
        <v>55</v>
      </c>
      <c r="C14" s="84" t="s">
        <v>6157</v>
      </c>
      <c r="D14" s="84" t="s">
        <v>6453</v>
      </c>
      <c r="E14" s="82" t="s">
        <v>6369</v>
      </c>
      <c r="F14" s="82" t="s">
        <v>6378</v>
      </c>
      <c r="G14" s="82" t="s">
        <v>6389</v>
      </c>
      <c r="H14" s="82">
        <v>1999</v>
      </c>
      <c r="I14" s="82" t="s">
        <v>87</v>
      </c>
      <c r="J14" s="77" t="s">
        <v>6634</v>
      </c>
      <c r="K14" s="82">
        <v>10</v>
      </c>
      <c r="L14" s="82" t="s">
        <v>1092</v>
      </c>
      <c r="M14" s="82" t="s">
        <v>71</v>
      </c>
      <c r="N14" s="82" t="s">
        <v>6617</v>
      </c>
      <c r="O14" s="82" t="s">
        <v>6159</v>
      </c>
      <c r="P14" s="76" t="s">
        <v>58</v>
      </c>
      <c r="Q14" s="76" t="s">
        <v>58</v>
      </c>
      <c r="R14" s="76" t="s">
        <v>58</v>
      </c>
      <c r="S14" s="76" t="s">
        <v>58</v>
      </c>
      <c r="T14" s="76" t="s">
        <v>58</v>
      </c>
      <c r="U14" s="82" t="s">
        <v>80</v>
      </c>
      <c r="V14" s="82" t="s">
        <v>6160</v>
      </c>
      <c r="W14" s="76" t="s">
        <v>6636</v>
      </c>
      <c r="X14" s="82" t="s">
        <v>84</v>
      </c>
      <c r="Y14" s="88" t="s">
        <v>86</v>
      </c>
      <c r="Z14" s="88" t="s">
        <v>85</v>
      </c>
      <c r="AA14" s="79" t="s">
        <v>6636</v>
      </c>
      <c r="AB14" s="82" t="s">
        <v>6129</v>
      </c>
      <c r="AC14" s="76" t="s">
        <v>6636</v>
      </c>
      <c r="AD14" s="76" t="s">
        <v>6636</v>
      </c>
      <c r="AE14" s="76" t="s">
        <v>6636</v>
      </c>
      <c r="AF14" s="76" t="s">
        <v>6636</v>
      </c>
      <c r="AG14" s="76" t="s">
        <v>6636</v>
      </c>
      <c r="AH14" s="76" t="s">
        <v>6636</v>
      </c>
    </row>
    <row r="15" spans="1:34" ht="90" hidden="1" x14ac:dyDescent="0.25">
      <c r="A15" s="66" t="str">
        <f>CONCATENATE(ID_formule!A13, "_",ID_formule!B13)</f>
        <v>OVO000098_000_012</v>
      </c>
      <c r="B15" s="76" t="s">
        <v>55</v>
      </c>
      <c r="C15" s="77" t="s">
        <v>6451</v>
      </c>
      <c r="D15" s="77" t="s">
        <v>6452</v>
      </c>
      <c r="E15" s="76" t="s">
        <v>6369</v>
      </c>
      <c r="F15" s="76" t="s">
        <v>6378</v>
      </c>
      <c r="G15" s="76" t="s">
        <v>6389</v>
      </c>
      <c r="H15" s="76" t="s">
        <v>88</v>
      </c>
      <c r="I15" s="76" t="s">
        <v>87</v>
      </c>
      <c r="J15" s="77" t="s">
        <v>6634</v>
      </c>
      <c r="K15" s="81" t="s">
        <v>6636</v>
      </c>
      <c r="L15" s="81" t="s">
        <v>6636</v>
      </c>
      <c r="M15" s="81" t="s">
        <v>6636</v>
      </c>
      <c r="N15" s="81" t="s">
        <v>6636</v>
      </c>
      <c r="O15" s="81" t="s">
        <v>6636</v>
      </c>
      <c r="P15" s="78">
        <v>5</v>
      </c>
      <c r="Q15" s="76" t="s">
        <v>68</v>
      </c>
      <c r="R15" s="76" t="s">
        <v>71</v>
      </c>
      <c r="S15" s="76" t="s">
        <v>6483</v>
      </c>
      <c r="T15" s="76" t="s">
        <v>6161</v>
      </c>
      <c r="U15" s="76" t="s">
        <v>81</v>
      </c>
      <c r="V15" s="76" t="s">
        <v>6162</v>
      </c>
      <c r="W15" s="76" t="s">
        <v>6636</v>
      </c>
      <c r="X15" s="76" t="s">
        <v>84</v>
      </c>
      <c r="Y15" s="87" t="s">
        <v>86</v>
      </c>
      <c r="Z15" s="87" t="s">
        <v>85</v>
      </c>
      <c r="AA15" s="79" t="s">
        <v>6636</v>
      </c>
      <c r="AB15" s="76" t="s">
        <v>6129</v>
      </c>
      <c r="AC15" s="76" t="s">
        <v>6636</v>
      </c>
      <c r="AD15" s="76" t="s">
        <v>6636</v>
      </c>
      <c r="AE15" s="76" t="s">
        <v>6636</v>
      </c>
      <c r="AF15" s="76" t="s">
        <v>6636</v>
      </c>
      <c r="AG15" s="76" t="s">
        <v>6636</v>
      </c>
      <c r="AH15" s="76" t="s">
        <v>6163</v>
      </c>
    </row>
    <row r="16" spans="1:34" ht="165" customHeight="1" x14ac:dyDescent="0.25">
      <c r="A16" s="66" t="str">
        <f>CONCATENATE(ID_formule!A14, "_",ID_formule!B14)</f>
        <v>OVO000098_000_013</v>
      </c>
      <c r="B16" s="76" t="s">
        <v>55</v>
      </c>
      <c r="C16" s="76" t="s">
        <v>6442</v>
      </c>
      <c r="D16" s="76" t="s">
        <v>6443</v>
      </c>
      <c r="E16" s="82" t="s">
        <v>6369</v>
      </c>
      <c r="F16" s="82" t="s">
        <v>6378</v>
      </c>
      <c r="G16" s="82" t="s">
        <v>6389</v>
      </c>
      <c r="H16" s="76" t="s">
        <v>88</v>
      </c>
      <c r="I16" s="76" t="s">
        <v>87</v>
      </c>
      <c r="J16" s="77" t="s">
        <v>6634</v>
      </c>
      <c r="K16" s="76">
        <v>10</v>
      </c>
      <c r="L16" s="76" t="s">
        <v>1092</v>
      </c>
      <c r="M16" s="82" t="s">
        <v>76</v>
      </c>
      <c r="N16" s="76"/>
      <c r="O16" s="76" t="s">
        <v>6445</v>
      </c>
      <c r="P16" s="76" t="s">
        <v>58</v>
      </c>
      <c r="Q16" s="76" t="s">
        <v>58</v>
      </c>
      <c r="R16" s="76" t="s">
        <v>58</v>
      </c>
      <c r="S16" s="76" t="s">
        <v>58</v>
      </c>
      <c r="T16" s="76" t="s">
        <v>58</v>
      </c>
      <c r="U16" s="82" t="s">
        <v>80</v>
      </c>
      <c r="V16" s="76" t="s">
        <v>6444</v>
      </c>
      <c r="W16" s="76" t="s">
        <v>6636</v>
      </c>
      <c r="X16" s="82" t="s">
        <v>83</v>
      </c>
      <c r="Y16" s="87" t="s">
        <v>86</v>
      </c>
      <c r="Z16" s="87" t="s">
        <v>85</v>
      </c>
      <c r="AA16" s="79" t="s">
        <v>6636</v>
      </c>
      <c r="AB16" s="82" t="s">
        <v>6129</v>
      </c>
      <c r="AC16" s="76" t="s">
        <v>6636</v>
      </c>
      <c r="AD16" s="76" t="s">
        <v>6636</v>
      </c>
      <c r="AE16" s="76" t="s">
        <v>6636</v>
      </c>
      <c r="AF16" s="76" t="s">
        <v>6636</v>
      </c>
      <c r="AG16" s="76" t="s">
        <v>6636</v>
      </c>
      <c r="AH16" s="76" t="s">
        <v>6636</v>
      </c>
    </row>
    <row r="17" spans="1:34" s="65" customFormat="1" ht="105" hidden="1" x14ac:dyDescent="0.25">
      <c r="A17" s="70" t="str">
        <f>CONCATENATE(ID_formule!A15, "_",ID_formule!B15)</f>
        <v>OVO000098_000_014</v>
      </c>
      <c r="B17" s="82" t="s">
        <v>55</v>
      </c>
      <c r="C17" s="84" t="s">
        <v>6447</v>
      </c>
      <c r="D17" s="82" t="s">
        <v>6448</v>
      </c>
      <c r="E17" s="82" t="s">
        <v>6369</v>
      </c>
      <c r="F17" s="82" t="s">
        <v>6378</v>
      </c>
      <c r="G17" s="82" t="s">
        <v>6389</v>
      </c>
      <c r="H17" s="76" t="s">
        <v>88</v>
      </c>
      <c r="I17" s="76" t="s">
        <v>87</v>
      </c>
      <c r="J17" s="77" t="s">
        <v>6634</v>
      </c>
      <c r="K17" s="81" t="s">
        <v>6636</v>
      </c>
      <c r="L17" s="81" t="s">
        <v>6636</v>
      </c>
      <c r="M17" s="81" t="s">
        <v>6636</v>
      </c>
      <c r="N17" s="81" t="s">
        <v>6636</v>
      </c>
      <c r="O17" s="81" t="s">
        <v>6636</v>
      </c>
      <c r="P17" s="78">
        <v>5</v>
      </c>
      <c r="Q17" s="76" t="s">
        <v>68</v>
      </c>
      <c r="R17" s="76" t="s">
        <v>71</v>
      </c>
      <c r="S17" s="76"/>
      <c r="T17" s="76" t="s">
        <v>6166</v>
      </c>
      <c r="U17" s="76" t="s">
        <v>80</v>
      </c>
      <c r="V17" s="76" t="s">
        <v>6449</v>
      </c>
      <c r="W17" s="76" t="s">
        <v>6636</v>
      </c>
      <c r="X17" s="76" t="s">
        <v>84</v>
      </c>
      <c r="Y17" s="88" t="s">
        <v>86</v>
      </c>
      <c r="Z17" s="88" t="s">
        <v>85</v>
      </c>
      <c r="AA17" s="79" t="s">
        <v>6636</v>
      </c>
      <c r="AB17" s="76" t="s">
        <v>6129</v>
      </c>
      <c r="AC17" s="76" t="s">
        <v>6636</v>
      </c>
      <c r="AD17" s="76" t="s">
        <v>6636</v>
      </c>
      <c r="AE17" s="76" t="s">
        <v>6636</v>
      </c>
      <c r="AF17" s="76" t="s">
        <v>6636</v>
      </c>
      <c r="AG17" s="76" t="s">
        <v>6636</v>
      </c>
      <c r="AH17" s="76" t="s">
        <v>6636</v>
      </c>
    </row>
    <row r="18" spans="1:34" s="65" customFormat="1" ht="135" hidden="1" x14ac:dyDescent="0.25">
      <c r="A18" s="70" t="str">
        <f>CONCATENATE(ID_formule!A16, "_",ID_formule!B16)</f>
        <v>OVO000098_000_015</v>
      </c>
      <c r="B18" s="82" t="s">
        <v>55</v>
      </c>
      <c r="C18" s="84" t="s">
        <v>6446</v>
      </c>
      <c r="D18" s="84" t="s">
        <v>6450</v>
      </c>
      <c r="E18" s="82" t="s">
        <v>6369</v>
      </c>
      <c r="F18" s="82" t="s">
        <v>6378</v>
      </c>
      <c r="G18" s="82" t="s">
        <v>6389</v>
      </c>
      <c r="H18" s="82">
        <v>1999</v>
      </c>
      <c r="I18" s="82" t="s">
        <v>87</v>
      </c>
      <c r="J18" s="77" t="s">
        <v>6634</v>
      </c>
      <c r="K18" s="81" t="s">
        <v>6636</v>
      </c>
      <c r="L18" s="81" t="s">
        <v>6636</v>
      </c>
      <c r="M18" s="81" t="s">
        <v>6636</v>
      </c>
      <c r="N18" s="81" t="s">
        <v>6636</v>
      </c>
      <c r="O18" s="81" t="s">
        <v>6636</v>
      </c>
      <c r="P18" s="83">
        <v>5</v>
      </c>
      <c r="Q18" s="82" t="s">
        <v>68</v>
      </c>
      <c r="R18" s="82" t="s">
        <v>71</v>
      </c>
      <c r="S18" s="82" t="s">
        <v>6483</v>
      </c>
      <c r="T18" s="82" t="s">
        <v>6161</v>
      </c>
      <c r="U18" s="82" t="s">
        <v>81</v>
      </c>
      <c r="V18" s="82" t="s">
        <v>6627</v>
      </c>
      <c r="W18" s="76" t="s">
        <v>6636</v>
      </c>
      <c r="X18" s="82" t="s">
        <v>84</v>
      </c>
      <c r="Y18" s="88" t="s">
        <v>86</v>
      </c>
      <c r="Z18" s="88" t="s">
        <v>85</v>
      </c>
      <c r="AA18" s="79" t="s">
        <v>6636</v>
      </c>
      <c r="AB18" s="82" t="s">
        <v>6129</v>
      </c>
      <c r="AC18" s="76" t="s">
        <v>6636</v>
      </c>
      <c r="AD18" s="76" t="s">
        <v>6636</v>
      </c>
      <c r="AE18" s="76" t="s">
        <v>6636</v>
      </c>
      <c r="AF18" s="76" t="s">
        <v>6636</v>
      </c>
      <c r="AG18" s="76" t="s">
        <v>6636</v>
      </c>
      <c r="AH18" s="82" t="s">
        <v>6164</v>
      </c>
    </row>
    <row r="19" spans="1:34" s="65" customFormat="1" ht="180" hidden="1" x14ac:dyDescent="0.25">
      <c r="A19" s="70" t="str">
        <f>CONCATENATE(ID_formule!A17, "_",ID_formule!B17)</f>
        <v>OVO000098_000_016</v>
      </c>
      <c r="B19" s="76" t="s">
        <v>55</v>
      </c>
      <c r="C19" s="77" t="s">
        <v>6165</v>
      </c>
      <c r="D19" s="77" t="s">
        <v>6482</v>
      </c>
      <c r="E19" s="76" t="s">
        <v>6369</v>
      </c>
      <c r="F19" s="76" t="s">
        <v>6378</v>
      </c>
      <c r="G19" s="76" t="s">
        <v>6389</v>
      </c>
      <c r="H19" s="76">
        <v>1999</v>
      </c>
      <c r="I19" s="76" t="s">
        <v>87</v>
      </c>
      <c r="J19" s="77" t="s">
        <v>6634</v>
      </c>
      <c r="K19" s="81" t="s">
        <v>6636</v>
      </c>
      <c r="L19" s="81" t="s">
        <v>6636</v>
      </c>
      <c r="M19" s="81" t="s">
        <v>6636</v>
      </c>
      <c r="N19" s="81" t="s">
        <v>6636</v>
      </c>
      <c r="O19" s="81" t="s">
        <v>6636</v>
      </c>
      <c r="P19" s="78">
        <v>5</v>
      </c>
      <c r="Q19" s="76" t="s">
        <v>68</v>
      </c>
      <c r="R19" s="76" t="s">
        <v>71</v>
      </c>
      <c r="S19" s="76"/>
      <c r="T19" s="76" t="s">
        <v>6166</v>
      </c>
      <c r="U19" s="76" t="s">
        <v>80</v>
      </c>
      <c r="V19" s="76" t="s">
        <v>6314</v>
      </c>
      <c r="W19" s="76" t="s">
        <v>6636</v>
      </c>
      <c r="X19" s="76" t="s">
        <v>84</v>
      </c>
      <c r="Y19" s="87" t="s">
        <v>86</v>
      </c>
      <c r="Z19" s="87" t="s">
        <v>85</v>
      </c>
      <c r="AA19" s="79" t="s">
        <v>6636</v>
      </c>
      <c r="AB19" s="76" t="s">
        <v>6129</v>
      </c>
      <c r="AC19" s="76" t="s">
        <v>6636</v>
      </c>
      <c r="AD19" s="76" t="s">
        <v>6636</v>
      </c>
      <c r="AE19" s="76" t="s">
        <v>6636</v>
      </c>
      <c r="AF19" s="76" t="s">
        <v>6636</v>
      </c>
      <c r="AG19" s="76" t="s">
        <v>6636</v>
      </c>
      <c r="AH19" s="76" t="s">
        <v>6167</v>
      </c>
    </row>
    <row r="20" spans="1:34" s="65" customFormat="1" ht="165" hidden="1" x14ac:dyDescent="0.25">
      <c r="A20" s="70" t="str">
        <f>CONCATENATE(ID_formule!A18, "_",ID_formule!B18)</f>
        <v>OVO000098_000_017</v>
      </c>
      <c r="B20" s="76" t="s">
        <v>55</v>
      </c>
      <c r="C20" s="77" t="s">
        <v>6168</v>
      </c>
      <c r="D20" s="77" t="s">
        <v>6508</v>
      </c>
      <c r="E20" s="76" t="s">
        <v>6369</v>
      </c>
      <c r="F20" s="76" t="s">
        <v>6378</v>
      </c>
      <c r="G20" s="76" t="s">
        <v>6390</v>
      </c>
      <c r="H20" s="76" t="s">
        <v>88</v>
      </c>
      <c r="I20" s="76" t="s">
        <v>87</v>
      </c>
      <c r="J20" s="77" t="s">
        <v>6634</v>
      </c>
      <c r="K20" s="81" t="s">
        <v>6636</v>
      </c>
      <c r="L20" s="81" t="s">
        <v>6636</v>
      </c>
      <c r="M20" s="81" t="s">
        <v>6636</v>
      </c>
      <c r="N20" s="81" t="s">
        <v>6636</v>
      </c>
      <c r="O20" s="81" t="s">
        <v>6636</v>
      </c>
      <c r="P20" s="78">
        <v>5</v>
      </c>
      <c r="Q20" s="76" t="s">
        <v>1092</v>
      </c>
      <c r="R20" s="76" t="s">
        <v>71</v>
      </c>
      <c r="S20" s="76"/>
      <c r="T20" s="76" t="s">
        <v>6166</v>
      </c>
      <c r="U20" s="76" t="s">
        <v>80</v>
      </c>
      <c r="V20" s="76" t="s">
        <v>6510</v>
      </c>
      <c r="W20" s="76" t="s">
        <v>6636</v>
      </c>
      <c r="X20" s="76" t="s">
        <v>84</v>
      </c>
      <c r="Y20" s="87" t="s">
        <v>6169</v>
      </c>
      <c r="Z20" s="87" t="s">
        <v>6146</v>
      </c>
      <c r="AA20" s="79" t="s">
        <v>6636</v>
      </c>
      <c r="AB20" s="76" t="s">
        <v>57</v>
      </c>
      <c r="AC20" s="76" t="s">
        <v>6636</v>
      </c>
      <c r="AD20" s="76" t="s">
        <v>6636</v>
      </c>
      <c r="AE20" s="76" t="s">
        <v>6636</v>
      </c>
      <c r="AF20" s="76" t="s">
        <v>6636</v>
      </c>
      <c r="AG20" s="76" t="s">
        <v>6636</v>
      </c>
      <c r="AH20" s="76" t="s">
        <v>6636</v>
      </c>
    </row>
    <row r="21" spans="1:34" ht="150" hidden="1" x14ac:dyDescent="0.25">
      <c r="A21" s="66" t="str">
        <f>CONCATENATE(ID_formule!A19, "_",ID_formule!B19)</f>
        <v>OVO000098_000_018</v>
      </c>
      <c r="B21" s="76" t="s">
        <v>55</v>
      </c>
      <c r="C21" s="77" t="s">
        <v>6170</v>
      </c>
      <c r="D21" s="77" t="s">
        <v>6509</v>
      </c>
      <c r="E21" s="76" t="s">
        <v>6369</v>
      </c>
      <c r="F21" s="76" t="s">
        <v>6378</v>
      </c>
      <c r="G21" s="76" t="s">
        <v>6390</v>
      </c>
      <c r="H21" s="76" t="s">
        <v>88</v>
      </c>
      <c r="I21" s="76" t="s">
        <v>87</v>
      </c>
      <c r="J21" s="77" t="s">
        <v>6634</v>
      </c>
      <c r="K21" s="81" t="s">
        <v>6636</v>
      </c>
      <c r="L21" s="81" t="s">
        <v>6636</v>
      </c>
      <c r="M21" s="81" t="s">
        <v>6636</v>
      </c>
      <c r="N21" s="81" t="s">
        <v>6636</v>
      </c>
      <c r="O21" s="81" t="s">
        <v>6636</v>
      </c>
      <c r="P21" s="78">
        <v>5</v>
      </c>
      <c r="Q21" s="76" t="s">
        <v>1092</v>
      </c>
      <c r="R21" s="76" t="s">
        <v>71</v>
      </c>
      <c r="S21" s="76"/>
      <c r="T21" s="76" t="s">
        <v>6166</v>
      </c>
      <c r="U21" s="76" t="s">
        <v>80</v>
      </c>
      <c r="V21" s="76" t="s">
        <v>6511</v>
      </c>
      <c r="W21" s="76" t="s">
        <v>6636</v>
      </c>
      <c r="X21" s="76" t="s">
        <v>84</v>
      </c>
      <c r="Y21" s="87" t="s">
        <v>6169</v>
      </c>
      <c r="Z21" s="87" t="s">
        <v>6146</v>
      </c>
      <c r="AA21" s="79" t="s">
        <v>6636</v>
      </c>
      <c r="AB21" s="76" t="s">
        <v>57</v>
      </c>
      <c r="AC21" s="76" t="s">
        <v>6636</v>
      </c>
      <c r="AD21" s="76" t="s">
        <v>6636</v>
      </c>
      <c r="AE21" s="76" t="s">
        <v>6636</v>
      </c>
      <c r="AF21" s="76" t="s">
        <v>6636</v>
      </c>
      <c r="AG21" s="76" t="s">
        <v>6636</v>
      </c>
      <c r="AH21" s="76" t="s">
        <v>6636</v>
      </c>
    </row>
    <row r="22" spans="1:34" ht="90" x14ac:dyDescent="0.25">
      <c r="A22" s="66" t="str">
        <f>CONCATENATE(ID_formule!A20, "_",ID_formule!B20)</f>
        <v>OVO000098_000_019</v>
      </c>
      <c r="B22" s="76" t="s">
        <v>55</v>
      </c>
      <c r="C22" s="77" t="s">
        <v>6171</v>
      </c>
      <c r="D22" s="77" t="s">
        <v>6158</v>
      </c>
      <c r="E22" s="76" t="s">
        <v>6369</v>
      </c>
      <c r="F22" s="76" t="s">
        <v>6378</v>
      </c>
      <c r="G22" s="76" t="s">
        <v>6391</v>
      </c>
      <c r="H22" s="76">
        <v>1999</v>
      </c>
      <c r="I22" s="76" t="s">
        <v>87</v>
      </c>
      <c r="J22" s="77" t="s">
        <v>6634</v>
      </c>
      <c r="K22" s="76">
        <v>10</v>
      </c>
      <c r="L22" s="76" t="s">
        <v>1092</v>
      </c>
      <c r="M22" s="76" t="s">
        <v>71</v>
      </c>
      <c r="N22" s="76"/>
      <c r="O22" s="76" t="s">
        <v>6159</v>
      </c>
      <c r="P22" s="76" t="s">
        <v>58</v>
      </c>
      <c r="Q22" s="76" t="s">
        <v>58</v>
      </c>
      <c r="R22" s="76" t="s">
        <v>58</v>
      </c>
      <c r="S22" s="76" t="s">
        <v>58</v>
      </c>
      <c r="T22" s="76" t="s">
        <v>58</v>
      </c>
      <c r="U22" s="76" t="s">
        <v>80</v>
      </c>
      <c r="V22" s="76" t="s">
        <v>6160</v>
      </c>
      <c r="W22" s="76" t="s">
        <v>6636</v>
      </c>
      <c r="X22" s="76" t="s">
        <v>84</v>
      </c>
      <c r="Y22" s="87" t="s">
        <v>86</v>
      </c>
      <c r="Z22" s="87" t="s">
        <v>85</v>
      </c>
      <c r="AA22" s="79" t="s">
        <v>6636</v>
      </c>
      <c r="AB22" s="76" t="s">
        <v>6129</v>
      </c>
      <c r="AC22" s="76" t="s">
        <v>6636</v>
      </c>
      <c r="AD22" s="76" t="s">
        <v>6636</v>
      </c>
      <c r="AE22" s="76" t="s">
        <v>6636</v>
      </c>
      <c r="AF22" s="76" t="s">
        <v>6636</v>
      </c>
      <c r="AG22" s="76" t="s">
        <v>6636</v>
      </c>
      <c r="AH22" s="76" t="s">
        <v>6636</v>
      </c>
    </row>
    <row r="23" spans="1:34" ht="405" x14ac:dyDescent="0.25">
      <c r="A23" s="66" t="str">
        <f>CONCATENATE(ID_formule!A21, "_",ID_formule!B21)</f>
        <v>OVO000098_000_020</v>
      </c>
      <c r="B23" s="76" t="s">
        <v>55</v>
      </c>
      <c r="C23" s="77" t="s">
        <v>6172</v>
      </c>
      <c r="D23" s="77" t="s">
        <v>6313</v>
      </c>
      <c r="E23" s="76" t="s">
        <v>6369</v>
      </c>
      <c r="F23" s="76" t="s">
        <v>6378</v>
      </c>
      <c r="G23" s="76" t="s">
        <v>6392</v>
      </c>
      <c r="H23" s="76" t="s">
        <v>88</v>
      </c>
      <c r="I23" s="76" t="s">
        <v>87</v>
      </c>
      <c r="J23" s="77" t="s">
        <v>6634</v>
      </c>
      <c r="K23" s="76">
        <v>10</v>
      </c>
      <c r="L23" s="76" t="s">
        <v>1092</v>
      </c>
      <c r="M23" s="76" t="s">
        <v>71</v>
      </c>
      <c r="N23" s="76"/>
      <c r="O23" s="76" t="s">
        <v>6628</v>
      </c>
      <c r="P23" s="76" t="s">
        <v>58</v>
      </c>
      <c r="Q23" s="76" t="s">
        <v>58</v>
      </c>
      <c r="R23" s="76" t="s">
        <v>58</v>
      </c>
      <c r="S23" s="76" t="s">
        <v>58</v>
      </c>
      <c r="T23" s="76" t="s">
        <v>58</v>
      </c>
      <c r="U23" s="76" t="s">
        <v>81</v>
      </c>
      <c r="V23" s="76" t="s">
        <v>6512</v>
      </c>
      <c r="W23" s="76" t="s">
        <v>6636</v>
      </c>
      <c r="X23" s="76" t="s">
        <v>84</v>
      </c>
      <c r="Y23" s="87" t="s">
        <v>6169</v>
      </c>
      <c r="Z23" s="87" t="s">
        <v>6146</v>
      </c>
      <c r="AA23" s="79" t="s">
        <v>6636</v>
      </c>
      <c r="AB23" s="76" t="s">
        <v>6129</v>
      </c>
      <c r="AC23" s="76" t="s">
        <v>6636</v>
      </c>
      <c r="AD23" s="76" t="s">
        <v>6636</v>
      </c>
      <c r="AE23" s="76" t="s">
        <v>6636</v>
      </c>
      <c r="AF23" s="76" t="s">
        <v>6636</v>
      </c>
      <c r="AG23" s="76" t="s">
        <v>6636</v>
      </c>
      <c r="AH23" s="76" t="s">
        <v>6636</v>
      </c>
    </row>
    <row r="24" spans="1:34" ht="60" hidden="1" x14ac:dyDescent="0.25">
      <c r="A24" s="66" t="str">
        <f>CONCATENATE(ID_formule!A22, "_",ID_formule!B22)</f>
        <v>OVO000098_000_021</v>
      </c>
      <c r="B24" s="76" t="s">
        <v>55</v>
      </c>
      <c r="C24" s="77" t="s">
        <v>6173</v>
      </c>
      <c r="D24" s="77" t="s">
        <v>6174</v>
      </c>
      <c r="E24" s="76" t="s">
        <v>6369</v>
      </c>
      <c r="F24" s="76" t="s">
        <v>6377</v>
      </c>
      <c r="G24" s="76" t="s">
        <v>6393</v>
      </c>
      <c r="H24" s="76" t="s">
        <v>88</v>
      </c>
      <c r="I24" s="76" t="s">
        <v>87</v>
      </c>
      <c r="J24" s="77" t="s">
        <v>6634</v>
      </c>
      <c r="K24" s="81" t="s">
        <v>6636</v>
      </c>
      <c r="L24" s="81" t="s">
        <v>6636</v>
      </c>
      <c r="M24" s="81" t="s">
        <v>6636</v>
      </c>
      <c r="N24" s="81" t="s">
        <v>6636</v>
      </c>
      <c r="O24" s="81" t="s">
        <v>6636</v>
      </c>
      <c r="P24" s="78">
        <v>10</v>
      </c>
      <c r="Q24" s="76" t="s">
        <v>1092</v>
      </c>
      <c r="R24" s="76" t="s">
        <v>70</v>
      </c>
      <c r="S24" s="76"/>
      <c r="T24" s="76" t="s">
        <v>6513</v>
      </c>
      <c r="U24" s="76" t="s">
        <v>81</v>
      </c>
      <c r="V24" s="76" t="s">
        <v>6589</v>
      </c>
      <c r="W24" s="76" t="s">
        <v>6636</v>
      </c>
      <c r="X24" s="76" t="s">
        <v>84</v>
      </c>
      <c r="Y24" s="87" t="s">
        <v>86</v>
      </c>
      <c r="Z24" s="87" t="s">
        <v>85</v>
      </c>
      <c r="AA24" s="79" t="s">
        <v>6636</v>
      </c>
      <c r="AB24" s="76" t="s">
        <v>56</v>
      </c>
      <c r="AC24" s="76" t="s">
        <v>6636</v>
      </c>
      <c r="AD24" s="76" t="s">
        <v>6636</v>
      </c>
      <c r="AE24" s="76" t="s">
        <v>6636</v>
      </c>
      <c r="AF24" s="76" t="s">
        <v>6636</v>
      </c>
      <c r="AG24" s="76" t="s">
        <v>6636</v>
      </c>
      <c r="AH24" s="76" t="s">
        <v>6636</v>
      </c>
    </row>
    <row r="25" spans="1:34" ht="105" hidden="1" x14ac:dyDescent="0.25">
      <c r="A25" s="66" t="str">
        <f>CONCATENATE(ID_formule!A23, "_",ID_formule!B23)</f>
        <v>OVO000098_000_022</v>
      </c>
      <c r="B25" s="76" t="s">
        <v>55</v>
      </c>
      <c r="C25" s="77" t="s">
        <v>6175</v>
      </c>
      <c r="D25" s="77" t="s">
        <v>6418</v>
      </c>
      <c r="E25" s="82" t="s">
        <v>6369</v>
      </c>
      <c r="F25" s="76" t="s">
        <v>6377</v>
      </c>
      <c r="G25" s="76" t="s">
        <v>6393</v>
      </c>
      <c r="H25" s="82" t="s">
        <v>88</v>
      </c>
      <c r="I25" s="82" t="s">
        <v>87</v>
      </c>
      <c r="J25" s="77" t="s">
        <v>6634</v>
      </c>
      <c r="K25" s="81" t="s">
        <v>6636</v>
      </c>
      <c r="L25" s="81" t="s">
        <v>6636</v>
      </c>
      <c r="M25" s="81" t="s">
        <v>6636</v>
      </c>
      <c r="N25" s="81" t="s">
        <v>6636</v>
      </c>
      <c r="O25" s="81" t="s">
        <v>6636</v>
      </c>
      <c r="P25" s="83">
        <v>5</v>
      </c>
      <c r="Q25" s="82" t="s">
        <v>1092</v>
      </c>
      <c r="R25" s="82" t="s">
        <v>70</v>
      </c>
      <c r="S25" s="82"/>
      <c r="T25" s="76" t="s">
        <v>6176</v>
      </c>
      <c r="U25" s="82" t="s">
        <v>81</v>
      </c>
      <c r="V25" s="76" t="s">
        <v>6590</v>
      </c>
      <c r="W25" s="76" t="s">
        <v>6636</v>
      </c>
      <c r="X25" s="76" t="s">
        <v>84</v>
      </c>
      <c r="Y25" s="88" t="s">
        <v>86</v>
      </c>
      <c r="Z25" s="88" t="s">
        <v>85</v>
      </c>
      <c r="AA25" s="79" t="s">
        <v>6636</v>
      </c>
      <c r="AB25" s="82" t="s">
        <v>56</v>
      </c>
      <c r="AC25" s="76" t="s">
        <v>6636</v>
      </c>
      <c r="AD25" s="76" t="s">
        <v>6636</v>
      </c>
      <c r="AE25" s="76" t="s">
        <v>6636</v>
      </c>
      <c r="AF25" s="76" t="s">
        <v>6636</v>
      </c>
      <c r="AG25" s="76" t="s">
        <v>6636</v>
      </c>
      <c r="AH25" s="76" t="s">
        <v>6636</v>
      </c>
    </row>
    <row r="26" spans="1:34" ht="165" x14ac:dyDescent="0.25">
      <c r="A26" s="66" t="str">
        <f>CONCATENATE(ID_formule!A24, "_",ID_formule!B24)</f>
        <v>OVO000098_000_023</v>
      </c>
      <c r="B26" s="76" t="s">
        <v>55</v>
      </c>
      <c r="C26" s="77" t="s">
        <v>6177</v>
      </c>
      <c r="D26" s="77" t="s">
        <v>6503</v>
      </c>
      <c r="E26" s="82" t="s">
        <v>6369</v>
      </c>
      <c r="F26" s="76" t="s">
        <v>6377</v>
      </c>
      <c r="G26" s="76" t="s">
        <v>6393</v>
      </c>
      <c r="H26" s="82" t="s">
        <v>88</v>
      </c>
      <c r="I26" s="82" t="s">
        <v>87</v>
      </c>
      <c r="J26" s="77" t="s">
        <v>6634</v>
      </c>
      <c r="K26" s="82">
        <v>10</v>
      </c>
      <c r="L26" s="82" t="s">
        <v>1092</v>
      </c>
      <c r="M26" s="82" t="s">
        <v>70</v>
      </c>
      <c r="N26" s="82"/>
      <c r="O26" s="76" t="s">
        <v>6514</v>
      </c>
      <c r="P26" s="76" t="s">
        <v>58</v>
      </c>
      <c r="Q26" s="76" t="s">
        <v>58</v>
      </c>
      <c r="R26" s="76" t="s">
        <v>58</v>
      </c>
      <c r="S26" s="76" t="s">
        <v>58</v>
      </c>
      <c r="T26" s="76" t="s">
        <v>58</v>
      </c>
      <c r="U26" s="82" t="s">
        <v>81</v>
      </c>
      <c r="V26" s="76" t="s">
        <v>6591</v>
      </c>
      <c r="W26" s="76" t="s">
        <v>6636</v>
      </c>
      <c r="X26" s="76" t="s">
        <v>84</v>
      </c>
      <c r="Y26" s="88" t="s">
        <v>86</v>
      </c>
      <c r="Z26" s="88" t="s">
        <v>86</v>
      </c>
      <c r="AA26" s="79" t="s">
        <v>6636</v>
      </c>
      <c r="AB26" s="82" t="s">
        <v>6129</v>
      </c>
      <c r="AC26" s="76" t="s">
        <v>6636</v>
      </c>
      <c r="AD26" s="76" t="s">
        <v>6636</v>
      </c>
      <c r="AE26" s="76" t="s">
        <v>6636</v>
      </c>
      <c r="AF26" s="76" t="s">
        <v>6636</v>
      </c>
      <c r="AG26" s="76" t="s">
        <v>6636</v>
      </c>
      <c r="AH26" s="76" t="s">
        <v>6636</v>
      </c>
    </row>
    <row r="27" spans="1:34" ht="60" hidden="1" x14ac:dyDescent="0.25">
      <c r="A27" s="66" t="str">
        <f>CONCATENATE(ID_formule!A25, "_",ID_formule!B25)</f>
        <v>OVO000098_000_024</v>
      </c>
      <c r="B27" s="76" t="s">
        <v>55</v>
      </c>
      <c r="C27" s="77" t="s">
        <v>6419</v>
      </c>
      <c r="D27" s="77" t="s">
        <v>6304</v>
      </c>
      <c r="E27" s="76" t="s">
        <v>6369</v>
      </c>
      <c r="F27" s="76" t="s">
        <v>6377</v>
      </c>
      <c r="G27" s="76" t="s">
        <v>6393</v>
      </c>
      <c r="H27" s="76" t="s">
        <v>88</v>
      </c>
      <c r="I27" s="76" t="s">
        <v>87</v>
      </c>
      <c r="J27" s="77" t="s">
        <v>6634</v>
      </c>
      <c r="K27" s="81" t="s">
        <v>6636</v>
      </c>
      <c r="L27" s="81" t="s">
        <v>6636</v>
      </c>
      <c r="M27" s="81" t="s">
        <v>6636</v>
      </c>
      <c r="N27" s="81" t="s">
        <v>6636</v>
      </c>
      <c r="O27" s="81" t="s">
        <v>6636</v>
      </c>
      <c r="P27" s="78">
        <v>10</v>
      </c>
      <c r="Q27" s="76" t="s">
        <v>68</v>
      </c>
      <c r="R27" s="76" t="s">
        <v>76</v>
      </c>
      <c r="S27" s="76"/>
      <c r="T27" s="76" t="s">
        <v>6178</v>
      </c>
      <c r="U27" s="76" t="s">
        <v>81</v>
      </c>
      <c r="V27" s="76" t="s">
        <v>6591</v>
      </c>
      <c r="W27" s="76" t="s">
        <v>6636</v>
      </c>
      <c r="X27" s="76" t="s">
        <v>84</v>
      </c>
      <c r="Y27" s="87" t="s">
        <v>86</v>
      </c>
      <c r="Z27" s="87" t="s">
        <v>85</v>
      </c>
      <c r="AA27" s="79" t="s">
        <v>6636</v>
      </c>
      <c r="AB27" s="76" t="s">
        <v>56</v>
      </c>
      <c r="AC27" s="76" t="s">
        <v>6636</v>
      </c>
      <c r="AD27" s="76" t="s">
        <v>6636</v>
      </c>
      <c r="AE27" s="76" t="s">
        <v>6636</v>
      </c>
      <c r="AF27" s="76" t="s">
        <v>6636</v>
      </c>
      <c r="AG27" s="76" t="s">
        <v>6636</v>
      </c>
      <c r="AH27" s="76" t="s">
        <v>6421</v>
      </c>
    </row>
    <row r="28" spans="1:34" ht="90" hidden="1" x14ac:dyDescent="0.25">
      <c r="A28" s="66" t="str">
        <f>CONCATENATE(ID_formule!A26, "_",ID_formule!B26)</f>
        <v>OVO000098_000_025</v>
      </c>
      <c r="B28" s="76" t="s">
        <v>55</v>
      </c>
      <c r="C28" s="77" t="s">
        <v>6426</v>
      </c>
      <c r="D28" s="77" t="s">
        <v>6303</v>
      </c>
      <c r="E28" s="76" t="s">
        <v>6369</v>
      </c>
      <c r="F28" s="76" t="s">
        <v>6377</v>
      </c>
      <c r="G28" s="76" t="s">
        <v>6393</v>
      </c>
      <c r="H28" s="76" t="s">
        <v>88</v>
      </c>
      <c r="I28" s="76" t="s">
        <v>87</v>
      </c>
      <c r="J28" s="77" t="s">
        <v>6634</v>
      </c>
      <c r="K28" s="81" t="s">
        <v>6636</v>
      </c>
      <c r="L28" s="81" t="s">
        <v>6636</v>
      </c>
      <c r="M28" s="81" t="s">
        <v>6636</v>
      </c>
      <c r="N28" s="81" t="s">
        <v>6636</v>
      </c>
      <c r="O28" s="81" t="s">
        <v>6636</v>
      </c>
      <c r="P28" s="78">
        <v>10</v>
      </c>
      <c r="Q28" s="76" t="s">
        <v>68</v>
      </c>
      <c r="R28" s="76" t="s">
        <v>76</v>
      </c>
      <c r="S28" s="76"/>
      <c r="T28" s="76" t="s">
        <v>6179</v>
      </c>
      <c r="U28" s="76" t="s">
        <v>81</v>
      </c>
      <c r="V28" s="76" t="s">
        <v>6591</v>
      </c>
      <c r="W28" s="76" t="s">
        <v>6636</v>
      </c>
      <c r="X28" s="76" t="s">
        <v>84</v>
      </c>
      <c r="Y28" s="87" t="s">
        <v>86</v>
      </c>
      <c r="Z28" s="87" t="s">
        <v>85</v>
      </c>
      <c r="AA28" s="79" t="s">
        <v>6636</v>
      </c>
      <c r="AB28" s="76" t="s">
        <v>6129</v>
      </c>
      <c r="AC28" s="76" t="s">
        <v>6636</v>
      </c>
      <c r="AD28" s="76" t="s">
        <v>6636</v>
      </c>
      <c r="AE28" s="76" t="s">
        <v>6636</v>
      </c>
      <c r="AF28" s="76" t="s">
        <v>6636</v>
      </c>
      <c r="AG28" s="76" t="s">
        <v>6636</v>
      </c>
      <c r="AH28" s="76" t="s">
        <v>6421</v>
      </c>
    </row>
    <row r="29" spans="1:34" ht="210" x14ac:dyDescent="0.25">
      <c r="A29" s="66" t="str">
        <f>CONCATENATE(ID_formule!A27, "_",ID_formule!B27)</f>
        <v>OVO000098_000_026</v>
      </c>
      <c r="B29" s="76" t="s">
        <v>55</v>
      </c>
      <c r="C29" s="77" t="s">
        <v>6180</v>
      </c>
      <c r="D29" s="77" t="s">
        <v>6427</v>
      </c>
      <c r="E29" s="76" t="s">
        <v>6369</v>
      </c>
      <c r="F29" s="76" t="s">
        <v>6377</v>
      </c>
      <c r="G29" s="76" t="s">
        <v>6393</v>
      </c>
      <c r="H29" s="76" t="s">
        <v>88</v>
      </c>
      <c r="I29" s="76" t="s">
        <v>87</v>
      </c>
      <c r="J29" s="77" t="s">
        <v>6634</v>
      </c>
      <c r="K29" s="76">
        <v>10</v>
      </c>
      <c r="L29" s="76" t="s">
        <v>1092</v>
      </c>
      <c r="M29" s="82" t="s">
        <v>70</v>
      </c>
      <c r="N29" s="76"/>
      <c r="O29" s="76" t="s">
        <v>6159</v>
      </c>
      <c r="P29" s="76" t="s">
        <v>58</v>
      </c>
      <c r="Q29" s="76" t="s">
        <v>58</v>
      </c>
      <c r="R29" s="76" t="s">
        <v>58</v>
      </c>
      <c r="S29" s="76" t="s">
        <v>58</v>
      </c>
      <c r="T29" s="76" t="s">
        <v>58</v>
      </c>
      <c r="U29" s="76" t="s">
        <v>81</v>
      </c>
      <c r="V29" s="76" t="s">
        <v>6133</v>
      </c>
      <c r="W29" s="76" t="s">
        <v>6636</v>
      </c>
      <c r="X29" s="76" t="s">
        <v>84</v>
      </c>
      <c r="Y29" s="87" t="s">
        <v>86</v>
      </c>
      <c r="Z29" s="87" t="s">
        <v>86</v>
      </c>
      <c r="AA29" s="79" t="s">
        <v>6636</v>
      </c>
      <c r="AB29" s="76" t="s">
        <v>56</v>
      </c>
      <c r="AC29" s="76" t="s">
        <v>6636</v>
      </c>
      <c r="AD29" s="76" t="s">
        <v>6636</v>
      </c>
      <c r="AE29" s="76" t="s">
        <v>6636</v>
      </c>
      <c r="AF29" s="76" t="s">
        <v>6636</v>
      </c>
      <c r="AG29" s="76" t="s">
        <v>6636</v>
      </c>
      <c r="AH29" s="76" t="s">
        <v>6636</v>
      </c>
    </row>
    <row r="30" spans="1:34" ht="75" hidden="1" x14ac:dyDescent="0.25">
      <c r="A30" s="66" t="str">
        <f>CONCATENATE(ID_formule!A28, "_",ID_formule!B28)</f>
        <v>OVO000098_000_027</v>
      </c>
      <c r="B30" s="76" t="s">
        <v>55</v>
      </c>
      <c r="C30" s="77" t="s">
        <v>6181</v>
      </c>
      <c r="D30" s="77" t="s">
        <v>6182</v>
      </c>
      <c r="E30" s="76" t="s">
        <v>6369</v>
      </c>
      <c r="F30" s="76" t="s">
        <v>6379</v>
      </c>
      <c r="G30" s="76" t="s">
        <v>6394</v>
      </c>
      <c r="H30" s="76" t="s">
        <v>88</v>
      </c>
      <c r="I30" s="76" t="s">
        <v>87</v>
      </c>
      <c r="J30" s="77" t="s">
        <v>6634</v>
      </c>
      <c r="K30" s="81" t="s">
        <v>6636</v>
      </c>
      <c r="L30" s="81" t="s">
        <v>6636</v>
      </c>
      <c r="M30" s="81" t="s">
        <v>6636</v>
      </c>
      <c r="N30" s="81" t="s">
        <v>6636</v>
      </c>
      <c r="O30" s="81" t="s">
        <v>6636</v>
      </c>
      <c r="P30" s="78">
        <v>5</v>
      </c>
      <c r="Q30" s="76" t="s">
        <v>1092</v>
      </c>
      <c r="R30" s="76" t="s">
        <v>70</v>
      </c>
      <c r="S30" s="76"/>
      <c r="T30" s="76" t="s">
        <v>6315</v>
      </c>
      <c r="U30" s="76" t="s">
        <v>80</v>
      </c>
      <c r="V30" s="76" t="s">
        <v>6515</v>
      </c>
      <c r="W30" s="76" t="s">
        <v>6636</v>
      </c>
      <c r="X30" s="76" t="s">
        <v>84</v>
      </c>
      <c r="Y30" s="87" t="s">
        <v>6169</v>
      </c>
      <c r="Z30" s="87" t="s">
        <v>6146</v>
      </c>
      <c r="AA30" s="79" t="s">
        <v>6636</v>
      </c>
      <c r="AB30" s="76" t="s">
        <v>6129</v>
      </c>
      <c r="AC30" s="76" t="s">
        <v>6636</v>
      </c>
      <c r="AD30" s="76" t="s">
        <v>6636</v>
      </c>
      <c r="AE30" s="76" t="s">
        <v>6636</v>
      </c>
      <c r="AF30" s="76" t="s">
        <v>6636</v>
      </c>
      <c r="AG30" s="76" t="s">
        <v>6636</v>
      </c>
      <c r="AH30" s="76" t="s">
        <v>6636</v>
      </c>
    </row>
    <row r="31" spans="1:34" ht="75" hidden="1" x14ac:dyDescent="0.25">
      <c r="A31" s="66" t="str">
        <f>CONCATENATE(ID_formule!A29, "_",ID_formule!B29)</f>
        <v>OVO000098_000_028</v>
      </c>
      <c r="B31" s="76" t="s">
        <v>55</v>
      </c>
      <c r="C31" s="77" t="s">
        <v>6420</v>
      </c>
      <c r="D31" s="77" t="s">
        <v>6428</v>
      </c>
      <c r="E31" s="76" t="s">
        <v>6369</v>
      </c>
      <c r="F31" s="76" t="s">
        <v>6379</v>
      </c>
      <c r="G31" s="76" t="s">
        <v>6394</v>
      </c>
      <c r="H31" s="76" t="s">
        <v>88</v>
      </c>
      <c r="I31" s="76" t="s">
        <v>87</v>
      </c>
      <c r="J31" s="77" t="s">
        <v>6634</v>
      </c>
      <c r="K31" s="81" t="s">
        <v>6636</v>
      </c>
      <c r="L31" s="81" t="s">
        <v>6636</v>
      </c>
      <c r="M31" s="81" t="s">
        <v>6636</v>
      </c>
      <c r="N31" s="81" t="s">
        <v>6636</v>
      </c>
      <c r="O31" s="81" t="s">
        <v>6636</v>
      </c>
      <c r="P31" s="78">
        <v>5</v>
      </c>
      <c r="Q31" s="76" t="s">
        <v>68</v>
      </c>
      <c r="R31" s="76" t="s">
        <v>70</v>
      </c>
      <c r="S31" s="76"/>
      <c r="T31" s="76" t="s">
        <v>6315</v>
      </c>
      <c r="U31" s="76" t="s">
        <v>80</v>
      </c>
      <c r="V31" s="76" t="s">
        <v>6515</v>
      </c>
      <c r="W31" s="76" t="s">
        <v>6636</v>
      </c>
      <c r="X31" s="76" t="s">
        <v>84</v>
      </c>
      <c r="Y31" s="87" t="s">
        <v>86</v>
      </c>
      <c r="Z31" s="87" t="s">
        <v>85</v>
      </c>
      <c r="AA31" s="79" t="s">
        <v>6636</v>
      </c>
      <c r="AB31" s="76" t="s">
        <v>6129</v>
      </c>
      <c r="AC31" s="76" t="s">
        <v>6636</v>
      </c>
      <c r="AD31" s="76" t="s">
        <v>6636</v>
      </c>
      <c r="AE31" s="76" t="s">
        <v>6636</v>
      </c>
      <c r="AF31" s="76" t="s">
        <v>6636</v>
      </c>
      <c r="AG31" s="76" t="s">
        <v>6636</v>
      </c>
      <c r="AH31" s="76" t="s">
        <v>6636</v>
      </c>
    </row>
    <row r="32" spans="1:34" s="98" customFormat="1" ht="225" x14ac:dyDescent="0.25">
      <c r="A32" s="93" t="str">
        <f>CONCATENATE(ID_formule!A30, "_",ID_formule!B30)</f>
        <v>OVO000098_000_029</v>
      </c>
      <c r="B32" s="94" t="s">
        <v>55</v>
      </c>
      <c r="C32" s="95" t="s">
        <v>6183</v>
      </c>
      <c r="D32" s="95" t="s">
        <v>6517</v>
      </c>
      <c r="E32" s="94" t="s">
        <v>6369</v>
      </c>
      <c r="F32" s="94" t="s">
        <v>6380</v>
      </c>
      <c r="G32" s="94" t="s">
        <v>6395</v>
      </c>
      <c r="H32" s="94" t="s">
        <v>88</v>
      </c>
      <c r="I32" s="94" t="s">
        <v>87</v>
      </c>
      <c r="J32" s="95" t="s">
        <v>6634</v>
      </c>
      <c r="K32" s="94">
        <v>30</v>
      </c>
      <c r="L32" s="94" t="s">
        <v>68</v>
      </c>
      <c r="M32" s="94" t="s">
        <v>70</v>
      </c>
      <c r="N32" s="94" t="s">
        <v>6132</v>
      </c>
      <c r="O32" s="94" t="s">
        <v>6139</v>
      </c>
      <c r="P32" s="94" t="s">
        <v>58</v>
      </c>
      <c r="Q32" s="94" t="s">
        <v>58</v>
      </c>
      <c r="R32" s="94" t="s">
        <v>58</v>
      </c>
      <c r="S32" s="94" t="s">
        <v>58</v>
      </c>
      <c r="T32" s="94" t="s">
        <v>58</v>
      </c>
      <c r="U32" s="94" t="s">
        <v>81</v>
      </c>
      <c r="V32" s="94" t="s">
        <v>6516</v>
      </c>
      <c r="W32" s="94" t="s">
        <v>6636</v>
      </c>
      <c r="X32" s="94" t="s">
        <v>84</v>
      </c>
      <c r="Y32" s="96" t="s">
        <v>86</v>
      </c>
      <c r="Z32" s="96" t="s">
        <v>85</v>
      </c>
      <c r="AA32" s="97" t="s">
        <v>6636</v>
      </c>
      <c r="AB32" s="94" t="s">
        <v>57</v>
      </c>
      <c r="AC32" s="94" t="s">
        <v>6636</v>
      </c>
      <c r="AD32" s="94" t="s">
        <v>6636</v>
      </c>
      <c r="AE32" s="94" t="s">
        <v>6636</v>
      </c>
      <c r="AF32" s="94" t="s">
        <v>6636</v>
      </c>
      <c r="AG32" s="94" t="s">
        <v>6636</v>
      </c>
      <c r="AH32" s="94" t="s">
        <v>6626</v>
      </c>
    </row>
    <row r="33" spans="1:34" ht="150" hidden="1" x14ac:dyDescent="0.25">
      <c r="A33" s="66" t="str">
        <f>CONCATENATE(ID_formule!A31, "_",ID_formule!B31)</f>
        <v>OVO000098_000_030</v>
      </c>
      <c r="B33" s="76" t="s">
        <v>55</v>
      </c>
      <c r="C33" s="77" t="s">
        <v>6184</v>
      </c>
      <c r="D33" s="77" t="s">
        <v>6429</v>
      </c>
      <c r="E33" s="81" t="s">
        <v>6369</v>
      </c>
      <c r="F33" s="76" t="s">
        <v>6380</v>
      </c>
      <c r="G33" s="76" t="s">
        <v>6395</v>
      </c>
      <c r="H33" s="81" t="s">
        <v>88</v>
      </c>
      <c r="I33" s="81" t="s">
        <v>87</v>
      </c>
      <c r="J33" s="77" t="s">
        <v>6634</v>
      </c>
      <c r="K33" s="81" t="s">
        <v>6636</v>
      </c>
      <c r="L33" s="81" t="s">
        <v>6636</v>
      </c>
      <c r="M33" s="81" t="s">
        <v>6636</v>
      </c>
      <c r="N33" s="81" t="s">
        <v>6636</v>
      </c>
      <c r="O33" s="81" t="s">
        <v>6636</v>
      </c>
      <c r="P33" s="85">
        <v>10</v>
      </c>
      <c r="Q33" s="81" t="s">
        <v>6142</v>
      </c>
      <c r="R33" s="81" t="s">
        <v>70</v>
      </c>
      <c r="S33" s="81"/>
      <c r="T33" s="76" t="s">
        <v>6143</v>
      </c>
      <c r="U33" s="81" t="s">
        <v>80</v>
      </c>
      <c r="V33" s="76" t="s">
        <v>6185</v>
      </c>
      <c r="W33" s="76" t="s">
        <v>6636</v>
      </c>
      <c r="X33" s="76" t="s">
        <v>84</v>
      </c>
      <c r="Y33" s="86" t="s">
        <v>86</v>
      </c>
      <c r="Z33" s="86" t="s">
        <v>85</v>
      </c>
      <c r="AA33" s="79" t="s">
        <v>6636</v>
      </c>
      <c r="AB33" s="81" t="s">
        <v>6129</v>
      </c>
      <c r="AC33" s="76" t="s">
        <v>6636</v>
      </c>
      <c r="AD33" s="76" t="s">
        <v>6636</v>
      </c>
      <c r="AE33" s="76" t="s">
        <v>6636</v>
      </c>
      <c r="AF33" s="76" t="s">
        <v>6636</v>
      </c>
      <c r="AG33" s="76" t="s">
        <v>6636</v>
      </c>
      <c r="AH33" s="76" t="s">
        <v>6636</v>
      </c>
    </row>
    <row r="34" spans="1:34" ht="225" hidden="1" x14ac:dyDescent="0.25">
      <c r="A34" s="66" t="str">
        <f>CONCATENATE(ID_formule!A32, "_",ID_formule!B32)</f>
        <v>OVO000098_000_031</v>
      </c>
      <c r="B34" s="76" t="s">
        <v>55</v>
      </c>
      <c r="C34" s="77" t="s">
        <v>6186</v>
      </c>
      <c r="D34" s="77" t="s">
        <v>6518</v>
      </c>
      <c r="E34" s="76" t="s">
        <v>6369</v>
      </c>
      <c r="F34" s="76" t="s">
        <v>6380</v>
      </c>
      <c r="G34" s="76" t="s">
        <v>6395</v>
      </c>
      <c r="H34" s="76" t="s">
        <v>88</v>
      </c>
      <c r="I34" s="76" t="s">
        <v>87</v>
      </c>
      <c r="J34" s="77" t="s">
        <v>6634</v>
      </c>
      <c r="K34" s="81" t="s">
        <v>6636</v>
      </c>
      <c r="L34" s="81" t="s">
        <v>6636</v>
      </c>
      <c r="M34" s="81" t="s">
        <v>6636</v>
      </c>
      <c r="N34" s="81" t="s">
        <v>6636</v>
      </c>
      <c r="O34" s="81" t="s">
        <v>6636</v>
      </c>
      <c r="P34" s="78">
        <v>10</v>
      </c>
      <c r="Q34" s="76" t="s">
        <v>1092</v>
      </c>
      <c r="R34" s="76" t="s">
        <v>70</v>
      </c>
      <c r="S34" s="76"/>
      <c r="T34" s="76" t="s">
        <v>6187</v>
      </c>
      <c r="U34" s="76" t="s">
        <v>81</v>
      </c>
      <c r="V34" s="76" t="s">
        <v>6593</v>
      </c>
      <c r="W34" s="76" t="s">
        <v>6636</v>
      </c>
      <c r="X34" s="76" t="s">
        <v>83</v>
      </c>
      <c r="Y34" s="87" t="s">
        <v>86</v>
      </c>
      <c r="Z34" s="87" t="s">
        <v>85</v>
      </c>
      <c r="AA34" s="79" t="s">
        <v>6636</v>
      </c>
      <c r="AB34" s="76" t="s">
        <v>6129</v>
      </c>
      <c r="AC34" s="76" t="s">
        <v>6636</v>
      </c>
      <c r="AD34" s="76" t="s">
        <v>6636</v>
      </c>
      <c r="AE34" s="76" t="s">
        <v>6636</v>
      </c>
      <c r="AF34" s="76" t="s">
        <v>6636</v>
      </c>
      <c r="AG34" s="76" t="s">
        <v>6636</v>
      </c>
      <c r="AH34" s="76" t="s">
        <v>6636</v>
      </c>
    </row>
    <row r="35" spans="1:34" ht="150" x14ac:dyDescent="0.25">
      <c r="A35" s="66" t="str">
        <f>CONCATENATE(ID_formule!A33, "_",ID_formule!B33)</f>
        <v>OVO000098_000_032</v>
      </c>
      <c r="B35" s="76" t="s">
        <v>55</v>
      </c>
      <c r="C35" s="77" t="s">
        <v>6188</v>
      </c>
      <c r="D35" s="77" t="s">
        <v>6519</v>
      </c>
      <c r="E35" s="76" t="s">
        <v>6369</v>
      </c>
      <c r="F35" s="76" t="s">
        <v>6380</v>
      </c>
      <c r="G35" s="76" t="s">
        <v>6395</v>
      </c>
      <c r="H35" s="76" t="s">
        <v>88</v>
      </c>
      <c r="I35" s="76" t="s">
        <v>87</v>
      </c>
      <c r="J35" s="77" t="s">
        <v>6634</v>
      </c>
      <c r="K35" s="76">
        <v>10</v>
      </c>
      <c r="L35" s="76" t="s">
        <v>1092</v>
      </c>
      <c r="M35" s="76" t="s">
        <v>70</v>
      </c>
      <c r="N35" s="76"/>
      <c r="O35" s="76" t="s">
        <v>6149</v>
      </c>
      <c r="P35" s="76" t="s">
        <v>58</v>
      </c>
      <c r="Q35" s="76" t="s">
        <v>58</v>
      </c>
      <c r="R35" s="76" t="s">
        <v>58</v>
      </c>
      <c r="S35" s="76" t="s">
        <v>58</v>
      </c>
      <c r="T35" s="76" t="s">
        <v>58</v>
      </c>
      <c r="U35" s="76" t="s">
        <v>81</v>
      </c>
      <c r="V35" s="76" t="s">
        <v>6592</v>
      </c>
      <c r="W35" s="76" t="s">
        <v>6636</v>
      </c>
      <c r="X35" s="76" t="s">
        <v>84</v>
      </c>
      <c r="Y35" s="87" t="s">
        <v>86</v>
      </c>
      <c r="Z35" s="87" t="s">
        <v>85</v>
      </c>
      <c r="AA35" s="79" t="s">
        <v>6636</v>
      </c>
      <c r="AB35" s="76" t="s">
        <v>6129</v>
      </c>
      <c r="AC35" s="76" t="s">
        <v>6636</v>
      </c>
      <c r="AD35" s="76" t="s">
        <v>6636</v>
      </c>
      <c r="AE35" s="76" t="s">
        <v>6636</v>
      </c>
      <c r="AF35" s="76" t="s">
        <v>6636</v>
      </c>
      <c r="AG35" s="76" t="s">
        <v>6636</v>
      </c>
      <c r="AH35" s="76" t="s">
        <v>6636</v>
      </c>
    </row>
    <row r="36" spans="1:34" ht="225" x14ac:dyDescent="0.25">
      <c r="A36" s="66" t="str">
        <f>CONCATENATE(ID_formule!A34, "_",ID_formule!B34)</f>
        <v>OVO000098_000_033</v>
      </c>
      <c r="B36" s="76" t="s">
        <v>55</v>
      </c>
      <c r="C36" s="77" t="s">
        <v>6189</v>
      </c>
      <c r="D36" s="77" t="s">
        <v>6190</v>
      </c>
      <c r="E36" s="76" t="s">
        <v>6369</v>
      </c>
      <c r="F36" s="76" t="s">
        <v>6380</v>
      </c>
      <c r="G36" s="76" t="s">
        <v>6396</v>
      </c>
      <c r="H36" s="76" t="s">
        <v>88</v>
      </c>
      <c r="I36" s="76" t="s">
        <v>87</v>
      </c>
      <c r="J36" s="77" t="s">
        <v>6634</v>
      </c>
      <c r="K36" s="76">
        <v>10</v>
      </c>
      <c r="L36" s="76" t="s">
        <v>68</v>
      </c>
      <c r="M36" s="76" t="s">
        <v>70</v>
      </c>
      <c r="N36" s="76" t="s">
        <v>6495</v>
      </c>
      <c r="O36" s="76" t="s">
        <v>6149</v>
      </c>
      <c r="P36" s="76" t="s">
        <v>58</v>
      </c>
      <c r="Q36" s="76" t="s">
        <v>58</v>
      </c>
      <c r="R36" s="76" t="s">
        <v>58</v>
      </c>
      <c r="S36" s="76" t="s">
        <v>58</v>
      </c>
      <c r="T36" s="76" t="s">
        <v>58</v>
      </c>
      <c r="U36" s="76" t="s">
        <v>81</v>
      </c>
      <c r="V36" s="82" t="s">
        <v>6587</v>
      </c>
      <c r="W36" s="76" t="s">
        <v>6636</v>
      </c>
      <c r="X36" s="76" t="s">
        <v>84</v>
      </c>
      <c r="Y36" s="87" t="s">
        <v>6169</v>
      </c>
      <c r="Z36" s="87" t="s">
        <v>6146</v>
      </c>
      <c r="AA36" s="79" t="s">
        <v>6636</v>
      </c>
      <c r="AB36" s="76" t="s">
        <v>6129</v>
      </c>
      <c r="AC36" s="76" t="s">
        <v>6636</v>
      </c>
      <c r="AD36" s="76" t="s">
        <v>6636</v>
      </c>
      <c r="AE36" s="76" t="s">
        <v>6636</v>
      </c>
      <c r="AF36" s="76" t="s">
        <v>6636</v>
      </c>
      <c r="AG36" s="76" t="s">
        <v>6636</v>
      </c>
      <c r="AH36" s="76" t="s">
        <v>6636</v>
      </c>
    </row>
    <row r="37" spans="1:34" ht="225" x14ac:dyDescent="0.25">
      <c r="A37" s="66" t="str">
        <f>CONCATENATE(ID_formule!A35, "_",ID_formule!B35)</f>
        <v>OVO000098_000_034</v>
      </c>
      <c r="B37" s="82" t="s">
        <v>55</v>
      </c>
      <c r="C37" s="84" t="s">
        <v>6191</v>
      </c>
      <c r="D37" s="84" t="s">
        <v>6504</v>
      </c>
      <c r="E37" s="82" t="s">
        <v>6369</v>
      </c>
      <c r="F37" s="82" t="s">
        <v>6380</v>
      </c>
      <c r="G37" s="82" t="s">
        <v>6397</v>
      </c>
      <c r="H37" s="82" t="s">
        <v>88</v>
      </c>
      <c r="I37" s="82" t="s">
        <v>87</v>
      </c>
      <c r="J37" s="77" t="s">
        <v>6634</v>
      </c>
      <c r="K37" s="82">
        <v>10</v>
      </c>
      <c r="L37" s="82" t="s">
        <v>68</v>
      </c>
      <c r="M37" s="82" t="s">
        <v>70</v>
      </c>
      <c r="N37" s="82" t="s">
        <v>6496</v>
      </c>
      <c r="O37" s="82" t="s">
        <v>6149</v>
      </c>
      <c r="P37" s="76" t="s">
        <v>58</v>
      </c>
      <c r="Q37" s="76" t="s">
        <v>58</v>
      </c>
      <c r="R37" s="76" t="s">
        <v>58</v>
      </c>
      <c r="S37" s="76" t="s">
        <v>58</v>
      </c>
      <c r="T37" s="76" t="s">
        <v>58</v>
      </c>
      <c r="U37" s="82" t="s">
        <v>81</v>
      </c>
      <c r="V37" s="76" t="s">
        <v>6593</v>
      </c>
      <c r="W37" s="76" t="s">
        <v>6636</v>
      </c>
      <c r="X37" s="82" t="s">
        <v>84</v>
      </c>
      <c r="Y37" s="88" t="s">
        <v>86</v>
      </c>
      <c r="Z37" s="88" t="s">
        <v>86</v>
      </c>
      <c r="AA37" s="79" t="s">
        <v>6636</v>
      </c>
      <c r="AB37" s="82" t="s">
        <v>6129</v>
      </c>
      <c r="AC37" s="76" t="s">
        <v>6636</v>
      </c>
      <c r="AD37" s="76" t="s">
        <v>6636</v>
      </c>
      <c r="AE37" s="76" t="s">
        <v>6636</v>
      </c>
      <c r="AF37" s="76" t="s">
        <v>6636</v>
      </c>
      <c r="AG37" s="76" t="s">
        <v>6636</v>
      </c>
      <c r="AH37" s="76" t="s">
        <v>6636</v>
      </c>
    </row>
    <row r="38" spans="1:34" ht="195" x14ac:dyDescent="0.25">
      <c r="A38" s="66" t="str">
        <f>CONCATENATE(ID_formule!A36, "_",ID_formule!B36)</f>
        <v>OVO000098_000_035</v>
      </c>
      <c r="B38" s="76" t="s">
        <v>55</v>
      </c>
      <c r="C38" s="77" t="s">
        <v>6192</v>
      </c>
      <c r="D38" s="77" t="s">
        <v>6425</v>
      </c>
      <c r="E38" s="76" t="s">
        <v>6369</v>
      </c>
      <c r="F38" s="76" t="s">
        <v>6380</v>
      </c>
      <c r="G38" s="76" t="s">
        <v>6398</v>
      </c>
      <c r="H38" s="76" t="s">
        <v>88</v>
      </c>
      <c r="I38" s="76" t="s">
        <v>87</v>
      </c>
      <c r="J38" s="77" t="s">
        <v>6634</v>
      </c>
      <c r="K38" s="76">
        <v>10</v>
      </c>
      <c r="L38" s="76" t="s">
        <v>68</v>
      </c>
      <c r="M38" s="76" t="s">
        <v>70</v>
      </c>
      <c r="N38" s="76" t="s">
        <v>6132</v>
      </c>
      <c r="O38" s="76" t="s">
        <v>6131</v>
      </c>
      <c r="P38" s="76" t="s">
        <v>58</v>
      </c>
      <c r="Q38" s="76" t="s">
        <v>58</v>
      </c>
      <c r="R38" s="76" t="s">
        <v>58</v>
      </c>
      <c r="S38" s="76" t="s">
        <v>58</v>
      </c>
      <c r="T38" s="76" t="s">
        <v>58</v>
      </c>
      <c r="U38" s="76" t="s">
        <v>80</v>
      </c>
      <c r="V38" s="76" t="s">
        <v>6520</v>
      </c>
      <c r="W38" s="76" t="s">
        <v>6636</v>
      </c>
      <c r="X38" s="76" t="s">
        <v>84</v>
      </c>
      <c r="Y38" s="87" t="s">
        <v>86</v>
      </c>
      <c r="Z38" s="87" t="s">
        <v>85</v>
      </c>
      <c r="AA38" s="79" t="s">
        <v>6636</v>
      </c>
      <c r="AB38" s="76" t="s">
        <v>6129</v>
      </c>
      <c r="AC38" s="76" t="s">
        <v>6636</v>
      </c>
      <c r="AD38" s="76" t="s">
        <v>6636</v>
      </c>
      <c r="AE38" s="76" t="s">
        <v>6636</v>
      </c>
      <c r="AF38" s="76" t="s">
        <v>6636</v>
      </c>
      <c r="AG38" s="76" t="s">
        <v>6636</v>
      </c>
      <c r="AH38" s="76" t="s">
        <v>6636</v>
      </c>
    </row>
    <row r="39" spans="1:34" ht="115.5" hidden="1" customHeight="1" x14ac:dyDescent="0.25">
      <c r="A39" s="66" t="str">
        <f>CONCATENATE(ID_formule!A37, "_",ID_formule!B37)</f>
        <v>OVO000098_000_036</v>
      </c>
      <c r="B39" s="76" t="s">
        <v>55</v>
      </c>
      <c r="C39" s="77" t="s">
        <v>6193</v>
      </c>
      <c r="D39" s="77" t="s">
        <v>6521</v>
      </c>
      <c r="E39" s="76" t="s">
        <v>6369</v>
      </c>
      <c r="F39" s="76" t="s">
        <v>6380</v>
      </c>
      <c r="G39" s="76" t="s">
        <v>6398</v>
      </c>
      <c r="H39" s="76" t="s">
        <v>88</v>
      </c>
      <c r="I39" s="76" t="s">
        <v>87</v>
      </c>
      <c r="J39" s="77" t="s">
        <v>6634</v>
      </c>
      <c r="K39" s="81" t="s">
        <v>6636</v>
      </c>
      <c r="L39" s="81" t="s">
        <v>6636</v>
      </c>
      <c r="M39" s="81" t="s">
        <v>6636</v>
      </c>
      <c r="N39" s="81" t="s">
        <v>6636</v>
      </c>
      <c r="O39" s="81" t="s">
        <v>6636</v>
      </c>
      <c r="P39" s="78">
        <v>10</v>
      </c>
      <c r="Q39" s="76" t="s">
        <v>1092</v>
      </c>
      <c r="R39" s="76" t="s">
        <v>71</v>
      </c>
      <c r="S39" s="76"/>
      <c r="T39" s="76" t="s">
        <v>6306</v>
      </c>
      <c r="U39" s="76" t="s">
        <v>81</v>
      </c>
      <c r="V39" s="76" t="s">
        <v>6133</v>
      </c>
      <c r="W39" s="76" t="s">
        <v>6636</v>
      </c>
      <c r="X39" s="76" t="s">
        <v>84</v>
      </c>
      <c r="Y39" s="87" t="s">
        <v>86</v>
      </c>
      <c r="Z39" s="87" t="s">
        <v>6146</v>
      </c>
      <c r="AA39" s="79" t="s">
        <v>6636</v>
      </c>
      <c r="AB39" s="76" t="s">
        <v>6129</v>
      </c>
      <c r="AC39" s="76" t="s">
        <v>6636</v>
      </c>
      <c r="AD39" s="76" t="s">
        <v>6636</v>
      </c>
      <c r="AE39" s="76" t="s">
        <v>6636</v>
      </c>
      <c r="AF39" s="76" t="s">
        <v>6636</v>
      </c>
      <c r="AG39" s="76" t="s">
        <v>6636</v>
      </c>
      <c r="AH39" s="76" t="s">
        <v>6417</v>
      </c>
    </row>
    <row r="40" spans="1:34" s="65" customFormat="1" ht="210" x14ac:dyDescent="0.25">
      <c r="A40" s="70" t="str">
        <f>CONCATENATE(ID_formule!A38, "_",ID_formule!B38)</f>
        <v>OVO000098_000_037</v>
      </c>
      <c r="B40" s="76" t="s">
        <v>55</v>
      </c>
      <c r="C40" s="77" t="s">
        <v>6194</v>
      </c>
      <c r="D40" s="77" t="s">
        <v>6416</v>
      </c>
      <c r="E40" s="76" t="s">
        <v>6369</v>
      </c>
      <c r="F40" s="76" t="s">
        <v>6381</v>
      </c>
      <c r="G40" s="76" t="s">
        <v>6399</v>
      </c>
      <c r="H40" s="76" t="s">
        <v>88</v>
      </c>
      <c r="I40" s="76" t="s">
        <v>87</v>
      </c>
      <c r="J40" s="77" t="s">
        <v>6634</v>
      </c>
      <c r="K40" s="76">
        <v>10</v>
      </c>
      <c r="L40" s="76" t="s">
        <v>68</v>
      </c>
      <c r="M40" s="76" t="s">
        <v>70</v>
      </c>
      <c r="N40" s="76" t="s">
        <v>6495</v>
      </c>
      <c r="O40" s="76" t="s">
        <v>6149</v>
      </c>
      <c r="P40" s="76" t="s">
        <v>58</v>
      </c>
      <c r="Q40" s="76" t="s">
        <v>58</v>
      </c>
      <c r="R40" s="76" t="s">
        <v>58</v>
      </c>
      <c r="S40" s="76" t="s">
        <v>58</v>
      </c>
      <c r="T40" s="76" t="s">
        <v>58</v>
      </c>
      <c r="U40" s="76" t="s">
        <v>81</v>
      </c>
      <c r="V40" s="82" t="s">
        <v>6587</v>
      </c>
      <c r="W40" s="76" t="s">
        <v>6636</v>
      </c>
      <c r="X40" s="76" t="s">
        <v>84</v>
      </c>
      <c r="Y40" s="87" t="s">
        <v>86</v>
      </c>
      <c r="Z40" s="87" t="s">
        <v>85</v>
      </c>
      <c r="AA40" s="79" t="s">
        <v>6636</v>
      </c>
      <c r="AB40" s="76" t="s">
        <v>6129</v>
      </c>
      <c r="AC40" s="76" t="s">
        <v>6636</v>
      </c>
      <c r="AD40" s="76" t="s">
        <v>6636</v>
      </c>
      <c r="AE40" s="76" t="s">
        <v>6636</v>
      </c>
      <c r="AF40" s="76" t="s">
        <v>6636</v>
      </c>
      <c r="AG40" s="76" t="s">
        <v>6636</v>
      </c>
      <c r="AH40" s="76" t="s">
        <v>6636</v>
      </c>
    </row>
    <row r="41" spans="1:34" ht="253.5" hidden="1" customHeight="1" x14ac:dyDescent="0.25">
      <c r="A41" s="66" t="str">
        <f>CONCATENATE(ID_formule!A39, "_",ID_formule!B39)</f>
        <v>OVO000098_000_038</v>
      </c>
      <c r="B41" s="76" t="s">
        <v>55</v>
      </c>
      <c r="C41" s="77" t="s">
        <v>6195</v>
      </c>
      <c r="D41" s="77" t="s">
        <v>6196</v>
      </c>
      <c r="E41" s="76" t="s">
        <v>6369</v>
      </c>
      <c r="F41" s="76" t="s">
        <v>6381</v>
      </c>
      <c r="G41" s="76" t="s">
        <v>6400</v>
      </c>
      <c r="H41" s="76" t="s">
        <v>88</v>
      </c>
      <c r="I41" s="76" t="s">
        <v>87</v>
      </c>
      <c r="J41" s="77" t="s">
        <v>6634</v>
      </c>
      <c r="K41" s="81" t="s">
        <v>6636</v>
      </c>
      <c r="L41" s="81" t="s">
        <v>6636</v>
      </c>
      <c r="M41" s="81" t="s">
        <v>6636</v>
      </c>
      <c r="N41" s="81" t="s">
        <v>6636</v>
      </c>
      <c r="O41" s="81" t="s">
        <v>6636</v>
      </c>
      <c r="P41" s="78">
        <v>5</v>
      </c>
      <c r="Q41" s="76" t="s">
        <v>1092</v>
      </c>
      <c r="R41" s="76" t="s">
        <v>70</v>
      </c>
      <c r="S41" s="76"/>
      <c r="T41" s="76" t="s">
        <v>6197</v>
      </c>
      <c r="U41" s="76" t="s">
        <v>81</v>
      </c>
      <c r="V41" s="76" t="s">
        <v>6589</v>
      </c>
      <c r="W41" s="76" t="s">
        <v>6636</v>
      </c>
      <c r="X41" s="76" t="s">
        <v>84</v>
      </c>
      <c r="Y41" s="87" t="s">
        <v>86</v>
      </c>
      <c r="Z41" s="87" t="s">
        <v>6146</v>
      </c>
      <c r="AA41" s="79" t="s">
        <v>6636</v>
      </c>
      <c r="AB41" s="76" t="s">
        <v>6129</v>
      </c>
      <c r="AC41" s="76" t="s">
        <v>6636</v>
      </c>
      <c r="AD41" s="76" t="s">
        <v>6636</v>
      </c>
      <c r="AE41" s="76" t="s">
        <v>6636</v>
      </c>
      <c r="AF41" s="76" t="s">
        <v>6636</v>
      </c>
      <c r="AG41" s="76" t="s">
        <v>6636</v>
      </c>
      <c r="AH41" s="76" t="s">
        <v>6636</v>
      </c>
    </row>
    <row r="42" spans="1:34" ht="60" hidden="1" x14ac:dyDescent="0.25">
      <c r="A42" s="66" t="str">
        <f>CONCATENATE(ID_formule!A40, "_",ID_formule!B40)</f>
        <v>OVO000098_000_039</v>
      </c>
      <c r="B42" s="76" t="s">
        <v>55</v>
      </c>
      <c r="C42" s="77" t="s">
        <v>6198</v>
      </c>
      <c r="D42" s="77" t="s">
        <v>6522</v>
      </c>
      <c r="E42" s="76" t="s">
        <v>6370</v>
      </c>
      <c r="F42" s="76" t="s">
        <v>6382</v>
      </c>
      <c r="G42" s="76" t="s">
        <v>6401</v>
      </c>
      <c r="H42" s="76">
        <v>1980</v>
      </c>
      <c r="I42" s="76" t="s">
        <v>87</v>
      </c>
      <c r="J42" s="77" t="s">
        <v>6634</v>
      </c>
      <c r="K42" s="81" t="s">
        <v>6636</v>
      </c>
      <c r="L42" s="81" t="s">
        <v>6636</v>
      </c>
      <c r="M42" s="81" t="s">
        <v>6636</v>
      </c>
      <c r="N42" s="81" t="s">
        <v>6636</v>
      </c>
      <c r="O42" s="81" t="s">
        <v>6636</v>
      </c>
      <c r="P42" s="78">
        <v>15</v>
      </c>
      <c r="Q42" s="76" t="s">
        <v>1092</v>
      </c>
      <c r="R42" s="76" t="s">
        <v>70</v>
      </c>
      <c r="S42" s="76"/>
      <c r="T42" s="76" t="s">
        <v>6199</v>
      </c>
      <c r="U42" s="76" t="s">
        <v>81</v>
      </c>
      <c r="V42" s="76" t="s">
        <v>6133</v>
      </c>
      <c r="W42" s="76" t="s">
        <v>6636</v>
      </c>
      <c r="X42" s="76" t="s">
        <v>83</v>
      </c>
      <c r="Y42" s="87" t="s">
        <v>6200</v>
      </c>
      <c r="Z42" s="87" t="s">
        <v>6146</v>
      </c>
      <c r="AA42" s="79" t="s">
        <v>6636</v>
      </c>
      <c r="AB42" s="76" t="s">
        <v>56</v>
      </c>
      <c r="AC42" s="76" t="s">
        <v>6636</v>
      </c>
      <c r="AD42" s="76" t="s">
        <v>6636</v>
      </c>
      <c r="AE42" s="76" t="s">
        <v>6636</v>
      </c>
      <c r="AF42" s="76" t="s">
        <v>6636</v>
      </c>
      <c r="AG42" s="76" t="s">
        <v>6636</v>
      </c>
      <c r="AH42" s="76" t="s">
        <v>6636</v>
      </c>
    </row>
    <row r="43" spans="1:34" ht="142.5" hidden="1" customHeight="1" x14ac:dyDescent="0.25">
      <c r="A43" s="66" t="str">
        <f>CONCATENATE(ID_formule!A41, "_",ID_formule!B41)</f>
        <v>OVO000098_000_040</v>
      </c>
      <c r="B43" s="76" t="s">
        <v>55</v>
      </c>
      <c r="C43" s="77" t="s">
        <v>6201</v>
      </c>
      <c r="D43" s="77" t="s">
        <v>6526</v>
      </c>
      <c r="E43" s="76" t="s">
        <v>6370</v>
      </c>
      <c r="F43" s="76" t="s">
        <v>6382</v>
      </c>
      <c r="G43" s="76" t="s">
        <v>6402</v>
      </c>
      <c r="H43" s="76" t="s">
        <v>88</v>
      </c>
      <c r="I43" s="76" t="s">
        <v>87</v>
      </c>
      <c r="J43" s="77" t="s">
        <v>6634</v>
      </c>
      <c r="K43" s="81" t="s">
        <v>6636</v>
      </c>
      <c r="L43" s="81" t="s">
        <v>6636</v>
      </c>
      <c r="M43" s="81" t="s">
        <v>6636</v>
      </c>
      <c r="N43" s="81" t="s">
        <v>6636</v>
      </c>
      <c r="O43" s="81" t="s">
        <v>6636</v>
      </c>
      <c r="P43" s="78">
        <v>5</v>
      </c>
      <c r="Q43" s="76" t="s">
        <v>1092</v>
      </c>
      <c r="R43" s="76" t="s">
        <v>70</v>
      </c>
      <c r="S43" s="76"/>
      <c r="T43" s="76" t="s">
        <v>6199</v>
      </c>
      <c r="U43" s="76" t="s">
        <v>80</v>
      </c>
      <c r="V43" s="76" t="s">
        <v>6594</v>
      </c>
      <c r="W43" s="76" t="s">
        <v>6636</v>
      </c>
      <c r="X43" s="76" t="s">
        <v>84</v>
      </c>
      <c r="Y43" s="87" t="s">
        <v>6200</v>
      </c>
      <c r="Z43" s="87" t="s">
        <v>6146</v>
      </c>
      <c r="AA43" s="79" t="s">
        <v>6636</v>
      </c>
      <c r="AB43" s="76" t="s">
        <v>6129</v>
      </c>
      <c r="AC43" s="76" t="s">
        <v>6636</v>
      </c>
      <c r="AD43" s="76" t="s">
        <v>6636</v>
      </c>
      <c r="AE43" s="76" t="s">
        <v>6636</v>
      </c>
      <c r="AF43" s="76" t="s">
        <v>6636</v>
      </c>
      <c r="AG43" s="76" t="s">
        <v>6636</v>
      </c>
      <c r="AH43" s="76" t="s">
        <v>6636</v>
      </c>
    </row>
    <row r="44" spans="1:34" ht="139.5" hidden="1" customHeight="1" x14ac:dyDescent="0.25">
      <c r="A44" s="66" t="str">
        <f>CONCATENATE(ID_formule!A42, "_",ID_formule!B42)</f>
        <v>OVO000098_000_041</v>
      </c>
      <c r="B44" s="76" t="s">
        <v>55</v>
      </c>
      <c r="C44" s="77" t="s">
        <v>6203</v>
      </c>
      <c r="D44" s="77" t="s">
        <v>6527</v>
      </c>
      <c r="E44" s="76" t="s">
        <v>6370</v>
      </c>
      <c r="F44" s="76" t="s">
        <v>6382</v>
      </c>
      <c r="G44" s="76" t="s">
        <v>6402</v>
      </c>
      <c r="H44" s="76" t="s">
        <v>88</v>
      </c>
      <c r="I44" s="76" t="s">
        <v>87</v>
      </c>
      <c r="J44" s="77" t="s">
        <v>6634</v>
      </c>
      <c r="K44" s="81" t="s">
        <v>6636</v>
      </c>
      <c r="L44" s="81" t="s">
        <v>6636</v>
      </c>
      <c r="M44" s="81" t="s">
        <v>6636</v>
      </c>
      <c r="N44" s="81" t="s">
        <v>6636</v>
      </c>
      <c r="O44" s="81" t="s">
        <v>6636</v>
      </c>
      <c r="P44" s="78">
        <v>5</v>
      </c>
      <c r="Q44" s="76" t="s">
        <v>1092</v>
      </c>
      <c r="R44" s="76" t="s">
        <v>70</v>
      </c>
      <c r="S44" s="76"/>
      <c r="T44" s="76" t="s">
        <v>6199</v>
      </c>
      <c r="U44" s="76" t="s">
        <v>80</v>
      </c>
      <c r="V44" s="76" t="s">
        <v>6594</v>
      </c>
      <c r="W44" s="76" t="s">
        <v>6636</v>
      </c>
      <c r="X44" s="76" t="s">
        <v>84</v>
      </c>
      <c r="Y44" s="87" t="s">
        <v>6200</v>
      </c>
      <c r="Z44" s="87" t="s">
        <v>6146</v>
      </c>
      <c r="AA44" s="79" t="s">
        <v>6636</v>
      </c>
      <c r="AB44" s="76" t="s">
        <v>6129</v>
      </c>
      <c r="AC44" s="76" t="s">
        <v>6636</v>
      </c>
      <c r="AD44" s="76" t="s">
        <v>6636</v>
      </c>
      <c r="AE44" s="76" t="s">
        <v>6636</v>
      </c>
      <c r="AF44" s="76" t="s">
        <v>6636</v>
      </c>
      <c r="AG44" s="76" t="s">
        <v>6636</v>
      </c>
      <c r="AH44" s="76" t="s">
        <v>6636</v>
      </c>
    </row>
    <row r="45" spans="1:34" ht="105" hidden="1" x14ac:dyDescent="0.25">
      <c r="A45" s="66" t="str">
        <f>CONCATENATE(ID_formule!A43, "_",ID_formule!B43)</f>
        <v>OVO000098_000_042</v>
      </c>
      <c r="B45" s="76" t="s">
        <v>55</v>
      </c>
      <c r="C45" s="77" t="s">
        <v>6204</v>
      </c>
      <c r="D45" s="77" t="s">
        <v>6595</v>
      </c>
      <c r="E45" s="76" t="s">
        <v>6370</v>
      </c>
      <c r="F45" s="76" t="s">
        <v>6382</v>
      </c>
      <c r="G45" s="76" t="s">
        <v>6402</v>
      </c>
      <c r="H45" s="76" t="s">
        <v>88</v>
      </c>
      <c r="I45" s="76" t="s">
        <v>87</v>
      </c>
      <c r="J45" s="77" t="s">
        <v>6634</v>
      </c>
      <c r="K45" s="81" t="s">
        <v>6636</v>
      </c>
      <c r="L45" s="81" t="s">
        <v>6636</v>
      </c>
      <c r="M45" s="81" t="s">
        <v>6636</v>
      </c>
      <c r="N45" s="81" t="s">
        <v>6636</v>
      </c>
      <c r="O45" s="81" t="s">
        <v>6636</v>
      </c>
      <c r="P45" s="78">
        <v>5</v>
      </c>
      <c r="Q45" s="78" t="s">
        <v>1092</v>
      </c>
      <c r="R45" s="76" t="s">
        <v>73</v>
      </c>
      <c r="S45" s="76"/>
      <c r="T45" s="76" t="s">
        <v>6205</v>
      </c>
      <c r="U45" s="76" t="s">
        <v>80</v>
      </c>
      <c r="V45" s="76" t="s">
        <v>6596</v>
      </c>
      <c r="W45" s="76" t="s">
        <v>6636</v>
      </c>
      <c r="X45" s="76" t="s">
        <v>83</v>
      </c>
      <c r="Y45" s="87" t="s">
        <v>86</v>
      </c>
      <c r="Z45" s="87" t="s">
        <v>85</v>
      </c>
      <c r="AA45" s="79" t="s">
        <v>6636</v>
      </c>
      <c r="AB45" s="76" t="s">
        <v>6129</v>
      </c>
      <c r="AC45" s="76" t="s">
        <v>6636</v>
      </c>
      <c r="AD45" s="76" t="s">
        <v>6636</v>
      </c>
      <c r="AE45" s="76" t="s">
        <v>6636</v>
      </c>
      <c r="AF45" s="76" t="s">
        <v>6636</v>
      </c>
      <c r="AG45" s="76" t="s">
        <v>6636</v>
      </c>
      <c r="AH45" s="76" t="s">
        <v>6636</v>
      </c>
    </row>
    <row r="46" spans="1:34" ht="178.5" hidden="1" customHeight="1" x14ac:dyDescent="0.25">
      <c r="A46" s="66" t="str">
        <f>CONCATENATE(ID_formule!A44, "_",ID_formule!B44)</f>
        <v>OVO000098_000_043</v>
      </c>
      <c r="B46" s="76" t="s">
        <v>55</v>
      </c>
      <c r="C46" s="77" t="s">
        <v>6319</v>
      </c>
      <c r="D46" s="77" t="s">
        <v>6524</v>
      </c>
      <c r="E46" s="76" t="s">
        <v>6370</v>
      </c>
      <c r="F46" s="76" t="s">
        <v>6383</v>
      </c>
      <c r="G46" s="76" t="s">
        <v>6403</v>
      </c>
      <c r="H46" s="76" t="s">
        <v>88</v>
      </c>
      <c r="I46" s="76" t="s">
        <v>87</v>
      </c>
      <c r="J46" s="77" t="s">
        <v>6634</v>
      </c>
      <c r="K46" s="81" t="s">
        <v>6636</v>
      </c>
      <c r="L46" s="81" t="s">
        <v>6636</v>
      </c>
      <c r="M46" s="81" t="s">
        <v>6636</v>
      </c>
      <c r="N46" s="81" t="s">
        <v>6636</v>
      </c>
      <c r="O46" s="81" t="s">
        <v>6636</v>
      </c>
      <c r="P46" s="78">
        <v>30</v>
      </c>
      <c r="Q46" s="76" t="s">
        <v>1092</v>
      </c>
      <c r="R46" s="76" t="s">
        <v>73</v>
      </c>
      <c r="S46" s="76"/>
      <c r="T46" s="76" t="s">
        <v>6523</v>
      </c>
      <c r="U46" s="76" t="s">
        <v>81</v>
      </c>
      <c r="V46" s="76" t="s">
        <v>6525</v>
      </c>
      <c r="W46" s="76" t="s">
        <v>6636</v>
      </c>
      <c r="X46" s="76" t="s">
        <v>84</v>
      </c>
      <c r="Y46" s="87" t="s">
        <v>86</v>
      </c>
      <c r="Z46" s="87" t="s">
        <v>85</v>
      </c>
      <c r="AA46" s="79" t="s">
        <v>6636</v>
      </c>
      <c r="AB46" s="76" t="s">
        <v>6129</v>
      </c>
      <c r="AC46" s="76" t="s">
        <v>6636</v>
      </c>
      <c r="AD46" s="76" t="s">
        <v>6636</v>
      </c>
      <c r="AE46" s="76" t="s">
        <v>6636</v>
      </c>
      <c r="AF46" s="76" t="s">
        <v>6636</v>
      </c>
      <c r="AG46" s="76" t="s">
        <v>6636</v>
      </c>
      <c r="AH46" s="76" t="s">
        <v>6636</v>
      </c>
    </row>
    <row r="47" spans="1:34" ht="60" hidden="1" x14ac:dyDescent="0.25">
      <c r="A47" s="66" t="str">
        <f>CONCATENATE(ID_formule!A45, "_",ID_formule!B45)</f>
        <v>OVO000098_000_044</v>
      </c>
      <c r="B47" s="76" t="s">
        <v>55</v>
      </c>
      <c r="C47" s="77" t="s">
        <v>6206</v>
      </c>
      <c r="D47" s="77" t="s">
        <v>6207</v>
      </c>
      <c r="E47" s="76" t="s">
        <v>6370</v>
      </c>
      <c r="F47" s="76" t="s">
        <v>6383</v>
      </c>
      <c r="G47" s="76" t="s">
        <v>6403</v>
      </c>
      <c r="H47" s="76" t="s">
        <v>88</v>
      </c>
      <c r="I47" s="76" t="s">
        <v>87</v>
      </c>
      <c r="J47" s="77" t="s">
        <v>6634</v>
      </c>
      <c r="K47" s="81" t="s">
        <v>6636</v>
      </c>
      <c r="L47" s="81" t="s">
        <v>6636</v>
      </c>
      <c r="M47" s="81" t="s">
        <v>6636</v>
      </c>
      <c r="N47" s="81" t="s">
        <v>6636</v>
      </c>
      <c r="O47" s="81" t="s">
        <v>6636</v>
      </c>
      <c r="P47" s="78">
        <v>10</v>
      </c>
      <c r="Q47" s="76" t="s">
        <v>1092</v>
      </c>
      <c r="R47" s="76" t="s">
        <v>76</v>
      </c>
      <c r="S47" s="76"/>
      <c r="T47" s="76" t="s">
        <v>6430</v>
      </c>
      <c r="U47" s="76" t="s">
        <v>80</v>
      </c>
      <c r="V47" s="76" t="s">
        <v>6528</v>
      </c>
      <c r="W47" s="76" t="s">
        <v>6636</v>
      </c>
      <c r="X47" s="76" t="s">
        <v>84</v>
      </c>
      <c r="Y47" s="87" t="s">
        <v>86</v>
      </c>
      <c r="Z47" s="87" t="s">
        <v>85</v>
      </c>
      <c r="AA47" s="79" t="s">
        <v>6636</v>
      </c>
      <c r="AB47" s="76" t="s">
        <v>56</v>
      </c>
      <c r="AC47" s="76" t="s">
        <v>6636</v>
      </c>
      <c r="AD47" s="76" t="s">
        <v>6636</v>
      </c>
      <c r="AE47" s="76" t="s">
        <v>6636</v>
      </c>
      <c r="AF47" s="76" t="s">
        <v>6636</v>
      </c>
      <c r="AG47" s="76" t="s">
        <v>6636</v>
      </c>
      <c r="AH47" s="76" t="s">
        <v>6636</v>
      </c>
    </row>
    <row r="48" spans="1:34" ht="201" hidden="1" customHeight="1" x14ac:dyDescent="0.25">
      <c r="A48" s="66" t="str">
        <f>CONCATENATE(ID_formule!A46, "_",ID_formule!B46)</f>
        <v>OVO000098_000_045</v>
      </c>
      <c r="B48" s="76" t="s">
        <v>55</v>
      </c>
      <c r="C48" s="77" t="s">
        <v>6530</v>
      </c>
      <c r="D48" s="77" t="s">
        <v>6531</v>
      </c>
      <c r="E48" s="76" t="s">
        <v>6371</v>
      </c>
      <c r="F48" s="76" t="s">
        <v>6384</v>
      </c>
      <c r="G48" s="76" t="s">
        <v>6404</v>
      </c>
      <c r="H48" s="76" t="s">
        <v>88</v>
      </c>
      <c r="I48" s="76" t="s">
        <v>87</v>
      </c>
      <c r="J48" s="77" t="s">
        <v>6634</v>
      </c>
      <c r="K48" s="81" t="s">
        <v>6636</v>
      </c>
      <c r="L48" s="81" t="s">
        <v>6636</v>
      </c>
      <c r="M48" s="81" t="s">
        <v>6636</v>
      </c>
      <c r="N48" s="81" t="s">
        <v>6636</v>
      </c>
      <c r="O48" s="81" t="s">
        <v>6636</v>
      </c>
      <c r="P48" s="78">
        <v>5</v>
      </c>
      <c r="Q48" s="76" t="s">
        <v>1092</v>
      </c>
      <c r="R48" s="76" t="s">
        <v>70</v>
      </c>
      <c r="S48" s="76"/>
      <c r="T48" s="76" t="s">
        <v>6629</v>
      </c>
      <c r="U48" s="76" t="s">
        <v>80</v>
      </c>
      <c r="V48" s="76" t="s">
        <v>6532</v>
      </c>
      <c r="W48" s="76" t="s">
        <v>6636</v>
      </c>
      <c r="X48" s="76" t="s">
        <v>84</v>
      </c>
      <c r="Y48" s="87" t="s">
        <v>6169</v>
      </c>
      <c r="Z48" s="87" t="s">
        <v>6146</v>
      </c>
      <c r="AA48" s="79" t="s">
        <v>6636</v>
      </c>
      <c r="AB48" s="76" t="s">
        <v>6129</v>
      </c>
      <c r="AC48" s="76" t="s">
        <v>6636</v>
      </c>
      <c r="AD48" s="76" t="s">
        <v>6636</v>
      </c>
      <c r="AE48" s="76" t="s">
        <v>6636</v>
      </c>
      <c r="AF48" s="76" t="s">
        <v>6636</v>
      </c>
      <c r="AG48" s="76" t="s">
        <v>6636</v>
      </c>
      <c r="AH48" s="76" t="s">
        <v>6564</v>
      </c>
    </row>
    <row r="49" spans="1:34" s="92" customFormat="1" ht="161.25" hidden="1" customHeight="1" x14ac:dyDescent="0.25">
      <c r="A49" s="90" t="str">
        <f>CONCATENATE(ID_formule!A47, "_",ID_formule!B47)</f>
        <v>OVO000098_000_046</v>
      </c>
      <c r="B49" s="81" t="s">
        <v>55</v>
      </c>
      <c r="C49" s="91" t="s">
        <v>6578</v>
      </c>
      <c r="D49" s="91" t="s">
        <v>6580</v>
      </c>
      <c r="E49" s="81" t="s">
        <v>6372</v>
      </c>
      <c r="F49" s="81" t="s">
        <v>6385</v>
      </c>
      <c r="G49" s="81" t="s">
        <v>6405</v>
      </c>
      <c r="H49" s="81" t="s">
        <v>88</v>
      </c>
      <c r="I49" s="81" t="s">
        <v>87</v>
      </c>
      <c r="J49" s="77" t="s">
        <v>6634</v>
      </c>
      <c r="K49" s="81" t="s">
        <v>6636</v>
      </c>
      <c r="L49" s="81" t="s">
        <v>6636</v>
      </c>
      <c r="M49" s="81" t="s">
        <v>6636</v>
      </c>
      <c r="N49" s="81" t="s">
        <v>6636</v>
      </c>
      <c r="O49" s="81" t="s">
        <v>6636</v>
      </c>
      <c r="P49" s="85">
        <v>5</v>
      </c>
      <c r="Q49" s="81" t="s">
        <v>68</v>
      </c>
      <c r="R49" s="81" t="s">
        <v>77</v>
      </c>
      <c r="S49" s="81"/>
      <c r="T49" s="81" t="s">
        <v>6581</v>
      </c>
      <c r="U49" s="81" t="s">
        <v>81</v>
      </c>
      <c r="V49" s="76" t="s">
        <v>6582</v>
      </c>
      <c r="W49" s="76" t="s">
        <v>6636</v>
      </c>
      <c r="X49" s="81" t="s">
        <v>83</v>
      </c>
      <c r="Y49" s="86" t="s">
        <v>6169</v>
      </c>
      <c r="Z49" s="86" t="s">
        <v>6146</v>
      </c>
      <c r="AA49" s="79" t="s">
        <v>6636</v>
      </c>
      <c r="AB49" s="81" t="s">
        <v>56</v>
      </c>
      <c r="AC49" s="76" t="s">
        <v>6636</v>
      </c>
      <c r="AD49" s="76" t="s">
        <v>6636</v>
      </c>
      <c r="AE49" s="76" t="s">
        <v>6636</v>
      </c>
      <c r="AF49" s="76" t="s">
        <v>6636</v>
      </c>
      <c r="AG49" s="76" t="s">
        <v>6636</v>
      </c>
      <c r="AH49" s="76" t="s">
        <v>6636</v>
      </c>
    </row>
    <row r="50" spans="1:34" s="92" customFormat="1" ht="174.75" hidden="1" customHeight="1" x14ac:dyDescent="0.25">
      <c r="A50" s="90" t="str">
        <f>CONCATENATE(ID_formule!A48, "_",ID_formule!B48)</f>
        <v>OVO000098_000_047</v>
      </c>
      <c r="B50" s="81" t="s">
        <v>55</v>
      </c>
      <c r="C50" s="91" t="s">
        <v>6579</v>
      </c>
      <c r="D50" s="81" t="s">
        <v>6577</v>
      </c>
      <c r="E50" s="81" t="s">
        <v>6372</v>
      </c>
      <c r="F50" s="81" t="s">
        <v>6385</v>
      </c>
      <c r="G50" s="81" t="s">
        <v>6405</v>
      </c>
      <c r="H50" s="81" t="s">
        <v>88</v>
      </c>
      <c r="I50" s="81" t="s">
        <v>87</v>
      </c>
      <c r="J50" s="77" t="s">
        <v>6634</v>
      </c>
      <c r="K50" s="81" t="s">
        <v>6636</v>
      </c>
      <c r="L50" s="81" t="s">
        <v>6636</v>
      </c>
      <c r="M50" s="81" t="s">
        <v>6636</v>
      </c>
      <c r="N50" s="81" t="s">
        <v>6636</v>
      </c>
      <c r="O50" s="81" t="s">
        <v>6636</v>
      </c>
      <c r="P50" s="85">
        <v>5</v>
      </c>
      <c r="Q50" s="81" t="s">
        <v>1092</v>
      </c>
      <c r="R50" s="81" t="s">
        <v>70</v>
      </c>
      <c r="S50" s="81"/>
      <c r="T50" s="81" t="s">
        <v>6581</v>
      </c>
      <c r="U50" s="81" t="s">
        <v>80</v>
      </c>
      <c r="V50" s="81" t="s">
        <v>6583</v>
      </c>
      <c r="W50" s="76" t="s">
        <v>6636</v>
      </c>
      <c r="X50" s="81" t="s">
        <v>83</v>
      </c>
      <c r="Y50" s="86" t="s">
        <v>86</v>
      </c>
      <c r="Z50" s="86" t="s">
        <v>85</v>
      </c>
      <c r="AA50" s="79" t="s">
        <v>6636</v>
      </c>
      <c r="AB50" s="81" t="s">
        <v>56</v>
      </c>
      <c r="AC50" s="76" t="s">
        <v>6636</v>
      </c>
      <c r="AD50" s="76" t="s">
        <v>6636</v>
      </c>
      <c r="AE50" s="76" t="s">
        <v>6636</v>
      </c>
      <c r="AF50" s="76" t="s">
        <v>6636</v>
      </c>
      <c r="AG50" s="76" t="s">
        <v>6636</v>
      </c>
      <c r="AH50" s="76" t="s">
        <v>6636</v>
      </c>
    </row>
    <row r="51" spans="1:34" s="92" customFormat="1" ht="344.25" customHeight="1" x14ac:dyDescent="0.25">
      <c r="A51" s="90" t="str">
        <f>CONCATENATE(ID_formule!A49, "_",ID_formule!B49)</f>
        <v>OVO000098_000_048</v>
      </c>
      <c r="B51" s="81" t="s">
        <v>55</v>
      </c>
      <c r="C51" s="91" t="s">
        <v>6565</v>
      </c>
      <c r="D51" s="91" t="s">
        <v>6567</v>
      </c>
      <c r="E51" s="81" t="s">
        <v>6372</v>
      </c>
      <c r="F51" s="81" t="s">
        <v>6385</v>
      </c>
      <c r="G51" s="81" t="s">
        <v>6405</v>
      </c>
      <c r="H51" s="81" t="s">
        <v>88</v>
      </c>
      <c r="I51" s="81" t="s">
        <v>87</v>
      </c>
      <c r="J51" s="77" t="s">
        <v>6634</v>
      </c>
      <c r="K51" s="81">
        <v>5</v>
      </c>
      <c r="L51" s="81" t="s">
        <v>68</v>
      </c>
      <c r="M51" s="81" t="s">
        <v>76</v>
      </c>
      <c r="N51" s="81"/>
      <c r="O51" s="81" t="s">
        <v>6566</v>
      </c>
      <c r="P51" s="76" t="s">
        <v>58</v>
      </c>
      <c r="Q51" s="76" t="s">
        <v>58</v>
      </c>
      <c r="R51" s="76" t="s">
        <v>58</v>
      </c>
      <c r="S51" s="76" t="s">
        <v>58</v>
      </c>
      <c r="T51" s="76" t="s">
        <v>58</v>
      </c>
      <c r="U51" s="81" t="s">
        <v>80</v>
      </c>
      <c r="V51" s="81" t="s">
        <v>6568</v>
      </c>
      <c r="W51" s="76" t="s">
        <v>6636</v>
      </c>
      <c r="X51" s="81" t="s">
        <v>82</v>
      </c>
      <c r="Y51" s="86" t="s">
        <v>6169</v>
      </c>
      <c r="Z51" s="86" t="s">
        <v>6146</v>
      </c>
      <c r="AA51" s="79" t="s">
        <v>6636</v>
      </c>
      <c r="AB51" s="81" t="s">
        <v>56</v>
      </c>
      <c r="AC51" s="76" t="s">
        <v>6636</v>
      </c>
      <c r="AD51" s="76" t="s">
        <v>6636</v>
      </c>
      <c r="AE51" s="76" t="s">
        <v>6636</v>
      </c>
      <c r="AF51" s="76" t="s">
        <v>6636</v>
      </c>
      <c r="AG51" s="76" t="s">
        <v>6636</v>
      </c>
      <c r="AH51" s="76" t="s">
        <v>6636</v>
      </c>
    </row>
    <row r="52" spans="1:34" s="92" customFormat="1" ht="90" hidden="1" x14ac:dyDescent="0.25">
      <c r="A52" s="90" t="str">
        <f>CONCATENATE(ID_formule!A50, "_",ID_formule!B50)</f>
        <v>OVO000098_000_049</v>
      </c>
      <c r="B52" s="81" t="s">
        <v>55</v>
      </c>
      <c r="C52" s="91" t="s">
        <v>6208</v>
      </c>
      <c r="D52" s="91" t="s">
        <v>6533</v>
      </c>
      <c r="E52" s="81" t="s">
        <v>6373</v>
      </c>
      <c r="F52" s="81" t="s">
        <v>6386</v>
      </c>
      <c r="G52" s="81" t="s">
        <v>6465</v>
      </c>
      <c r="H52" s="81" t="s">
        <v>88</v>
      </c>
      <c r="I52" s="81" t="s">
        <v>87</v>
      </c>
      <c r="J52" s="77" t="s">
        <v>6634</v>
      </c>
      <c r="K52" s="81" t="s">
        <v>6636</v>
      </c>
      <c r="L52" s="81" t="s">
        <v>6636</v>
      </c>
      <c r="M52" s="81" t="s">
        <v>6636</v>
      </c>
      <c r="N52" s="81" t="s">
        <v>6636</v>
      </c>
      <c r="O52" s="81" t="s">
        <v>6636</v>
      </c>
      <c r="P52" s="85">
        <v>1</v>
      </c>
      <c r="Q52" s="81" t="s">
        <v>1092</v>
      </c>
      <c r="R52" s="81" t="s">
        <v>73</v>
      </c>
      <c r="S52" s="81"/>
      <c r="T52" s="81" t="s">
        <v>6209</v>
      </c>
      <c r="U52" s="81" t="s">
        <v>81</v>
      </c>
      <c r="V52" s="81" t="s">
        <v>6597</v>
      </c>
      <c r="W52" s="76" t="s">
        <v>6636</v>
      </c>
      <c r="X52" s="81" t="s">
        <v>84</v>
      </c>
      <c r="Y52" s="86" t="s">
        <v>6169</v>
      </c>
      <c r="Z52" s="86" t="s">
        <v>86</v>
      </c>
      <c r="AA52" s="79" t="s">
        <v>6636</v>
      </c>
      <c r="AB52" s="81" t="s">
        <v>56</v>
      </c>
      <c r="AC52" s="76" t="s">
        <v>6636</v>
      </c>
      <c r="AD52" s="76" t="s">
        <v>6636</v>
      </c>
      <c r="AE52" s="76" t="s">
        <v>6636</v>
      </c>
      <c r="AF52" s="76" t="s">
        <v>6636</v>
      </c>
      <c r="AG52" s="76" t="s">
        <v>6636</v>
      </c>
      <c r="AH52" s="76" t="s">
        <v>6636</v>
      </c>
    </row>
    <row r="53" spans="1:34" ht="60" hidden="1" x14ac:dyDescent="0.25">
      <c r="A53" s="66" t="str">
        <f>CONCATENATE(ID_formule!A51, "_",ID_formule!B51)</f>
        <v>OVO000098_000_050</v>
      </c>
      <c r="B53" s="76" t="s">
        <v>55</v>
      </c>
      <c r="C53" s="77" t="s">
        <v>6210</v>
      </c>
      <c r="D53" s="77" t="s">
        <v>6422</v>
      </c>
      <c r="E53" s="76" t="s">
        <v>6373</v>
      </c>
      <c r="F53" s="76" t="s">
        <v>6463</v>
      </c>
      <c r="G53" s="76" t="s">
        <v>6464</v>
      </c>
      <c r="H53" s="76" t="s">
        <v>88</v>
      </c>
      <c r="I53" s="76" t="s">
        <v>87</v>
      </c>
      <c r="J53" s="77" t="s">
        <v>6634</v>
      </c>
      <c r="K53" s="81" t="s">
        <v>6636</v>
      </c>
      <c r="L53" s="81" t="s">
        <v>6636</v>
      </c>
      <c r="M53" s="81" t="s">
        <v>6636</v>
      </c>
      <c r="N53" s="81" t="s">
        <v>6636</v>
      </c>
      <c r="O53" s="81" t="s">
        <v>6636</v>
      </c>
      <c r="P53" s="78">
        <v>5</v>
      </c>
      <c r="Q53" s="76" t="s">
        <v>68</v>
      </c>
      <c r="R53" s="76" t="s">
        <v>70</v>
      </c>
      <c r="S53" s="76"/>
      <c r="T53" s="76" t="s">
        <v>6214</v>
      </c>
      <c r="U53" s="76" t="s">
        <v>81</v>
      </c>
      <c r="V53" s="76" t="s">
        <v>6534</v>
      </c>
      <c r="W53" s="76" t="s">
        <v>6636</v>
      </c>
      <c r="X53" s="76" t="s">
        <v>84</v>
      </c>
      <c r="Y53" s="87" t="s">
        <v>6169</v>
      </c>
      <c r="Z53" s="87" t="s">
        <v>86</v>
      </c>
      <c r="AA53" s="79" t="s">
        <v>6636</v>
      </c>
      <c r="AB53" s="76" t="s">
        <v>56</v>
      </c>
      <c r="AC53" s="76" t="s">
        <v>6636</v>
      </c>
      <c r="AD53" s="76" t="s">
        <v>6636</v>
      </c>
      <c r="AE53" s="76" t="s">
        <v>6636</v>
      </c>
      <c r="AF53" s="76" t="s">
        <v>6636</v>
      </c>
      <c r="AG53" s="76" t="s">
        <v>6636</v>
      </c>
      <c r="AH53" s="76" t="s">
        <v>6636</v>
      </c>
    </row>
    <row r="54" spans="1:34" ht="60" hidden="1" x14ac:dyDescent="0.25">
      <c r="A54" s="66" t="str">
        <f>CONCATENATE(ID_formule!A52, "_",ID_formule!B52)</f>
        <v>OVO000098_000_051</v>
      </c>
      <c r="B54" s="76" t="s">
        <v>55</v>
      </c>
      <c r="C54" s="77" t="s">
        <v>6212</v>
      </c>
      <c r="D54" s="77" t="s">
        <v>6213</v>
      </c>
      <c r="E54" s="76" t="s">
        <v>6373</v>
      </c>
      <c r="F54" s="76" t="s">
        <v>6463</v>
      </c>
      <c r="G54" s="76" t="s">
        <v>6464</v>
      </c>
      <c r="H54" s="76" t="s">
        <v>88</v>
      </c>
      <c r="I54" s="76" t="s">
        <v>87</v>
      </c>
      <c r="J54" s="77" t="s">
        <v>6634</v>
      </c>
      <c r="K54" s="81" t="s">
        <v>6636</v>
      </c>
      <c r="L54" s="81" t="s">
        <v>6636</v>
      </c>
      <c r="M54" s="81" t="s">
        <v>6636</v>
      </c>
      <c r="N54" s="81" t="s">
        <v>6636</v>
      </c>
      <c r="O54" s="81" t="s">
        <v>6636</v>
      </c>
      <c r="P54" s="78">
        <v>5</v>
      </c>
      <c r="Q54" s="76" t="s">
        <v>68</v>
      </c>
      <c r="R54" s="76" t="s">
        <v>70</v>
      </c>
      <c r="S54" s="76"/>
      <c r="T54" s="76" t="s">
        <v>6214</v>
      </c>
      <c r="U54" s="76" t="s">
        <v>81</v>
      </c>
      <c r="V54" s="76" t="s">
        <v>6598</v>
      </c>
      <c r="W54" s="76" t="s">
        <v>6636</v>
      </c>
      <c r="X54" s="76" t="s">
        <v>84</v>
      </c>
      <c r="Y54" s="87" t="s">
        <v>6169</v>
      </c>
      <c r="Z54" s="87" t="s">
        <v>86</v>
      </c>
      <c r="AA54" s="79" t="s">
        <v>6636</v>
      </c>
      <c r="AB54" s="76" t="s">
        <v>56</v>
      </c>
      <c r="AC54" s="76" t="s">
        <v>6636</v>
      </c>
      <c r="AD54" s="76" t="s">
        <v>6636</v>
      </c>
      <c r="AE54" s="76" t="s">
        <v>6636</v>
      </c>
      <c r="AF54" s="76" t="s">
        <v>6636</v>
      </c>
      <c r="AG54" s="76" t="s">
        <v>6636</v>
      </c>
      <c r="AH54" s="76" t="s">
        <v>6636</v>
      </c>
    </row>
    <row r="55" spans="1:34" ht="105" hidden="1" x14ac:dyDescent="0.25">
      <c r="A55" s="66" t="str">
        <f>CONCATENATE(ID_formule!A53, "_",ID_formule!B53)</f>
        <v>OVO000098_000_052</v>
      </c>
      <c r="B55" s="76" t="s">
        <v>55</v>
      </c>
      <c r="C55" s="77" t="s">
        <v>6215</v>
      </c>
      <c r="D55" s="77" t="s">
        <v>6310</v>
      </c>
      <c r="E55" s="76" t="s">
        <v>6373</v>
      </c>
      <c r="F55" s="76" t="s">
        <v>6463</v>
      </c>
      <c r="G55" s="76" t="s">
        <v>6464</v>
      </c>
      <c r="H55" s="76" t="s">
        <v>88</v>
      </c>
      <c r="I55" s="76" t="s">
        <v>87</v>
      </c>
      <c r="J55" s="77" t="s">
        <v>6634</v>
      </c>
      <c r="K55" s="81" t="s">
        <v>6636</v>
      </c>
      <c r="L55" s="81" t="s">
        <v>6636</v>
      </c>
      <c r="M55" s="81" t="s">
        <v>6636</v>
      </c>
      <c r="N55" s="81" t="s">
        <v>6636</v>
      </c>
      <c r="O55" s="81" t="s">
        <v>6636</v>
      </c>
      <c r="P55" s="78">
        <v>3</v>
      </c>
      <c r="Q55" s="76" t="s">
        <v>68</v>
      </c>
      <c r="R55" s="76" t="s">
        <v>70</v>
      </c>
      <c r="S55" s="76"/>
      <c r="T55" s="76" t="s">
        <v>6432</v>
      </c>
      <c r="U55" s="76" t="s">
        <v>81</v>
      </c>
      <c r="V55" s="76" t="s">
        <v>6599</v>
      </c>
      <c r="W55" s="76" t="s">
        <v>6636</v>
      </c>
      <c r="X55" s="76" t="s">
        <v>84</v>
      </c>
      <c r="Y55" s="87" t="s">
        <v>86</v>
      </c>
      <c r="Z55" s="87" t="s">
        <v>86</v>
      </c>
      <c r="AA55" s="79" t="s">
        <v>6636</v>
      </c>
      <c r="AB55" s="76" t="s">
        <v>56</v>
      </c>
      <c r="AC55" s="76" t="s">
        <v>6636</v>
      </c>
      <c r="AD55" s="76" t="s">
        <v>6636</v>
      </c>
      <c r="AE55" s="76" t="s">
        <v>6636</v>
      </c>
      <c r="AF55" s="76" t="s">
        <v>6636</v>
      </c>
      <c r="AG55" s="76" t="s">
        <v>6636</v>
      </c>
      <c r="AH55" s="76" t="s">
        <v>6636</v>
      </c>
    </row>
    <row r="56" spans="1:34" ht="90" hidden="1" x14ac:dyDescent="0.25">
      <c r="A56" s="66" t="str">
        <f>CONCATENATE(ID_formule!A54, "_",ID_formule!B54)</f>
        <v>OVO000098_000_053</v>
      </c>
      <c r="B56" s="76" t="s">
        <v>55</v>
      </c>
      <c r="C56" s="77" t="s">
        <v>6216</v>
      </c>
      <c r="D56" s="77" t="s">
        <v>6217</v>
      </c>
      <c r="E56" s="76" t="s">
        <v>6373</v>
      </c>
      <c r="F56" s="76" t="s">
        <v>6463</v>
      </c>
      <c r="G56" s="76" t="s">
        <v>6464</v>
      </c>
      <c r="H56" s="76" t="s">
        <v>88</v>
      </c>
      <c r="I56" s="76" t="s">
        <v>87</v>
      </c>
      <c r="J56" s="77" t="s">
        <v>6634</v>
      </c>
      <c r="K56" s="81" t="s">
        <v>6636</v>
      </c>
      <c r="L56" s="81" t="s">
        <v>6636</v>
      </c>
      <c r="M56" s="81" t="s">
        <v>6636</v>
      </c>
      <c r="N56" s="81" t="s">
        <v>6636</v>
      </c>
      <c r="O56" s="81" t="s">
        <v>6636</v>
      </c>
      <c r="P56" s="78">
        <v>3</v>
      </c>
      <c r="Q56" s="76" t="s">
        <v>68</v>
      </c>
      <c r="R56" s="76" t="s">
        <v>70</v>
      </c>
      <c r="S56" s="76"/>
      <c r="T56" s="76" t="s">
        <v>6311</v>
      </c>
      <c r="U56" s="76" t="s">
        <v>81</v>
      </c>
      <c r="V56" s="76" t="s">
        <v>6599</v>
      </c>
      <c r="W56" s="76" t="s">
        <v>6636</v>
      </c>
      <c r="X56" s="76" t="s">
        <v>84</v>
      </c>
      <c r="Y56" s="87" t="s">
        <v>86</v>
      </c>
      <c r="Z56" s="87" t="s">
        <v>86</v>
      </c>
      <c r="AA56" s="79" t="s">
        <v>6636</v>
      </c>
      <c r="AB56" s="76" t="s">
        <v>56</v>
      </c>
      <c r="AC56" s="76" t="s">
        <v>6636</v>
      </c>
      <c r="AD56" s="76" t="s">
        <v>6636</v>
      </c>
      <c r="AE56" s="76" t="s">
        <v>6636</v>
      </c>
      <c r="AF56" s="76" t="s">
        <v>6636</v>
      </c>
      <c r="AG56" s="76" t="s">
        <v>6636</v>
      </c>
      <c r="AH56" s="76" t="s">
        <v>6636</v>
      </c>
    </row>
    <row r="57" spans="1:34" ht="75" hidden="1" x14ac:dyDescent="0.25">
      <c r="A57" s="66" t="str">
        <f>CONCATENATE(ID_formule!A55, "_",ID_formule!B55)</f>
        <v>OVO000098_000_054</v>
      </c>
      <c r="B57" s="76" t="s">
        <v>55</v>
      </c>
      <c r="C57" s="77" t="s">
        <v>6218</v>
      </c>
      <c r="D57" s="77" t="s">
        <v>6499</v>
      </c>
      <c r="E57" s="76" t="s">
        <v>6373</v>
      </c>
      <c r="F57" s="76" t="s">
        <v>6463</v>
      </c>
      <c r="G57" s="76" t="s">
        <v>6464</v>
      </c>
      <c r="H57" s="76" t="s">
        <v>88</v>
      </c>
      <c r="I57" s="76" t="s">
        <v>87</v>
      </c>
      <c r="J57" s="77" t="s">
        <v>6634</v>
      </c>
      <c r="K57" s="81" t="s">
        <v>6636</v>
      </c>
      <c r="L57" s="81" t="s">
        <v>6636</v>
      </c>
      <c r="M57" s="81" t="s">
        <v>6636</v>
      </c>
      <c r="N57" s="81" t="s">
        <v>6636</v>
      </c>
      <c r="O57" s="81" t="s">
        <v>6636</v>
      </c>
      <c r="P57" s="78">
        <v>1</v>
      </c>
      <c r="Q57" s="76" t="s">
        <v>1092</v>
      </c>
      <c r="R57" s="76" t="s">
        <v>73</v>
      </c>
      <c r="S57" s="76"/>
      <c r="T57" s="76" t="s">
        <v>6209</v>
      </c>
      <c r="U57" s="76" t="s">
        <v>81</v>
      </c>
      <c r="V57" s="76" t="s">
        <v>6600</v>
      </c>
      <c r="W57" s="76" t="s">
        <v>6636</v>
      </c>
      <c r="X57" s="76" t="s">
        <v>84</v>
      </c>
      <c r="Y57" s="87" t="s">
        <v>6169</v>
      </c>
      <c r="Z57" s="87" t="s">
        <v>86</v>
      </c>
      <c r="AA57" s="79" t="s">
        <v>6636</v>
      </c>
      <c r="AB57" s="76" t="s">
        <v>56</v>
      </c>
      <c r="AC57" s="76" t="s">
        <v>6636</v>
      </c>
      <c r="AD57" s="76" t="s">
        <v>6636</v>
      </c>
      <c r="AE57" s="76" t="s">
        <v>6636</v>
      </c>
      <c r="AF57" s="76" t="s">
        <v>6636</v>
      </c>
      <c r="AG57" s="76" t="s">
        <v>6636</v>
      </c>
      <c r="AH57" s="76" t="s">
        <v>6636</v>
      </c>
    </row>
    <row r="58" spans="1:34" ht="75" hidden="1" x14ac:dyDescent="0.25">
      <c r="A58" s="66" t="str">
        <f>CONCATENATE(ID_formule!A56, "_",ID_formule!B56)</f>
        <v>OVO000098_000_055</v>
      </c>
      <c r="B58" s="76" t="s">
        <v>55</v>
      </c>
      <c r="C58" s="77" t="s">
        <v>6219</v>
      </c>
      <c r="D58" s="77" t="s">
        <v>6220</v>
      </c>
      <c r="E58" s="76" t="s">
        <v>6373</v>
      </c>
      <c r="F58" s="76" t="s">
        <v>6463</v>
      </c>
      <c r="G58" s="76" t="s">
        <v>6464</v>
      </c>
      <c r="H58" s="76" t="s">
        <v>88</v>
      </c>
      <c r="I58" s="76" t="s">
        <v>87</v>
      </c>
      <c r="J58" s="77" t="s">
        <v>6634</v>
      </c>
      <c r="K58" s="81" t="s">
        <v>6636</v>
      </c>
      <c r="L58" s="81" t="s">
        <v>6636</v>
      </c>
      <c r="M58" s="81" t="s">
        <v>6636</v>
      </c>
      <c r="N58" s="81" t="s">
        <v>6636</v>
      </c>
      <c r="O58" s="81" t="s">
        <v>6636</v>
      </c>
      <c r="P58" s="78">
        <v>1</v>
      </c>
      <c r="Q58" s="76" t="s">
        <v>1092</v>
      </c>
      <c r="R58" s="76" t="s">
        <v>73</v>
      </c>
      <c r="S58" s="76"/>
      <c r="T58" s="76" t="s">
        <v>6209</v>
      </c>
      <c r="U58" s="76" t="s">
        <v>81</v>
      </c>
      <c r="V58" s="76" t="s">
        <v>6601</v>
      </c>
      <c r="W58" s="76" t="s">
        <v>6636</v>
      </c>
      <c r="X58" s="76" t="s">
        <v>84</v>
      </c>
      <c r="Y58" s="87" t="s">
        <v>6169</v>
      </c>
      <c r="Z58" s="87" t="s">
        <v>86</v>
      </c>
      <c r="AA58" s="79" t="s">
        <v>6636</v>
      </c>
      <c r="AB58" s="76" t="s">
        <v>56</v>
      </c>
      <c r="AC58" s="76" t="s">
        <v>6636</v>
      </c>
      <c r="AD58" s="76" t="s">
        <v>6636</v>
      </c>
      <c r="AE58" s="76" t="s">
        <v>6636</v>
      </c>
      <c r="AF58" s="76" t="s">
        <v>6636</v>
      </c>
      <c r="AG58" s="76" t="s">
        <v>6636</v>
      </c>
      <c r="AH58" s="76" t="s">
        <v>6636</v>
      </c>
    </row>
    <row r="59" spans="1:34" ht="75" hidden="1" x14ac:dyDescent="0.25">
      <c r="A59" s="66" t="str">
        <f>CONCATENATE(ID_formule!A57, "_",ID_formule!B57)</f>
        <v>OVO000098_000_056</v>
      </c>
      <c r="B59" s="76" t="s">
        <v>55</v>
      </c>
      <c r="C59" s="77" t="s">
        <v>6221</v>
      </c>
      <c r="D59" s="77" t="s">
        <v>6602</v>
      </c>
      <c r="E59" s="76" t="s">
        <v>6373</v>
      </c>
      <c r="F59" s="76" t="s">
        <v>6463</v>
      </c>
      <c r="G59" s="76" t="s">
        <v>6464</v>
      </c>
      <c r="H59" s="76" t="s">
        <v>88</v>
      </c>
      <c r="I59" s="76" t="s">
        <v>87</v>
      </c>
      <c r="J59" s="77" t="s">
        <v>6634</v>
      </c>
      <c r="K59" s="81" t="s">
        <v>6636</v>
      </c>
      <c r="L59" s="81" t="s">
        <v>6636</v>
      </c>
      <c r="M59" s="81" t="s">
        <v>6636</v>
      </c>
      <c r="N59" s="81" t="s">
        <v>6636</v>
      </c>
      <c r="O59" s="81" t="s">
        <v>6636</v>
      </c>
      <c r="P59" s="78">
        <v>1</v>
      </c>
      <c r="Q59" s="76" t="s">
        <v>1092</v>
      </c>
      <c r="R59" s="76" t="s">
        <v>73</v>
      </c>
      <c r="S59" s="76"/>
      <c r="T59" s="76" t="s">
        <v>6209</v>
      </c>
      <c r="U59" s="76" t="s">
        <v>81</v>
      </c>
      <c r="V59" s="76" t="s">
        <v>6600</v>
      </c>
      <c r="W59" s="76" t="s">
        <v>6636</v>
      </c>
      <c r="X59" s="76" t="s">
        <v>84</v>
      </c>
      <c r="Y59" s="87" t="s">
        <v>6169</v>
      </c>
      <c r="Z59" s="87" t="s">
        <v>86</v>
      </c>
      <c r="AA59" s="79" t="s">
        <v>6636</v>
      </c>
      <c r="AB59" s="76" t="s">
        <v>56</v>
      </c>
      <c r="AC59" s="76" t="s">
        <v>6636</v>
      </c>
      <c r="AD59" s="76" t="s">
        <v>6636</v>
      </c>
      <c r="AE59" s="76" t="s">
        <v>6636</v>
      </c>
      <c r="AF59" s="76" t="s">
        <v>6636</v>
      </c>
      <c r="AG59" s="76" t="s">
        <v>6636</v>
      </c>
      <c r="AH59" s="76" t="s">
        <v>6636</v>
      </c>
    </row>
    <row r="60" spans="1:34" ht="75" x14ac:dyDescent="0.25">
      <c r="A60" s="66" t="str">
        <f>CONCATENATE(ID_formule!A58, "_",ID_formule!B58)</f>
        <v>OVO000098_000_057</v>
      </c>
      <c r="B60" s="76" t="s">
        <v>55</v>
      </c>
      <c r="C60" s="77" t="s">
        <v>6222</v>
      </c>
      <c r="D60" s="77" t="s">
        <v>6223</v>
      </c>
      <c r="E60" s="76" t="s">
        <v>6374</v>
      </c>
      <c r="F60" s="76" t="s">
        <v>6387</v>
      </c>
      <c r="G60" s="76" t="s">
        <v>6406</v>
      </c>
      <c r="H60" s="76" t="s">
        <v>88</v>
      </c>
      <c r="I60" s="76" t="s">
        <v>87</v>
      </c>
      <c r="J60" s="77" t="s">
        <v>6634</v>
      </c>
      <c r="K60" s="76">
        <v>10</v>
      </c>
      <c r="L60" s="76" t="s">
        <v>68</v>
      </c>
      <c r="M60" s="76" t="s">
        <v>70</v>
      </c>
      <c r="N60" s="76"/>
      <c r="O60" s="76" t="s">
        <v>6535</v>
      </c>
      <c r="P60" s="76" t="s">
        <v>58</v>
      </c>
      <c r="Q60" s="76" t="s">
        <v>58</v>
      </c>
      <c r="R60" s="76" t="s">
        <v>58</v>
      </c>
      <c r="S60" s="76" t="s">
        <v>58</v>
      </c>
      <c r="T60" s="76" t="s">
        <v>58</v>
      </c>
      <c r="U60" s="76" t="s">
        <v>81</v>
      </c>
      <c r="V60" s="76" t="s">
        <v>6603</v>
      </c>
      <c r="W60" s="76" t="s">
        <v>6636</v>
      </c>
      <c r="X60" s="76" t="s">
        <v>84</v>
      </c>
      <c r="Y60" s="87" t="s">
        <v>86</v>
      </c>
      <c r="Z60" s="87" t="s">
        <v>85</v>
      </c>
      <c r="AA60" s="79" t="s">
        <v>6636</v>
      </c>
      <c r="AB60" s="76" t="s">
        <v>6129</v>
      </c>
      <c r="AC60" s="76" t="s">
        <v>6636</v>
      </c>
      <c r="AD60" s="76" t="s">
        <v>6636</v>
      </c>
      <c r="AE60" s="76" t="s">
        <v>6636</v>
      </c>
      <c r="AF60" s="76" t="s">
        <v>6636</v>
      </c>
      <c r="AG60" s="76" t="s">
        <v>6636</v>
      </c>
      <c r="AH60" s="76" t="s">
        <v>6636</v>
      </c>
    </row>
    <row r="61" spans="1:34" ht="75" x14ac:dyDescent="0.25">
      <c r="A61" s="66" t="str">
        <f>CONCATENATE(ID_formule!A59, "_",ID_formule!B59)</f>
        <v>OVO000098_000_058</v>
      </c>
      <c r="B61" s="76" t="s">
        <v>55</v>
      </c>
      <c r="C61" s="77" t="s">
        <v>6224</v>
      </c>
      <c r="D61" s="77" t="s">
        <v>6225</v>
      </c>
      <c r="E61" s="76" t="s">
        <v>6374</v>
      </c>
      <c r="F61" s="76" t="s">
        <v>6387</v>
      </c>
      <c r="G61" s="76" t="s">
        <v>6406</v>
      </c>
      <c r="H61" s="76" t="s">
        <v>88</v>
      </c>
      <c r="I61" s="76" t="s">
        <v>87</v>
      </c>
      <c r="J61" s="77" t="s">
        <v>6634</v>
      </c>
      <c r="K61" s="76">
        <v>10</v>
      </c>
      <c r="L61" s="76" t="s">
        <v>68</v>
      </c>
      <c r="M61" s="76" t="s">
        <v>70</v>
      </c>
      <c r="N61" s="76"/>
      <c r="O61" s="76" t="s">
        <v>6535</v>
      </c>
      <c r="P61" s="76" t="s">
        <v>58</v>
      </c>
      <c r="Q61" s="76" t="s">
        <v>58</v>
      </c>
      <c r="R61" s="76" t="s">
        <v>58</v>
      </c>
      <c r="S61" s="76" t="s">
        <v>58</v>
      </c>
      <c r="T61" s="76" t="s">
        <v>58</v>
      </c>
      <c r="U61" s="76" t="s">
        <v>81</v>
      </c>
      <c r="V61" s="76" t="s">
        <v>6603</v>
      </c>
      <c r="W61" s="76" t="s">
        <v>6636</v>
      </c>
      <c r="X61" s="76" t="s">
        <v>84</v>
      </c>
      <c r="Y61" s="87" t="s">
        <v>86</v>
      </c>
      <c r="Z61" s="87" t="s">
        <v>85</v>
      </c>
      <c r="AA61" s="79" t="s">
        <v>6636</v>
      </c>
      <c r="AB61" s="76" t="s">
        <v>6129</v>
      </c>
      <c r="AC61" s="76" t="s">
        <v>6636</v>
      </c>
      <c r="AD61" s="76" t="s">
        <v>6636</v>
      </c>
      <c r="AE61" s="76" t="s">
        <v>6636</v>
      </c>
      <c r="AF61" s="76" t="s">
        <v>6636</v>
      </c>
      <c r="AG61" s="76" t="s">
        <v>6636</v>
      </c>
      <c r="AH61" s="76" t="s">
        <v>6636</v>
      </c>
    </row>
    <row r="62" spans="1:34" ht="135" x14ac:dyDescent="0.25">
      <c r="A62" s="66" t="str">
        <f>CONCATENATE(ID_formule!A60, "_",ID_formule!B60)</f>
        <v>OVO000098_000_059</v>
      </c>
      <c r="B62" s="76" t="s">
        <v>55</v>
      </c>
      <c r="C62" s="77" t="s">
        <v>6226</v>
      </c>
      <c r="D62" s="77" t="s">
        <v>6227</v>
      </c>
      <c r="E62" s="76" t="s">
        <v>6374</v>
      </c>
      <c r="F62" s="76" t="s">
        <v>6387</v>
      </c>
      <c r="G62" s="76" t="s">
        <v>6407</v>
      </c>
      <c r="H62" s="76" t="s">
        <v>88</v>
      </c>
      <c r="I62" s="76" t="s">
        <v>87</v>
      </c>
      <c r="J62" s="77" t="s">
        <v>6634</v>
      </c>
      <c r="K62" s="76">
        <v>10</v>
      </c>
      <c r="L62" s="76" t="s">
        <v>68</v>
      </c>
      <c r="M62" s="76" t="s">
        <v>70</v>
      </c>
      <c r="N62" s="76"/>
      <c r="O62" s="76" t="s">
        <v>6536</v>
      </c>
      <c r="P62" s="76" t="s">
        <v>58</v>
      </c>
      <c r="Q62" s="76" t="s">
        <v>58</v>
      </c>
      <c r="R62" s="76" t="s">
        <v>58</v>
      </c>
      <c r="S62" s="76" t="s">
        <v>58</v>
      </c>
      <c r="T62" s="76" t="s">
        <v>58</v>
      </c>
      <c r="U62" s="76" t="s">
        <v>81</v>
      </c>
      <c r="V62" s="76" t="s">
        <v>6603</v>
      </c>
      <c r="W62" s="76" t="s">
        <v>6636</v>
      </c>
      <c r="X62" s="76" t="s">
        <v>84</v>
      </c>
      <c r="Y62" s="87" t="s">
        <v>86</v>
      </c>
      <c r="Z62" s="87" t="s">
        <v>86</v>
      </c>
      <c r="AA62" s="79" t="s">
        <v>6636</v>
      </c>
      <c r="AB62" s="76" t="s">
        <v>57</v>
      </c>
      <c r="AC62" s="76" t="s">
        <v>6636</v>
      </c>
      <c r="AD62" s="76" t="s">
        <v>6636</v>
      </c>
      <c r="AE62" s="76" t="s">
        <v>6636</v>
      </c>
      <c r="AF62" s="76" t="s">
        <v>6636</v>
      </c>
      <c r="AG62" s="76" t="s">
        <v>6636</v>
      </c>
      <c r="AH62" s="76" t="s">
        <v>6636</v>
      </c>
    </row>
    <row r="63" spans="1:34" ht="105" hidden="1" x14ac:dyDescent="0.25">
      <c r="A63" s="66" t="str">
        <f>CONCATENATE(ID_formule!A61, "_",ID_formule!B61)</f>
        <v>OVO000098_000_060</v>
      </c>
      <c r="B63" s="76" t="s">
        <v>55</v>
      </c>
      <c r="C63" s="77" t="s">
        <v>6433</v>
      </c>
      <c r="D63" s="77" t="s">
        <v>6537</v>
      </c>
      <c r="E63" s="76" t="s">
        <v>6374</v>
      </c>
      <c r="F63" s="76" t="s">
        <v>6387</v>
      </c>
      <c r="G63" s="76" t="s">
        <v>6408</v>
      </c>
      <c r="H63" s="76" t="s">
        <v>88</v>
      </c>
      <c r="I63" s="76" t="s">
        <v>87</v>
      </c>
      <c r="J63" s="77" t="s">
        <v>6634</v>
      </c>
      <c r="K63" s="81" t="s">
        <v>6636</v>
      </c>
      <c r="L63" s="81" t="s">
        <v>6636</v>
      </c>
      <c r="M63" s="81" t="s">
        <v>6636</v>
      </c>
      <c r="N63" s="81" t="s">
        <v>6636</v>
      </c>
      <c r="O63" s="81" t="s">
        <v>6636</v>
      </c>
      <c r="P63" s="78">
        <v>3</v>
      </c>
      <c r="Q63" s="76" t="s">
        <v>68</v>
      </c>
      <c r="R63" s="76" t="s">
        <v>70</v>
      </c>
      <c r="S63" s="76"/>
      <c r="T63" s="76" t="s">
        <v>6434</v>
      </c>
      <c r="U63" s="76" t="s">
        <v>81</v>
      </c>
      <c r="V63" s="76" t="s">
        <v>6604</v>
      </c>
      <c r="W63" s="76" t="s">
        <v>6636</v>
      </c>
      <c r="X63" s="76" t="s">
        <v>84</v>
      </c>
      <c r="Y63" s="87" t="s">
        <v>86</v>
      </c>
      <c r="Z63" s="87" t="s">
        <v>85</v>
      </c>
      <c r="AA63" s="79" t="s">
        <v>6636</v>
      </c>
      <c r="AB63" s="76" t="s">
        <v>6129</v>
      </c>
      <c r="AC63" s="76" t="s">
        <v>6636</v>
      </c>
      <c r="AD63" s="76" t="s">
        <v>6636</v>
      </c>
      <c r="AE63" s="76" t="s">
        <v>6636</v>
      </c>
      <c r="AF63" s="76" t="s">
        <v>6636</v>
      </c>
      <c r="AG63" s="76" t="s">
        <v>6636</v>
      </c>
      <c r="AH63" s="76" t="s">
        <v>6636</v>
      </c>
    </row>
    <row r="64" spans="1:34" ht="132.75" hidden="1" customHeight="1" x14ac:dyDescent="0.25">
      <c r="A64" s="66" t="str">
        <f>CONCATENATE(ID_formule!A62, "_",ID_formule!B62)</f>
        <v>OVO000098_000_061</v>
      </c>
      <c r="B64" s="76" t="s">
        <v>55</v>
      </c>
      <c r="C64" s="77" t="s">
        <v>6228</v>
      </c>
      <c r="D64" s="77" t="s">
        <v>6538</v>
      </c>
      <c r="E64" s="76" t="s">
        <v>6374</v>
      </c>
      <c r="F64" s="76" t="s">
        <v>6387</v>
      </c>
      <c r="G64" s="76" t="s">
        <v>6408</v>
      </c>
      <c r="H64" s="76" t="s">
        <v>88</v>
      </c>
      <c r="I64" s="76" t="s">
        <v>87</v>
      </c>
      <c r="J64" s="77" t="s">
        <v>6634</v>
      </c>
      <c r="K64" s="81" t="s">
        <v>6636</v>
      </c>
      <c r="L64" s="81" t="s">
        <v>6636</v>
      </c>
      <c r="M64" s="81" t="s">
        <v>6636</v>
      </c>
      <c r="N64" s="81" t="s">
        <v>6636</v>
      </c>
      <c r="O64" s="81" t="s">
        <v>6636</v>
      </c>
      <c r="P64" s="78">
        <v>1</v>
      </c>
      <c r="Q64" s="76" t="s">
        <v>68</v>
      </c>
      <c r="R64" s="76" t="s">
        <v>70</v>
      </c>
      <c r="S64" s="76"/>
      <c r="T64" s="76" t="s">
        <v>6434</v>
      </c>
      <c r="U64" s="76" t="s">
        <v>81</v>
      </c>
      <c r="V64" s="76" t="s">
        <v>6605</v>
      </c>
      <c r="W64" s="76" t="s">
        <v>6636</v>
      </c>
      <c r="X64" s="76" t="s">
        <v>84</v>
      </c>
      <c r="Y64" s="87" t="s">
        <v>86</v>
      </c>
      <c r="Z64" s="87" t="s">
        <v>85</v>
      </c>
      <c r="AA64" s="79" t="s">
        <v>6636</v>
      </c>
      <c r="AB64" s="76" t="s">
        <v>57</v>
      </c>
      <c r="AC64" s="76" t="s">
        <v>6636</v>
      </c>
      <c r="AD64" s="76" t="s">
        <v>6636</v>
      </c>
      <c r="AE64" s="76" t="s">
        <v>6636</v>
      </c>
      <c r="AF64" s="76" t="s">
        <v>6636</v>
      </c>
      <c r="AG64" s="76" t="s">
        <v>6636</v>
      </c>
      <c r="AH64" s="76" t="s">
        <v>6636</v>
      </c>
    </row>
    <row r="65" spans="1:34" s="4" customFormat="1" ht="99" customHeight="1" x14ac:dyDescent="0.25">
      <c r="A65" s="66" t="str">
        <f>CONCATENATE(ID_formule!A63, "_",ID_formule!B63)</f>
        <v>OVO000098_000_062</v>
      </c>
      <c r="B65" s="76" t="s">
        <v>55</v>
      </c>
      <c r="C65" s="77" t="s">
        <v>6618</v>
      </c>
      <c r="D65" s="77" t="s">
        <v>6619</v>
      </c>
      <c r="E65" s="76" t="s">
        <v>6466</v>
      </c>
      <c r="F65" s="76" t="s">
        <v>6468</v>
      </c>
      <c r="G65" s="76" t="s">
        <v>6469</v>
      </c>
      <c r="H65" s="82" t="s">
        <v>88</v>
      </c>
      <c r="I65" s="82" t="s">
        <v>87</v>
      </c>
      <c r="J65" s="77" t="s">
        <v>6634</v>
      </c>
      <c r="K65" s="82">
        <v>10</v>
      </c>
      <c r="L65" s="82" t="s">
        <v>68</v>
      </c>
      <c r="M65" s="82" t="s">
        <v>70</v>
      </c>
      <c r="N65" s="82"/>
      <c r="O65" s="82" t="s">
        <v>6620</v>
      </c>
      <c r="P65" s="76" t="s">
        <v>58</v>
      </c>
      <c r="Q65" s="76" t="s">
        <v>58</v>
      </c>
      <c r="R65" s="76" t="s">
        <v>58</v>
      </c>
      <c r="S65" s="76" t="s">
        <v>58</v>
      </c>
      <c r="T65" s="76" t="s">
        <v>58</v>
      </c>
      <c r="U65" s="82" t="s">
        <v>80</v>
      </c>
      <c r="V65" s="76" t="s">
        <v>6625</v>
      </c>
      <c r="W65" s="76" t="s">
        <v>6636</v>
      </c>
      <c r="X65" s="76" t="s">
        <v>83</v>
      </c>
      <c r="Y65" s="88" t="s">
        <v>86</v>
      </c>
      <c r="Z65" s="88" t="s">
        <v>85</v>
      </c>
      <c r="AA65" s="79" t="s">
        <v>6636</v>
      </c>
      <c r="AB65" s="76" t="s">
        <v>6129</v>
      </c>
      <c r="AC65" s="76" t="s">
        <v>6636</v>
      </c>
      <c r="AD65" s="76" t="s">
        <v>6636</v>
      </c>
      <c r="AE65" s="76" t="s">
        <v>6636</v>
      </c>
      <c r="AF65" s="76" t="s">
        <v>6636</v>
      </c>
      <c r="AG65" s="76" t="s">
        <v>6636</v>
      </c>
      <c r="AH65" s="76" t="s">
        <v>6636</v>
      </c>
    </row>
    <row r="66" spans="1:34" s="4" customFormat="1" ht="75" hidden="1" x14ac:dyDescent="0.25">
      <c r="A66" s="66" t="str">
        <f>CONCATENATE(ID_formule!A64, "_",ID_formule!B64)</f>
        <v>OVO000098_000_063</v>
      </c>
      <c r="B66" s="76" t="s">
        <v>55</v>
      </c>
      <c r="C66" s="77" t="s">
        <v>6621</v>
      </c>
      <c r="D66" s="77" t="s">
        <v>6622</v>
      </c>
      <c r="E66" s="76" t="s">
        <v>6466</v>
      </c>
      <c r="F66" s="76" t="s">
        <v>6468</v>
      </c>
      <c r="G66" s="76" t="s">
        <v>6471</v>
      </c>
      <c r="H66" s="82" t="s">
        <v>88</v>
      </c>
      <c r="I66" s="82" t="s">
        <v>87</v>
      </c>
      <c r="J66" s="77" t="s">
        <v>6634</v>
      </c>
      <c r="K66" s="81" t="s">
        <v>6636</v>
      </c>
      <c r="L66" s="81" t="s">
        <v>6636</v>
      </c>
      <c r="M66" s="81" t="s">
        <v>6636</v>
      </c>
      <c r="N66" s="81" t="s">
        <v>6636</v>
      </c>
      <c r="O66" s="81" t="s">
        <v>6636</v>
      </c>
      <c r="P66" s="83">
        <v>10</v>
      </c>
      <c r="Q66" s="82" t="s">
        <v>1092</v>
      </c>
      <c r="R66" s="82" t="s">
        <v>71</v>
      </c>
      <c r="S66" s="82"/>
      <c r="T66" s="76"/>
      <c r="U66" s="82" t="s">
        <v>81</v>
      </c>
      <c r="V66" s="76" t="s">
        <v>6623</v>
      </c>
      <c r="W66" s="76" t="s">
        <v>6636</v>
      </c>
      <c r="X66" s="76" t="s">
        <v>83</v>
      </c>
      <c r="Y66" s="88" t="s">
        <v>86</v>
      </c>
      <c r="Z66" s="88" t="s">
        <v>85</v>
      </c>
      <c r="AA66" s="79" t="s">
        <v>6636</v>
      </c>
      <c r="AB66" s="76" t="s">
        <v>6129</v>
      </c>
      <c r="AC66" s="76" t="s">
        <v>6636</v>
      </c>
      <c r="AD66" s="76" t="s">
        <v>6636</v>
      </c>
      <c r="AE66" s="76" t="s">
        <v>6636</v>
      </c>
      <c r="AF66" s="76" t="s">
        <v>6636</v>
      </c>
      <c r="AG66" s="76" t="s">
        <v>6636</v>
      </c>
      <c r="AH66" s="76" t="s">
        <v>6636</v>
      </c>
    </row>
    <row r="67" spans="1:34" ht="210" hidden="1" x14ac:dyDescent="0.25">
      <c r="A67" s="66" t="str">
        <f>CONCATENATE(ID_formule!A65, "_",ID_formule!B65)</f>
        <v>OVO000098_000_064</v>
      </c>
      <c r="B67" s="76" t="s">
        <v>55</v>
      </c>
      <c r="C67" s="77" t="s">
        <v>6231</v>
      </c>
      <c r="D67" s="77" t="s">
        <v>6232</v>
      </c>
      <c r="E67" s="76" t="s">
        <v>6466</v>
      </c>
      <c r="F67" s="76" t="s">
        <v>6467</v>
      </c>
      <c r="G67" s="76" t="s">
        <v>6409</v>
      </c>
      <c r="H67" s="82" t="s">
        <v>88</v>
      </c>
      <c r="I67" s="82" t="s">
        <v>87</v>
      </c>
      <c r="J67" s="77" t="s">
        <v>6634</v>
      </c>
      <c r="K67" s="81" t="s">
        <v>6636</v>
      </c>
      <c r="L67" s="81" t="s">
        <v>6636</v>
      </c>
      <c r="M67" s="81" t="s">
        <v>6636</v>
      </c>
      <c r="N67" s="81" t="s">
        <v>6636</v>
      </c>
      <c r="O67" s="81" t="s">
        <v>6636</v>
      </c>
      <c r="P67" s="83">
        <v>10</v>
      </c>
      <c r="Q67" s="82" t="s">
        <v>1092</v>
      </c>
      <c r="R67" s="82" t="s">
        <v>70</v>
      </c>
      <c r="S67" s="82"/>
      <c r="T67" s="76" t="s">
        <v>6233</v>
      </c>
      <c r="U67" s="82" t="s">
        <v>81</v>
      </c>
      <c r="V67" s="76" t="s">
        <v>6606</v>
      </c>
      <c r="W67" s="76" t="s">
        <v>6636</v>
      </c>
      <c r="X67" s="76" t="s">
        <v>84</v>
      </c>
      <c r="Y67" s="88" t="s">
        <v>6169</v>
      </c>
      <c r="Z67" s="88" t="s">
        <v>6146</v>
      </c>
      <c r="AA67" s="79" t="s">
        <v>6636</v>
      </c>
      <c r="AB67" s="76" t="s">
        <v>6129</v>
      </c>
      <c r="AC67" s="76" t="s">
        <v>6636</v>
      </c>
      <c r="AD67" s="76" t="s">
        <v>6636</v>
      </c>
      <c r="AE67" s="76" t="s">
        <v>6636</v>
      </c>
      <c r="AF67" s="76" t="s">
        <v>6636</v>
      </c>
      <c r="AG67" s="76" t="s">
        <v>6636</v>
      </c>
      <c r="AH67" s="76" t="s">
        <v>6234</v>
      </c>
    </row>
    <row r="68" spans="1:34" ht="150" x14ac:dyDescent="0.25">
      <c r="A68" s="66" t="str">
        <f>CONCATENATE(ID_formule!A66, "_",ID_formule!B66)</f>
        <v>OVO000098_000_065</v>
      </c>
      <c r="B68" s="76" t="s">
        <v>55</v>
      </c>
      <c r="C68" s="77" t="s">
        <v>6235</v>
      </c>
      <c r="D68" s="77" t="s">
        <v>6236</v>
      </c>
      <c r="E68" s="76" t="s">
        <v>6375</v>
      </c>
      <c r="F68" s="76" t="s">
        <v>6412</v>
      </c>
      <c r="G68" s="76" t="s">
        <v>6410</v>
      </c>
      <c r="H68" s="76" t="s">
        <v>88</v>
      </c>
      <c r="I68" s="76" t="s">
        <v>87</v>
      </c>
      <c r="J68" s="77" t="s">
        <v>6634</v>
      </c>
      <c r="K68" s="76">
        <v>10</v>
      </c>
      <c r="L68" s="76" t="s">
        <v>68</v>
      </c>
      <c r="M68" s="76" t="s">
        <v>70</v>
      </c>
      <c r="N68" s="76"/>
      <c r="O68" s="76" t="s">
        <v>6149</v>
      </c>
      <c r="P68" s="76" t="s">
        <v>58</v>
      </c>
      <c r="Q68" s="76" t="s">
        <v>58</v>
      </c>
      <c r="R68" s="76" t="s">
        <v>58</v>
      </c>
      <c r="S68" s="76" t="s">
        <v>58</v>
      </c>
      <c r="T68" s="76" t="s">
        <v>58</v>
      </c>
      <c r="U68" s="76" t="s">
        <v>81</v>
      </c>
      <c r="V68" s="76" t="s">
        <v>6603</v>
      </c>
      <c r="W68" s="76" t="s">
        <v>6636</v>
      </c>
      <c r="X68" s="76" t="s">
        <v>83</v>
      </c>
      <c r="Y68" s="87" t="s">
        <v>86</v>
      </c>
      <c r="Z68" s="87" t="s">
        <v>85</v>
      </c>
      <c r="AA68" s="79" t="s">
        <v>6636</v>
      </c>
      <c r="AB68" s="76" t="s">
        <v>6129</v>
      </c>
      <c r="AC68" s="76" t="s">
        <v>6636</v>
      </c>
      <c r="AD68" s="76" t="s">
        <v>6636</v>
      </c>
      <c r="AE68" s="76" t="s">
        <v>6636</v>
      </c>
      <c r="AF68" s="76" t="s">
        <v>6636</v>
      </c>
      <c r="AG68" s="76" t="s">
        <v>6636</v>
      </c>
      <c r="AH68" s="76" t="s">
        <v>6636</v>
      </c>
    </row>
    <row r="69" spans="1:34" ht="150" x14ac:dyDescent="0.25">
      <c r="A69" s="66" t="str">
        <f>CONCATENATE(ID_formule!A67, "_",ID_formule!B67)</f>
        <v>OVO000098_000_066</v>
      </c>
      <c r="B69" s="76" t="s">
        <v>55</v>
      </c>
      <c r="C69" s="77" t="s">
        <v>6312</v>
      </c>
      <c r="D69" s="77" t="s">
        <v>6229</v>
      </c>
      <c r="E69" s="76" t="s">
        <v>6375</v>
      </c>
      <c r="F69" s="76" t="s">
        <v>6412</v>
      </c>
      <c r="G69" s="76" t="s">
        <v>6410</v>
      </c>
      <c r="H69" s="76">
        <v>2000</v>
      </c>
      <c r="I69" s="76" t="s">
        <v>87</v>
      </c>
      <c r="J69" s="77" t="s">
        <v>6634</v>
      </c>
      <c r="K69" s="76">
        <v>10</v>
      </c>
      <c r="L69" s="76" t="s">
        <v>1092</v>
      </c>
      <c r="M69" s="76" t="s">
        <v>70</v>
      </c>
      <c r="N69" s="76"/>
      <c r="O69" s="76" t="s">
        <v>6149</v>
      </c>
      <c r="P69" s="76" t="s">
        <v>58</v>
      </c>
      <c r="Q69" s="76" t="s">
        <v>58</v>
      </c>
      <c r="R69" s="76" t="s">
        <v>58</v>
      </c>
      <c r="S69" s="76" t="s">
        <v>58</v>
      </c>
      <c r="T69" s="76" t="s">
        <v>58</v>
      </c>
      <c r="U69" s="76" t="s">
        <v>81</v>
      </c>
      <c r="V69" s="76" t="s">
        <v>6603</v>
      </c>
      <c r="W69" s="76" t="s">
        <v>6636</v>
      </c>
      <c r="X69" s="76" t="s">
        <v>84</v>
      </c>
      <c r="Y69" s="87" t="s">
        <v>86</v>
      </c>
      <c r="Z69" s="87" t="s">
        <v>85</v>
      </c>
      <c r="AA69" s="79" t="s">
        <v>6636</v>
      </c>
      <c r="AB69" s="76" t="s">
        <v>6129</v>
      </c>
      <c r="AC69" s="76" t="s">
        <v>6230</v>
      </c>
      <c r="AD69" s="76" t="s">
        <v>6636</v>
      </c>
      <c r="AE69" s="76" t="s">
        <v>6636</v>
      </c>
      <c r="AF69" s="76" t="s">
        <v>6636</v>
      </c>
      <c r="AG69" s="76" t="s">
        <v>6636</v>
      </c>
      <c r="AH69" s="76" t="s">
        <v>6636</v>
      </c>
    </row>
    <row r="70" spans="1:34" ht="150" x14ac:dyDescent="0.25">
      <c r="A70" s="66" t="str">
        <f>CONCATENATE(ID_formule!A68, "_",ID_formule!B68)</f>
        <v>OVO000098_000_067</v>
      </c>
      <c r="B70" s="76" t="s">
        <v>55</v>
      </c>
      <c r="C70" s="77" t="s">
        <v>6237</v>
      </c>
      <c r="D70" s="77" t="s">
        <v>6238</v>
      </c>
      <c r="E70" s="76" t="s">
        <v>6328</v>
      </c>
      <c r="F70" s="76" t="s">
        <v>6336</v>
      </c>
      <c r="G70" s="76" t="s">
        <v>6337</v>
      </c>
      <c r="H70" s="76" t="s">
        <v>88</v>
      </c>
      <c r="I70" s="76" t="s">
        <v>87</v>
      </c>
      <c r="J70" s="77" t="s">
        <v>6634</v>
      </c>
      <c r="K70" s="76">
        <v>10</v>
      </c>
      <c r="L70" s="76" t="s">
        <v>68</v>
      </c>
      <c r="M70" s="76" t="s">
        <v>70</v>
      </c>
      <c r="N70" s="76"/>
      <c r="O70" s="76" t="s">
        <v>6149</v>
      </c>
      <c r="P70" s="76" t="s">
        <v>58</v>
      </c>
      <c r="Q70" s="76" t="s">
        <v>58</v>
      </c>
      <c r="R70" s="76" t="s">
        <v>58</v>
      </c>
      <c r="S70" s="76" t="s">
        <v>58</v>
      </c>
      <c r="T70" s="76" t="s">
        <v>58</v>
      </c>
      <c r="U70" s="76" t="s">
        <v>81</v>
      </c>
      <c r="V70" s="76" t="s">
        <v>6603</v>
      </c>
      <c r="W70" s="76" t="s">
        <v>6636</v>
      </c>
      <c r="X70" s="76" t="s">
        <v>84</v>
      </c>
      <c r="Y70" s="87" t="s">
        <v>86</v>
      </c>
      <c r="Z70" s="87" t="s">
        <v>85</v>
      </c>
      <c r="AA70" s="79" t="s">
        <v>6636</v>
      </c>
      <c r="AB70" s="76" t="s">
        <v>6129</v>
      </c>
      <c r="AC70" s="76" t="s">
        <v>6239</v>
      </c>
      <c r="AD70" s="76" t="s">
        <v>6636</v>
      </c>
      <c r="AE70" s="76" t="s">
        <v>6636</v>
      </c>
      <c r="AF70" s="76" t="s">
        <v>6636</v>
      </c>
      <c r="AG70" s="76" t="s">
        <v>6636</v>
      </c>
      <c r="AH70" s="76" t="s">
        <v>6636</v>
      </c>
    </row>
    <row r="71" spans="1:34" ht="150" x14ac:dyDescent="0.25">
      <c r="A71" s="66" t="str">
        <f>CONCATENATE(ID_formule!A69, "_",ID_formule!B69)</f>
        <v>OVO000098_000_068</v>
      </c>
      <c r="B71" s="76" t="s">
        <v>55</v>
      </c>
      <c r="C71" s="77" t="s">
        <v>6240</v>
      </c>
      <c r="D71" s="77" t="s">
        <v>6435</v>
      </c>
      <c r="E71" s="76" t="s">
        <v>6328</v>
      </c>
      <c r="F71" s="76" t="s">
        <v>6336</v>
      </c>
      <c r="G71" s="76" t="s">
        <v>6337</v>
      </c>
      <c r="H71" s="76" t="s">
        <v>88</v>
      </c>
      <c r="I71" s="76" t="s">
        <v>87</v>
      </c>
      <c r="J71" s="77" t="s">
        <v>6634</v>
      </c>
      <c r="K71" s="76">
        <v>10</v>
      </c>
      <c r="L71" s="76" t="s">
        <v>68</v>
      </c>
      <c r="M71" s="76" t="s">
        <v>70</v>
      </c>
      <c r="N71" s="76"/>
      <c r="O71" s="76" t="s">
        <v>6149</v>
      </c>
      <c r="P71" s="76" t="s">
        <v>58</v>
      </c>
      <c r="Q71" s="76" t="s">
        <v>58</v>
      </c>
      <c r="R71" s="76" t="s">
        <v>58</v>
      </c>
      <c r="S71" s="76" t="s">
        <v>58</v>
      </c>
      <c r="T71" s="76" t="s">
        <v>58</v>
      </c>
      <c r="U71" s="76" t="s">
        <v>81</v>
      </c>
      <c r="V71" s="76" t="s">
        <v>6603</v>
      </c>
      <c r="W71" s="76" t="s">
        <v>6636</v>
      </c>
      <c r="X71" s="76" t="s">
        <v>84</v>
      </c>
      <c r="Y71" s="87" t="s">
        <v>86</v>
      </c>
      <c r="Z71" s="87" t="s">
        <v>85</v>
      </c>
      <c r="AA71" s="79" t="s">
        <v>6636</v>
      </c>
      <c r="AB71" s="76" t="s">
        <v>6129</v>
      </c>
      <c r="AC71" s="76" t="s">
        <v>6239</v>
      </c>
      <c r="AD71" s="76" t="s">
        <v>6636</v>
      </c>
      <c r="AE71" s="76" t="s">
        <v>6636</v>
      </c>
      <c r="AF71" s="76" t="s">
        <v>6636</v>
      </c>
      <c r="AG71" s="76" t="s">
        <v>6636</v>
      </c>
      <c r="AH71" s="76" t="s">
        <v>6636</v>
      </c>
    </row>
    <row r="72" spans="1:34" ht="90" hidden="1" x14ac:dyDescent="0.25">
      <c r="A72" s="66" t="str">
        <f>CONCATENATE(ID_formule!A70, "_",ID_formule!B70)</f>
        <v>OVO000098_000_069</v>
      </c>
      <c r="B72" s="76" t="s">
        <v>55</v>
      </c>
      <c r="C72" s="77" t="s">
        <v>6241</v>
      </c>
      <c r="D72" s="77" t="s">
        <v>6242</v>
      </c>
      <c r="E72" s="76" t="s">
        <v>6329</v>
      </c>
      <c r="F72" s="76" t="s">
        <v>6338</v>
      </c>
      <c r="G72" s="76" t="s">
        <v>6339</v>
      </c>
      <c r="H72" s="76" t="s">
        <v>88</v>
      </c>
      <c r="I72" s="76" t="s">
        <v>87</v>
      </c>
      <c r="J72" s="77" t="s">
        <v>6634</v>
      </c>
      <c r="K72" s="81" t="s">
        <v>6636</v>
      </c>
      <c r="L72" s="81" t="s">
        <v>6636</v>
      </c>
      <c r="M72" s="81" t="s">
        <v>6636</v>
      </c>
      <c r="N72" s="81" t="s">
        <v>6636</v>
      </c>
      <c r="O72" s="81" t="s">
        <v>6636</v>
      </c>
      <c r="P72" s="78">
        <v>3</v>
      </c>
      <c r="Q72" s="76" t="s">
        <v>1092</v>
      </c>
      <c r="R72" s="76" t="s">
        <v>73</v>
      </c>
      <c r="S72" s="76"/>
      <c r="T72" s="76" t="s">
        <v>6243</v>
      </c>
      <c r="U72" s="76" t="s">
        <v>81</v>
      </c>
      <c r="V72" s="76" t="s">
        <v>6607</v>
      </c>
      <c r="W72" s="76" t="s">
        <v>6636</v>
      </c>
      <c r="X72" s="76" t="s">
        <v>84</v>
      </c>
      <c r="Y72" s="87" t="s">
        <v>86</v>
      </c>
      <c r="Z72" s="87" t="s">
        <v>6200</v>
      </c>
      <c r="AA72" s="79" t="s">
        <v>6636</v>
      </c>
      <c r="AB72" s="76" t="s">
        <v>56</v>
      </c>
      <c r="AC72" s="76" t="s">
        <v>6636</v>
      </c>
      <c r="AD72" s="76" t="s">
        <v>6636</v>
      </c>
      <c r="AE72" s="76" t="s">
        <v>6636</v>
      </c>
      <c r="AF72" s="76" t="s">
        <v>6636</v>
      </c>
      <c r="AG72" s="76" t="s">
        <v>6636</v>
      </c>
      <c r="AH72" s="76" t="s">
        <v>6636</v>
      </c>
    </row>
    <row r="73" spans="1:34" ht="90" hidden="1" x14ac:dyDescent="0.25">
      <c r="A73" s="66" t="str">
        <f>CONCATENATE(ID_formule!A71, "_",ID_formule!B71)</f>
        <v>OVO000098_000_070</v>
      </c>
      <c r="B73" s="76" t="s">
        <v>55</v>
      </c>
      <c r="C73" s="77" t="s">
        <v>6244</v>
      </c>
      <c r="D73" s="77" t="s">
        <v>6245</v>
      </c>
      <c r="E73" s="76" t="s">
        <v>6330</v>
      </c>
      <c r="F73" s="76" t="s">
        <v>6340</v>
      </c>
      <c r="G73" s="76" t="s">
        <v>6341</v>
      </c>
      <c r="H73" s="76" t="s">
        <v>88</v>
      </c>
      <c r="I73" s="76" t="s">
        <v>87</v>
      </c>
      <c r="J73" s="77" t="s">
        <v>6634</v>
      </c>
      <c r="K73" s="81" t="s">
        <v>6636</v>
      </c>
      <c r="L73" s="81" t="s">
        <v>6636</v>
      </c>
      <c r="M73" s="81" t="s">
        <v>6636</v>
      </c>
      <c r="N73" s="81" t="s">
        <v>6636</v>
      </c>
      <c r="O73" s="81" t="s">
        <v>6636</v>
      </c>
      <c r="P73" s="78">
        <v>5</v>
      </c>
      <c r="Q73" s="76" t="s">
        <v>68</v>
      </c>
      <c r="R73" s="76" t="s">
        <v>70</v>
      </c>
      <c r="S73" s="76"/>
      <c r="T73" s="76" t="s">
        <v>6539</v>
      </c>
      <c r="U73" s="76" t="s">
        <v>81</v>
      </c>
      <c r="V73" s="76" t="s">
        <v>6608</v>
      </c>
      <c r="W73" s="76" t="s">
        <v>6636</v>
      </c>
      <c r="X73" s="76" t="s">
        <v>84</v>
      </c>
      <c r="Y73" s="87" t="s">
        <v>86</v>
      </c>
      <c r="Z73" s="87" t="s">
        <v>85</v>
      </c>
      <c r="AA73" s="79" t="s">
        <v>6636</v>
      </c>
      <c r="AB73" s="76" t="s">
        <v>56</v>
      </c>
      <c r="AC73" s="76" t="s">
        <v>6636</v>
      </c>
      <c r="AD73" s="76" t="s">
        <v>6636</v>
      </c>
      <c r="AE73" s="76" t="s">
        <v>6636</v>
      </c>
      <c r="AF73" s="76" t="s">
        <v>6636</v>
      </c>
      <c r="AG73" s="76" t="s">
        <v>6636</v>
      </c>
      <c r="AH73" s="76" t="s">
        <v>6636</v>
      </c>
    </row>
    <row r="74" spans="1:34" ht="135" hidden="1" x14ac:dyDescent="0.25">
      <c r="A74" s="66" t="str">
        <f>CONCATENATE(ID_formule!A72, "_",ID_formule!B72)</f>
        <v>OVO000098_000_071</v>
      </c>
      <c r="B74" s="76" t="s">
        <v>55</v>
      </c>
      <c r="C74" s="77" t="s">
        <v>6246</v>
      </c>
      <c r="D74" s="77" t="s">
        <v>6247</v>
      </c>
      <c r="E74" s="76" t="s">
        <v>6330</v>
      </c>
      <c r="F74" s="76" t="s">
        <v>6342</v>
      </c>
      <c r="G74" s="76" t="s">
        <v>6343</v>
      </c>
      <c r="H74" s="76" t="s">
        <v>88</v>
      </c>
      <c r="I74" s="76" t="s">
        <v>87</v>
      </c>
      <c r="J74" s="77" t="s">
        <v>6634</v>
      </c>
      <c r="K74" s="81" t="s">
        <v>6636</v>
      </c>
      <c r="L74" s="81" t="s">
        <v>6636</v>
      </c>
      <c r="M74" s="81" t="s">
        <v>6636</v>
      </c>
      <c r="N74" s="81" t="s">
        <v>6636</v>
      </c>
      <c r="O74" s="81" t="s">
        <v>6636</v>
      </c>
      <c r="P74" s="78">
        <v>5</v>
      </c>
      <c r="Q74" s="76" t="s">
        <v>68</v>
      </c>
      <c r="R74" s="76" t="s">
        <v>70</v>
      </c>
      <c r="S74" s="76"/>
      <c r="T74" s="76" t="s">
        <v>6248</v>
      </c>
      <c r="U74" s="76" t="s">
        <v>81</v>
      </c>
      <c r="V74" s="76" t="s">
        <v>6249</v>
      </c>
      <c r="W74" s="76" t="s">
        <v>6636</v>
      </c>
      <c r="X74" s="76" t="s">
        <v>84</v>
      </c>
      <c r="Y74" s="87" t="s">
        <v>86</v>
      </c>
      <c r="Z74" s="87" t="s">
        <v>6200</v>
      </c>
      <c r="AA74" s="79" t="s">
        <v>6636</v>
      </c>
      <c r="AB74" s="76" t="s">
        <v>6129</v>
      </c>
      <c r="AC74" s="76" t="s">
        <v>6636</v>
      </c>
      <c r="AD74" s="76" t="s">
        <v>6636</v>
      </c>
      <c r="AE74" s="76" t="s">
        <v>6636</v>
      </c>
      <c r="AF74" s="76" t="s">
        <v>6636</v>
      </c>
      <c r="AG74" s="76" t="s">
        <v>6636</v>
      </c>
      <c r="AH74" s="76" t="s">
        <v>6636</v>
      </c>
    </row>
    <row r="75" spans="1:34" ht="409.5" hidden="1" x14ac:dyDescent="0.25">
      <c r="A75" s="66" t="str">
        <f>CONCATENATE(ID_formule!A73, "_",ID_formule!B73)</f>
        <v>OVO000098_000_072</v>
      </c>
      <c r="B75" s="76" t="s">
        <v>55</v>
      </c>
      <c r="C75" s="77" t="s">
        <v>6250</v>
      </c>
      <c r="D75" s="77" t="s">
        <v>6247</v>
      </c>
      <c r="E75" s="76" t="s">
        <v>6330</v>
      </c>
      <c r="F75" s="76" t="s">
        <v>6342</v>
      </c>
      <c r="G75" s="76" t="s">
        <v>6343</v>
      </c>
      <c r="H75" s="76" t="s">
        <v>88</v>
      </c>
      <c r="I75" s="76" t="s">
        <v>87</v>
      </c>
      <c r="J75" s="76" t="s">
        <v>6251</v>
      </c>
      <c r="K75" s="81" t="s">
        <v>6636</v>
      </c>
      <c r="L75" s="81" t="s">
        <v>6636</v>
      </c>
      <c r="M75" s="81" t="s">
        <v>6636</v>
      </c>
      <c r="N75" s="81" t="s">
        <v>6636</v>
      </c>
      <c r="O75" s="81" t="s">
        <v>6636</v>
      </c>
      <c r="P75" s="78">
        <v>5</v>
      </c>
      <c r="Q75" s="76" t="s">
        <v>1092</v>
      </c>
      <c r="R75" s="76" t="s">
        <v>70</v>
      </c>
      <c r="S75" s="76"/>
      <c r="T75" s="76" t="s">
        <v>6252</v>
      </c>
      <c r="U75" s="76" t="s">
        <v>81</v>
      </c>
      <c r="V75" s="76" t="s">
        <v>6249</v>
      </c>
      <c r="W75" s="76" t="s">
        <v>6636</v>
      </c>
      <c r="X75" s="76" t="s">
        <v>84</v>
      </c>
      <c r="Y75" s="87" t="s">
        <v>86</v>
      </c>
      <c r="Z75" s="87" t="s">
        <v>6200</v>
      </c>
      <c r="AA75" s="79" t="s">
        <v>6636</v>
      </c>
      <c r="AB75" s="76" t="s">
        <v>6129</v>
      </c>
      <c r="AC75" s="76" t="s">
        <v>6636</v>
      </c>
      <c r="AD75" s="76" t="s">
        <v>6636</v>
      </c>
      <c r="AE75" s="76" t="s">
        <v>6636</v>
      </c>
      <c r="AF75" s="76" t="s">
        <v>6636</v>
      </c>
      <c r="AG75" s="76" t="s">
        <v>6636</v>
      </c>
      <c r="AH75" s="76" t="s">
        <v>6636</v>
      </c>
    </row>
    <row r="76" spans="1:34" ht="135" hidden="1" x14ac:dyDescent="0.25">
      <c r="A76" s="66" t="str">
        <f>CONCATENATE(ID_formule!A74, "_",ID_formule!B74)</f>
        <v>OVO000098_000_073</v>
      </c>
      <c r="B76" s="76" t="s">
        <v>55</v>
      </c>
      <c r="C76" s="77" t="s">
        <v>6253</v>
      </c>
      <c r="D76" s="77" t="s">
        <v>6436</v>
      </c>
      <c r="E76" s="76" t="s">
        <v>6330</v>
      </c>
      <c r="F76" s="76" t="s">
        <v>6342</v>
      </c>
      <c r="G76" s="76" t="s">
        <v>6343</v>
      </c>
      <c r="H76" s="76">
        <v>1990</v>
      </c>
      <c r="I76" s="76" t="s">
        <v>87</v>
      </c>
      <c r="J76" s="77" t="s">
        <v>6634</v>
      </c>
      <c r="K76" s="81" t="s">
        <v>6636</v>
      </c>
      <c r="L76" s="81" t="s">
        <v>6636</v>
      </c>
      <c r="M76" s="81" t="s">
        <v>6636</v>
      </c>
      <c r="N76" s="81" t="s">
        <v>6636</v>
      </c>
      <c r="O76" s="81" t="s">
        <v>6636</v>
      </c>
      <c r="P76" s="78">
        <v>5</v>
      </c>
      <c r="Q76" s="76" t="s">
        <v>68</v>
      </c>
      <c r="R76" s="76" t="s">
        <v>70</v>
      </c>
      <c r="S76" s="76"/>
      <c r="T76" s="76" t="s">
        <v>6248</v>
      </c>
      <c r="U76" s="76" t="s">
        <v>81</v>
      </c>
      <c r="V76" s="76" t="s">
        <v>6249</v>
      </c>
      <c r="W76" s="76" t="s">
        <v>6636</v>
      </c>
      <c r="X76" s="76" t="s">
        <v>84</v>
      </c>
      <c r="Y76" s="87" t="s">
        <v>86</v>
      </c>
      <c r="Z76" s="87" t="s">
        <v>86</v>
      </c>
      <c r="AA76" s="79" t="s">
        <v>6636</v>
      </c>
      <c r="AB76" s="76" t="s">
        <v>6129</v>
      </c>
      <c r="AC76" s="76" t="s">
        <v>6636</v>
      </c>
      <c r="AD76" s="76" t="s">
        <v>6636</v>
      </c>
      <c r="AE76" s="76" t="s">
        <v>6636</v>
      </c>
      <c r="AF76" s="76" t="s">
        <v>6636</v>
      </c>
      <c r="AG76" s="76" t="s">
        <v>6636</v>
      </c>
      <c r="AH76" s="76" t="s">
        <v>6636</v>
      </c>
    </row>
    <row r="77" spans="1:34" ht="60" hidden="1" x14ac:dyDescent="0.25">
      <c r="A77" s="66" t="str">
        <f>CONCATENATE(ID_formule!A75, "_",ID_formule!B75)</f>
        <v>OVO000098_000_074</v>
      </c>
      <c r="B77" s="76" t="s">
        <v>55</v>
      </c>
      <c r="C77" s="77" t="s">
        <v>6254</v>
      </c>
      <c r="D77" s="77" t="s">
        <v>6255</v>
      </c>
      <c r="E77" s="76" t="s">
        <v>6331</v>
      </c>
      <c r="F77" s="76" t="s">
        <v>6344</v>
      </c>
      <c r="G77" s="76" t="s">
        <v>6345</v>
      </c>
      <c r="H77" s="76" t="s">
        <v>88</v>
      </c>
      <c r="I77" s="76" t="s">
        <v>87</v>
      </c>
      <c r="J77" s="77" t="s">
        <v>6634</v>
      </c>
      <c r="K77" s="81" t="s">
        <v>6636</v>
      </c>
      <c r="L77" s="81" t="s">
        <v>6636</v>
      </c>
      <c r="M77" s="81" t="s">
        <v>6636</v>
      </c>
      <c r="N77" s="81" t="s">
        <v>6636</v>
      </c>
      <c r="O77" s="81" t="s">
        <v>6636</v>
      </c>
      <c r="P77" s="78">
        <v>5</v>
      </c>
      <c r="Q77" s="76" t="s">
        <v>68</v>
      </c>
      <c r="R77" s="76" t="s">
        <v>73</v>
      </c>
      <c r="S77" s="76"/>
      <c r="T77" s="76" t="s">
        <v>6256</v>
      </c>
      <c r="U77" s="76" t="s">
        <v>81</v>
      </c>
      <c r="V77" s="76" t="s">
        <v>6610</v>
      </c>
      <c r="W77" s="76" t="s">
        <v>6636</v>
      </c>
      <c r="X77" s="76" t="s">
        <v>84</v>
      </c>
      <c r="Y77" s="87" t="s">
        <v>86</v>
      </c>
      <c r="Z77" s="87" t="s">
        <v>85</v>
      </c>
      <c r="AA77" s="79" t="s">
        <v>6636</v>
      </c>
      <c r="AB77" s="76" t="s">
        <v>56</v>
      </c>
      <c r="AC77" s="76" t="s">
        <v>6636</v>
      </c>
      <c r="AD77" s="76" t="s">
        <v>6636</v>
      </c>
      <c r="AE77" s="76" t="s">
        <v>6636</v>
      </c>
      <c r="AF77" s="76" t="s">
        <v>6636</v>
      </c>
      <c r="AG77" s="76" t="s">
        <v>6636</v>
      </c>
      <c r="AH77" s="76" t="s">
        <v>6636</v>
      </c>
    </row>
    <row r="78" spans="1:34" ht="75" hidden="1" x14ac:dyDescent="0.25">
      <c r="A78" s="66" t="str">
        <f>CONCATENATE(ID_formule!A76, "_",ID_formule!B76)</f>
        <v>OVO000098_000_075</v>
      </c>
      <c r="B78" s="76" t="s">
        <v>55</v>
      </c>
      <c r="C78" s="77" t="s">
        <v>6257</v>
      </c>
      <c r="D78" s="77" t="s">
        <v>6316</v>
      </c>
      <c r="E78" s="76" t="s">
        <v>6331</v>
      </c>
      <c r="F78" s="76" t="s">
        <v>6344</v>
      </c>
      <c r="G78" s="76" t="s">
        <v>6345</v>
      </c>
      <c r="H78" s="76" t="s">
        <v>88</v>
      </c>
      <c r="I78" s="76" t="s">
        <v>87</v>
      </c>
      <c r="J78" s="77" t="s">
        <v>6634</v>
      </c>
      <c r="K78" s="81" t="s">
        <v>6636</v>
      </c>
      <c r="L78" s="81" t="s">
        <v>6636</v>
      </c>
      <c r="M78" s="81" t="s">
        <v>6636</v>
      </c>
      <c r="N78" s="81" t="s">
        <v>6636</v>
      </c>
      <c r="O78" s="81" t="s">
        <v>6636</v>
      </c>
      <c r="P78" s="78">
        <v>5</v>
      </c>
      <c r="Q78" s="76" t="s">
        <v>68</v>
      </c>
      <c r="R78" s="76" t="s">
        <v>73</v>
      </c>
      <c r="S78" s="76"/>
      <c r="T78" s="76" t="s">
        <v>6256</v>
      </c>
      <c r="U78" s="76" t="s">
        <v>81</v>
      </c>
      <c r="V78" s="76" t="s">
        <v>6610</v>
      </c>
      <c r="W78" s="76" t="s">
        <v>6636</v>
      </c>
      <c r="X78" s="76" t="s">
        <v>84</v>
      </c>
      <c r="Y78" s="87" t="s">
        <v>6169</v>
      </c>
      <c r="Z78" s="87" t="s">
        <v>85</v>
      </c>
      <c r="AA78" s="79" t="s">
        <v>6636</v>
      </c>
      <c r="AB78" s="76" t="s">
        <v>6129</v>
      </c>
      <c r="AC78" s="76" t="s">
        <v>6636</v>
      </c>
      <c r="AD78" s="76" t="s">
        <v>6636</v>
      </c>
      <c r="AE78" s="76" t="s">
        <v>6636</v>
      </c>
      <c r="AF78" s="76" t="s">
        <v>6636</v>
      </c>
      <c r="AG78" s="76" t="s">
        <v>6636</v>
      </c>
      <c r="AH78" s="76" t="s">
        <v>6431</v>
      </c>
    </row>
    <row r="79" spans="1:34" ht="60" hidden="1" x14ac:dyDescent="0.25">
      <c r="A79" s="66" t="str">
        <f>CONCATENATE(ID_formule!A77, "_",ID_formule!B77)</f>
        <v>OVO000098_000_076</v>
      </c>
      <c r="B79" s="76" t="s">
        <v>55</v>
      </c>
      <c r="C79" s="77" t="s">
        <v>6258</v>
      </c>
      <c r="D79" s="77" t="s">
        <v>6259</v>
      </c>
      <c r="E79" s="76" t="s">
        <v>6484</v>
      </c>
      <c r="F79" s="76" t="s">
        <v>6346</v>
      </c>
      <c r="G79" s="76" t="s">
        <v>6347</v>
      </c>
      <c r="H79" s="76" t="s">
        <v>88</v>
      </c>
      <c r="I79" s="76" t="s">
        <v>87</v>
      </c>
      <c r="J79" s="77" t="s">
        <v>6634</v>
      </c>
      <c r="K79" s="81" t="s">
        <v>6636</v>
      </c>
      <c r="L79" s="81" t="s">
        <v>6636</v>
      </c>
      <c r="M79" s="81" t="s">
        <v>6636</v>
      </c>
      <c r="N79" s="81" t="s">
        <v>6636</v>
      </c>
      <c r="O79" s="81" t="s">
        <v>6636</v>
      </c>
      <c r="P79" s="78">
        <v>5</v>
      </c>
      <c r="Q79" s="76" t="s">
        <v>68</v>
      </c>
      <c r="R79" s="76" t="s">
        <v>71</v>
      </c>
      <c r="S79" s="76"/>
      <c r="T79" s="76" t="s">
        <v>6437</v>
      </c>
      <c r="U79" s="76" t="s">
        <v>81</v>
      </c>
      <c r="V79" s="76" t="s">
        <v>6609</v>
      </c>
      <c r="W79" s="76" t="s">
        <v>6636</v>
      </c>
      <c r="X79" s="76" t="s">
        <v>84</v>
      </c>
      <c r="Y79" s="87" t="s">
        <v>86</v>
      </c>
      <c r="Z79" s="87" t="s">
        <v>86</v>
      </c>
      <c r="AA79" s="79" t="s">
        <v>6636</v>
      </c>
      <c r="AB79" s="76" t="s">
        <v>56</v>
      </c>
      <c r="AC79" s="76" t="s">
        <v>6636</v>
      </c>
      <c r="AD79" s="76" t="s">
        <v>6636</v>
      </c>
      <c r="AE79" s="76" t="s">
        <v>6636</v>
      </c>
      <c r="AF79" s="76" t="s">
        <v>6636</v>
      </c>
      <c r="AG79" s="76" t="s">
        <v>6636</v>
      </c>
      <c r="AH79" s="76" t="s">
        <v>6636</v>
      </c>
    </row>
    <row r="80" spans="1:34" ht="90" hidden="1" x14ac:dyDescent="0.25">
      <c r="A80" s="66" t="str">
        <f>CONCATENATE(ID_formule!A78, "_",ID_formule!B78)</f>
        <v>OVO000098_000_077</v>
      </c>
      <c r="B80" s="76" t="s">
        <v>55</v>
      </c>
      <c r="C80" s="77" t="s">
        <v>6260</v>
      </c>
      <c r="D80" s="77" t="s">
        <v>6326</v>
      </c>
      <c r="E80" s="76" t="s">
        <v>6484</v>
      </c>
      <c r="F80" s="76" t="s">
        <v>6346</v>
      </c>
      <c r="G80" s="76" t="s">
        <v>6347</v>
      </c>
      <c r="H80" s="76" t="s">
        <v>88</v>
      </c>
      <c r="I80" s="76" t="s">
        <v>87</v>
      </c>
      <c r="J80" s="76" t="s">
        <v>6317</v>
      </c>
      <c r="K80" s="81" t="s">
        <v>6636</v>
      </c>
      <c r="L80" s="81" t="s">
        <v>6636</v>
      </c>
      <c r="M80" s="81" t="s">
        <v>6636</v>
      </c>
      <c r="N80" s="81" t="s">
        <v>6636</v>
      </c>
      <c r="O80" s="81" t="s">
        <v>6636</v>
      </c>
      <c r="P80" s="78">
        <v>5</v>
      </c>
      <c r="Q80" s="76" t="s">
        <v>68</v>
      </c>
      <c r="R80" s="76" t="s">
        <v>71</v>
      </c>
      <c r="S80" s="76"/>
      <c r="T80" s="76" t="s">
        <v>6261</v>
      </c>
      <c r="U80" s="76" t="s">
        <v>81</v>
      </c>
      <c r="V80" s="76" t="s">
        <v>6609</v>
      </c>
      <c r="W80" s="76" t="s">
        <v>6636</v>
      </c>
      <c r="X80" s="76" t="s">
        <v>84</v>
      </c>
      <c r="Y80" s="87" t="s">
        <v>86</v>
      </c>
      <c r="Z80" s="87" t="s">
        <v>86</v>
      </c>
      <c r="AA80" s="79" t="s">
        <v>6636</v>
      </c>
      <c r="AB80" s="76" t="s">
        <v>56</v>
      </c>
      <c r="AC80" s="76" t="s">
        <v>6636</v>
      </c>
      <c r="AD80" s="76" t="s">
        <v>6636</v>
      </c>
      <c r="AE80" s="76" t="s">
        <v>6636</v>
      </c>
      <c r="AF80" s="76" t="s">
        <v>6636</v>
      </c>
      <c r="AG80" s="76" t="s">
        <v>6636</v>
      </c>
      <c r="AH80" s="76" t="s">
        <v>6636</v>
      </c>
    </row>
    <row r="81" spans="1:34" ht="135" hidden="1" x14ac:dyDescent="0.25">
      <c r="A81" s="66" t="str">
        <f>CONCATENATE(ID_formule!A79, "_",ID_formule!B79)</f>
        <v>OVO000098_000_078</v>
      </c>
      <c r="B81" s="76" t="s">
        <v>55</v>
      </c>
      <c r="C81" s="76" t="s">
        <v>6325</v>
      </c>
      <c r="D81" s="76" t="s">
        <v>6327</v>
      </c>
      <c r="E81" s="76" t="s">
        <v>6484</v>
      </c>
      <c r="F81" s="76" t="s">
        <v>6346</v>
      </c>
      <c r="G81" s="76" t="s">
        <v>6347</v>
      </c>
      <c r="H81" s="76" t="s">
        <v>88</v>
      </c>
      <c r="I81" s="76" t="s">
        <v>87</v>
      </c>
      <c r="J81" s="77" t="s">
        <v>6634</v>
      </c>
      <c r="K81" s="81" t="s">
        <v>6636</v>
      </c>
      <c r="L81" s="81" t="s">
        <v>6636</v>
      </c>
      <c r="M81" s="81" t="s">
        <v>6636</v>
      </c>
      <c r="N81" s="81" t="s">
        <v>6636</v>
      </c>
      <c r="O81" s="81" t="s">
        <v>6636</v>
      </c>
      <c r="P81" s="78">
        <v>5</v>
      </c>
      <c r="Q81" s="76" t="s">
        <v>68</v>
      </c>
      <c r="R81" s="76" t="s">
        <v>6124</v>
      </c>
      <c r="S81" s="76"/>
      <c r="T81" s="76" t="s">
        <v>6505</v>
      </c>
      <c r="U81" s="76" t="s">
        <v>80</v>
      </c>
      <c r="V81" s="76" t="s">
        <v>6506</v>
      </c>
      <c r="W81" s="76" t="s">
        <v>6636</v>
      </c>
      <c r="X81" s="76" t="s">
        <v>84</v>
      </c>
      <c r="Y81" s="87" t="s">
        <v>86</v>
      </c>
      <c r="Z81" s="87" t="s">
        <v>86</v>
      </c>
      <c r="AA81" s="79" t="s">
        <v>6636</v>
      </c>
      <c r="AB81" s="76" t="s">
        <v>56</v>
      </c>
      <c r="AC81" s="76" t="s">
        <v>6636</v>
      </c>
      <c r="AD81" s="76" t="s">
        <v>6636</v>
      </c>
      <c r="AE81" s="76" t="s">
        <v>6636</v>
      </c>
      <c r="AF81" s="76" t="s">
        <v>6636</v>
      </c>
      <c r="AG81" s="76" t="s">
        <v>6636</v>
      </c>
      <c r="AH81" s="76" t="s">
        <v>6636</v>
      </c>
    </row>
    <row r="82" spans="1:34" ht="135" hidden="1" x14ac:dyDescent="0.25">
      <c r="A82" s="66" t="str">
        <f>CONCATENATE(ID_formule!A80, "_",ID_formule!B80)</f>
        <v>OVO000098_000_079</v>
      </c>
      <c r="B82" s="76" t="s">
        <v>55</v>
      </c>
      <c r="C82" s="77" t="s">
        <v>6262</v>
      </c>
      <c r="D82" s="77" t="s">
        <v>6540</v>
      </c>
      <c r="E82" s="76" t="s">
        <v>6484</v>
      </c>
      <c r="F82" s="76" t="s">
        <v>6346</v>
      </c>
      <c r="G82" s="76" t="s">
        <v>6347</v>
      </c>
      <c r="H82" s="76" t="s">
        <v>88</v>
      </c>
      <c r="I82" s="76" t="s">
        <v>87</v>
      </c>
      <c r="J82" s="77" t="s">
        <v>6634</v>
      </c>
      <c r="K82" s="81" t="s">
        <v>6636</v>
      </c>
      <c r="L82" s="81" t="s">
        <v>6636</v>
      </c>
      <c r="M82" s="81" t="s">
        <v>6636</v>
      </c>
      <c r="N82" s="81" t="s">
        <v>6636</v>
      </c>
      <c r="O82" s="81" t="s">
        <v>6636</v>
      </c>
      <c r="P82" s="78">
        <v>5</v>
      </c>
      <c r="Q82" s="76" t="s">
        <v>68</v>
      </c>
      <c r="R82" s="76" t="s">
        <v>71</v>
      </c>
      <c r="S82" s="76"/>
      <c r="T82" s="76" t="s">
        <v>6541</v>
      </c>
      <c r="U82" s="76" t="s">
        <v>81</v>
      </c>
      <c r="V82" s="76" t="s">
        <v>6542</v>
      </c>
      <c r="W82" s="76" t="s">
        <v>6636</v>
      </c>
      <c r="X82" s="76" t="s">
        <v>84</v>
      </c>
      <c r="Y82" s="87" t="s">
        <v>86</v>
      </c>
      <c r="Z82" s="87" t="s">
        <v>6146</v>
      </c>
      <c r="AA82" s="79" t="s">
        <v>6636</v>
      </c>
      <c r="AB82" s="76" t="s">
        <v>56</v>
      </c>
      <c r="AC82" s="76" t="s">
        <v>6636</v>
      </c>
      <c r="AD82" s="76" t="s">
        <v>6636</v>
      </c>
      <c r="AE82" s="76" t="s">
        <v>6636</v>
      </c>
      <c r="AF82" s="76" t="s">
        <v>6636</v>
      </c>
      <c r="AG82" s="76" t="s">
        <v>6636</v>
      </c>
      <c r="AH82" s="76" t="s">
        <v>6636</v>
      </c>
    </row>
    <row r="83" spans="1:34" ht="159.75" hidden="1" customHeight="1" x14ac:dyDescent="0.25">
      <c r="A83" s="66" t="str">
        <f>CONCATENATE(ID_formule!A81, "_",ID_formule!B81)</f>
        <v>OVO000098_000_080</v>
      </c>
      <c r="B83" s="76" t="s">
        <v>55</v>
      </c>
      <c r="C83" s="76" t="s">
        <v>6487</v>
      </c>
      <c r="D83" s="76" t="s">
        <v>6488</v>
      </c>
      <c r="E83" s="76" t="s">
        <v>6484</v>
      </c>
      <c r="F83" s="76" t="s">
        <v>6485</v>
      </c>
      <c r="G83" s="76" t="s">
        <v>6486</v>
      </c>
      <c r="H83" s="76" t="s">
        <v>88</v>
      </c>
      <c r="I83" s="76" t="s">
        <v>87</v>
      </c>
      <c r="J83" s="77" t="s">
        <v>6634</v>
      </c>
      <c r="K83" s="81" t="s">
        <v>6636</v>
      </c>
      <c r="L83" s="81" t="s">
        <v>6636</v>
      </c>
      <c r="M83" s="81" t="s">
        <v>6636</v>
      </c>
      <c r="N83" s="81" t="s">
        <v>6636</v>
      </c>
      <c r="O83" s="81" t="s">
        <v>6636</v>
      </c>
      <c r="P83" s="78">
        <v>1</v>
      </c>
      <c r="Q83" s="76" t="s">
        <v>1092</v>
      </c>
      <c r="R83" s="76" t="s">
        <v>73</v>
      </c>
      <c r="S83" s="76"/>
      <c r="T83" s="76" t="s">
        <v>6497</v>
      </c>
      <c r="U83" s="76" t="s">
        <v>80</v>
      </c>
      <c r="V83" s="76" t="s">
        <v>6498</v>
      </c>
      <c r="W83" s="76" t="s">
        <v>6636</v>
      </c>
      <c r="X83" s="76" t="s">
        <v>83</v>
      </c>
      <c r="Y83" s="87" t="s">
        <v>86</v>
      </c>
      <c r="Z83" s="87" t="s">
        <v>6146</v>
      </c>
      <c r="AA83" s="79" t="s">
        <v>6636</v>
      </c>
      <c r="AB83" s="76" t="s">
        <v>56</v>
      </c>
      <c r="AC83" s="76" t="s">
        <v>6636</v>
      </c>
      <c r="AD83" s="76" t="s">
        <v>6636</v>
      </c>
      <c r="AE83" s="76" t="s">
        <v>6636</v>
      </c>
      <c r="AF83" s="76" t="s">
        <v>6636</v>
      </c>
      <c r="AG83" s="76" t="s">
        <v>6636</v>
      </c>
      <c r="AH83" s="76" t="s">
        <v>6636</v>
      </c>
    </row>
    <row r="84" spans="1:34" ht="237.75" hidden="1" customHeight="1" x14ac:dyDescent="0.25">
      <c r="A84" s="66" t="str">
        <f>CONCATENATE(ID_formule!A82, "_",ID_formule!B82)</f>
        <v>OVO000098_000_081</v>
      </c>
      <c r="B84" s="76" t="s">
        <v>55</v>
      </c>
      <c r="C84" s="76" t="s">
        <v>6569</v>
      </c>
      <c r="D84" s="76" t="s">
        <v>6489</v>
      </c>
      <c r="E84" s="76" t="s">
        <v>6484</v>
      </c>
      <c r="F84" s="76" t="s">
        <v>6485</v>
      </c>
      <c r="G84" s="76" t="s">
        <v>6486</v>
      </c>
      <c r="H84" s="76">
        <v>2016</v>
      </c>
      <c r="I84" s="76" t="s">
        <v>87</v>
      </c>
      <c r="J84" s="77" t="s">
        <v>6634</v>
      </c>
      <c r="K84" s="81" t="s">
        <v>6636</v>
      </c>
      <c r="L84" s="81" t="s">
        <v>6636</v>
      </c>
      <c r="M84" s="81" t="s">
        <v>6636</v>
      </c>
      <c r="N84" s="81" t="s">
        <v>6636</v>
      </c>
      <c r="O84" s="81" t="s">
        <v>6636</v>
      </c>
      <c r="P84" s="78">
        <v>1</v>
      </c>
      <c r="Q84" s="76" t="s">
        <v>68</v>
      </c>
      <c r="R84" s="76" t="s">
        <v>70</v>
      </c>
      <c r="S84" s="76"/>
      <c r="T84" s="76" t="s">
        <v>6490</v>
      </c>
      <c r="U84" s="76" t="s">
        <v>80</v>
      </c>
      <c r="V84" s="76" t="s">
        <v>6491</v>
      </c>
      <c r="W84" s="76" t="s">
        <v>6636</v>
      </c>
      <c r="X84" s="76" t="s">
        <v>83</v>
      </c>
      <c r="Y84" s="87" t="s">
        <v>86</v>
      </c>
      <c r="Z84" s="87" t="s">
        <v>6146</v>
      </c>
      <c r="AA84" s="79" t="s">
        <v>6636</v>
      </c>
      <c r="AB84" s="76" t="s">
        <v>56</v>
      </c>
      <c r="AC84" s="76" t="s">
        <v>6636</v>
      </c>
      <c r="AD84" s="76" t="s">
        <v>6636</v>
      </c>
      <c r="AE84" s="76" t="s">
        <v>6636</v>
      </c>
      <c r="AF84" s="76" t="s">
        <v>6636</v>
      </c>
      <c r="AG84" s="76" t="s">
        <v>6636</v>
      </c>
      <c r="AH84" s="76" t="s">
        <v>6636</v>
      </c>
    </row>
    <row r="85" spans="1:34" ht="154.5" hidden="1" customHeight="1" x14ac:dyDescent="0.25">
      <c r="A85" s="66" t="str">
        <f>CONCATENATE(ID_formule!A83, "_",ID_formule!B83)</f>
        <v>OVO000098_000_082</v>
      </c>
      <c r="B85" s="76" t="s">
        <v>55</v>
      </c>
      <c r="C85" s="76" t="s">
        <v>6571</v>
      </c>
      <c r="D85" s="76" t="s">
        <v>6570</v>
      </c>
      <c r="E85" s="76" t="s">
        <v>6332</v>
      </c>
      <c r="F85" s="76" t="s">
        <v>6354</v>
      </c>
      <c r="G85" s="76" t="s">
        <v>6355</v>
      </c>
      <c r="H85" s="76" t="s">
        <v>88</v>
      </c>
      <c r="I85" s="76" t="s">
        <v>87</v>
      </c>
      <c r="J85" s="77" t="s">
        <v>6634</v>
      </c>
      <c r="K85" s="81" t="s">
        <v>6636</v>
      </c>
      <c r="L85" s="81" t="s">
        <v>6636</v>
      </c>
      <c r="M85" s="81" t="s">
        <v>6636</v>
      </c>
      <c r="N85" s="81" t="s">
        <v>6636</v>
      </c>
      <c r="O85" s="81" t="s">
        <v>6636</v>
      </c>
      <c r="P85" s="78">
        <v>1</v>
      </c>
      <c r="Q85" s="76" t="s">
        <v>1092</v>
      </c>
      <c r="R85" s="76" t="s">
        <v>73</v>
      </c>
      <c r="S85" s="76"/>
      <c r="T85" s="76" t="s">
        <v>6572</v>
      </c>
      <c r="U85" s="76" t="s">
        <v>81</v>
      </c>
      <c r="V85" s="76" t="s">
        <v>6573</v>
      </c>
      <c r="W85" s="76" t="s">
        <v>6636</v>
      </c>
      <c r="X85" s="76" t="s">
        <v>84</v>
      </c>
      <c r="Y85" s="87" t="s">
        <v>86</v>
      </c>
      <c r="Z85" s="87" t="s">
        <v>86</v>
      </c>
      <c r="AA85" s="79" t="s">
        <v>6636</v>
      </c>
      <c r="AB85" s="76" t="s">
        <v>6129</v>
      </c>
      <c r="AC85" s="76" t="s">
        <v>6636</v>
      </c>
      <c r="AD85" s="76" t="s">
        <v>6636</v>
      </c>
      <c r="AE85" s="76" t="s">
        <v>6636</v>
      </c>
      <c r="AF85" s="76" t="s">
        <v>6636</v>
      </c>
      <c r="AG85" s="76" t="s">
        <v>6636</v>
      </c>
      <c r="AH85" s="76" t="s">
        <v>6636</v>
      </c>
    </row>
    <row r="86" spans="1:34" ht="120" hidden="1" x14ac:dyDescent="0.25">
      <c r="A86" s="66" t="str">
        <f>CONCATENATE(ID_formule!A84, "_",ID_formule!B84)</f>
        <v>OVO000098_000_083</v>
      </c>
      <c r="B86" s="76" t="s">
        <v>55</v>
      </c>
      <c r="C86" s="77" t="s">
        <v>6320</v>
      </c>
      <c r="D86" s="76" t="s">
        <v>6543</v>
      </c>
      <c r="E86" s="76" t="s">
        <v>6333</v>
      </c>
      <c r="F86" s="76" t="s">
        <v>6356</v>
      </c>
      <c r="G86" s="76" t="s">
        <v>6363</v>
      </c>
      <c r="H86" s="76" t="s">
        <v>88</v>
      </c>
      <c r="I86" s="76" t="s">
        <v>87</v>
      </c>
      <c r="J86" s="77" t="s">
        <v>6634</v>
      </c>
      <c r="K86" s="81" t="s">
        <v>6636</v>
      </c>
      <c r="L86" s="81" t="s">
        <v>6636</v>
      </c>
      <c r="M86" s="81" t="s">
        <v>6636</v>
      </c>
      <c r="N86" s="81" t="s">
        <v>6636</v>
      </c>
      <c r="O86" s="81" t="s">
        <v>6636</v>
      </c>
      <c r="P86" s="78">
        <v>5</v>
      </c>
      <c r="Q86" s="76" t="s">
        <v>1092</v>
      </c>
      <c r="R86" s="76" t="s">
        <v>71</v>
      </c>
      <c r="S86" s="76"/>
      <c r="T86" s="76" t="s">
        <v>6264</v>
      </c>
      <c r="U86" s="76" t="s">
        <v>80</v>
      </c>
      <c r="V86" s="76" t="s">
        <v>6202</v>
      </c>
      <c r="W86" s="76" t="s">
        <v>6636</v>
      </c>
      <c r="X86" s="76" t="s">
        <v>6265</v>
      </c>
      <c r="Y86" s="87" t="s">
        <v>6169</v>
      </c>
      <c r="Z86" s="87" t="s">
        <v>6146</v>
      </c>
      <c r="AA86" s="79" t="s">
        <v>6636</v>
      </c>
      <c r="AB86" s="76" t="s">
        <v>56</v>
      </c>
      <c r="AC86" s="76" t="s">
        <v>6636</v>
      </c>
      <c r="AD86" s="76" t="s">
        <v>6636</v>
      </c>
      <c r="AE86" s="76" t="s">
        <v>6636</v>
      </c>
      <c r="AF86" s="76" t="s">
        <v>6636</v>
      </c>
      <c r="AG86" s="76" t="s">
        <v>6636</v>
      </c>
      <c r="AH86" s="76" t="s">
        <v>6636</v>
      </c>
    </row>
    <row r="87" spans="1:34" ht="256.5" hidden="1" customHeight="1" x14ac:dyDescent="0.25">
      <c r="A87" s="66" t="str">
        <f>CONCATENATE(ID_formule!A85, "_",ID_formule!B85)</f>
        <v>OVO000098_000_084</v>
      </c>
      <c r="B87" s="81" t="s">
        <v>55</v>
      </c>
      <c r="C87" s="91" t="s">
        <v>6266</v>
      </c>
      <c r="D87" s="91" t="s">
        <v>6267</v>
      </c>
      <c r="E87" s="81" t="s">
        <v>6333</v>
      </c>
      <c r="F87" s="81" t="s">
        <v>6356</v>
      </c>
      <c r="G87" s="81" t="s">
        <v>6363</v>
      </c>
      <c r="H87" s="81" t="s">
        <v>88</v>
      </c>
      <c r="I87" s="81" t="s">
        <v>87</v>
      </c>
      <c r="J87" s="77" t="s">
        <v>6634</v>
      </c>
      <c r="K87" s="81" t="s">
        <v>6636</v>
      </c>
      <c r="L87" s="81" t="s">
        <v>6636</v>
      </c>
      <c r="M87" s="81" t="s">
        <v>6636</v>
      </c>
      <c r="N87" s="81" t="s">
        <v>6636</v>
      </c>
      <c r="O87" s="81" t="s">
        <v>6636</v>
      </c>
      <c r="P87" s="85">
        <v>5</v>
      </c>
      <c r="Q87" s="81" t="s">
        <v>68</v>
      </c>
      <c r="R87" s="81" t="s">
        <v>71</v>
      </c>
      <c r="S87" s="81"/>
      <c r="T87" s="81" t="s">
        <v>6633</v>
      </c>
      <c r="U87" s="81" t="s">
        <v>81</v>
      </c>
      <c r="V87" s="76" t="s">
        <v>6542</v>
      </c>
      <c r="W87" s="76" t="s">
        <v>6636</v>
      </c>
      <c r="X87" s="81" t="s">
        <v>84</v>
      </c>
      <c r="Y87" s="86" t="s">
        <v>86</v>
      </c>
      <c r="Z87" s="86" t="s">
        <v>6146</v>
      </c>
      <c r="AA87" s="79" t="s">
        <v>6636</v>
      </c>
      <c r="AB87" s="81" t="s">
        <v>56</v>
      </c>
      <c r="AC87" s="76" t="s">
        <v>6636</v>
      </c>
      <c r="AD87" s="76" t="s">
        <v>6636</v>
      </c>
      <c r="AE87" s="76" t="s">
        <v>6636</v>
      </c>
      <c r="AF87" s="76" t="s">
        <v>6636</v>
      </c>
      <c r="AG87" s="76" t="s">
        <v>6636</v>
      </c>
      <c r="AH87" s="76" t="s">
        <v>6636</v>
      </c>
    </row>
    <row r="88" spans="1:34" s="92" customFormat="1" ht="75" hidden="1" x14ac:dyDescent="0.25">
      <c r="A88" s="66" t="str">
        <f>CONCATENATE(ID_formule!A86, "_",ID_formule!B86)</f>
        <v>OVO000098_000_085</v>
      </c>
      <c r="B88" s="76" t="s">
        <v>55</v>
      </c>
      <c r="C88" s="77" t="s">
        <v>6268</v>
      </c>
      <c r="D88" s="77" t="s">
        <v>6544</v>
      </c>
      <c r="E88" s="76" t="s">
        <v>6333</v>
      </c>
      <c r="F88" s="76" t="s">
        <v>6357</v>
      </c>
      <c r="G88" s="76" t="s">
        <v>6364</v>
      </c>
      <c r="H88" s="76" t="s">
        <v>88</v>
      </c>
      <c r="I88" s="76" t="s">
        <v>87</v>
      </c>
      <c r="J88" s="77" t="s">
        <v>6634</v>
      </c>
      <c r="K88" s="81" t="s">
        <v>6636</v>
      </c>
      <c r="L88" s="81" t="s">
        <v>6636</v>
      </c>
      <c r="M88" s="81" t="s">
        <v>6636</v>
      </c>
      <c r="N88" s="81" t="s">
        <v>6636</v>
      </c>
      <c r="O88" s="81" t="s">
        <v>6636</v>
      </c>
      <c r="P88" s="78">
        <v>5</v>
      </c>
      <c r="Q88" s="76" t="s">
        <v>1092</v>
      </c>
      <c r="R88" s="76" t="s">
        <v>71</v>
      </c>
      <c r="S88" s="76"/>
      <c r="T88" s="76" t="s">
        <v>6323</v>
      </c>
      <c r="U88" s="76" t="s">
        <v>80</v>
      </c>
      <c r="V88" s="76" t="s">
        <v>6545</v>
      </c>
      <c r="W88" s="76" t="s">
        <v>6636</v>
      </c>
      <c r="X88" s="76" t="s">
        <v>84</v>
      </c>
      <c r="Y88" s="87" t="s">
        <v>6169</v>
      </c>
      <c r="Z88" s="87" t="s">
        <v>85</v>
      </c>
      <c r="AA88" s="79" t="s">
        <v>6636</v>
      </c>
      <c r="AB88" s="76" t="s">
        <v>56</v>
      </c>
      <c r="AC88" s="76" t="s">
        <v>6636</v>
      </c>
      <c r="AD88" s="76" t="s">
        <v>6636</v>
      </c>
      <c r="AE88" s="76" t="s">
        <v>6636</v>
      </c>
      <c r="AF88" s="76" t="s">
        <v>6636</v>
      </c>
      <c r="AG88" s="76" t="s">
        <v>6636</v>
      </c>
      <c r="AH88" s="76" t="s">
        <v>6636</v>
      </c>
    </row>
    <row r="89" spans="1:34" ht="195" hidden="1" customHeight="1" x14ac:dyDescent="0.25">
      <c r="A89" s="66" t="str">
        <f>CONCATENATE(ID_formule!A87, "_",ID_formule!B87)</f>
        <v>OVO000098_000_086</v>
      </c>
      <c r="B89" s="76" t="s">
        <v>55</v>
      </c>
      <c r="C89" s="77" t="s">
        <v>6546</v>
      </c>
      <c r="D89" s="77" t="s">
        <v>6547</v>
      </c>
      <c r="E89" s="76" t="s">
        <v>6333</v>
      </c>
      <c r="F89" s="76" t="s">
        <v>6357</v>
      </c>
      <c r="G89" s="76" t="s">
        <v>6364</v>
      </c>
      <c r="H89" s="76" t="s">
        <v>88</v>
      </c>
      <c r="I89" s="76" t="s">
        <v>87</v>
      </c>
      <c r="J89" s="77" t="s">
        <v>6634</v>
      </c>
      <c r="K89" s="81" t="s">
        <v>6636</v>
      </c>
      <c r="L89" s="81" t="s">
        <v>6636</v>
      </c>
      <c r="M89" s="81" t="s">
        <v>6636</v>
      </c>
      <c r="N89" s="81" t="s">
        <v>6636</v>
      </c>
      <c r="O89" s="81" t="s">
        <v>6636</v>
      </c>
      <c r="P89" s="78">
        <v>10</v>
      </c>
      <c r="Q89" s="76" t="s">
        <v>1092</v>
      </c>
      <c r="R89" s="76" t="s">
        <v>71</v>
      </c>
      <c r="S89" s="76"/>
      <c r="T89" s="76" t="s">
        <v>6324</v>
      </c>
      <c r="U89" s="76" t="s">
        <v>80</v>
      </c>
      <c r="V89" s="76" t="s">
        <v>6611</v>
      </c>
      <c r="W89" s="76" t="s">
        <v>6636</v>
      </c>
      <c r="X89" s="76" t="s">
        <v>84</v>
      </c>
      <c r="Y89" s="87" t="s">
        <v>6169</v>
      </c>
      <c r="Z89" s="87" t="s">
        <v>85</v>
      </c>
      <c r="AA89" s="79" t="s">
        <v>6636</v>
      </c>
      <c r="AB89" s="76" t="s">
        <v>56</v>
      </c>
      <c r="AC89" s="76" t="s">
        <v>6636</v>
      </c>
      <c r="AD89" s="76" t="s">
        <v>6636</v>
      </c>
      <c r="AE89" s="76" t="s">
        <v>6636</v>
      </c>
      <c r="AF89" s="76" t="s">
        <v>6636</v>
      </c>
      <c r="AG89" s="76" t="s">
        <v>6636</v>
      </c>
      <c r="AH89" s="76" t="s">
        <v>6636</v>
      </c>
    </row>
    <row r="90" spans="1:34" ht="255" hidden="1" x14ac:dyDescent="0.25">
      <c r="A90" s="66" t="str">
        <f>CONCATENATE(ID_formule!A88, "_",ID_formule!B88)</f>
        <v>OVO000098_000_087</v>
      </c>
      <c r="B90" s="81" t="s">
        <v>55</v>
      </c>
      <c r="C90" s="77" t="s">
        <v>6269</v>
      </c>
      <c r="D90" s="77" t="s">
        <v>6270</v>
      </c>
      <c r="E90" s="76" t="s">
        <v>6333</v>
      </c>
      <c r="F90" s="76" t="s">
        <v>6358</v>
      </c>
      <c r="G90" s="76" t="s">
        <v>6361</v>
      </c>
      <c r="H90" s="76" t="s">
        <v>88</v>
      </c>
      <c r="I90" s="76" t="s">
        <v>87</v>
      </c>
      <c r="J90" s="76" t="s">
        <v>6635</v>
      </c>
      <c r="K90" s="81" t="s">
        <v>6636</v>
      </c>
      <c r="L90" s="81" t="s">
        <v>6636</v>
      </c>
      <c r="M90" s="81" t="s">
        <v>6636</v>
      </c>
      <c r="N90" s="81" t="s">
        <v>6636</v>
      </c>
      <c r="O90" s="81" t="s">
        <v>6636</v>
      </c>
      <c r="P90" s="78">
        <v>10</v>
      </c>
      <c r="Q90" s="76" t="s">
        <v>1092</v>
      </c>
      <c r="R90" s="76" t="s">
        <v>71</v>
      </c>
      <c r="S90" s="76"/>
      <c r="T90" s="76" t="s">
        <v>6548</v>
      </c>
      <c r="U90" s="76" t="s">
        <v>81</v>
      </c>
      <c r="V90" s="76" t="s">
        <v>6630</v>
      </c>
      <c r="W90" s="76" t="s">
        <v>6636</v>
      </c>
      <c r="X90" s="76" t="s">
        <v>84</v>
      </c>
      <c r="Y90" s="87" t="s">
        <v>6169</v>
      </c>
      <c r="Z90" s="87" t="s">
        <v>85</v>
      </c>
      <c r="AA90" s="79" t="s">
        <v>6636</v>
      </c>
      <c r="AB90" s="76" t="s">
        <v>57</v>
      </c>
      <c r="AC90" s="76" t="s">
        <v>6636</v>
      </c>
      <c r="AD90" s="76" t="s">
        <v>6636</v>
      </c>
      <c r="AE90" s="76" t="s">
        <v>6636</v>
      </c>
      <c r="AF90" s="76" t="s">
        <v>6636</v>
      </c>
      <c r="AG90" s="76" t="s">
        <v>6636</v>
      </c>
      <c r="AH90" s="76" t="s">
        <v>6438</v>
      </c>
    </row>
    <row r="91" spans="1:34" s="92" customFormat="1" ht="409.5" hidden="1" x14ac:dyDescent="0.25">
      <c r="A91" s="66" t="str">
        <f>CONCATENATE(ID_formule!A89, "_",ID_formule!B89)</f>
        <v>OVO000098_000_088</v>
      </c>
      <c r="B91" s="76" t="s">
        <v>55</v>
      </c>
      <c r="C91" s="84" t="s">
        <v>6549</v>
      </c>
      <c r="D91" s="84" t="s">
        <v>6550</v>
      </c>
      <c r="E91" s="82" t="s">
        <v>6333</v>
      </c>
      <c r="F91" s="82" t="s">
        <v>6358</v>
      </c>
      <c r="G91" s="82" t="s">
        <v>6361</v>
      </c>
      <c r="H91" s="82" t="s">
        <v>88</v>
      </c>
      <c r="I91" s="82" t="s">
        <v>87</v>
      </c>
      <c r="J91" s="77" t="s">
        <v>6634</v>
      </c>
      <c r="K91" s="81" t="s">
        <v>6636</v>
      </c>
      <c r="L91" s="81" t="s">
        <v>6636</v>
      </c>
      <c r="M91" s="81" t="s">
        <v>6636</v>
      </c>
      <c r="N91" s="81" t="s">
        <v>6636</v>
      </c>
      <c r="O91" s="81" t="s">
        <v>6636</v>
      </c>
      <c r="P91" s="83">
        <v>10</v>
      </c>
      <c r="Q91" s="82" t="s">
        <v>1092</v>
      </c>
      <c r="R91" s="82" t="s">
        <v>71</v>
      </c>
      <c r="S91" s="82"/>
      <c r="T91" s="82" t="s">
        <v>6563</v>
      </c>
      <c r="U91" s="82" t="s">
        <v>81</v>
      </c>
      <c r="V91" s="82" t="s">
        <v>6562</v>
      </c>
      <c r="W91" s="76" t="s">
        <v>6636</v>
      </c>
      <c r="X91" s="82" t="s">
        <v>84</v>
      </c>
      <c r="Y91" s="88" t="s">
        <v>6169</v>
      </c>
      <c r="Z91" s="88" t="s">
        <v>85</v>
      </c>
      <c r="AA91" s="79" t="s">
        <v>6636</v>
      </c>
      <c r="AB91" s="82" t="s">
        <v>57</v>
      </c>
      <c r="AC91" s="76" t="s">
        <v>6636</v>
      </c>
      <c r="AD91" s="76" t="s">
        <v>6636</v>
      </c>
      <c r="AE91" s="76" t="s">
        <v>6636</v>
      </c>
      <c r="AF91" s="76" t="s">
        <v>6636</v>
      </c>
      <c r="AG91" s="76" t="s">
        <v>6636</v>
      </c>
      <c r="AH91" s="76" t="s">
        <v>6636</v>
      </c>
    </row>
    <row r="92" spans="1:34" ht="105" hidden="1" x14ac:dyDescent="0.25">
      <c r="A92" s="66" t="str">
        <f>CONCATENATE(ID_formule!A90, "_",ID_formule!B90)</f>
        <v>OVO000098_000_089</v>
      </c>
      <c r="B92" s="81" t="s">
        <v>55</v>
      </c>
      <c r="C92" s="91" t="s">
        <v>6551</v>
      </c>
      <c r="D92" s="91" t="s">
        <v>6271</v>
      </c>
      <c r="E92" s="81" t="s">
        <v>6333</v>
      </c>
      <c r="F92" s="81" t="s">
        <v>6359</v>
      </c>
      <c r="G92" s="81" t="s">
        <v>6362</v>
      </c>
      <c r="H92" s="81" t="s">
        <v>88</v>
      </c>
      <c r="I92" s="81" t="s">
        <v>87</v>
      </c>
      <c r="J92" s="77" t="s">
        <v>6634</v>
      </c>
      <c r="K92" s="81" t="s">
        <v>6636</v>
      </c>
      <c r="L92" s="81" t="s">
        <v>6636</v>
      </c>
      <c r="M92" s="81" t="s">
        <v>6636</v>
      </c>
      <c r="N92" s="81" t="s">
        <v>6636</v>
      </c>
      <c r="O92" s="81" t="s">
        <v>6636</v>
      </c>
      <c r="P92" s="85">
        <v>5</v>
      </c>
      <c r="Q92" s="81" t="s">
        <v>1092</v>
      </c>
      <c r="R92" s="81" t="s">
        <v>71</v>
      </c>
      <c r="S92" s="81"/>
      <c r="T92" s="81" t="s">
        <v>6272</v>
      </c>
      <c r="U92" s="81" t="s">
        <v>80</v>
      </c>
      <c r="V92" s="81" t="s">
        <v>6552</v>
      </c>
      <c r="W92" s="76" t="s">
        <v>6636</v>
      </c>
      <c r="X92" s="81" t="s">
        <v>84</v>
      </c>
      <c r="Y92" s="86" t="s">
        <v>6169</v>
      </c>
      <c r="Z92" s="86" t="s">
        <v>85</v>
      </c>
      <c r="AA92" s="79" t="s">
        <v>6636</v>
      </c>
      <c r="AB92" s="81" t="s">
        <v>6129</v>
      </c>
      <c r="AC92" s="76" t="s">
        <v>6636</v>
      </c>
      <c r="AD92" s="76" t="s">
        <v>6636</v>
      </c>
      <c r="AE92" s="76" t="s">
        <v>6636</v>
      </c>
      <c r="AF92" s="76" t="s">
        <v>6636</v>
      </c>
      <c r="AG92" s="76" t="s">
        <v>6636</v>
      </c>
      <c r="AH92" s="76" t="s">
        <v>6636</v>
      </c>
    </row>
    <row r="93" spans="1:34" s="65" customFormat="1" ht="90" hidden="1" x14ac:dyDescent="0.25">
      <c r="A93" s="66" t="str">
        <f>CONCATENATE(ID_formule!A91, "_",ID_formule!B91)</f>
        <v>OVO000098_000_090</v>
      </c>
      <c r="B93" s="76" t="s">
        <v>55</v>
      </c>
      <c r="C93" s="77" t="s">
        <v>6555</v>
      </c>
      <c r="D93" s="77" t="s">
        <v>6553</v>
      </c>
      <c r="E93" s="76" t="s">
        <v>6333</v>
      </c>
      <c r="F93" s="76" t="s">
        <v>6359</v>
      </c>
      <c r="G93" s="76" t="s">
        <v>6362</v>
      </c>
      <c r="H93" s="76" t="s">
        <v>88</v>
      </c>
      <c r="I93" s="76" t="s">
        <v>87</v>
      </c>
      <c r="J93" s="77" t="s">
        <v>6634</v>
      </c>
      <c r="K93" s="81" t="s">
        <v>6636</v>
      </c>
      <c r="L93" s="81" t="s">
        <v>6636</v>
      </c>
      <c r="M93" s="81" t="s">
        <v>6636</v>
      </c>
      <c r="N93" s="81" t="s">
        <v>6636</v>
      </c>
      <c r="O93" s="81" t="s">
        <v>6636</v>
      </c>
      <c r="P93" s="78">
        <v>10</v>
      </c>
      <c r="Q93" s="76" t="s">
        <v>1092</v>
      </c>
      <c r="R93" s="76" t="s">
        <v>71</v>
      </c>
      <c r="S93" s="76"/>
      <c r="T93" s="76" t="s">
        <v>6211</v>
      </c>
      <c r="U93" s="76" t="s">
        <v>81</v>
      </c>
      <c r="V93" s="76" t="s">
        <v>6554</v>
      </c>
      <c r="W93" s="76" t="s">
        <v>6636</v>
      </c>
      <c r="X93" s="76" t="s">
        <v>84</v>
      </c>
      <c r="Y93" s="87" t="s">
        <v>6169</v>
      </c>
      <c r="Z93" s="87" t="s">
        <v>85</v>
      </c>
      <c r="AA93" s="79" t="s">
        <v>6636</v>
      </c>
      <c r="AB93" s="76" t="s">
        <v>6129</v>
      </c>
      <c r="AC93" s="76" t="s">
        <v>6636</v>
      </c>
      <c r="AD93" s="76" t="s">
        <v>6636</v>
      </c>
      <c r="AE93" s="76" t="s">
        <v>6636</v>
      </c>
      <c r="AF93" s="76" t="s">
        <v>6636</v>
      </c>
      <c r="AG93" s="76" t="s">
        <v>6636</v>
      </c>
      <c r="AH93" s="76" t="s">
        <v>6636</v>
      </c>
    </row>
    <row r="94" spans="1:34" ht="240" x14ac:dyDescent="0.25">
      <c r="A94" s="66" t="str">
        <f>CONCATENATE(ID_formule!A92, "_",ID_formule!B92)</f>
        <v>OVO000098_000_091</v>
      </c>
      <c r="B94" s="76" t="s">
        <v>55</v>
      </c>
      <c r="C94" s="77" t="s">
        <v>6456</v>
      </c>
      <c r="D94" s="77" t="s">
        <v>6273</v>
      </c>
      <c r="E94" s="76" t="s">
        <v>6333</v>
      </c>
      <c r="F94" s="76" t="s">
        <v>6360</v>
      </c>
      <c r="G94" s="76" t="s">
        <v>6365</v>
      </c>
      <c r="H94" s="76" t="s">
        <v>88</v>
      </c>
      <c r="I94" s="76" t="s">
        <v>87</v>
      </c>
      <c r="J94" s="77" t="s">
        <v>6634</v>
      </c>
      <c r="K94" s="76">
        <v>5</v>
      </c>
      <c r="L94" s="76" t="s">
        <v>1092</v>
      </c>
      <c r="M94" s="76" t="s">
        <v>70</v>
      </c>
      <c r="N94" s="76"/>
      <c r="O94" s="76" t="s">
        <v>6274</v>
      </c>
      <c r="P94" s="76" t="s">
        <v>58</v>
      </c>
      <c r="Q94" s="76" t="s">
        <v>58</v>
      </c>
      <c r="R94" s="76" t="s">
        <v>58</v>
      </c>
      <c r="S94" s="76" t="s">
        <v>58</v>
      </c>
      <c r="T94" s="76" t="s">
        <v>58</v>
      </c>
      <c r="U94" s="76" t="s">
        <v>80</v>
      </c>
      <c r="V94" s="76" t="s">
        <v>6275</v>
      </c>
      <c r="W94" s="76" t="s">
        <v>6636</v>
      </c>
      <c r="X94" s="76" t="s">
        <v>83</v>
      </c>
      <c r="Y94" s="87" t="s">
        <v>6169</v>
      </c>
      <c r="Z94" s="87" t="s">
        <v>6146</v>
      </c>
      <c r="AA94" s="79" t="s">
        <v>6636</v>
      </c>
      <c r="AB94" s="76" t="s">
        <v>56</v>
      </c>
      <c r="AC94" s="76" t="s">
        <v>6636</v>
      </c>
      <c r="AD94" s="76" t="s">
        <v>6636</v>
      </c>
      <c r="AE94" s="76" t="s">
        <v>6636</v>
      </c>
      <c r="AF94" s="76" t="s">
        <v>6636</v>
      </c>
      <c r="AG94" s="76" t="s">
        <v>6636</v>
      </c>
      <c r="AH94" s="76" t="s">
        <v>6636</v>
      </c>
    </row>
    <row r="95" spans="1:34" ht="255" x14ac:dyDescent="0.25">
      <c r="A95" s="66" t="str">
        <f>CONCATENATE(ID_formule!A93, "_",ID_formule!B93)</f>
        <v>OVO000098_000_092</v>
      </c>
      <c r="B95" s="76" t="s">
        <v>55</v>
      </c>
      <c r="C95" s="77" t="s">
        <v>6276</v>
      </c>
      <c r="D95" s="77" t="s">
        <v>6462</v>
      </c>
      <c r="E95" s="76" t="s">
        <v>6333</v>
      </c>
      <c r="F95" s="76" t="s">
        <v>6367</v>
      </c>
      <c r="G95" s="76" t="s">
        <v>6366</v>
      </c>
      <c r="H95" s="76" t="s">
        <v>88</v>
      </c>
      <c r="I95" s="76" t="s">
        <v>87</v>
      </c>
      <c r="J95" s="76" t="s">
        <v>6632</v>
      </c>
      <c r="K95" s="76">
        <v>5</v>
      </c>
      <c r="L95" s="76" t="s">
        <v>1092</v>
      </c>
      <c r="M95" s="76" t="s">
        <v>70</v>
      </c>
      <c r="N95" s="76"/>
      <c r="O95" s="76" t="s">
        <v>6277</v>
      </c>
      <c r="P95" s="78">
        <v>15</v>
      </c>
      <c r="Q95" s="76" t="s">
        <v>1092</v>
      </c>
      <c r="R95" s="76" t="s">
        <v>71</v>
      </c>
      <c r="S95" s="76"/>
      <c r="T95" s="76" t="s">
        <v>6278</v>
      </c>
      <c r="U95" s="76" t="s">
        <v>81</v>
      </c>
      <c r="V95" s="76" t="s">
        <v>6631</v>
      </c>
      <c r="W95" s="76" t="s">
        <v>6636</v>
      </c>
      <c r="X95" s="76" t="s">
        <v>84</v>
      </c>
      <c r="Y95" s="87" t="s">
        <v>6169</v>
      </c>
      <c r="Z95" s="87" t="s">
        <v>6169</v>
      </c>
      <c r="AA95" s="79" t="s">
        <v>6150</v>
      </c>
      <c r="AB95" s="76" t="s">
        <v>6129</v>
      </c>
      <c r="AC95" s="76" t="s">
        <v>6636</v>
      </c>
      <c r="AD95" s="76" t="s">
        <v>6636</v>
      </c>
      <c r="AE95" s="76" t="s">
        <v>6636</v>
      </c>
      <c r="AF95" s="76" t="s">
        <v>6636</v>
      </c>
      <c r="AG95" s="76" t="s">
        <v>6636</v>
      </c>
      <c r="AH95" s="76" t="s">
        <v>6636</v>
      </c>
    </row>
    <row r="96" spans="1:34" ht="255" x14ac:dyDescent="0.25">
      <c r="A96" s="66" t="str">
        <f>CONCATENATE(ID_formule!A94, "_",ID_formule!B94)</f>
        <v>OVO000098_000_093</v>
      </c>
      <c r="B96" s="76" t="s">
        <v>55</v>
      </c>
      <c r="C96" s="77" t="s">
        <v>6279</v>
      </c>
      <c r="D96" s="77" t="s">
        <v>6280</v>
      </c>
      <c r="E96" s="76" t="s">
        <v>6263</v>
      </c>
      <c r="F96" s="76" t="s">
        <v>6367</v>
      </c>
      <c r="G96" s="76" t="s">
        <v>6366</v>
      </c>
      <c r="H96" s="76">
        <v>2013</v>
      </c>
      <c r="I96" s="76" t="s">
        <v>87</v>
      </c>
      <c r="J96" s="77" t="s">
        <v>6634</v>
      </c>
      <c r="K96" s="76">
        <v>5</v>
      </c>
      <c r="L96" s="76" t="s">
        <v>68</v>
      </c>
      <c r="M96" s="76" t="s">
        <v>70</v>
      </c>
      <c r="N96" s="76"/>
      <c r="O96" s="76" t="s">
        <v>6277</v>
      </c>
      <c r="P96" s="78">
        <v>16</v>
      </c>
      <c r="Q96" s="76" t="s">
        <v>1092</v>
      </c>
      <c r="R96" s="76" t="s">
        <v>71</v>
      </c>
      <c r="S96" s="76"/>
      <c r="T96" s="76"/>
      <c r="U96" s="76" t="s">
        <v>81</v>
      </c>
      <c r="V96" s="76" t="s">
        <v>6321</v>
      </c>
      <c r="W96" s="76" t="s">
        <v>6636</v>
      </c>
      <c r="X96" s="76" t="s">
        <v>84</v>
      </c>
      <c r="Y96" s="87" t="s">
        <v>6169</v>
      </c>
      <c r="Z96" s="87" t="s">
        <v>85</v>
      </c>
      <c r="AA96" s="79" t="s">
        <v>6636</v>
      </c>
      <c r="AB96" s="76" t="s">
        <v>6129</v>
      </c>
      <c r="AC96" s="76" t="s">
        <v>6636</v>
      </c>
      <c r="AD96" s="76" t="s">
        <v>6636</v>
      </c>
      <c r="AE96" s="76" t="s">
        <v>6636</v>
      </c>
      <c r="AF96" s="76" t="s">
        <v>6636</v>
      </c>
      <c r="AG96" s="76" t="s">
        <v>6636</v>
      </c>
      <c r="AH96" s="76" t="s">
        <v>6636</v>
      </c>
    </row>
    <row r="97" spans="1:34" ht="90" hidden="1" x14ac:dyDescent="0.25">
      <c r="A97" s="66" t="str">
        <f>CONCATENATE(ID_formule!A95, "_",ID_formule!B95)</f>
        <v>OVO000098_000_094</v>
      </c>
      <c r="B97" s="76" t="s">
        <v>55</v>
      </c>
      <c r="C97" s="77" t="s">
        <v>6281</v>
      </c>
      <c r="D97" s="77" t="s">
        <v>6439</v>
      </c>
      <c r="E97" s="76" t="s">
        <v>6333</v>
      </c>
      <c r="F97" s="76" t="s">
        <v>6367</v>
      </c>
      <c r="G97" s="76" t="s">
        <v>6366</v>
      </c>
      <c r="H97" s="76" t="s">
        <v>88</v>
      </c>
      <c r="I97" s="76" t="s">
        <v>87</v>
      </c>
      <c r="J97" s="77" t="s">
        <v>6634</v>
      </c>
      <c r="K97" s="81" t="s">
        <v>6636</v>
      </c>
      <c r="L97" s="81" t="s">
        <v>6636</v>
      </c>
      <c r="M97" s="81" t="s">
        <v>6636</v>
      </c>
      <c r="N97" s="81" t="s">
        <v>6636</v>
      </c>
      <c r="O97" s="81" t="s">
        <v>6636</v>
      </c>
      <c r="P97" s="78">
        <v>5</v>
      </c>
      <c r="Q97" s="76" t="s">
        <v>1092</v>
      </c>
      <c r="R97" s="76" t="s">
        <v>71</v>
      </c>
      <c r="S97" s="76"/>
      <c r="T97" s="76" t="s">
        <v>6282</v>
      </c>
      <c r="U97" s="76" t="s">
        <v>80</v>
      </c>
      <c r="V97" s="76" t="s">
        <v>6440</v>
      </c>
      <c r="W97" s="76" t="s">
        <v>6636</v>
      </c>
      <c r="X97" s="76" t="s">
        <v>84</v>
      </c>
      <c r="Y97" s="87" t="s">
        <v>6169</v>
      </c>
      <c r="Z97" s="87" t="s">
        <v>85</v>
      </c>
      <c r="AA97" s="79" t="s">
        <v>6636</v>
      </c>
      <c r="AB97" s="76" t="s">
        <v>6129</v>
      </c>
      <c r="AC97" s="76" t="s">
        <v>6636</v>
      </c>
      <c r="AD97" s="76" t="s">
        <v>6636</v>
      </c>
      <c r="AE97" s="76" t="s">
        <v>6636</v>
      </c>
      <c r="AF97" s="76" t="s">
        <v>6636</v>
      </c>
      <c r="AG97" s="76" t="s">
        <v>6636</v>
      </c>
      <c r="AH97" s="76" t="s">
        <v>6636</v>
      </c>
    </row>
    <row r="98" spans="1:34" ht="150" hidden="1" x14ac:dyDescent="0.25">
      <c r="A98" s="66" t="str">
        <f>CONCATENATE(ID_formule!A96, "_",ID_formule!B96)</f>
        <v>OVO000098_000_095</v>
      </c>
      <c r="B98" s="76" t="s">
        <v>55</v>
      </c>
      <c r="C98" s="77" t="s">
        <v>6283</v>
      </c>
      <c r="D98" s="77" t="s">
        <v>6322</v>
      </c>
      <c r="E98" s="82" t="s">
        <v>6333</v>
      </c>
      <c r="F98" s="76" t="s">
        <v>6367</v>
      </c>
      <c r="G98" s="76" t="s">
        <v>6366</v>
      </c>
      <c r="H98" s="82" t="s">
        <v>88</v>
      </c>
      <c r="I98" s="82" t="s">
        <v>87</v>
      </c>
      <c r="J98" s="77" t="s">
        <v>6634</v>
      </c>
      <c r="K98" s="81" t="s">
        <v>6636</v>
      </c>
      <c r="L98" s="81" t="s">
        <v>6636</v>
      </c>
      <c r="M98" s="81" t="s">
        <v>6636</v>
      </c>
      <c r="N98" s="81" t="s">
        <v>6636</v>
      </c>
      <c r="O98" s="81" t="s">
        <v>6636</v>
      </c>
      <c r="P98" s="83">
        <v>10</v>
      </c>
      <c r="Q98" s="82" t="s">
        <v>68</v>
      </c>
      <c r="R98" s="76" t="s">
        <v>71</v>
      </c>
      <c r="S98" s="82"/>
      <c r="T98" s="76" t="s">
        <v>6556</v>
      </c>
      <c r="U98" s="82" t="s">
        <v>80</v>
      </c>
      <c r="V98" s="76" t="s">
        <v>6440</v>
      </c>
      <c r="W98" s="76" t="s">
        <v>6636</v>
      </c>
      <c r="X98" s="76" t="s">
        <v>82</v>
      </c>
      <c r="Y98" s="88" t="s">
        <v>6169</v>
      </c>
      <c r="Z98" s="88" t="s">
        <v>6146</v>
      </c>
      <c r="AA98" s="79" t="s">
        <v>6636</v>
      </c>
      <c r="AB98" s="76" t="s">
        <v>6129</v>
      </c>
      <c r="AC98" s="76" t="s">
        <v>6636</v>
      </c>
      <c r="AD98" s="76" t="s">
        <v>6636</v>
      </c>
      <c r="AE98" s="76" t="s">
        <v>6636</v>
      </c>
      <c r="AF98" s="76" t="s">
        <v>6636</v>
      </c>
      <c r="AG98" s="76" t="s">
        <v>6636</v>
      </c>
      <c r="AH98" s="76" t="s">
        <v>6636</v>
      </c>
    </row>
    <row r="99" spans="1:34" ht="60" hidden="1" x14ac:dyDescent="0.25">
      <c r="A99" s="66" t="str">
        <f>CONCATENATE(ID_formule!A97, "_",ID_formule!B97)</f>
        <v>OVO000098_000_096</v>
      </c>
      <c r="B99" s="76" t="s">
        <v>55</v>
      </c>
      <c r="C99" s="77" t="s">
        <v>6415</v>
      </c>
      <c r="D99" s="77" t="s">
        <v>6414</v>
      </c>
      <c r="E99" s="76" t="s">
        <v>6334</v>
      </c>
      <c r="F99" s="76" t="s">
        <v>6348</v>
      </c>
      <c r="G99" s="76" t="s">
        <v>6349</v>
      </c>
      <c r="H99" s="76" t="s">
        <v>88</v>
      </c>
      <c r="I99" s="76" t="s">
        <v>87</v>
      </c>
      <c r="J99" s="77" t="s">
        <v>6634</v>
      </c>
      <c r="K99" s="81" t="s">
        <v>6636</v>
      </c>
      <c r="L99" s="81" t="s">
        <v>6636</v>
      </c>
      <c r="M99" s="81" t="s">
        <v>6636</v>
      </c>
      <c r="N99" s="81" t="s">
        <v>6636</v>
      </c>
      <c r="O99" s="81" t="s">
        <v>6636</v>
      </c>
      <c r="P99" s="78">
        <v>5</v>
      </c>
      <c r="Q99" s="76" t="s">
        <v>68</v>
      </c>
      <c r="R99" s="76" t="s">
        <v>71</v>
      </c>
      <c r="S99" s="76"/>
      <c r="T99" s="76" t="s">
        <v>6557</v>
      </c>
      <c r="U99" s="76" t="s">
        <v>80</v>
      </c>
      <c r="V99" s="76" t="s">
        <v>6558</v>
      </c>
      <c r="W99" s="76" t="s">
        <v>6636</v>
      </c>
      <c r="X99" s="76" t="s">
        <v>83</v>
      </c>
      <c r="Y99" s="87" t="s">
        <v>6169</v>
      </c>
      <c r="Z99" s="87" t="s">
        <v>85</v>
      </c>
      <c r="AA99" s="79" t="s">
        <v>6150</v>
      </c>
      <c r="AB99" s="76" t="s">
        <v>6129</v>
      </c>
      <c r="AC99" s="76" t="s">
        <v>6636</v>
      </c>
      <c r="AD99" s="76" t="s">
        <v>6636</v>
      </c>
      <c r="AE99" s="76" t="s">
        <v>6636</v>
      </c>
      <c r="AF99" s="76" t="s">
        <v>6636</v>
      </c>
      <c r="AG99" s="76" t="s">
        <v>6636</v>
      </c>
      <c r="AH99" s="76" t="s">
        <v>6636</v>
      </c>
    </row>
    <row r="100" spans="1:34" ht="90" hidden="1" x14ac:dyDescent="0.25">
      <c r="A100" s="66" t="str">
        <f>CONCATENATE(ID_formule!A98, "_",ID_formule!B98)</f>
        <v>OVO000098_000_097</v>
      </c>
      <c r="B100" s="76" t="s">
        <v>55</v>
      </c>
      <c r="C100" s="77" t="s">
        <v>6284</v>
      </c>
      <c r="D100" s="77" t="s">
        <v>6285</v>
      </c>
      <c r="E100" s="76" t="s">
        <v>6334</v>
      </c>
      <c r="F100" s="76" t="s">
        <v>6348</v>
      </c>
      <c r="G100" s="76" t="s">
        <v>6349</v>
      </c>
      <c r="H100" s="76" t="s">
        <v>88</v>
      </c>
      <c r="I100" s="76" t="s">
        <v>87</v>
      </c>
      <c r="J100" s="77" t="s">
        <v>6634</v>
      </c>
      <c r="K100" s="81" t="s">
        <v>6636</v>
      </c>
      <c r="L100" s="81" t="s">
        <v>6636</v>
      </c>
      <c r="M100" s="81" t="s">
        <v>6636</v>
      </c>
      <c r="N100" s="81" t="s">
        <v>6636</v>
      </c>
      <c r="O100" s="81" t="s">
        <v>6636</v>
      </c>
      <c r="P100" s="78">
        <v>5</v>
      </c>
      <c r="Q100" s="76" t="s">
        <v>68</v>
      </c>
      <c r="R100" s="76" t="s">
        <v>73</v>
      </c>
      <c r="S100" s="76"/>
      <c r="T100" s="76" t="s">
        <v>6286</v>
      </c>
      <c r="U100" s="76" t="s">
        <v>81</v>
      </c>
      <c r="V100" s="76" t="s">
        <v>6612</v>
      </c>
      <c r="W100" s="76" t="s">
        <v>6636</v>
      </c>
      <c r="X100" s="76" t="s">
        <v>82</v>
      </c>
      <c r="Y100" s="87" t="s">
        <v>6169</v>
      </c>
      <c r="Z100" s="87" t="s">
        <v>6146</v>
      </c>
      <c r="AA100" s="79" t="s">
        <v>6636</v>
      </c>
      <c r="AB100" s="76" t="s">
        <v>56</v>
      </c>
      <c r="AC100" s="76" t="s">
        <v>6636</v>
      </c>
      <c r="AD100" s="76" t="s">
        <v>6636</v>
      </c>
      <c r="AE100" s="76" t="s">
        <v>6636</v>
      </c>
      <c r="AF100" s="76" t="s">
        <v>6636</v>
      </c>
      <c r="AG100" s="76" t="s">
        <v>6636</v>
      </c>
      <c r="AH100" s="76" t="s">
        <v>6636</v>
      </c>
    </row>
    <row r="101" spans="1:34" ht="105" hidden="1" x14ac:dyDescent="0.25">
      <c r="A101" s="66" t="str">
        <f>CONCATENATE(ID_formule!A99, "_",ID_formule!B99)</f>
        <v>OVO000098_000_098</v>
      </c>
      <c r="B101" s="76" t="s">
        <v>55</v>
      </c>
      <c r="C101" s="77" t="s">
        <v>6287</v>
      </c>
      <c r="D101" s="77" t="s">
        <v>6288</v>
      </c>
      <c r="E101" s="82" t="s">
        <v>6334</v>
      </c>
      <c r="F101" s="76" t="s">
        <v>6348</v>
      </c>
      <c r="G101" s="76" t="s">
        <v>6349</v>
      </c>
      <c r="H101" s="76">
        <v>1996</v>
      </c>
      <c r="I101" s="76" t="s">
        <v>87</v>
      </c>
      <c r="J101" s="77" t="s">
        <v>6634</v>
      </c>
      <c r="K101" s="81" t="s">
        <v>6636</v>
      </c>
      <c r="L101" s="81" t="s">
        <v>6636</v>
      </c>
      <c r="M101" s="81" t="s">
        <v>6636</v>
      </c>
      <c r="N101" s="81" t="s">
        <v>6636</v>
      </c>
      <c r="O101" s="81" t="s">
        <v>6636</v>
      </c>
      <c r="P101" s="83">
        <v>3</v>
      </c>
      <c r="Q101" s="82" t="s">
        <v>1092</v>
      </c>
      <c r="R101" s="76" t="s">
        <v>73</v>
      </c>
      <c r="S101" s="82"/>
      <c r="T101" s="76" t="s">
        <v>6413</v>
      </c>
      <c r="U101" s="82" t="s">
        <v>80</v>
      </c>
      <c r="V101" s="76" t="s">
        <v>6289</v>
      </c>
      <c r="W101" s="76" t="s">
        <v>6636</v>
      </c>
      <c r="X101" s="76" t="s">
        <v>83</v>
      </c>
      <c r="Y101" s="88" t="s">
        <v>86</v>
      </c>
      <c r="Z101" s="88" t="s">
        <v>85</v>
      </c>
      <c r="AA101" s="79" t="s">
        <v>6636</v>
      </c>
      <c r="AB101" s="76" t="s">
        <v>56</v>
      </c>
      <c r="AC101" s="76" t="s">
        <v>6636</v>
      </c>
      <c r="AD101" s="76" t="s">
        <v>6636</v>
      </c>
      <c r="AE101" s="76" t="s">
        <v>6636</v>
      </c>
      <c r="AF101" s="76" t="s">
        <v>6636</v>
      </c>
      <c r="AG101" s="76" t="s">
        <v>6636</v>
      </c>
      <c r="AH101" s="76" t="s">
        <v>6636</v>
      </c>
    </row>
    <row r="102" spans="1:34" ht="90" hidden="1" x14ac:dyDescent="0.25">
      <c r="A102" s="66" t="str">
        <f>CONCATENATE(ID_formule!A100, "_",ID_formule!B100)</f>
        <v>OVO000098_000_099</v>
      </c>
      <c r="B102" s="76" t="s">
        <v>55</v>
      </c>
      <c r="C102" s="77" t="s">
        <v>6290</v>
      </c>
      <c r="D102" s="77" t="s">
        <v>6291</v>
      </c>
      <c r="E102" s="82" t="s">
        <v>6334</v>
      </c>
      <c r="F102" s="76" t="s">
        <v>6348</v>
      </c>
      <c r="G102" s="76" t="s">
        <v>6349</v>
      </c>
      <c r="H102" s="76" t="s">
        <v>88</v>
      </c>
      <c r="I102" s="76" t="s">
        <v>87</v>
      </c>
      <c r="J102" s="77" t="s">
        <v>6634</v>
      </c>
      <c r="K102" s="81" t="s">
        <v>6636</v>
      </c>
      <c r="L102" s="81" t="s">
        <v>6636</v>
      </c>
      <c r="M102" s="81" t="s">
        <v>6636</v>
      </c>
      <c r="N102" s="81" t="s">
        <v>6636</v>
      </c>
      <c r="O102" s="81" t="s">
        <v>6636</v>
      </c>
      <c r="P102" s="83">
        <v>3</v>
      </c>
      <c r="Q102" s="82" t="s">
        <v>1092</v>
      </c>
      <c r="R102" s="76" t="s">
        <v>6292</v>
      </c>
      <c r="S102" s="82"/>
      <c r="T102" s="76" t="s">
        <v>6413</v>
      </c>
      <c r="U102" s="82" t="s">
        <v>81</v>
      </c>
      <c r="V102" s="76" t="s">
        <v>6613</v>
      </c>
      <c r="W102" s="76" t="s">
        <v>6636</v>
      </c>
      <c r="X102" s="76" t="s">
        <v>84</v>
      </c>
      <c r="Y102" s="88" t="s">
        <v>6169</v>
      </c>
      <c r="Z102" s="88" t="s">
        <v>86</v>
      </c>
      <c r="AA102" s="79" t="s">
        <v>6636</v>
      </c>
      <c r="AB102" s="76" t="s">
        <v>56</v>
      </c>
      <c r="AC102" s="76" t="s">
        <v>6636</v>
      </c>
      <c r="AD102" s="76" t="s">
        <v>6636</v>
      </c>
      <c r="AE102" s="76" t="s">
        <v>6636</v>
      </c>
      <c r="AF102" s="76" t="s">
        <v>6636</v>
      </c>
      <c r="AG102" s="76" t="s">
        <v>6636</v>
      </c>
      <c r="AH102" s="76" t="s">
        <v>6636</v>
      </c>
    </row>
    <row r="103" spans="1:34" ht="105" hidden="1" x14ac:dyDescent="0.25">
      <c r="A103" s="66" t="str">
        <f>CONCATENATE(ID_formule!A101, "_",ID_formule!B101)</f>
        <v>OVO000098_000_100</v>
      </c>
      <c r="B103" s="76" t="s">
        <v>55</v>
      </c>
      <c r="C103" s="77" t="s">
        <v>6293</v>
      </c>
      <c r="D103" s="77" t="s">
        <v>6500</v>
      </c>
      <c r="E103" s="82" t="s">
        <v>6335</v>
      </c>
      <c r="F103" s="82" t="s">
        <v>6350</v>
      </c>
      <c r="G103" s="82" t="s">
        <v>6352</v>
      </c>
      <c r="H103" s="76" t="s">
        <v>88</v>
      </c>
      <c r="I103" s="76" t="s">
        <v>87</v>
      </c>
      <c r="J103" s="77" t="s">
        <v>6634</v>
      </c>
      <c r="K103" s="81" t="s">
        <v>6636</v>
      </c>
      <c r="L103" s="81" t="s">
        <v>6636</v>
      </c>
      <c r="M103" s="81" t="s">
        <v>6636</v>
      </c>
      <c r="N103" s="81" t="s">
        <v>6636</v>
      </c>
      <c r="O103" s="81" t="s">
        <v>6636</v>
      </c>
      <c r="P103" s="83">
        <v>5</v>
      </c>
      <c r="Q103" s="82" t="s">
        <v>68</v>
      </c>
      <c r="R103" s="76" t="s">
        <v>71</v>
      </c>
      <c r="S103" s="82"/>
      <c r="T103" s="76" t="s">
        <v>6294</v>
      </c>
      <c r="U103" s="82" t="s">
        <v>80</v>
      </c>
      <c r="V103" s="76" t="s">
        <v>6614</v>
      </c>
      <c r="W103" s="76" t="s">
        <v>6636</v>
      </c>
      <c r="X103" s="76" t="s">
        <v>82</v>
      </c>
      <c r="Y103" s="88" t="s">
        <v>6169</v>
      </c>
      <c r="Z103" s="88" t="s">
        <v>6146</v>
      </c>
      <c r="AA103" s="79" t="s">
        <v>6636</v>
      </c>
      <c r="AB103" s="82" t="s">
        <v>6129</v>
      </c>
      <c r="AC103" s="76" t="s">
        <v>6636</v>
      </c>
      <c r="AD103" s="76" t="s">
        <v>6636</v>
      </c>
      <c r="AE103" s="76" t="s">
        <v>6636</v>
      </c>
      <c r="AF103" s="76" t="s">
        <v>6636</v>
      </c>
      <c r="AG103" s="76" t="s">
        <v>6636</v>
      </c>
      <c r="AH103" s="76" t="s">
        <v>6636</v>
      </c>
    </row>
    <row r="104" spans="1:34" ht="115.5" customHeight="1" x14ac:dyDescent="0.25">
      <c r="A104" s="66" t="str">
        <f>CONCATENATE(ID_formule!A102, "_",ID_formule!B102)</f>
        <v>OVO000098_000_101</v>
      </c>
      <c r="B104" s="76" t="s">
        <v>55</v>
      </c>
      <c r="C104" s="77" t="s">
        <v>6295</v>
      </c>
      <c r="D104" s="77" t="s">
        <v>6441</v>
      </c>
      <c r="E104" s="82" t="s">
        <v>6335</v>
      </c>
      <c r="F104" s="82" t="s">
        <v>6351</v>
      </c>
      <c r="G104" s="82" t="s">
        <v>6353</v>
      </c>
      <c r="H104" s="76" t="s">
        <v>88</v>
      </c>
      <c r="I104" s="76" t="s">
        <v>87</v>
      </c>
      <c r="J104" s="76" t="s">
        <v>6318</v>
      </c>
      <c r="K104" s="82">
        <v>5</v>
      </c>
      <c r="L104" s="82" t="s">
        <v>68</v>
      </c>
      <c r="M104" s="82" t="s">
        <v>70</v>
      </c>
      <c r="N104" s="82" t="s">
        <v>6559</v>
      </c>
      <c r="O104" s="76" t="s">
        <v>6560</v>
      </c>
      <c r="P104" s="76" t="s">
        <v>58</v>
      </c>
      <c r="Q104" s="76" t="s">
        <v>58</v>
      </c>
      <c r="R104" s="76" t="s">
        <v>58</v>
      </c>
      <c r="S104" s="76" t="s">
        <v>58</v>
      </c>
      <c r="T104" s="76" t="s">
        <v>58</v>
      </c>
      <c r="U104" s="82" t="s">
        <v>81</v>
      </c>
      <c r="V104" s="76" t="s">
        <v>6615</v>
      </c>
      <c r="W104" s="76" t="s">
        <v>6636</v>
      </c>
      <c r="X104" s="76" t="s">
        <v>84</v>
      </c>
      <c r="Y104" s="88" t="s">
        <v>6169</v>
      </c>
      <c r="Z104" s="88" t="s">
        <v>6146</v>
      </c>
      <c r="AA104" s="79" t="s">
        <v>6636</v>
      </c>
      <c r="AB104" s="82" t="s">
        <v>56</v>
      </c>
      <c r="AC104" s="89" t="s">
        <v>6561</v>
      </c>
      <c r="AD104" s="76" t="s">
        <v>6636</v>
      </c>
      <c r="AE104" s="76" t="s">
        <v>6636</v>
      </c>
      <c r="AF104" s="76" t="s">
        <v>6636</v>
      </c>
      <c r="AG104" s="76" t="s">
        <v>6636</v>
      </c>
      <c r="AH104" s="76" t="s">
        <v>6636</v>
      </c>
    </row>
    <row r="105" spans="1:34" ht="90" hidden="1" x14ac:dyDescent="0.25">
      <c r="A105" s="66" t="str">
        <f>CONCATENATE(ID_formule!A103, "_",ID_formule!B103)</f>
        <v>OVO000098_000_102</v>
      </c>
      <c r="B105" s="76" t="s">
        <v>55</v>
      </c>
      <c r="C105" s="77" t="s">
        <v>6296</v>
      </c>
      <c r="D105" s="77" t="s">
        <v>6297</v>
      </c>
      <c r="E105" s="82" t="s">
        <v>6335</v>
      </c>
      <c r="F105" s="82" t="s">
        <v>6351</v>
      </c>
      <c r="G105" s="82" t="s">
        <v>6353</v>
      </c>
      <c r="H105" s="76" t="s">
        <v>88</v>
      </c>
      <c r="I105" s="76" t="s">
        <v>87</v>
      </c>
      <c r="J105" s="77" t="s">
        <v>6634</v>
      </c>
      <c r="K105" s="81" t="s">
        <v>6636</v>
      </c>
      <c r="L105" s="81" t="s">
        <v>6636</v>
      </c>
      <c r="M105" s="81" t="s">
        <v>6636</v>
      </c>
      <c r="N105" s="81" t="s">
        <v>6636</v>
      </c>
      <c r="O105" s="81" t="s">
        <v>6636</v>
      </c>
      <c r="P105" s="83">
        <v>10</v>
      </c>
      <c r="Q105" s="82" t="s">
        <v>1092</v>
      </c>
      <c r="R105" s="76" t="s">
        <v>71</v>
      </c>
      <c r="S105" s="82"/>
      <c r="T105" s="76" t="s">
        <v>6298</v>
      </c>
      <c r="U105" s="82" t="s">
        <v>81</v>
      </c>
      <c r="V105" s="76" t="s">
        <v>6616</v>
      </c>
      <c r="W105" s="76" t="s">
        <v>6636</v>
      </c>
      <c r="X105" s="76" t="s">
        <v>84</v>
      </c>
      <c r="Y105" s="88" t="s">
        <v>86</v>
      </c>
      <c r="Z105" s="88" t="s">
        <v>6146</v>
      </c>
      <c r="AA105" s="79" t="s">
        <v>6636</v>
      </c>
      <c r="AB105" s="82" t="s">
        <v>56</v>
      </c>
      <c r="AC105" s="76" t="s">
        <v>6636</v>
      </c>
      <c r="AD105" s="76" t="s">
        <v>6636</v>
      </c>
      <c r="AE105" s="76" t="s">
        <v>6636</v>
      </c>
      <c r="AF105" s="76" t="s">
        <v>6636</v>
      </c>
      <c r="AG105" s="76" t="s">
        <v>6636</v>
      </c>
      <c r="AH105" s="76" t="s">
        <v>6636</v>
      </c>
    </row>
    <row r="106" spans="1:34" ht="120" hidden="1" x14ac:dyDescent="0.25">
      <c r="A106" s="66" t="str">
        <f>CONCATENATE(ID_formule!A104, "_",ID_formule!B104)</f>
        <v>OVO000098_000_103</v>
      </c>
      <c r="B106" s="76" t="s">
        <v>55</v>
      </c>
      <c r="C106" s="77" t="s">
        <v>6454</v>
      </c>
      <c r="D106" s="77" t="s">
        <v>6455</v>
      </c>
      <c r="E106" s="82" t="s">
        <v>6335</v>
      </c>
      <c r="F106" s="82" t="s">
        <v>6351</v>
      </c>
      <c r="G106" s="82" t="s">
        <v>6353</v>
      </c>
      <c r="H106" s="76" t="s">
        <v>88</v>
      </c>
      <c r="I106" s="76" t="s">
        <v>87</v>
      </c>
      <c r="J106" s="77" t="s">
        <v>6634</v>
      </c>
      <c r="K106" s="81" t="s">
        <v>6636</v>
      </c>
      <c r="L106" s="81" t="s">
        <v>6636</v>
      </c>
      <c r="M106" s="81" t="s">
        <v>6636</v>
      </c>
      <c r="N106" s="81" t="s">
        <v>6636</v>
      </c>
      <c r="O106" s="81" t="s">
        <v>6636</v>
      </c>
      <c r="P106" s="83">
        <v>10</v>
      </c>
      <c r="Q106" s="82" t="s">
        <v>1092</v>
      </c>
      <c r="R106" s="76" t="s">
        <v>71</v>
      </c>
      <c r="S106" s="82"/>
      <c r="T106" s="76" t="s">
        <v>6298</v>
      </c>
      <c r="U106" s="82" t="s">
        <v>81</v>
      </c>
      <c r="V106" s="76" t="s">
        <v>6616</v>
      </c>
      <c r="W106" s="76" t="s">
        <v>6636</v>
      </c>
      <c r="X106" s="76" t="s">
        <v>84</v>
      </c>
      <c r="Y106" s="88" t="s">
        <v>6169</v>
      </c>
      <c r="Z106" s="88" t="s">
        <v>6146</v>
      </c>
      <c r="AA106" s="79" t="s">
        <v>6636</v>
      </c>
      <c r="AB106" s="82" t="s">
        <v>56</v>
      </c>
      <c r="AC106" s="76" t="s">
        <v>6636</v>
      </c>
      <c r="AD106" s="76" t="s">
        <v>6636</v>
      </c>
      <c r="AE106" s="76" t="s">
        <v>6636</v>
      </c>
      <c r="AF106" s="76" t="s">
        <v>6636</v>
      </c>
      <c r="AG106" s="76" t="s">
        <v>6636</v>
      </c>
      <c r="AH106" s="76" t="s">
        <v>6636</v>
      </c>
    </row>
    <row r="107" spans="1:34" ht="45" x14ac:dyDescent="0.25">
      <c r="A107" s="66" t="str">
        <f>CONCATENATE(ID_formule!A105, "_",ID_formule!B105)</f>
        <v>OVO000098_000_104</v>
      </c>
      <c r="B107" s="76" t="s">
        <v>55</v>
      </c>
      <c r="C107" s="77" t="s">
        <v>6299</v>
      </c>
      <c r="D107" s="77" t="s">
        <v>6300</v>
      </c>
      <c r="E107" s="82" t="s">
        <v>6335</v>
      </c>
      <c r="F107" s="82" t="s">
        <v>6351</v>
      </c>
      <c r="G107" s="82" t="s">
        <v>6353</v>
      </c>
      <c r="H107" s="76" t="s">
        <v>88</v>
      </c>
      <c r="I107" s="76" t="s">
        <v>87</v>
      </c>
      <c r="J107" s="77" t="s">
        <v>6634</v>
      </c>
      <c r="K107" s="82">
        <v>10</v>
      </c>
      <c r="L107" s="82" t="s">
        <v>1092</v>
      </c>
      <c r="M107" s="82" t="s">
        <v>71</v>
      </c>
      <c r="N107" s="82"/>
      <c r="O107" s="82" t="s">
        <v>6301</v>
      </c>
      <c r="P107" s="76" t="s">
        <v>58</v>
      </c>
      <c r="Q107" s="76" t="s">
        <v>58</v>
      </c>
      <c r="R107" s="76" t="s">
        <v>58</v>
      </c>
      <c r="S107" s="76" t="s">
        <v>58</v>
      </c>
      <c r="T107" s="76" t="s">
        <v>58</v>
      </c>
      <c r="U107" s="82" t="s">
        <v>81</v>
      </c>
      <c r="V107" s="76" t="s">
        <v>6133</v>
      </c>
      <c r="W107" s="76" t="s">
        <v>6636</v>
      </c>
      <c r="X107" s="76" t="s">
        <v>84</v>
      </c>
      <c r="Y107" s="88" t="s">
        <v>6169</v>
      </c>
      <c r="Z107" s="88" t="s">
        <v>6146</v>
      </c>
      <c r="AA107" s="79" t="s">
        <v>6636</v>
      </c>
      <c r="AB107" s="82" t="s">
        <v>56</v>
      </c>
      <c r="AC107" s="76" t="s">
        <v>6636</v>
      </c>
      <c r="AD107" s="76" t="s">
        <v>6636</v>
      </c>
      <c r="AE107" s="76" t="s">
        <v>6636</v>
      </c>
      <c r="AF107" s="76" t="s">
        <v>6636</v>
      </c>
      <c r="AG107" s="76" t="s">
        <v>6636</v>
      </c>
      <c r="AH107" s="76" t="s">
        <v>6636</v>
      </c>
    </row>
    <row r="108" spans="1:34" ht="60" x14ac:dyDescent="0.25">
      <c r="A108" s="66" t="str">
        <f>CONCATENATE(ID_formule!A106, "_",ID_formule!B106)</f>
        <v>OVO000098_000_105</v>
      </c>
      <c r="B108" s="76" t="s">
        <v>55</v>
      </c>
      <c r="C108" s="77" t="s">
        <v>6305</v>
      </c>
      <c r="D108" s="77" t="s">
        <v>6302</v>
      </c>
      <c r="E108" s="82" t="s">
        <v>6335</v>
      </c>
      <c r="F108" s="82" t="s">
        <v>6351</v>
      </c>
      <c r="G108" s="82" t="s">
        <v>6353</v>
      </c>
      <c r="H108" s="76" t="s">
        <v>88</v>
      </c>
      <c r="I108" s="76" t="s">
        <v>87</v>
      </c>
      <c r="J108" s="77" t="s">
        <v>6634</v>
      </c>
      <c r="K108" s="82">
        <v>10</v>
      </c>
      <c r="L108" s="82" t="s">
        <v>1092</v>
      </c>
      <c r="M108" s="82" t="s">
        <v>71</v>
      </c>
      <c r="N108" s="82"/>
      <c r="O108" s="82" t="s">
        <v>6301</v>
      </c>
      <c r="P108" s="76" t="s">
        <v>58</v>
      </c>
      <c r="Q108" s="76" t="s">
        <v>58</v>
      </c>
      <c r="R108" s="76" t="s">
        <v>58</v>
      </c>
      <c r="S108" s="76" t="s">
        <v>58</v>
      </c>
      <c r="T108" s="76" t="s">
        <v>58</v>
      </c>
      <c r="U108" s="82" t="s">
        <v>81</v>
      </c>
      <c r="V108" s="76" t="s">
        <v>6133</v>
      </c>
      <c r="W108" s="76" t="s">
        <v>6636</v>
      </c>
      <c r="X108" s="76" t="s">
        <v>84</v>
      </c>
      <c r="Y108" s="88" t="s">
        <v>6169</v>
      </c>
      <c r="Z108" s="88" t="s">
        <v>6146</v>
      </c>
      <c r="AA108" s="79" t="s">
        <v>6636</v>
      </c>
      <c r="AB108" s="82" t="s">
        <v>56</v>
      </c>
      <c r="AC108" s="76" t="s">
        <v>6636</v>
      </c>
      <c r="AD108" s="76" t="s">
        <v>6636</v>
      </c>
      <c r="AE108" s="76" t="s">
        <v>6636</v>
      </c>
      <c r="AF108" s="76" t="s">
        <v>6636</v>
      </c>
      <c r="AG108" s="76" t="s">
        <v>6636</v>
      </c>
      <c r="AH108" s="76" t="s">
        <v>6636</v>
      </c>
    </row>
    <row r="109" spans="1:34" ht="120" hidden="1" x14ac:dyDescent="0.25">
      <c r="A109" s="66" t="str">
        <f>CONCATENATE(ID_formule!A107, "_",ID_formule!B107)</f>
        <v>OVO000098_000_106</v>
      </c>
      <c r="B109" s="76" t="s">
        <v>55</v>
      </c>
      <c r="C109" s="76" t="s">
        <v>6460</v>
      </c>
      <c r="D109" s="76" t="s">
        <v>6461</v>
      </c>
      <c r="E109" s="76" t="s">
        <v>6457</v>
      </c>
      <c r="F109" s="76" t="s">
        <v>6458</v>
      </c>
      <c r="G109" s="76" t="s">
        <v>6459</v>
      </c>
      <c r="H109" s="76" t="s">
        <v>88</v>
      </c>
      <c r="I109" s="76" t="s">
        <v>87</v>
      </c>
      <c r="J109" s="76" t="s">
        <v>6574</v>
      </c>
      <c r="K109" s="81" t="s">
        <v>6636</v>
      </c>
      <c r="L109" s="81" t="s">
        <v>6636</v>
      </c>
      <c r="M109" s="81" t="s">
        <v>6636</v>
      </c>
      <c r="N109" s="81" t="s">
        <v>6636</v>
      </c>
      <c r="O109" s="81" t="s">
        <v>6636</v>
      </c>
      <c r="P109" s="78">
        <v>6</v>
      </c>
      <c r="Q109" s="76" t="s">
        <v>1092</v>
      </c>
      <c r="R109" s="76" t="s">
        <v>70</v>
      </c>
      <c r="S109" s="76"/>
      <c r="T109" s="76" t="s">
        <v>6575</v>
      </c>
      <c r="U109" s="76" t="s">
        <v>81</v>
      </c>
      <c r="V109" s="76" t="s">
        <v>6576</v>
      </c>
      <c r="W109" s="76" t="s">
        <v>6636</v>
      </c>
      <c r="X109" s="76" t="s">
        <v>83</v>
      </c>
      <c r="Y109" s="87" t="s">
        <v>86</v>
      </c>
      <c r="Z109" s="87" t="s">
        <v>85</v>
      </c>
      <c r="AA109" s="79" t="s">
        <v>6636</v>
      </c>
      <c r="AB109" s="76" t="s">
        <v>56</v>
      </c>
      <c r="AC109" s="76" t="s">
        <v>6636</v>
      </c>
      <c r="AD109" s="76" t="s">
        <v>6636</v>
      </c>
      <c r="AE109" s="76" t="s">
        <v>6636</v>
      </c>
      <c r="AF109" s="76" t="s">
        <v>6636</v>
      </c>
      <c r="AG109" s="76" t="s">
        <v>6636</v>
      </c>
      <c r="AH109" s="76" t="s">
        <v>6636</v>
      </c>
    </row>
    <row r="110" spans="1:34" hidden="1" x14ac:dyDescent="0.25">
      <c r="A110" s="66" t="str">
        <f>CONCATENATE(ID_formule!A108, "_",ID_formule!B108)</f>
        <v>OVO000098_000_107</v>
      </c>
      <c r="B110" s="76"/>
      <c r="C110" s="76"/>
      <c r="D110" s="76"/>
      <c r="E110" s="76"/>
      <c r="F110" s="76"/>
      <c r="G110" s="76"/>
      <c r="H110" s="76"/>
      <c r="I110" s="76"/>
      <c r="J110" s="76"/>
      <c r="K110" s="76"/>
      <c r="L110" s="76"/>
      <c r="M110" s="76"/>
      <c r="N110" s="76"/>
      <c r="O110" s="76"/>
      <c r="P110" s="78"/>
      <c r="Q110" s="76"/>
      <c r="R110" s="76"/>
      <c r="S110" s="76"/>
      <c r="T110" s="76"/>
      <c r="U110" s="76"/>
      <c r="V110" s="76"/>
      <c r="W110" s="76"/>
      <c r="X110" s="76"/>
      <c r="Y110" s="87"/>
      <c r="Z110" s="87"/>
      <c r="AA110" s="79"/>
      <c r="AB110" s="76"/>
      <c r="AC110" s="76"/>
      <c r="AD110" s="87"/>
      <c r="AE110" s="76"/>
      <c r="AF110" s="76"/>
      <c r="AG110" s="80"/>
      <c r="AH110" s="76"/>
    </row>
    <row r="111" spans="1:34" hidden="1" x14ac:dyDescent="0.25">
      <c r="A111" s="66" t="str">
        <f>CONCATENATE(ID_formule!A109, "_",ID_formule!B109)</f>
        <v>OVO000098_000_108</v>
      </c>
      <c r="B111" s="76"/>
      <c r="C111" s="76"/>
      <c r="D111" s="76"/>
      <c r="E111" s="76"/>
      <c r="F111" s="76"/>
      <c r="G111" s="76"/>
      <c r="H111" s="76"/>
      <c r="I111" s="76"/>
      <c r="J111" s="76"/>
      <c r="K111" s="76"/>
      <c r="L111" s="76"/>
      <c r="M111" s="76"/>
      <c r="N111" s="76"/>
      <c r="O111" s="76"/>
      <c r="P111" s="78"/>
      <c r="Q111" s="76"/>
      <c r="R111" s="76"/>
      <c r="S111" s="76"/>
      <c r="T111" s="76"/>
      <c r="U111" s="76"/>
      <c r="V111" s="76"/>
      <c r="W111" s="76"/>
      <c r="X111" s="76"/>
      <c r="Y111" s="87"/>
      <c r="Z111" s="87"/>
      <c r="AA111" s="79"/>
      <c r="AB111" s="76"/>
      <c r="AC111" s="76"/>
      <c r="AD111" s="87"/>
      <c r="AE111" s="76"/>
      <c r="AF111" s="76"/>
      <c r="AG111" s="80"/>
      <c r="AH111" s="76"/>
    </row>
    <row r="112" spans="1:34" hidden="1" x14ac:dyDescent="0.25">
      <c r="A112" s="66" t="str">
        <f>CONCATENATE(ID_formule!A110, "_",ID_formule!B110)</f>
        <v>OVO000098_000_109</v>
      </c>
      <c r="B112" s="76"/>
      <c r="C112" s="76"/>
      <c r="D112" s="76"/>
      <c r="E112" s="76"/>
      <c r="F112" s="76"/>
      <c r="G112" s="76"/>
      <c r="H112" s="76"/>
      <c r="I112" s="76"/>
      <c r="J112" s="76"/>
      <c r="K112" s="76"/>
      <c r="L112" s="76"/>
      <c r="M112" s="76"/>
      <c r="N112" s="76"/>
      <c r="O112" s="76"/>
      <c r="P112" s="78"/>
      <c r="Q112" s="76"/>
      <c r="R112" s="76"/>
      <c r="S112" s="76"/>
      <c r="T112" s="76"/>
      <c r="U112" s="76"/>
      <c r="V112" s="76"/>
      <c r="W112" s="76"/>
      <c r="X112" s="76"/>
      <c r="Y112" s="87"/>
      <c r="Z112" s="87"/>
      <c r="AA112" s="79"/>
      <c r="AB112" s="76"/>
      <c r="AC112" s="76"/>
      <c r="AD112" s="87"/>
      <c r="AE112" s="76"/>
      <c r="AF112" s="76"/>
      <c r="AG112" s="80"/>
      <c r="AH112" s="76"/>
    </row>
    <row r="113" spans="1:34" hidden="1" x14ac:dyDescent="0.25">
      <c r="A113" s="66" t="str">
        <f>CONCATENATE(ID_formule!A111, "_",ID_formule!B111)</f>
        <v>OVO000098_000_110</v>
      </c>
      <c r="B113" s="76"/>
      <c r="C113" s="76"/>
      <c r="D113" s="76"/>
      <c r="E113" s="76"/>
      <c r="F113" s="76"/>
      <c r="G113" s="76"/>
      <c r="H113" s="76"/>
      <c r="I113" s="76"/>
      <c r="J113" s="76"/>
      <c r="K113" s="76"/>
      <c r="L113" s="76"/>
      <c r="M113" s="76"/>
      <c r="N113" s="76"/>
      <c r="O113" s="76"/>
      <c r="P113" s="78"/>
      <c r="Q113" s="76"/>
      <c r="R113" s="76"/>
      <c r="S113" s="76"/>
      <c r="T113" s="76"/>
      <c r="U113" s="76"/>
      <c r="V113" s="76"/>
      <c r="W113" s="76"/>
      <c r="X113" s="76"/>
      <c r="Y113" s="87"/>
      <c r="Z113" s="87"/>
      <c r="AA113" s="79"/>
      <c r="AB113" s="76"/>
      <c r="AC113" s="76"/>
      <c r="AD113" s="87"/>
      <c r="AE113" s="76"/>
      <c r="AF113" s="76"/>
      <c r="AG113" s="80"/>
      <c r="AH113" s="76"/>
    </row>
    <row r="114" spans="1:34" hidden="1" x14ac:dyDescent="0.25">
      <c r="A114" s="66" t="str">
        <f>CONCATENATE(ID_formule!A112, "_",ID_formule!B112)</f>
        <v>OVO000098_000_111</v>
      </c>
      <c r="B114" s="46"/>
      <c r="C114" s="46"/>
      <c r="D114" s="46"/>
      <c r="E114" s="46"/>
      <c r="F114" s="46"/>
      <c r="G114" s="46"/>
      <c r="H114" s="46"/>
      <c r="I114" s="46"/>
      <c r="J114" s="46"/>
      <c r="K114" s="46"/>
      <c r="L114" s="46"/>
      <c r="M114" s="46"/>
      <c r="N114" s="46"/>
      <c r="O114" s="46"/>
      <c r="P114" s="48"/>
      <c r="Q114" s="46"/>
      <c r="R114" s="46"/>
      <c r="S114" s="46"/>
      <c r="T114" s="46"/>
      <c r="U114" s="46"/>
      <c r="V114" s="46"/>
      <c r="W114" s="46"/>
      <c r="X114" s="46"/>
      <c r="Y114" s="46"/>
      <c r="Z114" s="46"/>
      <c r="AA114" s="49"/>
      <c r="AB114" s="46"/>
      <c r="AC114" s="46"/>
      <c r="AD114" s="46"/>
      <c r="AE114" s="46"/>
      <c r="AF114" s="46"/>
      <c r="AG114" s="50"/>
      <c r="AH114" s="46"/>
    </row>
    <row r="115" spans="1:34" hidden="1" x14ac:dyDescent="0.25">
      <c r="A115" s="66" t="str">
        <f>CONCATENATE(ID_formule!A113, "_",ID_formule!B113)</f>
        <v>OVO000098_000_112</v>
      </c>
      <c r="B115" s="46"/>
      <c r="C115" s="46"/>
      <c r="D115" s="46"/>
      <c r="E115" s="46"/>
      <c r="F115" s="46"/>
      <c r="G115" s="46"/>
      <c r="H115" s="46"/>
      <c r="I115" s="46"/>
      <c r="J115" s="46"/>
      <c r="K115" s="46"/>
      <c r="L115" s="46"/>
      <c r="M115" s="46"/>
      <c r="N115" s="46"/>
      <c r="O115" s="46"/>
      <c r="P115" s="48"/>
      <c r="Q115" s="46"/>
      <c r="R115" s="46"/>
      <c r="S115" s="46"/>
      <c r="T115" s="46"/>
      <c r="U115" s="46"/>
      <c r="V115" s="46"/>
      <c r="W115" s="46"/>
      <c r="X115" s="46"/>
      <c r="Y115" s="46"/>
      <c r="Z115" s="46"/>
      <c r="AA115" s="49"/>
      <c r="AB115" s="46"/>
      <c r="AC115" s="46"/>
      <c r="AD115" s="46"/>
      <c r="AE115" s="46"/>
      <c r="AF115" s="46"/>
      <c r="AG115" s="50"/>
      <c r="AH115" s="46"/>
    </row>
    <row r="116" spans="1:34" hidden="1" x14ac:dyDescent="0.25">
      <c r="A116" s="66" t="str">
        <f>CONCATENATE(ID_formule!A114, "_",ID_formule!B114)</f>
        <v>OVO000098_000_113</v>
      </c>
      <c r="B116" s="46"/>
      <c r="C116" s="46"/>
      <c r="D116" s="46"/>
      <c r="E116" s="46"/>
      <c r="F116" s="46"/>
      <c r="G116" s="46"/>
      <c r="H116" s="46"/>
      <c r="I116" s="46"/>
      <c r="J116" s="46"/>
      <c r="K116" s="46"/>
      <c r="L116" s="46"/>
      <c r="M116" s="46"/>
      <c r="N116" s="46"/>
      <c r="O116" s="46"/>
      <c r="P116" s="48"/>
      <c r="Q116" s="46"/>
      <c r="R116" s="46"/>
      <c r="S116" s="46"/>
      <c r="T116" s="46"/>
      <c r="U116" s="46"/>
      <c r="V116" s="46"/>
      <c r="W116" s="46"/>
      <c r="X116" s="46"/>
      <c r="Y116" s="46"/>
      <c r="Z116" s="46"/>
      <c r="AA116" s="49"/>
      <c r="AB116" s="46"/>
      <c r="AC116" s="46"/>
      <c r="AD116" s="46"/>
      <c r="AE116" s="46"/>
      <c r="AF116" s="46"/>
      <c r="AG116" s="50"/>
      <c r="AH116" s="46"/>
    </row>
    <row r="117" spans="1:34" hidden="1" x14ac:dyDescent="0.25">
      <c r="A117" s="66" t="str">
        <f>CONCATENATE(ID_formule!A115, "_",ID_formule!B115)</f>
        <v>OVO000098_000_114</v>
      </c>
      <c r="B117" s="46"/>
      <c r="C117" s="46"/>
      <c r="D117" s="46"/>
      <c r="E117" s="46"/>
      <c r="F117" s="46"/>
      <c r="G117" s="46"/>
      <c r="H117" s="46"/>
      <c r="I117" s="46"/>
      <c r="J117" s="46"/>
      <c r="K117" s="46"/>
      <c r="L117" s="46"/>
      <c r="M117" s="46"/>
      <c r="N117" s="46"/>
      <c r="O117" s="46"/>
      <c r="P117" s="48"/>
      <c r="Q117" s="46"/>
      <c r="R117" s="46"/>
      <c r="S117" s="46"/>
      <c r="T117" s="46"/>
      <c r="U117" s="46"/>
      <c r="V117" s="46"/>
      <c r="W117" s="46"/>
      <c r="X117" s="46"/>
      <c r="Y117" s="46"/>
      <c r="Z117" s="46"/>
      <c r="AA117" s="49"/>
      <c r="AB117" s="46"/>
      <c r="AC117" s="46"/>
      <c r="AD117" s="46"/>
      <c r="AE117" s="46"/>
      <c r="AF117" s="46"/>
      <c r="AG117" s="50"/>
      <c r="AH117" s="46"/>
    </row>
    <row r="118" spans="1:34" hidden="1" x14ac:dyDescent="0.25">
      <c r="A118" s="66" t="str">
        <f>CONCATENATE(ID_formule!A116, "_",ID_formule!B116)</f>
        <v>OVO000098_000_115</v>
      </c>
      <c r="B118" s="46"/>
      <c r="C118" s="46"/>
      <c r="D118" s="46"/>
      <c r="E118" s="46"/>
      <c r="F118" s="46"/>
      <c r="G118" s="46"/>
      <c r="H118" s="46"/>
      <c r="I118" s="46"/>
      <c r="J118" s="46"/>
      <c r="K118" s="46"/>
      <c r="L118" s="46"/>
      <c r="M118" s="46"/>
      <c r="N118" s="46"/>
      <c r="O118" s="46"/>
      <c r="P118" s="48"/>
      <c r="Q118" s="46"/>
      <c r="R118" s="46"/>
      <c r="S118" s="46"/>
      <c r="T118" s="46"/>
      <c r="U118" s="46"/>
      <c r="V118" s="46"/>
      <c r="W118" s="46"/>
      <c r="X118" s="46"/>
      <c r="Y118" s="46"/>
      <c r="Z118" s="46"/>
      <c r="AA118" s="49"/>
      <c r="AB118" s="46"/>
      <c r="AC118" s="46"/>
      <c r="AD118" s="46"/>
      <c r="AE118" s="46"/>
      <c r="AF118" s="46"/>
      <c r="AG118" s="50"/>
      <c r="AH118" s="46"/>
    </row>
    <row r="119" spans="1:34" hidden="1" x14ac:dyDescent="0.25">
      <c r="A119" s="66" t="str">
        <f>CONCATENATE(ID_formule!A117, "_",ID_formule!B117)</f>
        <v>OVO000098_000_116</v>
      </c>
      <c r="B119" s="46"/>
      <c r="C119" s="46"/>
      <c r="D119" s="46"/>
      <c r="E119" s="46"/>
      <c r="F119" s="46"/>
      <c r="G119" s="46"/>
      <c r="H119" s="46"/>
      <c r="I119" s="46"/>
      <c r="J119" s="46"/>
      <c r="K119" s="46"/>
      <c r="L119" s="46"/>
      <c r="M119" s="46"/>
      <c r="N119" s="46"/>
      <c r="O119" s="46"/>
      <c r="P119" s="48"/>
      <c r="Q119" s="46"/>
      <c r="R119" s="46"/>
      <c r="S119" s="46"/>
      <c r="T119" s="46"/>
      <c r="U119" s="46"/>
      <c r="V119" s="46"/>
      <c r="W119" s="46"/>
      <c r="X119" s="46"/>
      <c r="Y119" s="46"/>
      <c r="Z119" s="46"/>
      <c r="AA119" s="49"/>
      <c r="AB119" s="46"/>
      <c r="AC119" s="46"/>
      <c r="AD119" s="46"/>
      <c r="AE119" s="46"/>
      <c r="AF119" s="46"/>
      <c r="AG119" s="50"/>
      <c r="AH119" s="46"/>
    </row>
    <row r="120" spans="1:34" hidden="1" x14ac:dyDescent="0.25">
      <c r="A120" s="66" t="str">
        <f>CONCATENATE(ID_formule!A118, "_",ID_formule!B118)</f>
        <v>OVO000098_000_117</v>
      </c>
      <c r="B120" s="46"/>
      <c r="C120" s="46"/>
      <c r="D120" s="46"/>
      <c r="E120" s="46"/>
      <c r="F120" s="46"/>
      <c r="G120" s="46"/>
      <c r="H120" s="46"/>
      <c r="I120" s="46"/>
      <c r="J120" s="46"/>
      <c r="K120" s="46"/>
      <c r="L120" s="46"/>
      <c r="M120" s="46"/>
      <c r="N120" s="46"/>
      <c r="O120" s="46"/>
      <c r="P120" s="48"/>
      <c r="Q120" s="46"/>
      <c r="R120" s="46"/>
      <c r="S120" s="46"/>
      <c r="T120" s="46"/>
      <c r="U120" s="46"/>
      <c r="V120" s="46"/>
      <c r="W120" s="46"/>
      <c r="X120" s="46"/>
      <c r="Y120" s="46"/>
      <c r="Z120" s="46"/>
      <c r="AA120" s="49"/>
      <c r="AB120" s="46"/>
      <c r="AC120" s="46"/>
      <c r="AD120" s="46"/>
      <c r="AE120" s="46"/>
      <c r="AF120" s="46"/>
      <c r="AG120" s="50"/>
      <c r="AH120" s="46"/>
    </row>
    <row r="121" spans="1:34" hidden="1" x14ac:dyDescent="0.25">
      <c r="A121" s="66" t="str">
        <f>CONCATENATE(ID_formule!A119, "_",ID_formule!B119)</f>
        <v>OVO000098_000_118</v>
      </c>
      <c r="B121" s="46"/>
      <c r="C121" s="46"/>
      <c r="D121" s="46"/>
      <c r="E121" s="46"/>
      <c r="F121" s="46"/>
      <c r="G121" s="46"/>
      <c r="H121" s="46"/>
      <c r="I121" s="46"/>
      <c r="J121" s="46"/>
      <c r="K121" s="46"/>
      <c r="L121" s="46"/>
      <c r="M121" s="46"/>
      <c r="N121" s="46"/>
      <c r="O121" s="46"/>
      <c r="P121" s="48"/>
      <c r="Q121" s="46"/>
      <c r="R121" s="46"/>
      <c r="S121" s="46"/>
      <c r="T121" s="46"/>
      <c r="U121" s="46"/>
      <c r="V121" s="46"/>
      <c r="W121" s="46"/>
      <c r="X121" s="46"/>
      <c r="Y121" s="46"/>
      <c r="Z121" s="46"/>
      <c r="AA121" s="49"/>
      <c r="AB121" s="46"/>
      <c r="AC121" s="46"/>
      <c r="AD121" s="46"/>
      <c r="AE121" s="46"/>
      <c r="AF121" s="46"/>
      <c r="AG121" s="50"/>
      <c r="AH121" s="46"/>
    </row>
    <row r="122" spans="1:34" hidden="1" x14ac:dyDescent="0.25">
      <c r="A122" s="66" t="str">
        <f>CONCATENATE(ID_formule!A120, "_",ID_formule!B120)</f>
        <v>OVO000098_000_119</v>
      </c>
      <c r="B122" s="46"/>
      <c r="C122" s="46"/>
      <c r="D122" s="46"/>
      <c r="E122" s="46"/>
      <c r="F122" s="46"/>
      <c r="G122" s="46"/>
      <c r="H122" s="46"/>
      <c r="I122" s="46"/>
      <c r="J122" s="46"/>
      <c r="K122" s="46"/>
      <c r="L122" s="46"/>
      <c r="M122" s="46"/>
      <c r="N122" s="46"/>
      <c r="O122" s="46"/>
      <c r="P122" s="48"/>
      <c r="Q122" s="46"/>
      <c r="R122" s="46"/>
      <c r="S122" s="46"/>
      <c r="T122" s="46"/>
      <c r="U122" s="46"/>
      <c r="V122" s="46"/>
      <c r="W122" s="46"/>
      <c r="X122" s="46"/>
      <c r="Y122" s="46"/>
      <c r="Z122" s="46"/>
      <c r="AA122" s="49"/>
      <c r="AB122" s="46"/>
      <c r="AC122" s="46"/>
      <c r="AD122" s="46"/>
      <c r="AE122" s="46"/>
      <c r="AF122" s="46"/>
      <c r="AG122" s="50"/>
      <c r="AH122" s="46"/>
    </row>
    <row r="123" spans="1:34" hidden="1" x14ac:dyDescent="0.25">
      <c r="A123" s="66" t="str">
        <f>CONCATENATE(ID_formule!A121, "_",ID_formule!B121)</f>
        <v>OVO000098_000_120</v>
      </c>
      <c r="B123" s="46"/>
      <c r="C123" s="46"/>
      <c r="D123" s="46"/>
      <c r="E123" s="46"/>
      <c r="F123" s="46"/>
      <c r="G123" s="46"/>
      <c r="H123" s="46"/>
      <c r="I123" s="46"/>
      <c r="J123" s="46"/>
      <c r="K123" s="46"/>
      <c r="L123" s="46"/>
      <c r="M123" s="46"/>
      <c r="N123" s="46"/>
      <c r="O123" s="46"/>
      <c r="P123" s="48"/>
      <c r="Q123" s="46"/>
      <c r="R123" s="46"/>
      <c r="S123" s="46"/>
      <c r="T123" s="46"/>
      <c r="U123" s="46"/>
      <c r="V123" s="46"/>
      <c r="W123" s="46"/>
      <c r="X123" s="46"/>
      <c r="Y123" s="46"/>
      <c r="Z123" s="46"/>
      <c r="AA123" s="49"/>
      <c r="AB123" s="46"/>
      <c r="AC123" s="46"/>
      <c r="AD123" s="46"/>
      <c r="AE123" s="46"/>
      <c r="AF123" s="46"/>
      <c r="AG123" s="50"/>
      <c r="AH123" s="46"/>
    </row>
    <row r="124" spans="1:34" hidden="1" x14ac:dyDescent="0.25">
      <c r="A124" s="66" t="str">
        <f>CONCATENATE(ID_formule!A122, "_",ID_formule!B122)</f>
        <v>OVO000098_000_121</v>
      </c>
      <c r="B124" s="46"/>
      <c r="C124" s="46"/>
      <c r="D124" s="46"/>
      <c r="E124" s="46"/>
      <c r="F124" s="46"/>
      <c r="G124" s="46"/>
      <c r="H124" s="46"/>
      <c r="I124" s="46"/>
      <c r="J124" s="46"/>
      <c r="K124" s="46"/>
      <c r="L124" s="46"/>
      <c r="M124" s="46"/>
      <c r="N124" s="46"/>
      <c r="O124" s="46"/>
      <c r="P124" s="48"/>
      <c r="Q124" s="46"/>
      <c r="R124" s="46"/>
      <c r="S124" s="46"/>
      <c r="T124" s="46"/>
      <c r="U124" s="46"/>
      <c r="V124" s="46"/>
      <c r="W124" s="46"/>
      <c r="X124" s="46"/>
      <c r="Y124" s="46"/>
      <c r="Z124" s="46"/>
      <c r="AA124" s="49"/>
      <c r="AB124" s="46"/>
      <c r="AC124" s="46"/>
      <c r="AD124" s="46"/>
      <c r="AE124" s="46"/>
      <c r="AF124" s="46"/>
      <c r="AG124" s="50"/>
      <c r="AH124" s="46"/>
    </row>
    <row r="125" spans="1:34" hidden="1" x14ac:dyDescent="0.25">
      <c r="A125" s="66" t="str">
        <f>CONCATENATE(ID_formule!A123, "_",ID_formule!B123)</f>
        <v>OVO000098_000_122</v>
      </c>
      <c r="B125" s="46"/>
      <c r="C125" s="46"/>
      <c r="D125" s="46"/>
      <c r="E125" s="46"/>
      <c r="F125" s="46"/>
      <c r="G125" s="46"/>
      <c r="H125" s="46"/>
      <c r="I125" s="46"/>
      <c r="J125" s="46"/>
      <c r="K125" s="46"/>
      <c r="L125" s="46"/>
      <c r="M125" s="46"/>
      <c r="N125" s="46"/>
      <c r="O125" s="46"/>
      <c r="P125" s="48"/>
      <c r="Q125" s="46"/>
      <c r="R125" s="46"/>
      <c r="S125" s="46"/>
      <c r="T125" s="46"/>
      <c r="U125" s="46"/>
      <c r="V125" s="46"/>
      <c r="W125" s="46"/>
      <c r="X125" s="46"/>
      <c r="Y125" s="46"/>
      <c r="Z125" s="46"/>
      <c r="AA125" s="49"/>
      <c r="AB125" s="46"/>
      <c r="AC125" s="46"/>
      <c r="AD125" s="46"/>
      <c r="AE125" s="46"/>
      <c r="AF125" s="46"/>
      <c r="AG125" s="50"/>
      <c r="AH125" s="46"/>
    </row>
    <row r="126" spans="1:34" hidden="1" x14ac:dyDescent="0.25">
      <c r="A126" s="66" t="str">
        <f>CONCATENATE(ID_formule!A124, "_",ID_formule!B124)</f>
        <v>OVO000098_000_123</v>
      </c>
      <c r="B126" s="46"/>
      <c r="C126" s="46"/>
      <c r="D126" s="46"/>
      <c r="E126" s="46"/>
      <c r="F126" s="46"/>
      <c r="G126" s="46"/>
      <c r="H126" s="46"/>
      <c r="I126" s="46"/>
      <c r="J126" s="46"/>
      <c r="K126" s="46"/>
      <c r="L126" s="46"/>
      <c r="M126" s="46"/>
      <c r="N126" s="46"/>
      <c r="O126" s="46"/>
      <c r="P126" s="48"/>
      <c r="Q126" s="46"/>
      <c r="R126" s="46"/>
      <c r="S126" s="46"/>
      <c r="T126" s="46"/>
      <c r="U126" s="46"/>
      <c r="V126" s="46"/>
      <c r="W126" s="46"/>
      <c r="X126" s="46"/>
      <c r="Y126" s="46"/>
      <c r="Z126" s="46"/>
      <c r="AA126" s="49"/>
      <c r="AB126" s="46"/>
      <c r="AC126" s="46"/>
      <c r="AD126" s="46"/>
      <c r="AE126" s="46"/>
      <c r="AF126" s="46"/>
      <c r="AG126" s="50"/>
      <c r="AH126" s="46"/>
    </row>
    <row r="127" spans="1:34" hidden="1" x14ac:dyDescent="0.25">
      <c r="A127" s="66" t="str">
        <f>CONCATENATE(ID_formule!A125, "_",ID_formule!B125)</f>
        <v>OVO000098_000_124</v>
      </c>
      <c r="B127" s="46"/>
      <c r="C127" s="46"/>
      <c r="D127" s="46"/>
      <c r="E127" s="46"/>
      <c r="F127" s="46"/>
      <c r="G127" s="46"/>
      <c r="H127" s="46"/>
      <c r="I127" s="46"/>
      <c r="J127" s="46"/>
      <c r="K127" s="46"/>
      <c r="L127" s="46"/>
      <c r="M127" s="46"/>
      <c r="N127" s="46"/>
      <c r="O127" s="46"/>
      <c r="P127" s="48"/>
      <c r="Q127" s="46"/>
      <c r="R127" s="46"/>
      <c r="S127" s="46"/>
      <c r="T127" s="46"/>
      <c r="U127" s="46"/>
      <c r="V127" s="46"/>
      <c r="W127" s="46"/>
      <c r="X127" s="46"/>
      <c r="Y127" s="46"/>
      <c r="Z127" s="46"/>
      <c r="AA127" s="49"/>
      <c r="AB127" s="46"/>
      <c r="AC127" s="46"/>
      <c r="AD127" s="46"/>
      <c r="AE127" s="46"/>
      <c r="AF127" s="46"/>
      <c r="AG127" s="50"/>
      <c r="AH127" s="46"/>
    </row>
    <row r="128" spans="1:34" hidden="1" x14ac:dyDescent="0.25">
      <c r="A128" s="66" t="str">
        <f>CONCATENATE(ID_formule!A126, "_",ID_formule!B126)</f>
        <v>OVO000098_000_125</v>
      </c>
      <c r="B128" s="46"/>
      <c r="C128" s="46"/>
      <c r="D128" s="46"/>
      <c r="E128" s="46"/>
      <c r="F128" s="46"/>
      <c r="G128" s="46"/>
      <c r="H128" s="46"/>
      <c r="I128" s="46"/>
      <c r="J128" s="46"/>
      <c r="K128" s="46"/>
      <c r="L128" s="46"/>
      <c r="M128" s="46"/>
      <c r="N128" s="46"/>
      <c r="O128" s="46"/>
      <c r="P128" s="48"/>
      <c r="Q128" s="46"/>
      <c r="R128" s="46"/>
      <c r="S128" s="46"/>
      <c r="T128" s="46"/>
      <c r="U128" s="46"/>
      <c r="V128" s="46"/>
      <c r="W128" s="46"/>
      <c r="X128" s="46"/>
      <c r="Y128" s="46"/>
      <c r="Z128" s="46"/>
      <c r="AA128" s="49"/>
      <c r="AB128" s="46"/>
      <c r="AC128" s="46"/>
      <c r="AD128" s="46"/>
      <c r="AE128" s="46"/>
      <c r="AF128" s="46"/>
      <c r="AG128" s="50"/>
      <c r="AH128" s="46"/>
    </row>
    <row r="129" spans="1:34" hidden="1" x14ac:dyDescent="0.25">
      <c r="A129" s="66" t="str">
        <f>CONCATENATE(ID_formule!A127, "_",ID_formule!B127)</f>
        <v>OVO000098_000_126</v>
      </c>
      <c r="B129" s="46"/>
      <c r="C129" s="46"/>
      <c r="D129" s="46"/>
      <c r="E129" s="46"/>
      <c r="F129" s="46"/>
      <c r="G129" s="46"/>
      <c r="H129" s="46"/>
      <c r="I129" s="46"/>
      <c r="J129" s="46"/>
      <c r="K129" s="46"/>
      <c r="L129" s="46"/>
      <c r="M129" s="46"/>
      <c r="N129" s="46"/>
      <c r="O129" s="46"/>
      <c r="P129" s="48"/>
      <c r="Q129" s="46"/>
      <c r="R129" s="46"/>
      <c r="S129" s="46"/>
      <c r="T129" s="46"/>
      <c r="U129" s="46"/>
      <c r="V129" s="46"/>
      <c r="W129" s="46"/>
      <c r="X129" s="46"/>
      <c r="Y129" s="46"/>
      <c r="Z129" s="46"/>
      <c r="AA129" s="49"/>
      <c r="AB129" s="46"/>
      <c r="AC129" s="46"/>
      <c r="AD129" s="46"/>
      <c r="AE129" s="46"/>
      <c r="AF129" s="46"/>
      <c r="AG129" s="50"/>
      <c r="AH129" s="46"/>
    </row>
    <row r="130" spans="1:34" hidden="1" x14ac:dyDescent="0.25">
      <c r="A130" s="66" t="str">
        <f>CONCATENATE(ID_formule!A128, "_",ID_formule!B128)</f>
        <v>OVO000098_000_127</v>
      </c>
      <c r="B130" s="46"/>
      <c r="C130" s="46"/>
      <c r="D130" s="46"/>
      <c r="E130" s="46"/>
      <c r="F130" s="46"/>
      <c r="G130" s="46"/>
      <c r="H130" s="46"/>
      <c r="I130" s="46"/>
      <c r="J130" s="46"/>
      <c r="K130" s="46"/>
      <c r="L130" s="46"/>
      <c r="M130" s="46"/>
      <c r="N130" s="46"/>
      <c r="O130" s="46"/>
      <c r="P130" s="48"/>
      <c r="Q130" s="46"/>
      <c r="R130" s="46"/>
      <c r="S130" s="46"/>
      <c r="T130" s="46"/>
      <c r="U130" s="46"/>
      <c r="V130" s="46"/>
      <c r="W130" s="46"/>
      <c r="X130" s="46"/>
      <c r="Y130" s="46"/>
      <c r="Z130" s="46"/>
      <c r="AA130" s="49"/>
      <c r="AB130" s="46"/>
      <c r="AC130" s="46"/>
      <c r="AD130" s="46"/>
      <c r="AE130" s="46"/>
      <c r="AF130" s="46"/>
      <c r="AG130" s="50"/>
      <c r="AH130" s="46"/>
    </row>
    <row r="131" spans="1:34" hidden="1" x14ac:dyDescent="0.25">
      <c r="A131" s="66" t="str">
        <f>CONCATENATE(ID_formule!A129, "_",ID_formule!B129)</f>
        <v>OVO000098_000_128</v>
      </c>
      <c r="B131" s="46"/>
      <c r="C131" s="46"/>
      <c r="D131" s="46"/>
      <c r="E131" s="46"/>
      <c r="F131" s="46"/>
      <c r="G131" s="46"/>
      <c r="H131" s="46"/>
      <c r="I131" s="46"/>
      <c r="J131" s="46"/>
      <c r="K131" s="46"/>
      <c r="L131" s="46"/>
      <c r="M131" s="46"/>
      <c r="N131" s="46"/>
      <c r="O131" s="46"/>
      <c r="P131" s="48"/>
      <c r="Q131" s="46"/>
      <c r="R131" s="46"/>
      <c r="S131" s="46"/>
      <c r="T131" s="46"/>
      <c r="U131" s="46"/>
      <c r="V131" s="46"/>
      <c r="W131" s="46"/>
      <c r="X131" s="46"/>
      <c r="Y131" s="46"/>
      <c r="Z131" s="46"/>
      <c r="AA131" s="49"/>
      <c r="AB131" s="46"/>
      <c r="AC131" s="46"/>
      <c r="AD131" s="46"/>
      <c r="AE131" s="46"/>
      <c r="AF131" s="46"/>
      <c r="AG131" s="50"/>
      <c r="AH131" s="46"/>
    </row>
    <row r="132" spans="1:34" hidden="1" x14ac:dyDescent="0.25">
      <c r="A132" s="66" t="str">
        <f>CONCATENATE(ID_formule!A130, "_",ID_formule!B130)</f>
        <v>OVO000098_000_129</v>
      </c>
      <c r="B132" s="46"/>
      <c r="C132" s="46"/>
      <c r="D132" s="46"/>
      <c r="E132" s="46"/>
      <c r="F132" s="46"/>
      <c r="G132" s="46"/>
      <c r="H132" s="46"/>
      <c r="I132" s="46"/>
      <c r="J132" s="46"/>
      <c r="K132" s="46"/>
      <c r="L132" s="46"/>
      <c r="M132" s="46"/>
      <c r="N132" s="46"/>
      <c r="O132" s="46"/>
      <c r="P132" s="48"/>
      <c r="Q132" s="46"/>
      <c r="R132" s="46"/>
      <c r="S132" s="46"/>
      <c r="T132" s="46"/>
      <c r="U132" s="46"/>
      <c r="V132" s="46"/>
      <c r="W132" s="46"/>
      <c r="X132" s="46"/>
      <c r="Y132" s="46"/>
      <c r="Z132" s="46"/>
      <c r="AA132" s="49"/>
      <c r="AB132" s="46"/>
      <c r="AC132" s="46"/>
      <c r="AD132" s="46"/>
      <c r="AE132" s="46"/>
      <c r="AF132" s="46"/>
      <c r="AG132" s="50"/>
      <c r="AH132" s="46"/>
    </row>
    <row r="133" spans="1:34" hidden="1" x14ac:dyDescent="0.25">
      <c r="A133" s="66" t="str">
        <f>CONCATENATE(ID_formule!A131, "_",ID_formule!B131)</f>
        <v>OVO000098_000_130</v>
      </c>
      <c r="B133" s="46"/>
      <c r="C133" s="46"/>
      <c r="D133" s="46"/>
      <c r="E133" s="46"/>
      <c r="F133" s="46"/>
      <c r="G133" s="46"/>
      <c r="H133" s="46"/>
      <c r="I133" s="46"/>
      <c r="J133" s="46"/>
      <c r="K133" s="46"/>
      <c r="L133" s="46"/>
      <c r="M133" s="46"/>
      <c r="N133" s="46"/>
      <c r="O133" s="46"/>
      <c r="P133" s="48"/>
      <c r="Q133" s="46"/>
      <c r="R133" s="46"/>
      <c r="S133" s="46"/>
      <c r="T133" s="46"/>
      <c r="U133" s="46"/>
      <c r="V133" s="46"/>
      <c r="W133" s="46"/>
      <c r="X133" s="46"/>
      <c r="Y133" s="46"/>
      <c r="Z133" s="46"/>
      <c r="AA133" s="49"/>
      <c r="AB133" s="46"/>
      <c r="AC133" s="46"/>
      <c r="AD133" s="46"/>
      <c r="AE133" s="46"/>
      <c r="AF133" s="46"/>
      <c r="AG133" s="50"/>
      <c r="AH133" s="46"/>
    </row>
    <row r="134" spans="1:34" hidden="1" x14ac:dyDescent="0.25">
      <c r="A134" s="66" t="str">
        <f>CONCATENATE(ID_formule!A132, "_",ID_formule!B132)</f>
        <v>OVO000098_000_131</v>
      </c>
      <c r="B134" s="46"/>
      <c r="C134" s="46"/>
      <c r="D134" s="46"/>
      <c r="E134" s="46"/>
      <c r="F134" s="46"/>
      <c r="G134" s="46"/>
      <c r="H134" s="46"/>
      <c r="I134" s="46"/>
      <c r="J134" s="46"/>
      <c r="K134" s="46"/>
      <c r="L134" s="46"/>
      <c r="M134" s="46"/>
      <c r="N134" s="46"/>
      <c r="O134" s="46"/>
      <c r="P134" s="48"/>
      <c r="Q134" s="46"/>
      <c r="R134" s="46"/>
      <c r="S134" s="46"/>
      <c r="T134" s="46"/>
      <c r="U134" s="46"/>
      <c r="V134" s="46"/>
      <c r="W134" s="46"/>
      <c r="X134" s="46"/>
      <c r="Y134" s="46"/>
      <c r="Z134" s="46"/>
      <c r="AA134" s="49"/>
      <c r="AB134" s="46"/>
      <c r="AC134" s="46"/>
      <c r="AD134" s="46"/>
      <c r="AE134" s="46"/>
      <c r="AF134" s="46"/>
      <c r="AG134" s="50"/>
      <c r="AH134" s="46"/>
    </row>
    <row r="135" spans="1:34" hidden="1" x14ac:dyDescent="0.25">
      <c r="A135" s="66" t="str">
        <f>CONCATENATE(ID_formule!A133, "_",ID_formule!B133)</f>
        <v>OVO000098_000_132</v>
      </c>
      <c r="B135" s="46"/>
      <c r="C135" s="46"/>
      <c r="D135" s="46"/>
      <c r="E135" s="46"/>
      <c r="F135" s="46"/>
      <c r="G135" s="46"/>
      <c r="H135" s="46"/>
      <c r="I135" s="46"/>
      <c r="J135" s="46"/>
      <c r="K135" s="46"/>
      <c r="L135" s="46"/>
      <c r="M135" s="46"/>
      <c r="N135" s="46"/>
      <c r="O135" s="46"/>
      <c r="P135" s="48"/>
      <c r="Q135" s="46"/>
      <c r="R135" s="46"/>
      <c r="S135" s="46"/>
      <c r="T135" s="46"/>
      <c r="U135" s="46"/>
      <c r="V135" s="46"/>
      <c r="W135" s="46"/>
      <c r="X135" s="46"/>
      <c r="Y135" s="46"/>
      <c r="Z135" s="46"/>
      <c r="AA135" s="49"/>
      <c r="AB135" s="46"/>
      <c r="AC135" s="46"/>
      <c r="AD135" s="46"/>
      <c r="AE135" s="46"/>
      <c r="AF135" s="46"/>
      <c r="AG135" s="50"/>
      <c r="AH135" s="46"/>
    </row>
    <row r="136" spans="1:34" hidden="1" x14ac:dyDescent="0.25">
      <c r="A136" s="66" t="str">
        <f>CONCATENATE(ID_formule!A134, "_",ID_formule!B134)</f>
        <v>OVO000098_000_133</v>
      </c>
      <c r="B136" s="46"/>
      <c r="C136" s="46"/>
      <c r="D136" s="46"/>
      <c r="E136" s="46"/>
      <c r="F136" s="46"/>
      <c r="G136" s="46"/>
      <c r="H136" s="46"/>
      <c r="I136" s="46"/>
      <c r="J136" s="46"/>
      <c r="K136" s="46"/>
      <c r="L136" s="46"/>
      <c r="M136" s="46"/>
      <c r="N136" s="46"/>
      <c r="O136" s="46"/>
      <c r="P136" s="48"/>
      <c r="Q136" s="46"/>
      <c r="R136" s="46"/>
      <c r="S136" s="46"/>
      <c r="T136" s="46"/>
      <c r="U136" s="46"/>
      <c r="V136" s="46"/>
      <c r="W136" s="46"/>
      <c r="X136" s="46"/>
      <c r="Y136" s="46"/>
      <c r="Z136" s="46"/>
      <c r="AA136" s="49"/>
      <c r="AB136" s="46"/>
      <c r="AC136" s="46"/>
      <c r="AD136" s="46"/>
      <c r="AE136" s="46"/>
      <c r="AF136" s="46"/>
      <c r="AG136" s="50"/>
      <c r="AH136" s="46"/>
    </row>
    <row r="137" spans="1:34" hidden="1" x14ac:dyDescent="0.25">
      <c r="A137" s="66" t="str">
        <f>CONCATENATE(ID_formule!A135, "_",ID_formule!B135)</f>
        <v>OVO000098_000_134</v>
      </c>
      <c r="B137" s="46"/>
      <c r="C137" s="46"/>
      <c r="D137" s="46"/>
      <c r="E137" s="46"/>
      <c r="F137" s="46"/>
      <c r="G137" s="46"/>
      <c r="H137" s="46"/>
      <c r="I137" s="46"/>
      <c r="J137" s="46"/>
      <c r="K137" s="46"/>
      <c r="L137" s="46"/>
      <c r="M137" s="46"/>
      <c r="N137" s="46"/>
      <c r="O137" s="46"/>
      <c r="P137" s="48"/>
      <c r="Q137" s="46"/>
      <c r="R137" s="46"/>
      <c r="S137" s="46"/>
      <c r="T137" s="46"/>
      <c r="U137" s="46"/>
      <c r="V137" s="46"/>
      <c r="W137" s="46"/>
      <c r="X137" s="46"/>
      <c r="Y137" s="46"/>
      <c r="Z137" s="46"/>
      <c r="AA137" s="49"/>
      <c r="AB137" s="46"/>
      <c r="AC137" s="46"/>
      <c r="AD137" s="46"/>
      <c r="AE137" s="46"/>
      <c r="AF137" s="46"/>
      <c r="AG137" s="50"/>
      <c r="AH137" s="46"/>
    </row>
    <row r="138" spans="1:34" hidden="1" x14ac:dyDescent="0.25">
      <c r="A138" s="66" t="str">
        <f>CONCATENATE(ID_formule!A136, "_",ID_formule!B136)</f>
        <v>OVO000098_000_135</v>
      </c>
      <c r="B138" s="46"/>
      <c r="C138" s="46"/>
      <c r="D138" s="46"/>
      <c r="E138" s="46"/>
      <c r="F138" s="46"/>
      <c r="G138" s="46"/>
      <c r="H138" s="46"/>
      <c r="I138" s="46"/>
      <c r="J138" s="46"/>
      <c r="K138" s="46"/>
      <c r="L138" s="46"/>
      <c r="M138" s="46"/>
      <c r="N138" s="46"/>
      <c r="O138" s="46"/>
      <c r="P138" s="48"/>
      <c r="Q138" s="46"/>
      <c r="R138" s="46"/>
      <c r="S138" s="46"/>
      <c r="T138" s="46"/>
      <c r="U138" s="46"/>
      <c r="V138" s="46"/>
      <c r="W138" s="46"/>
      <c r="X138" s="46"/>
      <c r="Y138" s="46"/>
      <c r="Z138" s="46"/>
      <c r="AA138" s="49"/>
      <c r="AB138" s="46"/>
      <c r="AC138" s="46"/>
      <c r="AD138" s="46"/>
      <c r="AE138" s="46"/>
      <c r="AF138" s="46"/>
      <c r="AG138" s="50"/>
      <c r="AH138" s="46"/>
    </row>
    <row r="139" spans="1:34" hidden="1" x14ac:dyDescent="0.25">
      <c r="A139" s="66" t="str">
        <f>CONCATENATE(ID_formule!A137, "_",ID_formule!B137)</f>
        <v>OVO000098_000_136</v>
      </c>
      <c r="B139" s="46"/>
      <c r="C139" s="46"/>
      <c r="D139" s="46"/>
      <c r="E139" s="46"/>
      <c r="F139" s="46"/>
      <c r="G139" s="46"/>
      <c r="H139" s="46"/>
      <c r="I139" s="46"/>
      <c r="J139" s="46"/>
      <c r="K139" s="46"/>
      <c r="L139" s="46"/>
      <c r="M139" s="46"/>
      <c r="N139" s="46"/>
      <c r="O139" s="46"/>
      <c r="P139" s="48"/>
      <c r="Q139" s="46"/>
      <c r="R139" s="46"/>
      <c r="S139" s="46"/>
      <c r="T139" s="46"/>
      <c r="U139" s="46"/>
      <c r="V139" s="46"/>
      <c r="W139" s="46"/>
      <c r="X139" s="46"/>
      <c r="Y139" s="46"/>
      <c r="Z139" s="46"/>
      <c r="AA139" s="49"/>
      <c r="AB139" s="46"/>
      <c r="AC139" s="46"/>
      <c r="AD139" s="46"/>
      <c r="AE139" s="46"/>
      <c r="AF139" s="46"/>
      <c r="AG139" s="50"/>
      <c r="AH139" s="46"/>
    </row>
    <row r="140" spans="1:34" hidden="1" x14ac:dyDescent="0.25">
      <c r="A140" s="66" t="str">
        <f>CONCATENATE(ID_formule!A138, "_",ID_formule!B138)</f>
        <v>OVO000098_000_137</v>
      </c>
      <c r="B140" s="46"/>
      <c r="C140" s="46"/>
      <c r="D140" s="46"/>
      <c r="E140" s="46"/>
      <c r="F140" s="46"/>
      <c r="G140" s="46"/>
      <c r="H140" s="46"/>
      <c r="I140" s="46"/>
      <c r="J140" s="46"/>
      <c r="K140" s="46"/>
      <c r="L140" s="46"/>
      <c r="M140" s="46"/>
      <c r="N140" s="46"/>
      <c r="O140" s="46"/>
      <c r="P140" s="48"/>
      <c r="Q140" s="46"/>
      <c r="R140" s="46"/>
      <c r="S140" s="46"/>
      <c r="T140" s="46"/>
      <c r="U140" s="46"/>
      <c r="V140" s="46"/>
      <c r="W140" s="46"/>
      <c r="X140" s="46"/>
      <c r="Y140" s="46"/>
      <c r="Z140" s="46"/>
      <c r="AA140" s="49"/>
      <c r="AB140" s="46"/>
      <c r="AC140" s="46"/>
      <c r="AD140" s="46"/>
      <c r="AE140" s="46"/>
      <c r="AF140" s="46"/>
      <c r="AG140" s="50"/>
      <c r="AH140" s="46"/>
    </row>
    <row r="141" spans="1:34" hidden="1" x14ac:dyDescent="0.25">
      <c r="A141" s="66" t="str">
        <f>CONCATENATE(ID_formule!A139, "_",ID_formule!B139)</f>
        <v>OVO000098_000_138</v>
      </c>
      <c r="B141" s="46"/>
      <c r="C141" s="46"/>
      <c r="D141" s="46"/>
      <c r="E141" s="46"/>
      <c r="F141" s="46"/>
      <c r="G141" s="46"/>
      <c r="H141" s="46"/>
      <c r="I141" s="46"/>
      <c r="J141" s="46"/>
      <c r="K141" s="46"/>
      <c r="L141" s="46"/>
      <c r="M141" s="46"/>
      <c r="N141" s="46"/>
      <c r="O141" s="46"/>
      <c r="P141" s="48"/>
      <c r="Q141" s="46"/>
      <c r="R141" s="46"/>
      <c r="S141" s="46"/>
      <c r="T141" s="46"/>
      <c r="U141" s="46"/>
      <c r="V141" s="46"/>
      <c r="W141" s="46"/>
      <c r="X141" s="46"/>
      <c r="Y141" s="46"/>
      <c r="Z141" s="46"/>
      <c r="AA141" s="49"/>
      <c r="AB141" s="46"/>
      <c r="AC141" s="46"/>
      <c r="AD141" s="46"/>
      <c r="AE141" s="46"/>
      <c r="AF141" s="46"/>
      <c r="AG141" s="50"/>
      <c r="AH141" s="46"/>
    </row>
    <row r="142" spans="1:34" hidden="1" x14ac:dyDescent="0.25">
      <c r="A142" s="66" t="str">
        <f>CONCATENATE(ID_formule!A140, "_",ID_formule!B140)</f>
        <v>OVO000098_000_139</v>
      </c>
      <c r="B142" s="46"/>
      <c r="C142" s="46"/>
      <c r="D142" s="46"/>
      <c r="E142" s="46"/>
      <c r="F142" s="46"/>
      <c r="G142" s="46"/>
      <c r="H142" s="46"/>
      <c r="I142" s="46"/>
      <c r="J142" s="46"/>
      <c r="K142" s="46"/>
      <c r="L142" s="46"/>
      <c r="M142" s="46"/>
      <c r="N142" s="46"/>
      <c r="O142" s="46"/>
      <c r="P142" s="48"/>
      <c r="Q142" s="46"/>
      <c r="R142" s="46"/>
      <c r="S142" s="46"/>
      <c r="T142" s="46"/>
      <c r="U142" s="46"/>
      <c r="V142" s="46"/>
      <c r="W142" s="46"/>
      <c r="X142" s="46"/>
      <c r="Y142" s="46"/>
      <c r="Z142" s="46"/>
      <c r="AA142" s="49"/>
      <c r="AB142" s="46"/>
      <c r="AC142" s="46"/>
      <c r="AD142" s="46"/>
      <c r="AE142" s="46"/>
      <c r="AF142" s="46"/>
      <c r="AG142" s="50"/>
      <c r="AH142" s="46"/>
    </row>
    <row r="143" spans="1:34" hidden="1" x14ac:dyDescent="0.25">
      <c r="A143" s="66" t="str">
        <f>CONCATENATE(ID_formule!A141, "_",ID_formule!B141)</f>
        <v>OVO000098_000_140</v>
      </c>
      <c r="B143" s="46"/>
      <c r="C143" s="46"/>
      <c r="D143" s="46"/>
      <c r="E143" s="46"/>
      <c r="F143" s="46"/>
      <c r="G143" s="46"/>
      <c r="H143" s="46"/>
      <c r="I143" s="46"/>
      <c r="J143" s="46"/>
      <c r="K143" s="46"/>
      <c r="L143" s="46"/>
      <c r="M143" s="46"/>
      <c r="N143" s="46"/>
      <c r="O143" s="46"/>
      <c r="P143" s="48"/>
      <c r="Q143" s="46"/>
      <c r="R143" s="46"/>
      <c r="S143" s="46"/>
      <c r="T143" s="46"/>
      <c r="U143" s="46"/>
      <c r="V143" s="46"/>
      <c r="W143" s="46"/>
      <c r="X143" s="46"/>
      <c r="Y143" s="46"/>
      <c r="Z143" s="46"/>
      <c r="AA143" s="49"/>
      <c r="AB143" s="46"/>
      <c r="AC143" s="46"/>
      <c r="AD143" s="46"/>
      <c r="AE143" s="46"/>
      <c r="AF143" s="46"/>
      <c r="AG143" s="50"/>
      <c r="AH143" s="46"/>
    </row>
    <row r="144" spans="1:34" hidden="1" x14ac:dyDescent="0.25">
      <c r="A144" s="66" t="str">
        <f>CONCATENATE(ID_formule!A142, "_",ID_formule!B142)</f>
        <v>OVO000098_000_141</v>
      </c>
      <c r="B144" s="46"/>
      <c r="C144" s="46"/>
      <c r="D144" s="46"/>
      <c r="E144" s="46"/>
      <c r="F144" s="46"/>
      <c r="G144" s="46"/>
      <c r="H144" s="46"/>
      <c r="I144" s="46"/>
      <c r="J144" s="46"/>
      <c r="K144" s="46"/>
      <c r="L144" s="46"/>
      <c r="M144" s="46"/>
      <c r="N144" s="46"/>
      <c r="O144" s="46"/>
      <c r="P144" s="48"/>
      <c r="Q144" s="46"/>
      <c r="R144" s="46"/>
      <c r="S144" s="46"/>
      <c r="T144" s="46"/>
      <c r="U144" s="46"/>
      <c r="V144" s="46"/>
      <c r="W144" s="46"/>
      <c r="X144" s="46"/>
      <c r="Y144" s="46"/>
      <c r="Z144" s="46"/>
      <c r="AA144" s="49"/>
      <c r="AB144" s="46"/>
      <c r="AC144" s="46"/>
      <c r="AD144" s="46"/>
      <c r="AE144" s="46"/>
      <c r="AF144" s="46"/>
      <c r="AG144" s="50"/>
      <c r="AH144" s="46"/>
    </row>
    <row r="145" spans="1:34" hidden="1" x14ac:dyDescent="0.25">
      <c r="A145" s="66" t="str">
        <f>CONCATENATE(ID_formule!A143, "_",ID_formule!B143)</f>
        <v>OVO000098_000_142</v>
      </c>
      <c r="B145" s="46"/>
      <c r="C145" s="46"/>
      <c r="D145" s="46"/>
      <c r="E145" s="46"/>
      <c r="F145" s="46"/>
      <c r="G145" s="46"/>
      <c r="H145" s="46"/>
      <c r="I145" s="46"/>
      <c r="J145" s="46"/>
      <c r="K145" s="46"/>
      <c r="L145" s="46"/>
      <c r="M145" s="46"/>
      <c r="N145" s="46"/>
      <c r="O145" s="46"/>
      <c r="P145" s="48"/>
      <c r="Q145" s="46"/>
      <c r="R145" s="46"/>
      <c r="S145" s="46"/>
      <c r="T145" s="46"/>
      <c r="U145" s="46"/>
      <c r="V145" s="46"/>
      <c r="W145" s="46"/>
      <c r="X145" s="46"/>
      <c r="Y145" s="46"/>
      <c r="Z145" s="46"/>
      <c r="AA145" s="49"/>
      <c r="AB145" s="46"/>
      <c r="AC145" s="46"/>
      <c r="AD145" s="46"/>
      <c r="AE145" s="46"/>
      <c r="AF145" s="46"/>
      <c r="AG145" s="50"/>
      <c r="AH145" s="46"/>
    </row>
    <row r="146" spans="1:34" hidden="1" x14ac:dyDescent="0.25">
      <c r="A146" s="66" t="str">
        <f>CONCATENATE(ID_formule!A144, "_",ID_formule!B144)</f>
        <v>OVO000098_000_143</v>
      </c>
      <c r="B146" s="46"/>
      <c r="C146" s="46"/>
      <c r="D146" s="46"/>
      <c r="E146" s="46"/>
      <c r="F146" s="46"/>
      <c r="G146" s="46"/>
      <c r="H146" s="46"/>
      <c r="I146" s="46"/>
      <c r="J146" s="46"/>
      <c r="K146" s="46"/>
      <c r="L146" s="46"/>
      <c r="M146" s="46"/>
      <c r="N146" s="46"/>
      <c r="O146" s="46"/>
      <c r="P146" s="48"/>
      <c r="Q146" s="46"/>
      <c r="R146" s="46"/>
      <c r="S146" s="46"/>
      <c r="T146" s="46"/>
      <c r="U146" s="46"/>
      <c r="V146" s="46"/>
      <c r="W146" s="46"/>
      <c r="X146" s="46"/>
      <c r="Y146" s="46"/>
      <c r="Z146" s="46"/>
      <c r="AA146" s="49"/>
      <c r="AB146" s="46"/>
      <c r="AC146" s="46"/>
      <c r="AD146" s="46"/>
      <c r="AE146" s="46"/>
      <c r="AF146" s="46"/>
      <c r="AG146" s="50"/>
      <c r="AH146" s="46"/>
    </row>
    <row r="147" spans="1:34" hidden="1" x14ac:dyDescent="0.25">
      <c r="A147" s="66" t="str">
        <f>CONCATENATE(ID_formule!A145, "_",ID_formule!B145)</f>
        <v>OVO000098_000_144</v>
      </c>
      <c r="B147" s="46"/>
      <c r="C147" s="46"/>
      <c r="D147" s="46"/>
      <c r="E147" s="46"/>
      <c r="F147" s="46"/>
      <c r="G147" s="46"/>
      <c r="H147" s="46"/>
      <c r="I147" s="46"/>
      <c r="J147" s="46"/>
      <c r="K147" s="46"/>
      <c r="L147" s="46"/>
      <c r="M147" s="46"/>
      <c r="N147" s="46"/>
      <c r="O147" s="46"/>
      <c r="P147" s="48"/>
      <c r="Q147" s="46"/>
      <c r="R147" s="46"/>
      <c r="S147" s="46"/>
      <c r="T147" s="46"/>
      <c r="U147" s="46"/>
      <c r="V147" s="46"/>
      <c r="W147" s="46"/>
      <c r="X147" s="46"/>
      <c r="Y147" s="46"/>
      <c r="Z147" s="46"/>
      <c r="AA147" s="49"/>
      <c r="AB147" s="46"/>
      <c r="AC147" s="46"/>
      <c r="AD147" s="46"/>
      <c r="AE147" s="46"/>
      <c r="AF147" s="46"/>
      <c r="AG147" s="50"/>
      <c r="AH147" s="46"/>
    </row>
    <row r="148" spans="1:34" hidden="1" x14ac:dyDescent="0.25">
      <c r="A148" s="66" t="str">
        <f>CONCATENATE(ID_formule!A146, "_",ID_formule!B146)</f>
        <v>OVO000098_000_145</v>
      </c>
      <c r="B148" s="46"/>
      <c r="C148" s="46"/>
      <c r="D148" s="46"/>
      <c r="E148" s="46"/>
      <c r="F148" s="46"/>
      <c r="G148" s="46"/>
      <c r="H148" s="46"/>
      <c r="I148" s="46"/>
      <c r="J148" s="46"/>
      <c r="K148" s="46"/>
      <c r="L148" s="46"/>
      <c r="M148" s="46"/>
      <c r="N148" s="46"/>
      <c r="O148" s="46"/>
      <c r="P148" s="48"/>
      <c r="Q148" s="46"/>
      <c r="R148" s="46"/>
      <c r="S148" s="46"/>
      <c r="T148" s="46"/>
      <c r="U148" s="46"/>
      <c r="V148" s="46"/>
      <c r="W148" s="46"/>
      <c r="X148" s="46"/>
      <c r="Y148" s="46"/>
      <c r="Z148" s="46"/>
      <c r="AA148" s="49"/>
      <c r="AB148" s="46"/>
      <c r="AC148" s="46"/>
      <c r="AD148" s="46"/>
      <c r="AE148" s="46"/>
      <c r="AF148" s="46"/>
      <c r="AG148" s="50"/>
      <c r="AH148" s="46"/>
    </row>
    <row r="149" spans="1:34" hidden="1" x14ac:dyDescent="0.25">
      <c r="A149" s="66" t="str">
        <f>CONCATENATE(ID_formule!A147, "_",ID_formule!B147)</f>
        <v>OVO000098_000_146</v>
      </c>
      <c r="B149" s="46"/>
      <c r="C149" s="46"/>
      <c r="D149" s="46"/>
      <c r="E149" s="46"/>
      <c r="F149" s="46"/>
      <c r="G149" s="46"/>
      <c r="H149" s="46"/>
      <c r="I149" s="46"/>
      <c r="J149" s="46"/>
      <c r="K149" s="46"/>
      <c r="L149" s="46"/>
      <c r="M149" s="46"/>
      <c r="N149" s="46"/>
      <c r="O149" s="46"/>
      <c r="P149" s="48"/>
      <c r="Q149" s="46"/>
      <c r="R149" s="46"/>
      <c r="S149" s="46"/>
      <c r="T149" s="46"/>
      <c r="U149" s="46"/>
      <c r="V149" s="46"/>
      <c r="W149" s="46"/>
      <c r="X149" s="46"/>
      <c r="Y149" s="46"/>
      <c r="Z149" s="46"/>
      <c r="AA149" s="49"/>
      <c r="AB149" s="46"/>
      <c r="AC149" s="46"/>
      <c r="AD149" s="46"/>
      <c r="AE149" s="46"/>
      <c r="AF149" s="46"/>
      <c r="AG149" s="50"/>
      <c r="AH149" s="46"/>
    </row>
    <row r="150" spans="1:34" hidden="1" x14ac:dyDescent="0.25">
      <c r="A150" s="66" t="str">
        <f>CONCATENATE(ID_formule!A148, "_",ID_formule!B148)</f>
        <v>OVO000098_000_147</v>
      </c>
      <c r="B150" s="46"/>
      <c r="C150" s="46"/>
      <c r="D150" s="46"/>
      <c r="E150" s="46"/>
      <c r="F150" s="46"/>
      <c r="G150" s="46"/>
      <c r="H150" s="46"/>
      <c r="I150" s="46"/>
      <c r="J150" s="46"/>
      <c r="K150" s="46"/>
      <c r="L150" s="46"/>
      <c r="M150" s="46"/>
      <c r="N150" s="46"/>
      <c r="O150" s="46"/>
      <c r="P150" s="48"/>
      <c r="Q150" s="46"/>
      <c r="R150" s="46"/>
      <c r="S150" s="46"/>
      <c r="T150" s="46"/>
      <c r="U150" s="46"/>
      <c r="V150" s="46"/>
      <c r="W150" s="46"/>
      <c r="X150" s="46"/>
      <c r="Y150" s="46"/>
      <c r="Z150" s="46"/>
      <c r="AA150" s="49"/>
      <c r="AB150" s="46"/>
      <c r="AC150" s="46"/>
      <c r="AD150" s="46"/>
      <c r="AE150" s="46"/>
      <c r="AF150" s="46"/>
      <c r="AG150" s="50"/>
      <c r="AH150" s="46"/>
    </row>
    <row r="151" spans="1:34" hidden="1" x14ac:dyDescent="0.25">
      <c r="A151" s="66" t="str">
        <f>CONCATENATE(ID_formule!A149, "_",ID_formule!B149)</f>
        <v>OVO000098_000_148</v>
      </c>
      <c r="B151" s="46"/>
      <c r="C151" s="46"/>
      <c r="D151" s="46"/>
      <c r="E151" s="46"/>
      <c r="F151" s="46"/>
      <c r="G151" s="46"/>
      <c r="H151" s="46"/>
      <c r="I151" s="46"/>
      <c r="J151" s="46"/>
      <c r="K151" s="46"/>
      <c r="L151" s="46"/>
      <c r="M151" s="46"/>
      <c r="N151" s="46"/>
      <c r="O151" s="46"/>
      <c r="P151" s="48"/>
      <c r="Q151" s="46"/>
      <c r="R151" s="46"/>
      <c r="S151" s="46"/>
      <c r="T151" s="46"/>
      <c r="U151" s="46"/>
      <c r="V151" s="46"/>
      <c r="W151" s="46"/>
      <c r="X151" s="46"/>
      <c r="Y151" s="46"/>
      <c r="Z151" s="46"/>
      <c r="AA151" s="49"/>
      <c r="AB151" s="46"/>
      <c r="AC151" s="46"/>
      <c r="AD151" s="46"/>
      <c r="AE151" s="46"/>
      <c r="AF151" s="46"/>
      <c r="AG151" s="50"/>
      <c r="AH151" s="46"/>
    </row>
    <row r="152" spans="1:34" hidden="1" x14ac:dyDescent="0.25">
      <c r="A152" s="66" t="str">
        <f>CONCATENATE(ID_formule!A150, "_",ID_formule!B150)</f>
        <v>OVO000098_000_149</v>
      </c>
      <c r="B152" s="46"/>
      <c r="C152" s="46"/>
      <c r="D152" s="46"/>
      <c r="E152" s="46"/>
      <c r="F152" s="46"/>
      <c r="G152" s="46"/>
      <c r="H152" s="46"/>
      <c r="I152" s="46"/>
      <c r="J152" s="46"/>
      <c r="K152" s="46"/>
      <c r="L152" s="46"/>
      <c r="M152" s="46"/>
      <c r="N152" s="46"/>
      <c r="O152" s="46"/>
      <c r="P152" s="48"/>
      <c r="Q152" s="46"/>
      <c r="R152" s="46"/>
      <c r="S152" s="46"/>
      <c r="T152" s="46"/>
      <c r="U152" s="46"/>
      <c r="V152" s="46"/>
      <c r="W152" s="46"/>
      <c r="X152" s="46"/>
      <c r="Y152" s="46"/>
      <c r="Z152" s="46"/>
      <c r="AA152" s="49"/>
      <c r="AB152" s="46"/>
      <c r="AC152" s="46"/>
      <c r="AD152" s="46"/>
      <c r="AE152" s="46"/>
      <c r="AF152" s="46"/>
      <c r="AG152" s="50"/>
      <c r="AH152" s="46"/>
    </row>
    <row r="153" spans="1:34" hidden="1" x14ac:dyDescent="0.25">
      <c r="A153" s="66" t="str">
        <f>CONCATENATE(ID_formule!A151, "_",ID_formule!B151)</f>
        <v>OVO000098_000_150</v>
      </c>
      <c r="B153" s="46"/>
      <c r="C153" s="46"/>
      <c r="D153" s="46"/>
      <c r="E153" s="46"/>
      <c r="F153" s="46"/>
      <c r="G153" s="46"/>
      <c r="H153" s="46"/>
      <c r="I153" s="46"/>
      <c r="J153" s="46"/>
      <c r="K153" s="46"/>
      <c r="L153" s="46"/>
      <c r="M153" s="46"/>
      <c r="N153" s="46"/>
      <c r="O153" s="46"/>
      <c r="P153" s="48"/>
      <c r="Q153" s="46"/>
      <c r="R153" s="46"/>
      <c r="S153" s="46"/>
      <c r="T153" s="46"/>
      <c r="U153" s="46"/>
      <c r="V153" s="46"/>
      <c r="W153" s="46"/>
      <c r="X153" s="46"/>
      <c r="Y153" s="46"/>
      <c r="Z153" s="46"/>
      <c r="AA153" s="49"/>
      <c r="AB153" s="46"/>
      <c r="AC153" s="46"/>
      <c r="AD153" s="46"/>
      <c r="AE153" s="46"/>
      <c r="AF153" s="46"/>
      <c r="AG153" s="50"/>
      <c r="AH153" s="46"/>
    </row>
    <row r="154" spans="1:34" hidden="1" x14ac:dyDescent="0.25">
      <c r="A154" s="66" t="str">
        <f>CONCATENATE(ID_formule!A152, "_",ID_formule!B152)</f>
        <v>OVO000098_000_151</v>
      </c>
      <c r="B154" s="46"/>
      <c r="C154" s="46"/>
      <c r="D154" s="46"/>
      <c r="E154" s="46"/>
      <c r="F154" s="46"/>
      <c r="G154" s="46"/>
      <c r="H154" s="46"/>
      <c r="I154" s="46"/>
      <c r="J154" s="46"/>
      <c r="K154" s="46"/>
      <c r="L154" s="46"/>
      <c r="M154" s="46"/>
      <c r="N154" s="46"/>
      <c r="O154" s="46"/>
      <c r="P154" s="48"/>
      <c r="Q154" s="46"/>
      <c r="R154" s="46"/>
      <c r="S154" s="46"/>
      <c r="T154" s="46"/>
      <c r="U154" s="46"/>
      <c r="V154" s="46"/>
      <c r="W154" s="46"/>
      <c r="X154" s="46"/>
      <c r="Y154" s="46"/>
      <c r="Z154" s="46"/>
      <c r="AA154" s="49"/>
      <c r="AB154" s="46"/>
      <c r="AC154" s="46"/>
      <c r="AD154" s="46"/>
      <c r="AE154" s="46"/>
      <c r="AF154" s="46"/>
      <c r="AG154" s="50"/>
      <c r="AH154" s="46"/>
    </row>
    <row r="155" spans="1:34" hidden="1" x14ac:dyDescent="0.25">
      <c r="A155" s="66" t="str">
        <f>CONCATENATE(ID_formule!A153, "_",ID_formule!B153)</f>
        <v>OVO000098_000_152</v>
      </c>
      <c r="B155" s="46"/>
      <c r="C155" s="46"/>
      <c r="D155" s="46"/>
      <c r="E155" s="46"/>
      <c r="F155" s="46"/>
      <c r="G155" s="46"/>
      <c r="H155" s="46"/>
      <c r="I155" s="46"/>
      <c r="J155" s="46"/>
      <c r="K155" s="46"/>
      <c r="L155" s="46"/>
      <c r="M155" s="46"/>
      <c r="N155" s="46"/>
      <c r="O155" s="46"/>
      <c r="P155" s="48"/>
      <c r="Q155" s="46"/>
      <c r="R155" s="46"/>
      <c r="S155" s="46"/>
      <c r="T155" s="46"/>
      <c r="U155" s="46"/>
      <c r="V155" s="46"/>
      <c r="W155" s="46"/>
      <c r="X155" s="46"/>
      <c r="Y155" s="46"/>
      <c r="Z155" s="46"/>
      <c r="AA155" s="49"/>
      <c r="AB155" s="46"/>
      <c r="AC155" s="46"/>
      <c r="AD155" s="46"/>
      <c r="AE155" s="46"/>
      <c r="AF155" s="46"/>
      <c r="AG155" s="50"/>
      <c r="AH155" s="46"/>
    </row>
    <row r="156" spans="1:34" hidden="1" x14ac:dyDescent="0.25">
      <c r="A156" s="66" t="str">
        <f>CONCATENATE(ID_formule!A154, "_",ID_formule!B154)</f>
        <v>OVO000098_000_153</v>
      </c>
      <c r="B156" s="46"/>
      <c r="C156" s="46"/>
      <c r="D156" s="46"/>
      <c r="E156" s="46"/>
      <c r="F156" s="46"/>
      <c r="G156" s="46"/>
      <c r="H156" s="46"/>
      <c r="I156" s="46"/>
      <c r="J156" s="46"/>
      <c r="K156" s="46"/>
      <c r="L156" s="46"/>
      <c r="M156" s="46"/>
      <c r="N156" s="46"/>
      <c r="O156" s="46"/>
      <c r="P156" s="48"/>
      <c r="Q156" s="46"/>
      <c r="R156" s="46"/>
      <c r="S156" s="46"/>
      <c r="T156" s="46"/>
      <c r="U156" s="46"/>
      <c r="V156" s="46"/>
      <c r="W156" s="46"/>
      <c r="X156" s="46"/>
      <c r="Y156" s="46"/>
      <c r="Z156" s="46"/>
      <c r="AA156" s="49"/>
      <c r="AB156" s="46"/>
      <c r="AC156" s="46"/>
      <c r="AD156" s="46"/>
      <c r="AE156" s="46"/>
      <c r="AF156" s="46"/>
      <c r="AG156" s="50"/>
      <c r="AH156" s="46"/>
    </row>
    <row r="157" spans="1:34" hidden="1" x14ac:dyDescent="0.25">
      <c r="A157" s="66" t="str">
        <f>CONCATENATE(ID_formule!A155, "_",ID_formule!B155)</f>
        <v>OVO000098_000_154</v>
      </c>
      <c r="B157" s="46"/>
      <c r="C157" s="46"/>
      <c r="D157" s="46"/>
      <c r="E157" s="46"/>
      <c r="F157" s="46"/>
      <c r="G157" s="46"/>
      <c r="H157" s="46"/>
      <c r="I157" s="46"/>
      <c r="J157" s="46"/>
      <c r="K157" s="46"/>
      <c r="L157" s="46"/>
      <c r="M157" s="46"/>
      <c r="N157" s="46"/>
      <c r="O157" s="46"/>
      <c r="P157" s="48"/>
      <c r="Q157" s="46"/>
      <c r="R157" s="46"/>
      <c r="S157" s="46"/>
      <c r="T157" s="46"/>
      <c r="U157" s="46"/>
      <c r="V157" s="46"/>
      <c r="W157" s="46"/>
      <c r="X157" s="46"/>
      <c r="Y157" s="46"/>
      <c r="Z157" s="46"/>
      <c r="AA157" s="49"/>
      <c r="AB157" s="46"/>
      <c r="AC157" s="46"/>
      <c r="AD157" s="46"/>
      <c r="AE157" s="46"/>
      <c r="AF157" s="46"/>
      <c r="AG157" s="50"/>
      <c r="AH157" s="46"/>
    </row>
    <row r="158" spans="1:34" hidden="1" x14ac:dyDescent="0.25">
      <c r="A158" s="66" t="str">
        <f>CONCATENATE(ID_formule!A156, "_",ID_formule!B156)</f>
        <v>OVO000098_000_155</v>
      </c>
      <c r="B158" s="46"/>
      <c r="C158" s="46"/>
      <c r="D158" s="46"/>
      <c r="E158" s="46"/>
      <c r="F158" s="46"/>
      <c r="G158" s="46"/>
      <c r="H158" s="46"/>
      <c r="I158" s="46"/>
      <c r="J158" s="46"/>
      <c r="K158" s="46"/>
      <c r="L158" s="46"/>
      <c r="M158" s="46"/>
      <c r="N158" s="46"/>
      <c r="O158" s="46"/>
      <c r="P158" s="48"/>
      <c r="Q158" s="46"/>
      <c r="R158" s="46"/>
      <c r="S158" s="46"/>
      <c r="T158" s="46"/>
      <c r="U158" s="46"/>
      <c r="V158" s="46"/>
      <c r="W158" s="46"/>
      <c r="X158" s="46"/>
      <c r="Y158" s="46"/>
      <c r="Z158" s="46"/>
      <c r="AA158" s="49"/>
      <c r="AB158" s="46"/>
      <c r="AC158" s="46"/>
      <c r="AD158" s="46"/>
      <c r="AE158" s="46"/>
      <c r="AF158" s="46"/>
      <c r="AG158" s="50"/>
      <c r="AH158" s="46"/>
    </row>
    <row r="159" spans="1:34" hidden="1" x14ac:dyDescent="0.25">
      <c r="A159" s="66" t="str">
        <f>CONCATENATE(ID_formule!A157, "_",ID_formule!B157)</f>
        <v>OVO000098_000_156</v>
      </c>
      <c r="B159" s="46"/>
      <c r="C159" s="46"/>
      <c r="D159" s="46"/>
      <c r="E159" s="46"/>
      <c r="F159" s="46"/>
      <c r="G159" s="46"/>
      <c r="H159" s="46"/>
      <c r="I159" s="46"/>
      <c r="J159" s="46"/>
      <c r="K159" s="46"/>
      <c r="L159" s="46"/>
      <c r="M159" s="46"/>
      <c r="N159" s="46"/>
      <c r="O159" s="46"/>
      <c r="P159" s="48"/>
      <c r="Q159" s="46"/>
      <c r="R159" s="46"/>
      <c r="S159" s="46"/>
      <c r="T159" s="46"/>
      <c r="U159" s="46"/>
      <c r="V159" s="46"/>
      <c r="W159" s="46"/>
      <c r="X159" s="46"/>
      <c r="Y159" s="46"/>
      <c r="Z159" s="46"/>
      <c r="AA159" s="49"/>
      <c r="AB159" s="46"/>
      <c r="AC159" s="46"/>
      <c r="AD159" s="46"/>
      <c r="AE159" s="46"/>
      <c r="AF159" s="46"/>
      <c r="AG159" s="50"/>
      <c r="AH159" s="46"/>
    </row>
    <row r="160" spans="1:34" hidden="1" x14ac:dyDescent="0.25">
      <c r="A160" s="66" t="str">
        <f>CONCATENATE(ID_formule!A158, "_",ID_formule!B158)</f>
        <v>OVO000098_000_157</v>
      </c>
      <c r="B160" s="46"/>
      <c r="C160" s="46"/>
      <c r="D160" s="46"/>
      <c r="E160" s="46"/>
      <c r="F160" s="46"/>
      <c r="G160" s="46"/>
      <c r="H160" s="46"/>
      <c r="I160" s="46"/>
      <c r="J160" s="46"/>
      <c r="K160" s="46"/>
      <c r="L160" s="46"/>
      <c r="M160" s="46"/>
      <c r="N160" s="46"/>
      <c r="O160" s="46"/>
      <c r="P160" s="48"/>
      <c r="Q160" s="46"/>
      <c r="R160" s="46"/>
      <c r="S160" s="46"/>
      <c r="T160" s="46"/>
      <c r="U160" s="46"/>
      <c r="V160" s="46"/>
      <c r="W160" s="46"/>
      <c r="X160" s="46"/>
      <c r="Y160" s="46"/>
      <c r="Z160" s="46"/>
      <c r="AA160" s="49"/>
      <c r="AB160" s="46"/>
      <c r="AC160" s="46"/>
      <c r="AD160" s="46"/>
      <c r="AE160" s="46"/>
      <c r="AF160" s="46"/>
      <c r="AG160" s="50"/>
      <c r="AH160" s="46"/>
    </row>
    <row r="161" spans="1:34" hidden="1" x14ac:dyDescent="0.25">
      <c r="A161" s="66" t="str">
        <f>CONCATENATE(ID_formule!A159, "_",ID_formule!B159)</f>
        <v>OVO000098_000_158</v>
      </c>
      <c r="B161" s="46"/>
      <c r="C161" s="46"/>
      <c r="D161" s="46"/>
      <c r="E161" s="46"/>
      <c r="F161" s="46"/>
      <c r="G161" s="46"/>
      <c r="H161" s="46"/>
      <c r="I161" s="46"/>
      <c r="J161" s="46"/>
      <c r="K161" s="46"/>
      <c r="L161" s="46"/>
      <c r="M161" s="46"/>
      <c r="N161" s="46"/>
      <c r="O161" s="46"/>
      <c r="P161" s="48"/>
      <c r="Q161" s="46"/>
      <c r="R161" s="46"/>
      <c r="S161" s="46"/>
      <c r="T161" s="46"/>
      <c r="U161" s="46"/>
      <c r="V161" s="46"/>
      <c r="W161" s="46"/>
      <c r="X161" s="46"/>
      <c r="Y161" s="46"/>
      <c r="Z161" s="46"/>
      <c r="AA161" s="49"/>
      <c r="AB161" s="46"/>
      <c r="AC161" s="46"/>
      <c r="AD161" s="46"/>
      <c r="AE161" s="46"/>
      <c r="AF161" s="46"/>
      <c r="AG161" s="50"/>
      <c r="AH161" s="46"/>
    </row>
    <row r="162" spans="1:34" hidden="1" x14ac:dyDescent="0.25">
      <c r="A162" s="66" t="str">
        <f>CONCATENATE(ID_formule!A160, "_",ID_formule!B160)</f>
        <v>OVO000098_000_159</v>
      </c>
      <c r="B162" s="46"/>
      <c r="C162" s="46"/>
      <c r="D162" s="46"/>
      <c r="E162" s="46"/>
      <c r="F162" s="46"/>
      <c r="G162" s="46"/>
      <c r="H162" s="46"/>
      <c r="I162" s="46"/>
      <c r="J162" s="46"/>
      <c r="K162" s="46"/>
      <c r="L162" s="46"/>
      <c r="M162" s="46"/>
      <c r="N162" s="46"/>
      <c r="O162" s="46"/>
      <c r="P162" s="48"/>
      <c r="Q162" s="46"/>
      <c r="R162" s="46"/>
      <c r="S162" s="46"/>
      <c r="T162" s="46"/>
      <c r="U162" s="46"/>
      <c r="V162" s="46"/>
      <c r="W162" s="46"/>
      <c r="X162" s="46"/>
      <c r="Y162" s="46"/>
      <c r="Z162" s="46"/>
      <c r="AA162" s="49"/>
      <c r="AB162" s="46"/>
      <c r="AC162" s="46"/>
      <c r="AD162" s="46"/>
      <c r="AE162" s="46"/>
      <c r="AF162" s="46"/>
      <c r="AG162" s="50"/>
      <c r="AH162" s="46"/>
    </row>
    <row r="163" spans="1:34" hidden="1" x14ac:dyDescent="0.25">
      <c r="A163" s="66" t="str">
        <f>CONCATENATE(ID_formule!A161, "_",ID_formule!B161)</f>
        <v>OVO000098_000_160</v>
      </c>
      <c r="B163" s="46"/>
      <c r="C163" s="46"/>
      <c r="D163" s="46"/>
      <c r="E163" s="46"/>
      <c r="F163" s="46"/>
      <c r="G163" s="46"/>
      <c r="H163" s="46"/>
      <c r="I163" s="46"/>
      <c r="J163" s="46"/>
      <c r="K163" s="46"/>
      <c r="L163" s="46"/>
      <c r="M163" s="46"/>
      <c r="N163" s="46"/>
      <c r="O163" s="46"/>
      <c r="P163" s="48"/>
      <c r="Q163" s="46"/>
      <c r="R163" s="46"/>
      <c r="S163" s="46"/>
      <c r="T163" s="46"/>
      <c r="U163" s="46"/>
      <c r="V163" s="46"/>
      <c r="W163" s="46"/>
      <c r="X163" s="46"/>
      <c r="Y163" s="46"/>
      <c r="Z163" s="46"/>
      <c r="AA163" s="49"/>
      <c r="AB163" s="46"/>
      <c r="AC163" s="46"/>
      <c r="AD163" s="46"/>
      <c r="AE163" s="46"/>
      <c r="AF163" s="46"/>
      <c r="AG163" s="50"/>
      <c r="AH163" s="46"/>
    </row>
    <row r="164" spans="1:34" hidden="1" x14ac:dyDescent="0.25">
      <c r="A164" s="66" t="str">
        <f>CONCATENATE(ID_formule!A162, "_",ID_formule!B162)</f>
        <v>OVO000098_000_161</v>
      </c>
      <c r="B164" s="46"/>
      <c r="C164" s="46"/>
      <c r="D164" s="46"/>
      <c r="E164" s="46"/>
      <c r="F164" s="46"/>
      <c r="G164" s="46"/>
      <c r="H164" s="46"/>
      <c r="I164" s="46"/>
      <c r="J164" s="46"/>
      <c r="K164" s="46"/>
      <c r="L164" s="46"/>
      <c r="M164" s="46"/>
      <c r="N164" s="46"/>
      <c r="O164" s="46"/>
      <c r="P164" s="48"/>
      <c r="Q164" s="46"/>
      <c r="R164" s="46"/>
      <c r="S164" s="46"/>
      <c r="T164" s="46"/>
      <c r="U164" s="46"/>
      <c r="V164" s="46"/>
      <c r="W164" s="46"/>
      <c r="X164" s="46"/>
      <c r="Y164" s="46"/>
      <c r="Z164" s="46"/>
      <c r="AA164" s="49"/>
      <c r="AB164" s="46"/>
      <c r="AC164" s="46"/>
      <c r="AD164" s="46"/>
      <c r="AE164" s="46"/>
      <c r="AF164" s="46"/>
      <c r="AG164" s="50"/>
      <c r="AH164" s="46"/>
    </row>
    <row r="165" spans="1:34" hidden="1" x14ac:dyDescent="0.25">
      <c r="A165" s="66" t="str">
        <f>CONCATENATE(ID_formule!A163, "_",ID_formule!B163)</f>
        <v>OVO000098_000_162</v>
      </c>
      <c r="B165" s="46"/>
      <c r="C165" s="46"/>
      <c r="D165" s="46"/>
      <c r="E165" s="46"/>
      <c r="F165" s="46"/>
      <c r="G165" s="46"/>
      <c r="H165" s="46"/>
      <c r="I165" s="46"/>
      <c r="J165" s="46"/>
      <c r="K165" s="46"/>
      <c r="L165" s="46"/>
      <c r="M165" s="46"/>
      <c r="N165" s="46"/>
      <c r="O165" s="46"/>
      <c r="P165" s="48"/>
      <c r="Q165" s="46"/>
      <c r="R165" s="46"/>
      <c r="S165" s="46"/>
      <c r="T165" s="46"/>
      <c r="U165" s="46"/>
      <c r="V165" s="46"/>
      <c r="W165" s="46"/>
      <c r="X165" s="46"/>
      <c r="Y165" s="46"/>
      <c r="Z165" s="46"/>
      <c r="AA165" s="49"/>
      <c r="AB165" s="46"/>
      <c r="AC165" s="46"/>
      <c r="AD165" s="46"/>
      <c r="AE165" s="46"/>
      <c r="AF165" s="46"/>
      <c r="AG165" s="50"/>
      <c r="AH165" s="46"/>
    </row>
    <row r="166" spans="1:34" hidden="1" x14ac:dyDescent="0.25">
      <c r="A166" s="66" t="str">
        <f>CONCATENATE(ID_formule!A164, "_",ID_formule!B164)</f>
        <v>OVO000098_000_163</v>
      </c>
      <c r="B166" s="46"/>
      <c r="C166" s="46"/>
      <c r="D166" s="46"/>
      <c r="E166" s="46"/>
      <c r="F166" s="46"/>
      <c r="G166" s="46"/>
      <c r="H166" s="46"/>
      <c r="I166" s="46"/>
      <c r="J166" s="46"/>
      <c r="K166" s="46"/>
      <c r="L166" s="46"/>
      <c r="M166" s="46"/>
      <c r="N166" s="46"/>
      <c r="O166" s="46"/>
      <c r="P166" s="48"/>
      <c r="Q166" s="46"/>
      <c r="R166" s="46"/>
      <c r="S166" s="46"/>
      <c r="T166" s="46"/>
      <c r="U166" s="46"/>
      <c r="V166" s="46"/>
      <c r="W166" s="46"/>
      <c r="X166" s="46"/>
      <c r="Y166" s="46"/>
      <c r="Z166" s="46"/>
      <c r="AA166" s="49"/>
      <c r="AB166" s="46"/>
      <c r="AC166" s="46"/>
      <c r="AD166" s="46"/>
      <c r="AE166" s="46"/>
      <c r="AF166" s="46"/>
      <c r="AG166" s="50"/>
      <c r="AH166" s="46"/>
    </row>
    <row r="167" spans="1:34" hidden="1" x14ac:dyDescent="0.25">
      <c r="A167" s="66" t="str">
        <f>CONCATENATE(ID_formule!A165, "_",ID_formule!B165)</f>
        <v>OVO000098_000_164</v>
      </c>
      <c r="B167" s="46"/>
      <c r="C167" s="46"/>
      <c r="D167" s="46"/>
      <c r="E167" s="46"/>
      <c r="F167" s="46"/>
      <c r="G167" s="46"/>
      <c r="H167" s="46"/>
      <c r="I167" s="46"/>
      <c r="J167" s="46"/>
      <c r="K167" s="46"/>
      <c r="L167" s="46"/>
      <c r="M167" s="46"/>
      <c r="N167" s="46"/>
      <c r="O167" s="46"/>
      <c r="P167" s="48"/>
      <c r="Q167" s="46"/>
      <c r="R167" s="46"/>
      <c r="S167" s="46"/>
      <c r="T167" s="46"/>
      <c r="U167" s="46"/>
      <c r="V167" s="46"/>
      <c r="W167" s="46"/>
      <c r="X167" s="46"/>
      <c r="Y167" s="46"/>
      <c r="Z167" s="46"/>
      <c r="AA167" s="49"/>
      <c r="AB167" s="46"/>
      <c r="AC167" s="46"/>
      <c r="AD167" s="46"/>
      <c r="AE167" s="46"/>
      <c r="AF167" s="46"/>
      <c r="AG167" s="50"/>
      <c r="AH167" s="46"/>
    </row>
    <row r="168" spans="1:34" hidden="1" x14ac:dyDescent="0.25">
      <c r="A168" s="66" t="str">
        <f>CONCATENATE(ID_formule!A166, "_",ID_formule!B166)</f>
        <v>OVO000098_000_165</v>
      </c>
      <c r="B168" s="46"/>
      <c r="C168" s="46"/>
      <c r="D168" s="46"/>
      <c r="E168" s="46"/>
      <c r="F168" s="46"/>
      <c r="G168" s="46"/>
      <c r="H168" s="46"/>
      <c r="I168" s="46"/>
      <c r="J168" s="46"/>
      <c r="K168" s="46"/>
      <c r="L168" s="46"/>
      <c r="M168" s="46"/>
      <c r="N168" s="46"/>
      <c r="O168" s="46"/>
      <c r="P168" s="48"/>
      <c r="Q168" s="46"/>
      <c r="R168" s="46"/>
      <c r="S168" s="46"/>
      <c r="T168" s="46"/>
      <c r="U168" s="46"/>
      <c r="V168" s="46"/>
      <c r="W168" s="46"/>
      <c r="X168" s="46"/>
      <c r="Y168" s="46"/>
      <c r="Z168" s="46"/>
      <c r="AA168" s="49"/>
      <c r="AB168" s="46"/>
      <c r="AC168" s="46"/>
      <c r="AD168" s="46"/>
      <c r="AE168" s="46"/>
      <c r="AF168" s="46"/>
      <c r="AG168" s="50"/>
      <c r="AH168" s="46"/>
    </row>
    <row r="169" spans="1:34" hidden="1" x14ac:dyDescent="0.25">
      <c r="A169" s="66" t="str">
        <f>CONCATENATE(ID_formule!A167, "_",ID_formule!B167)</f>
        <v>OVO000098_000_166</v>
      </c>
      <c r="B169" s="46"/>
      <c r="C169" s="46"/>
      <c r="D169" s="46"/>
      <c r="E169" s="46"/>
      <c r="F169" s="46"/>
      <c r="G169" s="46"/>
      <c r="H169" s="46"/>
      <c r="I169" s="46"/>
      <c r="J169" s="46"/>
      <c r="K169" s="46"/>
      <c r="L169" s="46"/>
      <c r="M169" s="46"/>
      <c r="N169" s="46"/>
      <c r="O169" s="46"/>
      <c r="P169" s="48"/>
      <c r="Q169" s="46"/>
      <c r="R169" s="46"/>
      <c r="S169" s="46"/>
      <c r="T169" s="46"/>
      <c r="U169" s="46"/>
      <c r="V169" s="46"/>
      <c r="W169" s="46"/>
      <c r="X169" s="46"/>
      <c r="Y169" s="46"/>
      <c r="Z169" s="46"/>
      <c r="AA169" s="49"/>
      <c r="AB169" s="46"/>
      <c r="AC169" s="46"/>
      <c r="AD169" s="46"/>
      <c r="AE169" s="46"/>
      <c r="AF169" s="46"/>
      <c r="AG169" s="50"/>
      <c r="AH169" s="46"/>
    </row>
    <row r="170" spans="1:34" hidden="1" x14ac:dyDescent="0.25">
      <c r="A170" s="66" t="str">
        <f>CONCATENATE(ID_formule!A168, "_",ID_formule!B168)</f>
        <v>OVO000098_000_167</v>
      </c>
      <c r="B170" s="46"/>
      <c r="C170" s="46"/>
      <c r="D170" s="46"/>
      <c r="E170" s="46"/>
      <c r="F170" s="46"/>
      <c r="G170" s="46"/>
      <c r="H170" s="46"/>
      <c r="I170" s="46"/>
      <c r="J170" s="46"/>
      <c r="K170" s="46"/>
      <c r="L170" s="46"/>
      <c r="M170" s="46"/>
      <c r="N170" s="46"/>
      <c r="O170" s="46"/>
      <c r="P170" s="48"/>
      <c r="Q170" s="46"/>
      <c r="R170" s="46"/>
      <c r="S170" s="46"/>
      <c r="T170" s="46"/>
      <c r="U170" s="46"/>
      <c r="V170" s="46"/>
      <c r="W170" s="46"/>
      <c r="X170" s="46"/>
      <c r="Y170" s="46"/>
      <c r="Z170" s="46"/>
      <c r="AA170" s="49"/>
      <c r="AB170" s="46"/>
      <c r="AC170" s="46"/>
      <c r="AD170" s="46"/>
      <c r="AE170" s="46"/>
      <c r="AF170" s="46"/>
      <c r="AG170" s="50"/>
      <c r="AH170" s="46"/>
    </row>
    <row r="171" spans="1:34" hidden="1" x14ac:dyDescent="0.25">
      <c r="A171" s="66" t="str">
        <f>CONCATENATE(ID_formule!A169, "_",ID_formule!B169)</f>
        <v>OVO000098_000_168</v>
      </c>
      <c r="B171" s="46"/>
      <c r="C171" s="46"/>
      <c r="D171" s="46"/>
      <c r="E171" s="46"/>
      <c r="F171" s="46"/>
      <c r="G171" s="46"/>
      <c r="H171" s="46"/>
      <c r="I171" s="46"/>
      <c r="J171" s="46"/>
      <c r="K171" s="46"/>
      <c r="L171" s="46"/>
      <c r="M171" s="46"/>
      <c r="N171" s="46"/>
      <c r="O171" s="46"/>
      <c r="P171" s="48"/>
      <c r="Q171" s="46"/>
      <c r="R171" s="46"/>
      <c r="S171" s="46"/>
      <c r="T171" s="46"/>
      <c r="U171" s="46"/>
      <c r="V171" s="46"/>
      <c r="W171" s="46"/>
      <c r="X171" s="46"/>
      <c r="Y171" s="46"/>
      <c r="Z171" s="46"/>
      <c r="AA171" s="49"/>
      <c r="AB171" s="46"/>
      <c r="AC171" s="46"/>
      <c r="AD171" s="46"/>
      <c r="AE171" s="46"/>
      <c r="AF171" s="46"/>
      <c r="AG171" s="50"/>
      <c r="AH171" s="46"/>
    </row>
    <row r="172" spans="1:34" hidden="1" x14ac:dyDescent="0.25">
      <c r="A172" s="66" t="str">
        <f>CONCATENATE(ID_formule!A170, "_",ID_formule!B170)</f>
        <v>OVO000098_000_169</v>
      </c>
      <c r="B172" s="46"/>
      <c r="C172" s="46"/>
      <c r="D172" s="46"/>
      <c r="E172" s="46"/>
      <c r="F172" s="46"/>
      <c r="G172" s="46"/>
      <c r="H172" s="46"/>
      <c r="I172" s="46"/>
      <c r="J172" s="46"/>
      <c r="K172" s="46"/>
      <c r="L172" s="46"/>
      <c r="M172" s="46"/>
      <c r="N172" s="46"/>
      <c r="O172" s="46"/>
      <c r="P172" s="48"/>
      <c r="Q172" s="46"/>
      <c r="R172" s="46"/>
      <c r="S172" s="46"/>
      <c r="T172" s="46"/>
      <c r="U172" s="46"/>
      <c r="V172" s="46"/>
      <c r="W172" s="46"/>
      <c r="X172" s="46"/>
      <c r="Y172" s="46"/>
      <c r="Z172" s="46"/>
      <c r="AA172" s="49"/>
      <c r="AB172" s="46"/>
      <c r="AC172" s="46"/>
      <c r="AD172" s="46"/>
      <c r="AE172" s="46"/>
      <c r="AF172" s="46"/>
      <c r="AG172" s="50"/>
      <c r="AH172" s="46"/>
    </row>
    <row r="173" spans="1:34" hidden="1" x14ac:dyDescent="0.25">
      <c r="A173" s="66" t="str">
        <f>CONCATENATE(ID_formule!A171, "_",ID_formule!B171)</f>
        <v>OVO000098_000_170</v>
      </c>
      <c r="B173" s="46"/>
      <c r="C173" s="46"/>
      <c r="D173" s="46"/>
      <c r="E173" s="46"/>
      <c r="F173" s="46"/>
      <c r="G173" s="46"/>
      <c r="H173" s="46"/>
      <c r="I173" s="46"/>
      <c r="J173" s="46"/>
      <c r="K173" s="46"/>
      <c r="L173" s="46"/>
      <c r="M173" s="46"/>
      <c r="N173" s="46"/>
      <c r="O173" s="46"/>
      <c r="P173" s="48"/>
      <c r="Q173" s="46"/>
      <c r="R173" s="46"/>
      <c r="S173" s="46"/>
      <c r="T173" s="46"/>
      <c r="U173" s="46"/>
      <c r="V173" s="46"/>
      <c r="W173" s="46"/>
      <c r="X173" s="46"/>
      <c r="Y173" s="46"/>
      <c r="Z173" s="46"/>
      <c r="AA173" s="49"/>
      <c r="AB173" s="46"/>
      <c r="AC173" s="46"/>
      <c r="AD173" s="46"/>
      <c r="AE173" s="46"/>
      <c r="AF173" s="46"/>
      <c r="AG173" s="50"/>
      <c r="AH173" s="46"/>
    </row>
    <row r="174" spans="1:34" hidden="1" x14ac:dyDescent="0.25">
      <c r="A174" s="66" t="str">
        <f>CONCATENATE(ID_formule!A172, "_",ID_formule!B172)</f>
        <v>OVO000098_000_171</v>
      </c>
      <c r="B174" s="46"/>
      <c r="C174" s="46"/>
      <c r="D174" s="46"/>
      <c r="E174" s="46"/>
      <c r="F174" s="46"/>
      <c r="G174" s="46"/>
      <c r="H174" s="46"/>
      <c r="I174" s="46"/>
      <c r="J174" s="46"/>
      <c r="K174" s="46"/>
      <c r="L174" s="46"/>
      <c r="M174" s="46"/>
      <c r="N174" s="46"/>
      <c r="O174" s="46"/>
      <c r="P174" s="48"/>
      <c r="Q174" s="46"/>
      <c r="R174" s="46"/>
      <c r="S174" s="46"/>
      <c r="T174" s="46"/>
      <c r="U174" s="46"/>
      <c r="V174" s="46"/>
      <c r="W174" s="46"/>
      <c r="X174" s="46"/>
      <c r="Y174" s="46"/>
      <c r="Z174" s="46"/>
      <c r="AA174" s="49"/>
      <c r="AB174" s="46"/>
      <c r="AC174" s="46"/>
      <c r="AD174" s="46"/>
      <c r="AE174" s="46"/>
      <c r="AF174" s="46"/>
      <c r="AG174" s="50"/>
      <c r="AH174" s="46"/>
    </row>
    <row r="175" spans="1:34" hidden="1" x14ac:dyDescent="0.25">
      <c r="A175" s="66" t="str">
        <f>CONCATENATE(ID_formule!A173, "_",ID_formule!B173)</f>
        <v>OVO000098_000_172</v>
      </c>
      <c r="B175" s="46"/>
      <c r="C175" s="46"/>
      <c r="D175" s="46"/>
      <c r="E175" s="46"/>
      <c r="F175" s="46"/>
      <c r="G175" s="46"/>
      <c r="H175" s="46"/>
      <c r="I175" s="46"/>
      <c r="J175" s="46"/>
      <c r="K175" s="46"/>
      <c r="L175" s="46"/>
      <c r="M175" s="46"/>
      <c r="N175" s="46"/>
      <c r="O175" s="46"/>
      <c r="P175" s="48"/>
      <c r="Q175" s="46"/>
      <c r="R175" s="46"/>
      <c r="S175" s="46"/>
      <c r="T175" s="46"/>
      <c r="U175" s="46"/>
      <c r="V175" s="46"/>
      <c r="W175" s="46"/>
      <c r="X175" s="46"/>
      <c r="Y175" s="46"/>
      <c r="Z175" s="46"/>
      <c r="AA175" s="49"/>
      <c r="AB175" s="46"/>
      <c r="AC175" s="46"/>
      <c r="AD175" s="46"/>
      <c r="AE175" s="46"/>
      <c r="AF175" s="46"/>
      <c r="AG175" s="50"/>
      <c r="AH175" s="46"/>
    </row>
    <row r="176" spans="1:34" hidden="1" x14ac:dyDescent="0.25">
      <c r="A176" s="66" t="str">
        <f>CONCATENATE(ID_formule!A174, "_",ID_formule!B174)</f>
        <v>OVO000098_000_173</v>
      </c>
      <c r="B176" s="46"/>
      <c r="C176" s="46"/>
      <c r="D176" s="46"/>
      <c r="E176" s="46"/>
      <c r="F176" s="46"/>
      <c r="G176" s="46"/>
      <c r="H176" s="46"/>
      <c r="I176" s="46"/>
      <c r="J176" s="46"/>
      <c r="K176" s="46"/>
      <c r="L176" s="46"/>
      <c r="M176" s="46"/>
      <c r="N176" s="46"/>
      <c r="O176" s="46"/>
      <c r="P176" s="48"/>
      <c r="Q176" s="46"/>
      <c r="R176" s="46"/>
      <c r="S176" s="46"/>
      <c r="T176" s="46"/>
      <c r="U176" s="46"/>
      <c r="V176" s="46"/>
      <c r="W176" s="46"/>
      <c r="X176" s="46"/>
      <c r="Y176" s="46"/>
      <c r="Z176" s="46"/>
      <c r="AA176" s="49"/>
      <c r="AB176" s="46"/>
      <c r="AC176" s="46"/>
      <c r="AD176" s="46"/>
      <c r="AE176" s="46"/>
      <c r="AF176" s="46"/>
      <c r="AG176" s="50"/>
      <c r="AH176" s="46"/>
    </row>
    <row r="177" spans="1:34" hidden="1" x14ac:dyDescent="0.25">
      <c r="A177" s="66" t="str">
        <f>CONCATENATE(ID_formule!A175, "_",ID_formule!B175)</f>
        <v>OVO000098_000_174</v>
      </c>
      <c r="B177" s="46"/>
      <c r="C177" s="46"/>
      <c r="D177" s="46"/>
      <c r="E177" s="46"/>
      <c r="F177" s="46"/>
      <c r="G177" s="46"/>
      <c r="H177" s="46"/>
      <c r="I177" s="46"/>
      <c r="J177" s="46"/>
      <c r="K177" s="46"/>
      <c r="L177" s="46"/>
      <c r="M177" s="46"/>
      <c r="N177" s="46"/>
      <c r="O177" s="46"/>
      <c r="P177" s="48"/>
      <c r="Q177" s="46"/>
      <c r="R177" s="46"/>
      <c r="S177" s="46"/>
      <c r="T177" s="46"/>
      <c r="U177" s="46"/>
      <c r="V177" s="46"/>
      <c r="W177" s="46"/>
      <c r="X177" s="46"/>
      <c r="Y177" s="46"/>
      <c r="Z177" s="46"/>
      <c r="AA177" s="49"/>
      <c r="AB177" s="46"/>
      <c r="AC177" s="46"/>
      <c r="AD177" s="46"/>
      <c r="AE177" s="46"/>
      <c r="AF177" s="46"/>
      <c r="AG177" s="50"/>
      <c r="AH177" s="46"/>
    </row>
    <row r="178" spans="1:34" hidden="1" x14ac:dyDescent="0.25">
      <c r="A178" s="66" t="str">
        <f>CONCATENATE(ID_formule!A176, "_",ID_formule!B176)</f>
        <v>OVO000098_000_175</v>
      </c>
      <c r="B178" s="46"/>
      <c r="C178" s="46"/>
      <c r="D178" s="46"/>
      <c r="E178" s="46"/>
      <c r="F178" s="46"/>
      <c r="G178" s="46"/>
      <c r="H178" s="46"/>
      <c r="I178" s="46"/>
      <c r="J178" s="46"/>
      <c r="K178" s="46"/>
      <c r="L178" s="46"/>
      <c r="M178" s="46"/>
      <c r="N178" s="46"/>
      <c r="O178" s="46"/>
      <c r="P178" s="48"/>
      <c r="Q178" s="46"/>
      <c r="R178" s="46"/>
      <c r="S178" s="46"/>
      <c r="T178" s="46"/>
      <c r="U178" s="46"/>
      <c r="V178" s="46"/>
      <c r="W178" s="46"/>
      <c r="X178" s="46"/>
      <c r="Y178" s="46"/>
      <c r="Z178" s="46"/>
      <c r="AA178" s="49"/>
      <c r="AB178" s="46"/>
      <c r="AC178" s="46"/>
      <c r="AD178" s="46"/>
      <c r="AE178" s="46"/>
      <c r="AF178" s="46"/>
      <c r="AG178" s="50"/>
      <c r="AH178" s="46"/>
    </row>
    <row r="179" spans="1:34" hidden="1" x14ac:dyDescent="0.25">
      <c r="A179" s="66" t="str">
        <f>CONCATENATE(ID_formule!A177, "_",ID_formule!B177)</f>
        <v>OVO000098_000_176</v>
      </c>
      <c r="B179" s="46"/>
      <c r="C179" s="46"/>
      <c r="D179" s="46"/>
      <c r="E179" s="46"/>
      <c r="F179" s="46"/>
      <c r="G179" s="46"/>
      <c r="H179" s="46"/>
      <c r="I179" s="46"/>
      <c r="J179" s="46"/>
      <c r="K179" s="46"/>
      <c r="L179" s="46"/>
      <c r="M179" s="46"/>
      <c r="N179" s="46"/>
      <c r="O179" s="46"/>
      <c r="P179" s="48"/>
      <c r="Q179" s="46"/>
      <c r="R179" s="46"/>
      <c r="S179" s="46"/>
      <c r="T179" s="46"/>
      <c r="U179" s="46"/>
      <c r="V179" s="46"/>
      <c r="W179" s="46"/>
      <c r="X179" s="46"/>
      <c r="Y179" s="46"/>
      <c r="Z179" s="46"/>
      <c r="AA179" s="49"/>
      <c r="AB179" s="46"/>
      <c r="AC179" s="46"/>
      <c r="AD179" s="46"/>
      <c r="AE179" s="46"/>
      <c r="AF179" s="46"/>
      <c r="AG179" s="50"/>
      <c r="AH179" s="46"/>
    </row>
    <row r="180" spans="1:34" hidden="1" x14ac:dyDescent="0.25">
      <c r="A180" s="66" t="str">
        <f>CONCATENATE(ID_formule!A178, "_",ID_formule!B178)</f>
        <v>OVO000098_000_177</v>
      </c>
      <c r="B180" s="46"/>
      <c r="C180" s="46"/>
      <c r="D180" s="46"/>
      <c r="E180" s="46"/>
      <c r="F180" s="46"/>
      <c r="G180" s="46"/>
      <c r="H180" s="46"/>
      <c r="I180" s="46"/>
      <c r="J180" s="46"/>
      <c r="K180" s="46"/>
      <c r="L180" s="46"/>
      <c r="M180" s="46"/>
      <c r="N180" s="46"/>
      <c r="O180" s="46"/>
      <c r="P180" s="48"/>
      <c r="Q180" s="46"/>
      <c r="R180" s="46"/>
      <c r="S180" s="46"/>
      <c r="T180" s="46"/>
      <c r="U180" s="46"/>
      <c r="V180" s="46"/>
      <c r="W180" s="46"/>
      <c r="X180" s="46"/>
      <c r="Y180" s="46"/>
      <c r="Z180" s="46"/>
      <c r="AA180" s="49"/>
      <c r="AB180" s="46"/>
      <c r="AC180" s="46"/>
      <c r="AD180" s="46"/>
      <c r="AE180" s="46"/>
      <c r="AF180" s="46"/>
      <c r="AG180" s="50"/>
      <c r="AH180" s="46"/>
    </row>
    <row r="181" spans="1:34" hidden="1" x14ac:dyDescent="0.25">
      <c r="A181" s="66" t="str">
        <f>CONCATENATE(ID_formule!A179, "_",ID_formule!B179)</f>
        <v>OVO000098_000_178</v>
      </c>
      <c r="B181" s="46"/>
      <c r="C181" s="46"/>
      <c r="D181" s="46"/>
      <c r="E181" s="46"/>
      <c r="F181" s="46"/>
      <c r="G181" s="46"/>
      <c r="H181" s="46"/>
      <c r="I181" s="46"/>
      <c r="J181" s="46"/>
      <c r="K181" s="46"/>
      <c r="L181" s="46"/>
      <c r="M181" s="46"/>
      <c r="N181" s="46"/>
      <c r="O181" s="46"/>
      <c r="P181" s="48"/>
      <c r="Q181" s="46"/>
      <c r="R181" s="46"/>
      <c r="S181" s="46"/>
      <c r="T181" s="46"/>
      <c r="U181" s="46"/>
      <c r="V181" s="46"/>
      <c r="W181" s="46"/>
      <c r="X181" s="46"/>
      <c r="Y181" s="46"/>
      <c r="Z181" s="46"/>
      <c r="AA181" s="49"/>
      <c r="AB181" s="46"/>
      <c r="AC181" s="46"/>
      <c r="AD181" s="46"/>
      <c r="AE181" s="46"/>
      <c r="AF181" s="46"/>
      <c r="AG181" s="50"/>
      <c r="AH181" s="46"/>
    </row>
    <row r="182" spans="1:34" hidden="1" x14ac:dyDescent="0.25">
      <c r="A182" s="66" t="str">
        <f>CONCATENATE(ID_formule!A180, "_",ID_formule!B180)</f>
        <v>OVO000098_000_179</v>
      </c>
      <c r="B182" s="46"/>
      <c r="C182" s="46"/>
      <c r="D182" s="46"/>
      <c r="E182" s="46"/>
      <c r="F182" s="46"/>
      <c r="G182" s="46"/>
      <c r="H182" s="46"/>
      <c r="I182" s="46"/>
      <c r="J182" s="46"/>
      <c r="K182" s="46"/>
      <c r="L182" s="46"/>
      <c r="M182" s="46"/>
      <c r="N182" s="46"/>
      <c r="O182" s="46"/>
      <c r="P182" s="48"/>
      <c r="Q182" s="46"/>
      <c r="R182" s="46"/>
      <c r="S182" s="46"/>
      <c r="T182" s="46"/>
      <c r="U182" s="46"/>
      <c r="V182" s="46"/>
      <c r="W182" s="46"/>
      <c r="X182" s="46"/>
      <c r="Y182" s="46"/>
      <c r="Z182" s="46"/>
      <c r="AA182" s="49"/>
      <c r="AB182" s="46"/>
      <c r="AC182" s="46"/>
      <c r="AD182" s="46"/>
      <c r="AE182" s="46"/>
      <c r="AF182" s="46"/>
      <c r="AG182" s="50"/>
      <c r="AH182" s="46"/>
    </row>
    <row r="183" spans="1:34" hidden="1" x14ac:dyDescent="0.25">
      <c r="A183" s="66" t="str">
        <f>CONCATENATE(ID_formule!A181, "_",ID_formule!B181)</f>
        <v>OVO000098_000_180</v>
      </c>
      <c r="B183" s="46"/>
      <c r="C183" s="46"/>
      <c r="D183" s="46"/>
      <c r="E183" s="46"/>
      <c r="F183" s="46"/>
      <c r="G183" s="46"/>
      <c r="H183" s="46"/>
      <c r="I183" s="46"/>
      <c r="J183" s="46"/>
      <c r="K183" s="46"/>
      <c r="L183" s="46"/>
      <c r="M183" s="46"/>
      <c r="N183" s="46"/>
      <c r="O183" s="46"/>
      <c r="P183" s="48"/>
      <c r="Q183" s="46"/>
      <c r="R183" s="46"/>
      <c r="S183" s="46"/>
      <c r="T183" s="46"/>
      <c r="U183" s="46"/>
      <c r="V183" s="46"/>
      <c r="W183" s="46"/>
      <c r="X183" s="46"/>
      <c r="Y183" s="46"/>
      <c r="Z183" s="46"/>
      <c r="AA183" s="49"/>
      <c r="AB183" s="46"/>
      <c r="AC183" s="46"/>
      <c r="AD183" s="46"/>
      <c r="AE183" s="46"/>
      <c r="AF183" s="46"/>
      <c r="AG183" s="50"/>
      <c r="AH183" s="46"/>
    </row>
    <row r="184" spans="1:34" hidden="1" x14ac:dyDescent="0.25">
      <c r="A184" s="66" t="str">
        <f>CONCATENATE(ID_formule!A182, "_",ID_formule!B182)</f>
        <v>OVO000098_000_181</v>
      </c>
      <c r="B184" s="46"/>
      <c r="C184" s="46"/>
      <c r="D184" s="46"/>
      <c r="E184" s="46"/>
      <c r="F184" s="46"/>
      <c r="G184" s="46"/>
      <c r="H184" s="46"/>
      <c r="I184" s="46"/>
      <c r="J184" s="46"/>
      <c r="K184" s="46"/>
      <c r="L184" s="46"/>
      <c r="M184" s="46"/>
      <c r="N184" s="46"/>
      <c r="O184" s="46"/>
      <c r="P184" s="48"/>
      <c r="Q184" s="46"/>
      <c r="R184" s="46"/>
      <c r="S184" s="46"/>
      <c r="T184" s="46"/>
      <c r="U184" s="46"/>
      <c r="V184" s="46"/>
      <c r="W184" s="46"/>
      <c r="X184" s="46"/>
      <c r="Y184" s="46"/>
      <c r="Z184" s="46"/>
      <c r="AA184" s="49"/>
      <c r="AB184" s="46"/>
      <c r="AC184" s="46"/>
      <c r="AD184" s="46"/>
      <c r="AE184" s="46"/>
      <c r="AF184" s="46"/>
      <c r="AG184" s="50"/>
      <c r="AH184" s="46"/>
    </row>
    <row r="185" spans="1:34" hidden="1" x14ac:dyDescent="0.25">
      <c r="A185" s="66" t="str">
        <f>CONCATENATE(ID_formule!A183, "_",ID_formule!B183)</f>
        <v>OVO000098_000_182</v>
      </c>
      <c r="B185" s="46"/>
      <c r="C185" s="46"/>
      <c r="D185" s="46"/>
      <c r="E185" s="46"/>
      <c r="F185" s="46"/>
      <c r="G185" s="46"/>
      <c r="H185" s="46"/>
      <c r="I185" s="46"/>
      <c r="J185" s="46"/>
      <c r="K185" s="46"/>
      <c r="L185" s="46"/>
      <c r="M185" s="46"/>
      <c r="N185" s="46"/>
      <c r="O185" s="46"/>
      <c r="P185" s="48"/>
      <c r="Q185" s="46"/>
      <c r="R185" s="46"/>
      <c r="S185" s="46"/>
      <c r="T185" s="46"/>
      <c r="U185" s="46"/>
      <c r="V185" s="46"/>
      <c r="W185" s="46"/>
      <c r="X185" s="46"/>
      <c r="Y185" s="46"/>
      <c r="Z185" s="46"/>
      <c r="AA185" s="49"/>
      <c r="AB185" s="46"/>
      <c r="AC185" s="46"/>
      <c r="AD185" s="46"/>
      <c r="AE185" s="46"/>
      <c r="AF185" s="46"/>
      <c r="AG185" s="50"/>
      <c r="AH185" s="46"/>
    </row>
    <row r="186" spans="1:34" hidden="1" x14ac:dyDescent="0.25">
      <c r="A186" s="66" t="str">
        <f>CONCATENATE(ID_formule!A184, "_",ID_formule!B184)</f>
        <v>OVO000098_000_183</v>
      </c>
      <c r="B186" s="46"/>
      <c r="C186" s="46"/>
      <c r="D186" s="46"/>
      <c r="E186" s="46"/>
      <c r="F186" s="46"/>
      <c r="G186" s="46"/>
      <c r="H186" s="46"/>
      <c r="I186" s="46"/>
      <c r="J186" s="46"/>
      <c r="K186" s="46"/>
      <c r="L186" s="46"/>
      <c r="M186" s="46"/>
      <c r="N186" s="46"/>
      <c r="O186" s="46"/>
      <c r="P186" s="48"/>
      <c r="Q186" s="46"/>
      <c r="R186" s="46"/>
      <c r="S186" s="46"/>
      <c r="T186" s="46"/>
      <c r="U186" s="46"/>
      <c r="V186" s="46"/>
      <c r="W186" s="46"/>
      <c r="X186" s="46"/>
      <c r="Y186" s="46"/>
      <c r="Z186" s="46"/>
      <c r="AA186" s="49"/>
      <c r="AB186" s="46"/>
      <c r="AC186" s="46"/>
      <c r="AD186" s="46"/>
      <c r="AE186" s="46"/>
      <c r="AF186" s="46"/>
      <c r="AG186" s="50"/>
      <c r="AH186" s="46"/>
    </row>
    <row r="187" spans="1:34" hidden="1" x14ac:dyDescent="0.25">
      <c r="A187" s="66" t="str">
        <f>CONCATENATE(ID_formule!A185, "_",ID_formule!B185)</f>
        <v>OVO000098_000_184</v>
      </c>
      <c r="B187" s="46"/>
      <c r="C187" s="46"/>
      <c r="D187" s="46"/>
      <c r="E187" s="46"/>
      <c r="F187" s="46"/>
      <c r="G187" s="46"/>
      <c r="H187" s="46"/>
      <c r="I187" s="46"/>
      <c r="J187" s="46"/>
      <c r="K187" s="46"/>
      <c r="L187" s="46"/>
      <c r="M187" s="46"/>
      <c r="N187" s="46"/>
      <c r="O187" s="46"/>
      <c r="P187" s="48"/>
      <c r="Q187" s="46"/>
      <c r="R187" s="46"/>
      <c r="S187" s="46"/>
      <c r="T187" s="46"/>
      <c r="U187" s="46"/>
      <c r="V187" s="46"/>
      <c r="W187" s="46"/>
      <c r="X187" s="46"/>
      <c r="Y187" s="46"/>
      <c r="Z187" s="46"/>
      <c r="AA187" s="49"/>
      <c r="AB187" s="46"/>
      <c r="AC187" s="46"/>
      <c r="AD187" s="46"/>
      <c r="AE187" s="46"/>
      <c r="AF187" s="46"/>
      <c r="AG187" s="50"/>
      <c r="AH187" s="46"/>
    </row>
    <row r="188" spans="1:34" hidden="1" x14ac:dyDescent="0.25">
      <c r="A188" s="66" t="str">
        <f>CONCATENATE(ID_formule!A186, "_",ID_formule!B186)</f>
        <v>OVO000098_000_185</v>
      </c>
      <c r="B188" s="46"/>
      <c r="C188" s="46"/>
      <c r="D188" s="46"/>
      <c r="E188" s="46"/>
      <c r="F188" s="46"/>
      <c r="G188" s="46"/>
      <c r="H188" s="46"/>
      <c r="I188" s="46"/>
      <c r="J188" s="46"/>
      <c r="K188" s="46"/>
      <c r="L188" s="46"/>
      <c r="M188" s="46"/>
      <c r="N188" s="46"/>
      <c r="O188" s="46"/>
      <c r="P188" s="48"/>
      <c r="Q188" s="46"/>
      <c r="R188" s="46"/>
      <c r="S188" s="46"/>
      <c r="T188" s="46"/>
      <c r="U188" s="46"/>
      <c r="V188" s="46"/>
      <c r="W188" s="46"/>
      <c r="X188" s="46"/>
      <c r="Y188" s="46"/>
      <c r="Z188" s="46"/>
      <c r="AA188" s="49"/>
      <c r="AB188" s="46"/>
      <c r="AC188" s="46"/>
      <c r="AD188" s="46"/>
      <c r="AE188" s="46"/>
      <c r="AF188" s="46"/>
      <c r="AG188" s="50"/>
      <c r="AH188" s="46"/>
    </row>
    <row r="189" spans="1:34" hidden="1" x14ac:dyDescent="0.25">
      <c r="A189" s="66" t="str">
        <f>CONCATENATE(ID_formule!A187, "_",ID_formule!B187)</f>
        <v>OVO000098_000_186</v>
      </c>
      <c r="B189" s="46"/>
      <c r="C189" s="46"/>
      <c r="D189" s="46"/>
      <c r="E189" s="46"/>
      <c r="F189" s="46"/>
      <c r="G189" s="46"/>
      <c r="H189" s="46"/>
      <c r="I189" s="46"/>
      <c r="J189" s="46"/>
      <c r="K189" s="46"/>
      <c r="L189" s="46"/>
      <c r="M189" s="46"/>
      <c r="N189" s="46"/>
      <c r="O189" s="46"/>
      <c r="P189" s="48"/>
      <c r="Q189" s="46"/>
      <c r="R189" s="46"/>
      <c r="S189" s="46"/>
      <c r="T189" s="46"/>
      <c r="U189" s="46"/>
      <c r="V189" s="46"/>
      <c r="W189" s="46"/>
      <c r="X189" s="46"/>
      <c r="Y189" s="46"/>
      <c r="Z189" s="46"/>
      <c r="AA189" s="49"/>
      <c r="AB189" s="46"/>
      <c r="AC189" s="46"/>
      <c r="AD189" s="46"/>
      <c r="AE189" s="46"/>
      <c r="AF189" s="46"/>
      <c r="AG189" s="50"/>
      <c r="AH189" s="46"/>
    </row>
    <row r="190" spans="1:34" hidden="1" x14ac:dyDescent="0.25">
      <c r="A190" s="66" t="str">
        <f>CONCATENATE(ID_formule!A188, "_",ID_formule!B188)</f>
        <v>OVO000098_000_187</v>
      </c>
      <c r="B190" s="46"/>
      <c r="C190" s="46"/>
      <c r="D190" s="46"/>
      <c r="E190" s="46"/>
      <c r="F190" s="46"/>
      <c r="G190" s="46"/>
      <c r="H190" s="46"/>
      <c r="I190" s="46"/>
      <c r="J190" s="46"/>
      <c r="K190" s="46"/>
      <c r="L190" s="46"/>
      <c r="M190" s="46"/>
      <c r="N190" s="46"/>
      <c r="O190" s="46"/>
      <c r="P190" s="48"/>
      <c r="Q190" s="46"/>
      <c r="R190" s="46"/>
      <c r="S190" s="46"/>
      <c r="T190" s="46"/>
      <c r="U190" s="46"/>
      <c r="V190" s="46"/>
      <c r="W190" s="46"/>
      <c r="X190" s="46"/>
      <c r="Y190" s="46"/>
      <c r="Z190" s="46"/>
      <c r="AA190" s="49"/>
      <c r="AB190" s="46"/>
      <c r="AC190" s="46"/>
      <c r="AD190" s="46"/>
      <c r="AE190" s="46"/>
      <c r="AF190" s="46"/>
      <c r="AG190" s="50"/>
      <c r="AH190" s="46"/>
    </row>
    <row r="191" spans="1:34" hidden="1" x14ac:dyDescent="0.25">
      <c r="A191" s="66" t="str">
        <f>CONCATENATE(ID_formule!A189, "_",ID_formule!B189)</f>
        <v>OVO000098_000_188</v>
      </c>
      <c r="B191" s="46"/>
      <c r="C191" s="46"/>
      <c r="D191" s="46"/>
      <c r="E191" s="46"/>
      <c r="F191" s="46"/>
      <c r="G191" s="46"/>
      <c r="H191" s="46"/>
      <c r="I191" s="46"/>
      <c r="J191" s="46"/>
      <c r="K191" s="46"/>
      <c r="L191" s="46"/>
      <c r="M191" s="46"/>
      <c r="N191" s="46"/>
      <c r="O191" s="46"/>
      <c r="P191" s="48"/>
      <c r="Q191" s="46"/>
      <c r="R191" s="46"/>
      <c r="S191" s="46"/>
      <c r="T191" s="46"/>
      <c r="U191" s="46"/>
      <c r="V191" s="46"/>
      <c r="W191" s="46"/>
      <c r="X191" s="46"/>
      <c r="Y191" s="46"/>
      <c r="Z191" s="46"/>
      <c r="AA191" s="49"/>
      <c r="AB191" s="46"/>
      <c r="AC191" s="46"/>
      <c r="AD191" s="46"/>
      <c r="AE191" s="46"/>
      <c r="AF191" s="46"/>
      <c r="AG191" s="50"/>
      <c r="AH191" s="46"/>
    </row>
    <row r="192" spans="1:34" hidden="1" x14ac:dyDescent="0.25">
      <c r="A192" s="66" t="str">
        <f>CONCATENATE(ID_formule!A190, "_",ID_formule!B190)</f>
        <v>OVO000098_000_189</v>
      </c>
      <c r="B192" s="46"/>
      <c r="C192" s="46"/>
      <c r="D192" s="46"/>
      <c r="E192" s="46"/>
      <c r="F192" s="46"/>
      <c r="G192" s="46"/>
      <c r="H192" s="46"/>
      <c r="I192" s="46"/>
      <c r="J192" s="46"/>
      <c r="K192" s="46"/>
      <c r="L192" s="46"/>
      <c r="M192" s="46"/>
      <c r="N192" s="46"/>
      <c r="O192" s="46"/>
      <c r="P192" s="48"/>
      <c r="Q192" s="46"/>
      <c r="R192" s="46"/>
      <c r="S192" s="46"/>
      <c r="T192" s="46"/>
      <c r="U192" s="46"/>
      <c r="V192" s="46"/>
      <c r="W192" s="46"/>
      <c r="X192" s="46"/>
      <c r="Y192" s="46"/>
      <c r="Z192" s="46"/>
      <c r="AA192" s="49"/>
      <c r="AB192" s="46"/>
      <c r="AC192" s="46"/>
      <c r="AD192" s="46"/>
      <c r="AE192" s="46"/>
      <c r="AF192" s="46"/>
      <c r="AG192" s="50"/>
      <c r="AH192" s="46"/>
    </row>
    <row r="193" spans="1:34" hidden="1" x14ac:dyDescent="0.25">
      <c r="A193" s="66" t="str">
        <f>CONCATENATE(ID_formule!A191, "_",ID_formule!B191)</f>
        <v>OVO000098_000_190</v>
      </c>
      <c r="B193" s="46"/>
      <c r="C193" s="46"/>
      <c r="D193" s="46"/>
      <c r="E193" s="46"/>
      <c r="F193" s="46"/>
      <c r="G193" s="46"/>
      <c r="H193" s="46"/>
      <c r="I193" s="46"/>
      <c r="J193" s="46"/>
      <c r="K193" s="46"/>
      <c r="L193" s="46"/>
      <c r="M193" s="46"/>
      <c r="N193" s="46"/>
      <c r="O193" s="46"/>
      <c r="P193" s="48"/>
      <c r="Q193" s="46"/>
      <c r="R193" s="46"/>
      <c r="S193" s="46"/>
      <c r="T193" s="46"/>
      <c r="U193" s="46"/>
      <c r="V193" s="46"/>
      <c r="W193" s="46"/>
      <c r="X193" s="46"/>
      <c r="Y193" s="46"/>
      <c r="Z193" s="46"/>
      <c r="AA193" s="49"/>
      <c r="AB193" s="46"/>
      <c r="AC193" s="46"/>
      <c r="AD193" s="46"/>
      <c r="AE193" s="46"/>
      <c r="AF193" s="46"/>
      <c r="AG193" s="50"/>
      <c r="AH193" s="46"/>
    </row>
    <row r="194" spans="1:34" hidden="1" x14ac:dyDescent="0.25">
      <c r="A194" s="66" t="str">
        <f>CONCATENATE(ID_formule!A192, "_",ID_formule!B192)</f>
        <v>OVO000098_000_191</v>
      </c>
      <c r="B194" s="46"/>
      <c r="C194" s="46"/>
      <c r="D194" s="46"/>
      <c r="E194" s="46"/>
      <c r="F194" s="46"/>
      <c r="G194" s="46"/>
      <c r="H194" s="46"/>
      <c r="I194" s="46"/>
      <c r="J194" s="46"/>
      <c r="K194" s="46"/>
      <c r="L194" s="46"/>
      <c r="M194" s="46"/>
      <c r="N194" s="46"/>
      <c r="O194" s="46"/>
      <c r="P194" s="48"/>
      <c r="Q194" s="46"/>
      <c r="R194" s="46"/>
      <c r="S194" s="46"/>
      <c r="T194" s="46"/>
      <c r="U194" s="46"/>
      <c r="V194" s="46"/>
      <c r="W194" s="46"/>
      <c r="X194" s="46"/>
      <c r="Y194" s="46"/>
      <c r="Z194" s="46"/>
      <c r="AA194" s="49"/>
      <c r="AB194" s="46"/>
      <c r="AC194" s="46"/>
      <c r="AD194" s="46"/>
      <c r="AE194" s="46"/>
      <c r="AF194" s="46"/>
      <c r="AG194" s="50"/>
      <c r="AH194" s="46"/>
    </row>
    <row r="195" spans="1:34" hidden="1" x14ac:dyDescent="0.25">
      <c r="A195" s="66" t="str">
        <f>CONCATENATE(ID_formule!A193, "_",ID_formule!B193)</f>
        <v>OVO000098_000_192</v>
      </c>
      <c r="B195" s="46"/>
      <c r="C195" s="46"/>
      <c r="D195" s="46"/>
      <c r="E195" s="46"/>
      <c r="F195" s="46"/>
      <c r="G195" s="46"/>
      <c r="H195" s="46"/>
      <c r="I195" s="46"/>
      <c r="J195" s="46"/>
      <c r="K195" s="46"/>
      <c r="L195" s="46"/>
      <c r="M195" s="46"/>
      <c r="N195" s="46"/>
      <c r="O195" s="46"/>
      <c r="P195" s="48"/>
      <c r="Q195" s="46"/>
      <c r="R195" s="46"/>
      <c r="S195" s="46"/>
      <c r="T195" s="46"/>
      <c r="U195" s="46"/>
      <c r="V195" s="46"/>
      <c r="W195" s="46"/>
      <c r="X195" s="46"/>
      <c r="Y195" s="46"/>
      <c r="Z195" s="46"/>
      <c r="AA195" s="49"/>
      <c r="AB195" s="46"/>
      <c r="AC195" s="46"/>
      <c r="AD195" s="46"/>
      <c r="AE195" s="46"/>
      <c r="AF195" s="46"/>
      <c r="AG195" s="50"/>
      <c r="AH195" s="46"/>
    </row>
    <row r="196" spans="1:34" hidden="1" x14ac:dyDescent="0.25">
      <c r="A196" s="66" t="str">
        <f>CONCATENATE(ID_formule!A194, "_",ID_formule!B194)</f>
        <v>OVO000098_000_193</v>
      </c>
      <c r="B196" s="46"/>
      <c r="C196" s="46"/>
      <c r="D196" s="46"/>
      <c r="E196" s="46"/>
      <c r="F196" s="46"/>
      <c r="G196" s="46"/>
      <c r="H196" s="46"/>
      <c r="I196" s="46"/>
      <c r="J196" s="46"/>
      <c r="K196" s="46"/>
      <c r="L196" s="46"/>
      <c r="M196" s="46"/>
      <c r="N196" s="46"/>
      <c r="O196" s="46"/>
      <c r="P196" s="48"/>
      <c r="Q196" s="46"/>
      <c r="R196" s="46"/>
      <c r="S196" s="46"/>
      <c r="T196" s="46"/>
      <c r="U196" s="46"/>
      <c r="V196" s="46"/>
      <c r="W196" s="46"/>
      <c r="X196" s="46"/>
      <c r="Y196" s="46"/>
      <c r="Z196" s="46"/>
      <c r="AA196" s="49"/>
      <c r="AB196" s="46"/>
      <c r="AC196" s="46"/>
      <c r="AD196" s="46"/>
      <c r="AE196" s="46"/>
      <c r="AF196" s="46"/>
      <c r="AG196" s="50"/>
      <c r="AH196" s="46"/>
    </row>
    <row r="197" spans="1:34" hidden="1" x14ac:dyDescent="0.25">
      <c r="A197" s="66" t="str">
        <f>CONCATENATE(ID_formule!A195, "_",ID_formule!B195)</f>
        <v>OVO000098_000_194</v>
      </c>
      <c r="B197" s="46"/>
      <c r="C197" s="46"/>
      <c r="D197" s="46"/>
      <c r="E197" s="46"/>
      <c r="F197" s="46"/>
      <c r="G197" s="46"/>
      <c r="H197" s="46"/>
      <c r="I197" s="46"/>
      <c r="J197" s="46"/>
      <c r="K197" s="46"/>
      <c r="L197" s="46"/>
      <c r="M197" s="46"/>
      <c r="N197" s="46"/>
      <c r="O197" s="46"/>
      <c r="P197" s="48"/>
      <c r="Q197" s="46"/>
      <c r="R197" s="46"/>
      <c r="S197" s="46"/>
      <c r="T197" s="46"/>
      <c r="U197" s="46"/>
      <c r="V197" s="46"/>
      <c r="W197" s="46"/>
      <c r="X197" s="46"/>
      <c r="Y197" s="46"/>
      <c r="Z197" s="46"/>
      <c r="AA197" s="49"/>
      <c r="AB197" s="46"/>
      <c r="AC197" s="46"/>
      <c r="AD197" s="46"/>
      <c r="AE197" s="46"/>
      <c r="AF197" s="46"/>
      <c r="AG197" s="50"/>
      <c r="AH197" s="46"/>
    </row>
    <row r="198" spans="1:34" hidden="1" x14ac:dyDescent="0.25">
      <c r="A198" s="66" t="str">
        <f>CONCATENATE(ID_formule!A196, "_",ID_formule!B196)</f>
        <v>OVO000098_000_195</v>
      </c>
      <c r="B198" s="46"/>
      <c r="C198" s="46"/>
      <c r="D198" s="46"/>
      <c r="E198" s="46"/>
      <c r="F198" s="46"/>
      <c r="G198" s="46"/>
      <c r="H198" s="46"/>
      <c r="I198" s="46"/>
      <c r="J198" s="46"/>
      <c r="K198" s="46"/>
      <c r="L198" s="46"/>
      <c r="M198" s="46"/>
      <c r="N198" s="46"/>
      <c r="O198" s="46"/>
      <c r="P198" s="48"/>
      <c r="Q198" s="46"/>
      <c r="R198" s="46"/>
      <c r="S198" s="46"/>
      <c r="T198" s="46"/>
      <c r="U198" s="46"/>
      <c r="V198" s="46"/>
      <c r="W198" s="46"/>
      <c r="X198" s="46"/>
      <c r="Y198" s="46"/>
      <c r="Z198" s="46"/>
      <c r="AA198" s="49"/>
      <c r="AB198" s="46"/>
      <c r="AC198" s="46"/>
      <c r="AD198" s="46"/>
      <c r="AE198" s="46"/>
      <c r="AF198" s="46"/>
      <c r="AG198" s="50"/>
      <c r="AH198" s="46"/>
    </row>
    <row r="199" spans="1:34" hidden="1" x14ac:dyDescent="0.25">
      <c r="A199" s="66" t="str">
        <f>CONCATENATE(ID_formule!A197, "_",ID_formule!B197)</f>
        <v>OVO000098_000_196</v>
      </c>
      <c r="B199" s="46"/>
      <c r="C199" s="46"/>
      <c r="D199" s="46"/>
      <c r="E199" s="46"/>
      <c r="F199" s="46"/>
      <c r="G199" s="46"/>
      <c r="H199" s="46"/>
      <c r="I199" s="46"/>
      <c r="J199" s="46"/>
      <c r="K199" s="46"/>
      <c r="L199" s="46"/>
      <c r="M199" s="46"/>
      <c r="N199" s="46"/>
      <c r="O199" s="46"/>
      <c r="P199" s="48"/>
      <c r="Q199" s="46"/>
      <c r="R199" s="46"/>
      <c r="S199" s="46"/>
      <c r="T199" s="46"/>
      <c r="U199" s="46"/>
      <c r="V199" s="46"/>
      <c r="W199" s="46"/>
      <c r="X199" s="46"/>
      <c r="Y199" s="46"/>
      <c r="Z199" s="46"/>
      <c r="AA199" s="49"/>
      <c r="AB199" s="46"/>
      <c r="AC199" s="46"/>
      <c r="AD199" s="46"/>
      <c r="AE199" s="46"/>
      <c r="AF199" s="46"/>
      <c r="AG199" s="50"/>
      <c r="AH199" s="46"/>
    </row>
    <row r="200" spans="1:34" hidden="1" x14ac:dyDescent="0.25">
      <c r="A200" s="66" t="str">
        <f>CONCATENATE(ID_formule!A198, "_",ID_formule!B198)</f>
        <v>OVO000098_000_197</v>
      </c>
      <c r="B200" s="46"/>
      <c r="C200" s="46"/>
      <c r="D200" s="46"/>
      <c r="E200" s="46"/>
      <c r="F200" s="46"/>
      <c r="G200" s="46"/>
      <c r="H200" s="46"/>
      <c r="I200" s="46"/>
      <c r="J200" s="46"/>
      <c r="K200" s="46"/>
      <c r="L200" s="46"/>
      <c r="M200" s="46"/>
      <c r="N200" s="46"/>
      <c r="O200" s="46"/>
      <c r="P200" s="48"/>
      <c r="Q200" s="46"/>
      <c r="R200" s="46"/>
      <c r="S200" s="46"/>
      <c r="T200" s="46"/>
      <c r="U200" s="46"/>
      <c r="V200" s="46"/>
      <c r="W200" s="46"/>
      <c r="X200" s="46"/>
      <c r="Y200" s="46"/>
      <c r="Z200" s="46"/>
      <c r="AA200" s="49"/>
      <c r="AB200" s="46"/>
      <c r="AC200" s="46"/>
      <c r="AD200" s="46"/>
      <c r="AE200" s="46"/>
      <c r="AF200" s="46"/>
      <c r="AG200" s="50"/>
      <c r="AH200" s="46"/>
    </row>
    <row r="201" spans="1:34" hidden="1" x14ac:dyDescent="0.25">
      <c r="A201" s="66" t="str">
        <f>CONCATENATE(ID_formule!A199, "_",ID_formule!B199)</f>
        <v>OVO000098_000_198</v>
      </c>
      <c r="B201" s="46"/>
      <c r="C201" s="46"/>
      <c r="D201" s="46"/>
      <c r="E201" s="46"/>
      <c r="F201" s="46"/>
      <c r="G201" s="46"/>
      <c r="H201" s="46"/>
      <c r="I201" s="46"/>
      <c r="J201" s="46"/>
      <c r="K201" s="46"/>
      <c r="L201" s="46"/>
      <c r="M201" s="46"/>
      <c r="N201" s="46"/>
      <c r="O201" s="46"/>
      <c r="P201" s="48"/>
      <c r="Q201" s="46"/>
      <c r="R201" s="46"/>
      <c r="S201" s="46"/>
      <c r="T201" s="46"/>
      <c r="U201" s="46"/>
      <c r="V201" s="46"/>
      <c r="W201" s="46"/>
      <c r="X201" s="46"/>
      <c r="Y201" s="46"/>
      <c r="Z201" s="46"/>
      <c r="AA201" s="49"/>
      <c r="AB201" s="46"/>
      <c r="AC201" s="46"/>
      <c r="AD201" s="46"/>
      <c r="AE201" s="46"/>
      <c r="AF201" s="46"/>
      <c r="AG201" s="50"/>
      <c r="AH201" s="46"/>
    </row>
    <row r="202" spans="1:34" hidden="1" x14ac:dyDescent="0.25">
      <c r="A202" s="66" t="str">
        <f>CONCATENATE(ID_formule!A200, "_",ID_formule!B200)</f>
        <v>OVO000098_000_199</v>
      </c>
      <c r="B202" s="46"/>
      <c r="C202" s="46"/>
      <c r="D202" s="46"/>
      <c r="E202" s="46"/>
      <c r="F202" s="46"/>
      <c r="G202" s="46"/>
      <c r="H202" s="46"/>
      <c r="I202" s="46"/>
      <c r="J202" s="46"/>
      <c r="K202" s="46"/>
      <c r="L202" s="46"/>
      <c r="M202" s="46"/>
      <c r="N202" s="46"/>
      <c r="O202" s="46"/>
      <c r="P202" s="48"/>
      <c r="Q202" s="46"/>
      <c r="R202" s="46"/>
      <c r="S202" s="46"/>
      <c r="T202" s="46"/>
      <c r="U202" s="46"/>
      <c r="V202" s="46"/>
      <c r="W202" s="46"/>
      <c r="X202" s="46"/>
      <c r="Y202" s="46"/>
      <c r="Z202" s="46"/>
      <c r="AA202" s="49"/>
      <c r="AB202" s="46"/>
      <c r="AC202" s="46"/>
      <c r="AD202" s="46"/>
      <c r="AE202" s="46"/>
      <c r="AF202" s="46"/>
      <c r="AG202" s="50"/>
      <c r="AH202" s="46"/>
    </row>
    <row r="203" spans="1:34" hidden="1" x14ac:dyDescent="0.25">
      <c r="A203" s="66" t="str">
        <f>CONCATENATE(ID_formule!A201, "_",ID_formule!B201)</f>
        <v>OVO000098_000_200</v>
      </c>
      <c r="B203" s="46"/>
      <c r="C203" s="46"/>
      <c r="D203" s="46"/>
      <c r="E203" s="46"/>
      <c r="F203" s="46"/>
      <c r="G203" s="46"/>
      <c r="H203" s="46"/>
      <c r="I203" s="46"/>
      <c r="J203" s="46"/>
      <c r="K203" s="46"/>
      <c r="L203" s="46"/>
      <c r="M203" s="46"/>
      <c r="N203" s="46"/>
      <c r="O203" s="46"/>
      <c r="P203" s="48"/>
      <c r="Q203" s="46"/>
      <c r="R203" s="46"/>
      <c r="S203" s="46"/>
      <c r="T203" s="46"/>
      <c r="U203" s="46"/>
      <c r="V203" s="46"/>
      <c r="W203" s="46"/>
      <c r="X203" s="46"/>
      <c r="Y203" s="46"/>
      <c r="Z203" s="46"/>
      <c r="AA203" s="49"/>
      <c r="AB203" s="46"/>
      <c r="AC203" s="46"/>
      <c r="AD203" s="46"/>
      <c r="AE203" s="46"/>
      <c r="AF203" s="46"/>
      <c r="AG203" s="50"/>
      <c r="AH203" s="46"/>
    </row>
    <row r="204" spans="1:34" hidden="1" x14ac:dyDescent="0.25">
      <c r="A204" s="66" t="str">
        <f>CONCATENATE(ID_formule!A202, "_",ID_formule!B202)</f>
        <v>OVO000098_000_201</v>
      </c>
      <c r="B204" s="46"/>
      <c r="C204" s="46"/>
      <c r="D204" s="46"/>
      <c r="E204" s="46"/>
      <c r="F204" s="46"/>
      <c r="G204" s="46"/>
      <c r="H204" s="46"/>
      <c r="I204" s="46"/>
      <c r="J204" s="46"/>
      <c r="K204" s="46"/>
      <c r="L204" s="46"/>
      <c r="M204" s="46"/>
      <c r="N204" s="46"/>
      <c r="O204" s="46"/>
      <c r="P204" s="48"/>
      <c r="Q204" s="46"/>
      <c r="R204" s="46"/>
      <c r="S204" s="46"/>
      <c r="T204" s="46"/>
      <c r="U204" s="46"/>
      <c r="V204" s="46"/>
      <c r="W204" s="46"/>
      <c r="X204" s="46"/>
      <c r="Y204" s="46"/>
      <c r="Z204" s="46"/>
      <c r="AA204" s="49"/>
      <c r="AB204" s="46"/>
      <c r="AC204" s="46"/>
      <c r="AD204" s="46"/>
      <c r="AE204" s="46"/>
      <c r="AF204" s="46"/>
      <c r="AG204" s="50"/>
      <c r="AH204" s="46"/>
    </row>
    <row r="205" spans="1:34" hidden="1" x14ac:dyDescent="0.25">
      <c r="A205" s="66" t="str">
        <f>CONCATENATE(ID_formule!A203, "_",ID_formule!B203)</f>
        <v>OVO000098_000_202</v>
      </c>
      <c r="B205" s="46"/>
      <c r="C205" s="46"/>
      <c r="D205" s="46"/>
      <c r="E205" s="46"/>
      <c r="F205" s="46"/>
      <c r="G205" s="46"/>
      <c r="H205" s="46"/>
      <c r="I205" s="46"/>
      <c r="J205" s="46"/>
      <c r="K205" s="46"/>
      <c r="L205" s="46"/>
      <c r="M205" s="46"/>
      <c r="N205" s="46"/>
      <c r="O205" s="46"/>
      <c r="P205" s="48"/>
      <c r="Q205" s="46"/>
      <c r="R205" s="46"/>
      <c r="S205" s="46"/>
      <c r="T205" s="46"/>
      <c r="U205" s="46"/>
      <c r="V205" s="46"/>
      <c r="W205" s="46"/>
      <c r="X205" s="46"/>
      <c r="Y205" s="46"/>
      <c r="Z205" s="46"/>
      <c r="AA205" s="49"/>
      <c r="AB205" s="46"/>
      <c r="AC205" s="46"/>
      <c r="AD205" s="46"/>
      <c r="AE205" s="46"/>
      <c r="AF205" s="46"/>
      <c r="AG205" s="50"/>
      <c r="AH205" s="46"/>
    </row>
    <row r="206" spans="1:34" hidden="1" x14ac:dyDescent="0.25">
      <c r="A206" s="66" t="str">
        <f>CONCATENATE(ID_formule!A204, "_",ID_formule!B204)</f>
        <v>OVO000098_000_203</v>
      </c>
      <c r="B206" s="46"/>
      <c r="C206" s="46"/>
      <c r="D206" s="46"/>
      <c r="E206" s="46"/>
      <c r="F206" s="46"/>
      <c r="G206" s="46"/>
      <c r="H206" s="46"/>
      <c r="I206" s="46"/>
      <c r="J206" s="46"/>
      <c r="K206" s="46"/>
      <c r="L206" s="46"/>
      <c r="M206" s="46"/>
      <c r="N206" s="46"/>
      <c r="O206" s="46"/>
      <c r="P206" s="48"/>
      <c r="Q206" s="46"/>
      <c r="R206" s="46"/>
      <c r="S206" s="46"/>
      <c r="T206" s="46"/>
      <c r="U206" s="46"/>
      <c r="V206" s="46"/>
      <c r="W206" s="46"/>
      <c r="X206" s="46"/>
      <c r="Y206" s="46"/>
      <c r="Z206" s="46"/>
      <c r="AA206" s="49"/>
      <c r="AB206" s="46"/>
      <c r="AC206" s="46"/>
      <c r="AD206" s="46"/>
      <c r="AE206" s="46"/>
      <c r="AF206" s="46"/>
      <c r="AG206" s="50"/>
      <c r="AH206" s="46"/>
    </row>
    <row r="207" spans="1:34" hidden="1" x14ac:dyDescent="0.25">
      <c r="A207" s="66" t="str">
        <f>CONCATENATE(ID_formule!A205, "_",ID_formule!B205)</f>
        <v>OVO000098_000_204</v>
      </c>
      <c r="B207" s="46"/>
      <c r="C207" s="46"/>
      <c r="D207" s="46"/>
      <c r="E207" s="46"/>
      <c r="F207" s="46"/>
      <c r="G207" s="46"/>
      <c r="H207" s="46"/>
      <c r="I207" s="46"/>
      <c r="J207" s="46"/>
      <c r="K207" s="46"/>
      <c r="L207" s="46"/>
      <c r="M207" s="46"/>
      <c r="N207" s="46"/>
      <c r="O207" s="46"/>
      <c r="P207" s="48"/>
      <c r="Q207" s="46"/>
      <c r="R207" s="46"/>
      <c r="S207" s="46"/>
      <c r="T207" s="46"/>
      <c r="U207" s="46"/>
      <c r="V207" s="46"/>
      <c r="W207" s="46"/>
      <c r="X207" s="46"/>
      <c r="Y207" s="46"/>
      <c r="Z207" s="46"/>
      <c r="AA207" s="49"/>
      <c r="AB207" s="46"/>
      <c r="AC207" s="46"/>
      <c r="AD207" s="46"/>
      <c r="AE207" s="46"/>
      <c r="AF207" s="46"/>
      <c r="AG207" s="50"/>
      <c r="AH207" s="46"/>
    </row>
    <row r="208" spans="1:34" hidden="1" x14ac:dyDescent="0.25">
      <c r="A208" s="66" t="str">
        <f>CONCATENATE(ID_formule!A206, "_",ID_formule!B206)</f>
        <v>OVO000098_000_205</v>
      </c>
      <c r="B208" s="46"/>
      <c r="C208" s="46"/>
      <c r="D208" s="46"/>
      <c r="E208" s="46"/>
      <c r="F208" s="46"/>
      <c r="G208" s="46"/>
      <c r="H208" s="46"/>
      <c r="I208" s="46"/>
      <c r="J208" s="46"/>
      <c r="K208" s="46"/>
      <c r="L208" s="46"/>
      <c r="M208" s="46"/>
      <c r="N208" s="46"/>
      <c r="O208" s="46"/>
      <c r="P208" s="48"/>
      <c r="Q208" s="46"/>
      <c r="R208" s="46"/>
      <c r="S208" s="46"/>
      <c r="T208" s="46"/>
      <c r="U208" s="46"/>
      <c r="V208" s="46"/>
      <c r="W208" s="46"/>
      <c r="X208" s="46"/>
      <c r="Y208" s="46"/>
      <c r="Z208" s="46"/>
      <c r="AA208" s="49"/>
      <c r="AB208" s="46"/>
      <c r="AC208" s="46"/>
      <c r="AD208" s="46"/>
      <c r="AE208" s="46"/>
      <c r="AF208" s="46"/>
      <c r="AG208" s="50"/>
      <c r="AH208" s="46"/>
    </row>
    <row r="209" spans="1:34" hidden="1" x14ac:dyDescent="0.25">
      <c r="A209" s="66" t="str">
        <f>CONCATENATE(ID_formule!A207, "_",ID_formule!B207)</f>
        <v>OVO000098_000_206</v>
      </c>
      <c r="B209" s="46"/>
      <c r="C209" s="46"/>
      <c r="D209" s="46"/>
      <c r="E209" s="46"/>
      <c r="F209" s="46"/>
      <c r="G209" s="46"/>
      <c r="H209" s="46"/>
      <c r="I209" s="46"/>
      <c r="J209" s="46"/>
      <c r="K209" s="46"/>
      <c r="L209" s="46"/>
      <c r="M209" s="46"/>
      <c r="N209" s="46"/>
      <c r="O209" s="46"/>
      <c r="P209" s="48"/>
      <c r="Q209" s="46"/>
      <c r="R209" s="46"/>
      <c r="S209" s="46"/>
      <c r="T209" s="46"/>
      <c r="U209" s="46"/>
      <c r="V209" s="46"/>
      <c r="W209" s="46"/>
      <c r="X209" s="46"/>
      <c r="Y209" s="46"/>
      <c r="Z209" s="46"/>
      <c r="AA209" s="49"/>
      <c r="AB209" s="46"/>
      <c r="AC209" s="46"/>
      <c r="AD209" s="46"/>
      <c r="AE209" s="46"/>
      <c r="AF209" s="46"/>
      <c r="AG209" s="50"/>
      <c r="AH209" s="46"/>
    </row>
    <row r="210" spans="1:34" hidden="1" x14ac:dyDescent="0.25">
      <c r="A210" s="66" t="str">
        <f>CONCATENATE(ID_formule!A208, "_",ID_formule!B208)</f>
        <v>OVO000098_000_207</v>
      </c>
      <c r="B210" s="46"/>
      <c r="C210" s="46"/>
      <c r="D210" s="46"/>
      <c r="E210" s="46"/>
      <c r="F210" s="46"/>
      <c r="G210" s="46"/>
      <c r="H210" s="46"/>
      <c r="I210" s="46"/>
      <c r="J210" s="46"/>
      <c r="K210" s="46"/>
      <c r="L210" s="46"/>
      <c r="M210" s="46"/>
      <c r="N210" s="46"/>
      <c r="O210" s="46"/>
      <c r="P210" s="48"/>
      <c r="Q210" s="46"/>
      <c r="R210" s="46"/>
      <c r="S210" s="46"/>
      <c r="T210" s="46"/>
      <c r="U210" s="46"/>
      <c r="V210" s="46"/>
      <c r="W210" s="46"/>
      <c r="X210" s="46"/>
      <c r="Y210" s="46"/>
      <c r="Z210" s="46"/>
      <c r="AA210" s="49"/>
      <c r="AB210" s="46"/>
      <c r="AC210" s="46"/>
      <c r="AD210" s="46"/>
      <c r="AE210" s="46"/>
      <c r="AF210" s="46"/>
      <c r="AG210" s="50"/>
      <c r="AH210" s="46"/>
    </row>
    <row r="211" spans="1:34" hidden="1" x14ac:dyDescent="0.25">
      <c r="A211" s="66" t="str">
        <f>CONCATENATE(ID_formule!A209, "_",ID_formule!B209)</f>
        <v>OVO000098_000_208</v>
      </c>
      <c r="B211" s="46"/>
      <c r="C211" s="46"/>
      <c r="D211" s="46"/>
      <c r="E211" s="46"/>
      <c r="F211" s="46"/>
      <c r="G211" s="46"/>
      <c r="H211" s="46"/>
      <c r="I211" s="46"/>
      <c r="J211" s="46"/>
      <c r="K211" s="46"/>
      <c r="L211" s="46"/>
      <c r="M211" s="46"/>
      <c r="N211" s="46"/>
      <c r="O211" s="46"/>
      <c r="P211" s="48"/>
      <c r="Q211" s="46"/>
      <c r="R211" s="46"/>
      <c r="S211" s="46"/>
      <c r="T211" s="46"/>
      <c r="U211" s="46"/>
      <c r="V211" s="46"/>
      <c r="W211" s="46"/>
      <c r="X211" s="46"/>
      <c r="Y211" s="46"/>
      <c r="Z211" s="46"/>
      <c r="AA211" s="49"/>
      <c r="AB211" s="46"/>
      <c r="AC211" s="46"/>
      <c r="AD211" s="46"/>
      <c r="AE211" s="46"/>
      <c r="AF211" s="46"/>
      <c r="AG211" s="50"/>
      <c r="AH211" s="46"/>
    </row>
    <row r="212" spans="1:34" hidden="1" x14ac:dyDescent="0.25">
      <c r="A212" s="66" t="str">
        <f>CONCATENATE(ID_formule!A210, "_",ID_formule!B210)</f>
        <v>OVO000098_000_209</v>
      </c>
      <c r="B212" s="46"/>
      <c r="C212" s="46"/>
      <c r="D212" s="46"/>
      <c r="E212" s="46"/>
      <c r="F212" s="46"/>
      <c r="G212" s="46"/>
      <c r="H212" s="46"/>
      <c r="I212" s="46"/>
      <c r="J212" s="46"/>
      <c r="K212" s="46"/>
      <c r="L212" s="46"/>
      <c r="M212" s="46"/>
      <c r="N212" s="46"/>
      <c r="O212" s="46"/>
      <c r="P212" s="48"/>
      <c r="Q212" s="46"/>
      <c r="R212" s="46"/>
      <c r="S212" s="46"/>
      <c r="T212" s="46"/>
      <c r="U212" s="46"/>
      <c r="V212" s="46"/>
      <c r="W212" s="46"/>
      <c r="X212" s="46"/>
      <c r="Y212" s="46"/>
      <c r="Z212" s="46"/>
      <c r="AA212" s="49"/>
      <c r="AB212" s="46"/>
      <c r="AC212" s="46"/>
      <c r="AD212" s="46"/>
      <c r="AE212" s="46"/>
      <c r="AF212" s="46"/>
      <c r="AG212" s="50"/>
      <c r="AH212" s="46"/>
    </row>
    <row r="213" spans="1:34" hidden="1" x14ac:dyDescent="0.25">
      <c r="A213" s="66" t="str">
        <f>CONCATENATE(ID_formule!A211, "_",ID_formule!B211)</f>
        <v>OVO000098_000_210</v>
      </c>
      <c r="B213" s="46"/>
      <c r="C213" s="46"/>
      <c r="D213" s="46"/>
      <c r="E213" s="46"/>
      <c r="F213" s="46"/>
      <c r="G213" s="46"/>
      <c r="H213" s="46"/>
      <c r="I213" s="46"/>
      <c r="J213" s="46"/>
      <c r="K213" s="46"/>
      <c r="L213" s="46"/>
      <c r="M213" s="46"/>
      <c r="N213" s="46"/>
      <c r="O213" s="46"/>
      <c r="P213" s="48"/>
      <c r="Q213" s="46"/>
      <c r="R213" s="46"/>
      <c r="S213" s="46"/>
      <c r="T213" s="46"/>
      <c r="U213" s="46"/>
      <c r="V213" s="46"/>
      <c r="W213" s="46"/>
      <c r="X213" s="46"/>
      <c r="Y213" s="46"/>
      <c r="Z213" s="46"/>
      <c r="AA213" s="49"/>
      <c r="AB213" s="46"/>
      <c r="AC213" s="46"/>
      <c r="AD213" s="46"/>
      <c r="AE213" s="46"/>
      <c r="AF213" s="46"/>
      <c r="AG213" s="50"/>
      <c r="AH213" s="46"/>
    </row>
    <row r="214" spans="1:34" hidden="1" x14ac:dyDescent="0.25">
      <c r="A214" s="66" t="str">
        <f>CONCATENATE(ID_formule!A212, "_",ID_formule!B212)</f>
        <v>OVO000098_000_211</v>
      </c>
      <c r="B214" s="46"/>
      <c r="C214" s="46"/>
      <c r="D214" s="46"/>
      <c r="E214" s="46"/>
      <c r="F214" s="46"/>
      <c r="G214" s="46"/>
      <c r="H214" s="46"/>
      <c r="I214" s="46"/>
      <c r="J214" s="46"/>
      <c r="K214" s="46"/>
      <c r="L214" s="46"/>
      <c r="M214" s="46"/>
      <c r="N214" s="46"/>
      <c r="O214" s="46"/>
      <c r="P214" s="48"/>
      <c r="Q214" s="46"/>
      <c r="R214" s="46"/>
      <c r="S214" s="46"/>
      <c r="T214" s="46"/>
      <c r="U214" s="46"/>
      <c r="V214" s="46"/>
      <c r="W214" s="46"/>
      <c r="X214" s="46"/>
      <c r="Y214" s="46"/>
      <c r="Z214" s="46"/>
      <c r="AA214" s="49"/>
      <c r="AB214" s="46"/>
      <c r="AC214" s="46"/>
      <c r="AD214" s="46"/>
      <c r="AE214" s="46"/>
      <c r="AF214" s="46"/>
      <c r="AG214" s="50"/>
      <c r="AH214" s="46"/>
    </row>
    <row r="215" spans="1:34" hidden="1" x14ac:dyDescent="0.25">
      <c r="A215" s="66" t="str">
        <f>CONCATENATE(ID_formule!A213, "_",ID_formule!B213)</f>
        <v>OVO000098_000_212</v>
      </c>
      <c r="B215" s="46"/>
      <c r="C215" s="46"/>
      <c r="D215" s="46"/>
      <c r="E215" s="46"/>
      <c r="F215" s="46"/>
      <c r="G215" s="46"/>
      <c r="H215" s="46"/>
      <c r="I215" s="46"/>
      <c r="J215" s="46"/>
      <c r="K215" s="46"/>
      <c r="L215" s="46"/>
      <c r="M215" s="46"/>
      <c r="N215" s="46"/>
      <c r="O215" s="46"/>
      <c r="P215" s="48"/>
      <c r="Q215" s="46"/>
      <c r="R215" s="46"/>
      <c r="S215" s="46"/>
      <c r="T215" s="46"/>
      <c r="U215" s="46"/>
      <c r="V215" s="46"/>
      <c r="W215" s="46"/>
      <c r="X215" s="46"/>
      <c r="Y215" s="46"/>
      <c r="Z215" s="46"/>
      <c r="AA215" s="49"/>
      <c r="AB215" s="46"/>
      <c r="AC215" s="46"/>
      <c r="AD215" s="46"/>
      <c r="AE215" s="46"/>
      <c r="AF215" s="46"/>
      <c r="AG215" s="50"/>
      <c r="AH215" s="46"/>
    </row>
    <row r="216" spans="1:34" hidden="1" x14ac:dyDescent="0.25">
      <c r="A216" s="66" t="str">
        <f>CONCATENATE(ID_formule!A214, "_",ID_formule!B214)</f>
        <v>OVO000098_000_213</v>
      </c>
      <c r="B216" s="46"/>
      <c r="C216" s="46"/>
      <c r="D216" s="46"/>
      <c r="E216" s="46"/>
      <c r="F216" s="46"/>
      <c r="G216" s="46"/>
      <c r="H216" s="46"/>
      <c r="I216" s="46"/>
      <c r="J216" s="46"/>
      <c r="K216" s="46"/>
      <c r="L216" s="46"/>
      <c r="M216" s="46"/>
      <c r="N216" s="46"/>
      <c r="O216" s="46"/>
      <c r="P216" s="48"/>
      <c r="Q216" s="46"/>
      <c r="R216" s="46"/>
      <c r="S216" s="46"/>
      <c r="T216" s="46"/>
      <c r="U216" s="46"/>
      <c r="V216" s="46"/>
      <c r="W216" s="46"/>
      <c r="X216" s="46"/>
      <c r="Y216" s="46"/>
      <c r="Z216" s="46"/>
      <c r="AA216" s="49"/>
      <c r="AB216" s="46"/>
      <c r="AC216" s="46"/>
      <c r="AD216" s="46"/>
      <c r="AE216" s="46"/>
      <c r="AF216" s="46"/>
      <c r="AG216" s="50"/>
      <c r="AH216" s="46"/>
    </row>
    <row r="217" spans="1:34" hidden="1" x14ac:dyDescent="0.25">
      <c r="A217" s="66" t="str">
        <f>CONCATENATE(ID_formule!A215, "_",ID_formule!B215)</f>
        <v>OVO000098_000_214</v>
      </c>
      <c r="B217" s="46"/>
      <c r="C217" s="46"/>
      <c r="D217" s="46"/>
      <c r="E217" s="46"/>
      <c r="F217" s="46"/>
      <c r="G217" s="46"/>
      <c r="H217" s="46"/>
      <c r="I217" s="46"/>
      <c r="J217" s="46"/>
      <c r="K217" s="46"/>
      <c r="L217" s="46"/>
      <c r="M217" s="46"/>
      <c r="N217" s="46"/>
      <c r="O217" s="46"/>
      <c r="P217" s="48"/>
      <c r="Q217" s="46"/>
      <c r="R217" s="46"/>
      <c r="S217" s="46"/>
      <c r="T217" s="46"/>
      <c r="U217" s="46"/>
      <c r="V217" s="46"/>
      <c r="W217" s="46"/>
      <c r="X217" s="46"/>
      <c r="Y217" s="46"/>
      <c r="Z217" s="46"/>
      <c r="AA217" s="49"/>
      <c r="AB217" s="46"/>
      <c r="AC217" s="46"/>
      <c r="AD217" s="46"/>
      <c r="AE217" s="46"/>
      <c r="AF217" s="46"/>
      <c r="AG217" s="50"/>
      <c r="AH217" s="46"/>
    </row>
    <row r="218" spans="1:34" hidden="1" x14ac:dyDescent="0.25">
      <c r="A218" s="66" t="str">
        <f>CONCATENATE(ID_formule!A216, "_",ID_formule!B216)</f>
        <v>OVO000098_000_215</v>
      </c>
      <c r="B218" s="46"/>
      <c r="C218" s="46"/>
      <c r="D218" s="46"/>
      <c r="E218" s="46"/>
      <c r="F218" s="46"/>
      <c r="G218" s="46"/>
      <c r="H218" s="46"/>
      <c r="I218" s="46"/>
      <c r="J218" s="46"/>
      <c r="K218" s="46"/>
      <c r="L218" s="46"/>
      <c r="M218" s="46"/>
      <c r="N218" s="46"/>
      <c r="O218" s="46"/>
      <c r="P218" s="48"/>
      <c r="Q218" s="46"/>
      <c r="R218" s="46"/>
      <c r="S218" s="46"/>
      <c r="T218" s="46"/>
      <c r="U218" s="46"/>
      <c r="V218" s="46"/>
      <c r="W218" s="46"/>
      <c r="X218" s="46"/>
      <c r="Y218" s="46"/>
      <c r="Z218" s="46"/>
      <c r="AA218" s="49"/>
      <c r="AB218" s="46"/>
      <c r="AC218" s="46"/>
      <c r="AD218" s="46"/>
      <c r="AE218" s="46"/>
      <c r="AF218" s="46"/>
      <c r="AG218" s="50"/>
      <c r="AH218" s="46"/>
    </row>
    <row r="219" spans="1:34" hidden="1" x14ac:dyDescent="0.25">
      <c r="A219" s="66" t="str">
        <f>CONCATENATE(ID_formule!A217, "_",ID_formule!B217)</f>
        <v>OVO000098_000_216</v>
      </c>
      <c r="B219" s="46"/>
      <c r="C219" s="46"/>
      <c r="D219" s="46"/>
      <c r="E219" s="46"/>
      <c r="F219" s="46"/>
      <c r="G219" s="46"/>
      <c r="H219" s="46"/>
      <c r="I219" s="46"/>
      <c r="J219" s="46"/>
      <c r="K219" s="46"/>
      <c r="L219" s="46"/>
      <c r="M219" s="46"/>
      <c r="N219" s="46"/>
      <c r="O219" s="46"/>
      <c r="P219" s="48"/>
      <c r="Q219" s="46"/>
      <c r="R219" s="46"/>
      <c r="S219" s="46"/>
      <c r="T219" s="46"/>
      <c r="U219" s="46"/>
      <c r="V219" s="46"/>
      <c r="W219" s="46"/>
      <c r="X219" s="46"/>
      <c r="Y219" s="46"/>
      <c r="Z219" s="46"/>
      <c r="AA219" s="49"/>
      <c r="AB219" s="46"/>
      <c r="AC219" s="46"/>
      <c r="AD219" s="46"/>
      <c r="AE219" s="46"/>
      <c r="AF219" s="46"/>
      <c r="AG219" s="50"/>
      <c r="AH219" s="46"/>
    </row>
    <row r="220" spans="1:34" hidden="1" x14ac:dyDescent="0.25">
      <c r="A220" s="66" t="str">
        <f>CONCATENATE(ID_formule!A218, "_",ID_formule!B218)</f>
        <v>OVO000098_000_217</v>
      </c>
      <c r="B220" s="46"/>
      <c r="C220" s="46"/>
      <c r="D220" s="46"/>
      <c r="E220" s="46"/>
      <c r="F220" s="46"/>
      <c r="G220" s="46"/>
      <c r="H220" s="46"/>
      <c r="I220" s="46"/>
      <c r="J220" s="46"/>
      <c r="K220" s="46"/>
      <c r="L220" s="46"/>
      <c r="M220" s="46"/>
      <c r="N220" s="46"/>
      <c r="O220" s="46"/>
      <c r="P220" s="48"/>
      <c r="Q220" s="46"/>
      <c r="R220" s="46"/>
      <c r="S220" s="46"/>
      <c r="T220" s="46"/>
      <c r="U220" s="46"/>
      <c r="V220" s="46"/>
      <c r="W220" s="46"/>
      <c r="X220" s="46"/>
      <c r="Y220" s="46"/>
      <c r="Z220" s="46"/>
      <c r="AA220" s="49"/>
      <c r="AB220" s="46"/>
      <c r="AC220" s="46"/>
      <c r="AD220" s="46"/>
      <c r="AE220" s="46"/>
      <c r="AF220" s="46"/>
      <c r="AG220" s="50"/>
      <c r="AH220" s="46"/>
    </row>
    <row r="221" spans="1:34" hidden="1" x14ac:dyDescent="0.25">
      <c r="A221" s="66" t="str">
        <f>CONCATENATE(ID_formule!A219, "_",ID_formule!B219)</f>
        <v>OVO000098_000_218</v>
      </c>
      <c r="B221" s="46"/>
      <c r="C221" s="46"/>
      <c r="D221" s="46"/>
      <c r="E221" s="46"/>
      <c r="F221" s="46"/>
      <c r="G221" s="46"/>
      <c r="H221" s="46"/>
      <c r="I221" s="46"/>
      <c r="J221" s="46"/>
      <c r="K221" s="46"/>
      <c r="L221" s="46"/>
      <c r="M221" s="46"/>
      <c r="N221" s="46"/>
      <c r="O221" s="46"/>
      <c r="P221" s="48"/>
      <c r="Q221" s="46"/>
      <c r="R221" s="46"/>
      <c r="S221" s="46"/>
      <c r="T221" s="46"/>
      <c r="U221" s="46"/>
      <c r="V221" s="46"/>
      <c r="W221" s="46"/>
      <c r="X221" s="46"/>
      <c r="Y221" s="46"/>
      <c r="Z221" s="46"/>
      <c r="AA221" s="49"/>
      <c r="AB221" s="46"/>
      <c r="AC221" s="46"/>
      <c r="AD221" s="46"/>
      <c r="AE221" s="46"/>
      <c r="AF221" s="46"/>
      <c r="AG221" s="50"/>
      <c r="AH221" s="46"/>
    </row>
    <row r="222" spans="1:34" hidden="1" x14ac:dyDescent="0.25">
      <c r="A222" s="66" t="str">
        <f>CONCATENATE(ID_formule!A220, "_",ID_formule!B220)</f>
        <v>OVO000098_000_219</v>
      </c>
      <c r="B222" s="46"/>
      <c r="C222" s="46"/>
      <c r="D222" s="46"/>
      <c r="E222" s="46"/>
      <c r="F222" s="46"/>
      <c r="G222" s="46"/>
      <c r="H222" s="46"/>
      <c r="I222" s="46"/>
      <c r="J222" s="46"/>
      <c r="K222" s="46"/>
      <c r="L222" s="46"/>
      <c r="M222" s="46"/>
      <c r="N222" s="46"/>
      <c r="O222" s="46"/>
      <c r="P222" s="48"/>
      <c r="Q222" s="46"/>
      <c r="R222" s="46"/>
      <c r="S222" s="46"/>
      <c r="T222" s="46"/>
      <c r="U222" s="46"/>
      <c r="V222" s="46"/>
      <c r="W222" s="46"/>
      <c r="X222" s="46"/>
      <c r="Y222" s="46"/>
      <c r="Z222" s="46"/>
      <c r="AA222" s="49"/>
      <c r="AB222" s="46"/>
      <c r="AC222" s="46"/>
      <c r="AD222" s="46"/>
      <c r="AE222" s="46"/>
      <c r="AF222" s="46"/>
      <c r="AG222" s="50"/>
      <c r="AH222" s="46"/>
    </row>
    <row r="223" spans="1:34" hidden="1" x14ac:dyDescent="0.25">
      <c r="A223" s="66" t="str">
        <f>CONCATENATE(ID_formule!A221, "_",ID_formule!B221)</f>
        <v>OVO000098_000_220</v>
      </c>
      <c r="B223" s="46"/>
      <c r="C223" s="46"/>
      <c r="D223" s="46"/>
      <c r="E223" s="46"/>
      <c r="F223" s="46"/>
      <c r="G223" s="46"/>
      <c r="H223" s="46"/>
      <c r="I223" s="46"/>
      <c r="J223" s="46"/>
      <c r="K223" s="46"/>
      <c r="L223" s="46"/>
      <c r="M223" s="46"/>
      <c r="N223" s="46"/>
      <c r="O223" s="46"/>
      <c r="P223" s="48"/>
      <c r="Q223" s="46"/>
      <c r="R223" s="46"/>
      <c r="S223" s="46"/>
      <c r="T223" s="46"/>
      <c r="U223" s="46"/>
      <c r="V223" s="46"/>
      <c r="W223" s="46"/>
      <c r="X223" s="46"/>
      <c r="Y223" s="46"/>
      <c r="Z223" s="46"/>
      <c r="AA223" s="49"/>
      <c r="AB223" s="46"/>
      <c r="AC223" s="46"/>
      <c r="AD223" s="46"/>
      <c r="AE223" s="46"/>
      <c r="AF223" s="46"/>
      <c r="AG223" s="50"/>
      <c r="AH223" s="46"/>
    </row>
    <row r="224" spans="1:34" hidden="1" x14ac:dyDescent="0.25">
      <c r="A224" s="66" t="str">
        <f>CONCATENATE(ID_formule!A222, "_",ID_formule!B222)</f>
        <v>OVO000098_000_221</v>
      </c>
      <c r="B224" s="46"/>
      <c r="C224" s="46"/>
      <c r="D224" s="46"/>
      <c r="E224" s="46"/>
      <c r="F224" s="46"/>
      <c r="G224" s="46"/>
      <c r="H224" s="46"/>
      <c r="I224" s="46"/>
      <c r="J224" s="46"/>
      <c r="K224" s="46"/>
      <c r="L224" s="46"/>
      <c r="M224" s="46"/>
      <c r="N224" s="46"/>
      <c r="O224" s="46"/>
      <c r="P224" s="48"/>
      <c r="Q224" s="46"/>
      <c r="R224" s="46"/>
      <c r="S224" s="46"/>
      <c r="T224" s="46"/>
      <c r="U224" s="46"/>
      <c r="V224" s="46"/>
      <c r="W224" s="46"/>
      <c r="X224" s="46"/>
      <c r="Y224" s="46"/>
      <c r="Z224" s="46"/>
      <c r="AA224" s="49"/>
      <c r="AB224" s="46"/>
      <c r="AC224" s="46"/>
      <c r="AD224" s="46"/>
      <c r="AE224" s="46"/>
      <c r="AF224" s="46"/>
      <c r="AG224" s="50"/>
      <c r="AH224" s="46"/>
    </row>
    <row r="225" spans="1:34" hidden="1" x14ac:dyDescent="0.25">
      <c r="A225" s="66" t="str">
        <f>CONCATENATE(ID_formule!A223, "_",ID_formule!B223)</f>
        <v>OVO000098_000_222</v>
      </c>
      <c r="B225" s="46"/>
      <c r="C225" s="46"/>
      <c r="D225" s="46"/>
      <c r="E225" s="46"/>
      <c r="F225" s="46"/>
      <c r="G225" s="46"/>
      <c r="H225" s="46"/>
      <c r="I225" s="46"/>
      <c r="J225" s="46"/>
      <c r="K225" s="46"/>
      <c r="L225" s="46"/>
      <c r="M225" s="46"/>
      <c r="N225" s="46"/>
      <c r="O225" s="46"/>
      <c r="P225" s="48"/>
      <c r="Q225" s="46"/>
      <c r="R225" s="46"/>
      <c r="S225" s="46"/>
      <c r="T225" s="46"/>
      <c r="U225" s="46"/>
      <c r="V225" s="46"/>
      <c r="W225" s="46"/>
      <c r="X225" s="46"/>
      <c r="Y225" s="46"/>
      <c r="Z225" s="46"/>
      <c r="AA225" s="49"/>
      <c r="AB225" s="46"/>
      <c r="AC225" s="46"/>
      <c r="AD225" s="46"/>
      <c r="AE225" s="46"/>
      <c r="AF225" s="46"/>
      <c r="AG225" s="50"/>
      <c r="AH225" s="46"/>
    </row>
    <row r="226" spans="1:34" hidden="1" x14ac:dyDescent="0.25">
      <c r="A226" s="66" t="str">
        <f>CONCATENATE(ID_formule!A224, "_",ID_formule!B224)</f>
        <v>OVO000098_000_223</v>
      </c>
      <c r="B226" s="46"/>
      <c r="C226" s="46"/>
      <c r="D226" s="46"/>
      <c r="E226" s="46"/>
      <c r="F226" s="46"/>
      <c r="G226" s="46"/>
      <c r="H226" s="46"/>
      <c r="I226" s="46"/>
      <c r="J226" s="46"/>
      <c r="K226" s="46"/>
      <c r="L226" s="46"/>
      <c r="M226" s="46"/>
      <c r="N226" s="46"/>
      <c r="O226" s="46"/>
      <c r="P226" s="48"/>
      <c r="Q226" s="46"/>
      <c r="R226" s="46"/>
      <c r="S226" s="46"/>
      <c r="T226" s="46"/>
      <c r="U226" s="46"/>
      <c r="V226" s="46"/>
      <c r="W226" s="46"/>
      <c r="X226" s="46"/>
      <c r="Y226" s="46"/>
      <c r="Z226" s="46"/>
      <c r="AA226" s="49"/>
      <c r="AB226" s="46"/>
      <c r="AC226" s="46"/>
      <c r="AD226" s="46"/>
      <c r="AE226" s="46"/>
      <c r="AF226" s="46"/>
      <c r="AG226" s="50"/>
      <c r="AH226" s="46"/>
    </row>
    <row r="227" spans="1:34" hidden="1" x14ac:dyDescent="0.25">
      <c r="A227" s="66" t="str">
        <f>CONCATENATE(ID_formule!A225, "_",ID_formule!B225)</f>
        <v>OVO000098_000_224</v>
      </c>
      <c r="B227" s="46"/>
      <c r="C227" s="46"/>
      <c r="D227" s="46"/>
      <c r="E227" s="46"/>
      <c r="F227" s="46"/>
      <c r="G227" s="46"/>
      <c r="H227" s="46"/>
      <c r="I227" s="46"/>
      <c r="J227" s="46"/>
      <c r="K227" s="46"/>
      <c r="L227" s="46"/>
      <c r="M227" s="46"/>
      <c r="N227" s="46"/>
      <c r="O227" s="46"/>
      <c r="P227" s="48"/>
      <c r="Q227" s="46"/>
      <c r="R227" s="46"/>
      <c r="S227" s="46"/>
      <c r="T227" s="46"/>
      <c r="U227" s="46"/>
      <c r="V227" s="46"/>
      <c r="W227" s="46"/>
      <c r="X227" s="46"/>
      <c r="Y227" s="46"/>
      <c r="Z227" s="46"/>
      <c r="AA227" s="49"/>
      <c r="AB227" s="46"/>
      <c r="AC227" s="46"/>
      <c r="AD227" s="46"/>
      <c r="AE227" s="46"/>
      <c r="AF227" s="46"/>
      <c r="AG227" s="50"/>
      <c r="AH227" s="46"/>
    </row>
    <row r="228" spans="1:34" hidden="1" x14ac:dyDescent="0.25">
      <c r="A228" s="66" t="str">
        <f>CONCATENATE(ID_formule!A226, "_",ID_formule!B226)</f>
        <v>OVO000098_000_225</v>
      </c>
      <c r="B228" s="46"/>
      <c r="C228" s="46"/>
      <c r="D228" s="46"/>
      <c r="E228" s="46"/>
      <c r="F228" s="46"/>
      <c r="G228" s="46"/>
      <c r="H228" s="46"/>
      <c r="I228" s="46"/>
      <c r="J228" s="46"/>
      <c r="K228" s="46"/>
      <c r="L228" s="46"/>
      <c r="M228" s="46"/>
      <c r="N228" s="46"/>
      <c r="O228" s="46"/>
      <c r="P228" s="48"/>
      <c r="Q228" s="46"/>
      <c r="R228" s="46"/>
      <c r="S228" s="46"/>
      <c r="T228" s="46"/>
      <c r="U228" s="46"/>
      <c r="V228" s="46"/>
      <c r="W228" s="46"/>
      <c r="X228" s="46"/>
      <c r="Y228" s="46"/>
      <c r="Z228" s="46"/>
      <c r="AA228" s="49"/>
      <c r="AB228" s="46"/>
      <c r="AC228" s="46"/>
      <c r="AD228" s="46"/>
      <c r="AE228" s="46"/>
      <c r="AF228" s="46"/>
      <c r="AG228" s="50"/>
      <c r="AH228" s="46"/>
    </row>
    <row r="229" spans="1:34" hidden="1" x14ac:dyDescent="0.25">
      <c r="A229" s="66" t="str">
        <f>CONCATENATE(ID_formule!A227, "_",ID_formule!B227)</f>
        <v>OVO000098_000_226</v>
      </c>
      <c r="B229" s="46"/>
      <c r="C229" s="46"/>
      <c r="D229" s="46"/>
      <c r="E229" s="46"/>
      <c r="F229" s="46"/>
      <c r="G229" s="46"/>
      <c r="H229" s="46"/>
      <c r="I229" s="46"/>
      <c r="J229" s="46"/>
      <c r="K229" s="46"/>
      <c r="L229" s="46"/>
      <c r="M229" s="46"/>
      <c r="N229" s="46"/>
      <c r="O229" s="46"/>
      <c r="P229" s="48"/>
      <c r="Q229" s="46"/>
      <c r="R229" s="46"/>
      <c r="S229" s="46"/>
      <c r="T229" s="46"/>
      <c r="U229" s="46"/>
      <c r="V229" s="46"/>
      <c r="W229" s="46"/>
      <c r="X229" s="46"/>
      <c r="Y229" s="46"/>
      <c r="Z229" s="46"/>
      <c r="AA229" s="49"/>
      <c r="AB229" s="46"/>
      <c r="AC229" s="46"/>
      <c r="AD229" s="46"/>
      <c r="AE229" s="46"/>
      <c r="AF229" s="46"/>
      <c r="AG229" s="50"/>
      <c r="AH229" s="46"/>
    </row>
    <row r="230" spans="1:34" hidden="1" x14ac:dyDescent="0.25">
      <c r="A230" s="66" t="str">
        <f>CONCATENATE(ID_formule!A228, "_",ID_formule!B228)</f>
        <v>OVO000098_000_227</v>
      </c>
      <c r="B230" s="46"/>
      <c r="C230" s="46"/>
      <c r="D230" s="46"/>
      <c r="E230" s="46"/>
      <c r="F230" s="46"/>
      <c r="G230" s="46"/>
      <c r="H230" s="46"/>
      <c r="I230" s="46"/>
      <c r="J230" s="46"/>
      <c r="K230" s="46"/>
      <c r="L230" s="46"/>
      <c r="M230" s="46"/>
      <c r="N230" s="46"/>
      <c r="O230" s="46"/>
      <c r="P230" s="48"/>
      <c r="Q230" s="46"/>
      <c r="R230" s="46"/>
      <c r="S230" s="46"/>
      <c r="T230" s="46"/>
      <c r="U230" s="46"/>
      <c r="V230" s="46"/>
      <c r="W230" s="46"/>
      <c r="X230" s="46"/>
      <c r="Y230" s="46"/>
      <c r="Z230" s="46"/>
      <c r="AA230" s="49"/>
      <c r="AB230" s="46"/>
      <c r="AC230" s="46"/>
      <c r="AD230" s="46"/>
      <c r="AE230" s="46"/>
      <c r="AF230" s="46"/>
      <c r="AG230" s="50"/>
      <c r="AH230" s="46"/>
    </row>
    <row r="231" spans="1:34" hidden="1" x14ac:dyDescent="0.25">
      <c r="A231" s="66" t="str">
        <f>CONCATENATE(ID_formule!A229, "_",ID_formule!B229)</f>
        <v>OVO000098_000_228</v>
      </c>
      <c r="B231" s="46"/>
      <c r="C231" s="46"/>
      <c r="D231" s="46"/>
      <c r="E231" s="46"/>
      <c r="F231" s="46"/>
      <c r="G231" s="46"/>
      <c r="H231" s="46"/>
      <c r="I231" s="46"/>
      <c r="J231" s="46"/>
      <c r="K231" s="46"/>
      <c r="L231" s="46"/>
      <c r="M231" s="46"/>
      <c r="N231" s="46"/>
      <c r="O231" s="46"/>
      <c r="P231" s="48"/>
      <c r="Q231" s="46"/>
      <c r="R231" s="46"/>
      <c r="S231" s="46"/>
      <c r="T231" s="46"/>
      <c r="U231" s="46"/>
      <c r="V231" s="46"/>
      <c r="W231" s="46"/>
      <c r="X231" s="46"/>
      <c r="Y231" s="46"/>
      <c r="Z231" s="46"/>
      <c r="AA231" s="49"/>
      <c r="AB231" s="46"/>
      <c r="AC231" s="46"/>
      <c r="AD231" s="46"/>
      <c r="AE231" s="46"/>
      <c r="AF231" s="46"/>
      <c r="AG231" s="50"/>
      <c r="AH231" s="46"/>
    </row>
    <row r="232" spans="1:34" hidden="1" x14ac:dyDescent="0.25">
      <c r="A232" s="66" t="str">
        <f>CONCATENATE(ID_formule!A230, "_",ID_formule!B230)</f>
        <v>OVO000098_000_229</v>
      </c>
      <c r="B232" s="46"/>
      <c r="C232" s="46"/>
      <c r="D232" s="46"/>
      <c r="E232" s="46"/>
      <c r="F232" s="46"/>
      <c r="G232" s="46"/>
      <c r="H232" s="46"/>
      <c r="I232" s="46"/>
      <c r="J232" s="46"/>
      <c r="K232" s="46"/>
      <c r="L232" s="46"/>
      <c r="M232" s="46"/>
      <c r="N232" s="46"/>
      <c r="O232" s="46"/>
      <c r="P232" s="48"/>
      <c r="Q232" s="46"/>
      <c r="R232" s="46"/>
      <c r="S232" s="46"/>
      <c r="T232" s="46"/>
      <c r="U232" s="46"/>
      <c r="V232" s="46"/>
      <c r="W232" s="46"/>
      <c r="X232" s="46"/>
      <c r="Y232" s="46"/>
      <c r="Z232" s="46"/>
      <c r="AA232" s="49"/>
      <c r="AB232" s="46"/>
      <c r="AC232" s="46"/>
      <c r="AD232" s="46"/>
      <c r="AE232" s="46"/>
      <c r="AF232" s="46"/>
      <c r="AG232" s="50"/>
      <c r="AH232" s="46"/>
    </row>
    <row r="233" spans="1:34" hidden="1" x14ac:dyDescent="0.25">
      <c r="A233" s="66" t="str">
        <f>CONCATENATE(ID_formule!A231, "_",ID_formule!B231)</f>
        <v>OVO000098_000_230</v>
      </c>
      <c r="B233" s="46"/>
      <c r="C233" s="46"/>
      <c r="D233" s="46"/>
      <c r="E233" s="46"/>
      <c r="F233" s="46"/>
      <c r="G233" s="46"/>
      <c r="H233" s="46"/>
      <c r="I233" s="46"/>
      <c r="J233" s="46"/>
      <c r="K233" s="46"/>
      <c r="L233" s="46"/>
      <c r="M233" s="46"/>
      <c r="N233" s="46"/>
      <c r="O233" s="46"/>
      <c r="P233" s="48"/>
      <c r="Q233" s="46"/>
      <c r="R233" s="46"/>
      <c r="S233" s="46"/>
      <c r="T233" s="46"/>
      <c r="U233" s="46"/>
      <c r="V233" s="46"/>
      <c r="W233" s="46"/>
      <c r="X233" s="46"/>
      <c r="Y233" s="46"/>
      <c r="Z233" s="46"/>
      <c r="AA233" s="49"/>
      <c r="AB233" s="46"/>
      <c r="AC233" s="46"/>
      <c r="AD233" s="46"/>
      <c r="AE233" s="46"/>
      <c r="AF233" s="46"/>
      <c r="AG233" s="50"/>
      <c r="AH233" s="46"/>
    </row>
    <row r="234" spans="1:34" hidden="1" x14ac:dyDescent="0.25">
      <c r="A234" s="66" t="str">
        <f>CONCATENATE(ID_formule!A232, "_",ID_formule!B232)</f>
        <v>OVO000098_000_231</v>
      </c>
      <c r="B234" s="46"/>
      <c r="C234" s="46"/>
      <c r="D234" s="46"/>
      <c r="E234" s="46"/>
      <c r="F234" s="46"/>
      <c r="G234" s="46"/>
      <c r="H234" s="46"/>
      <c r="I234" s="46"/>
      <c r="J234" s="46"/>
      <c r="K234" s="46"/>
      <c r="L234" s="46"/>
      <c r="M234" s="46"/>
      <c r="N234" s="46"/>
      <c r="O234" s="46"/>
      <c r="P234" s="48"/>
      <c r="Q234" s="46"/>
      <c r="R234" s="46"/>
      <c r="S234" s="46"/>
      <c r="T234" s="46"/>
      <c r="U234" s="46"/>
      <c r="V234" s="46"/>
      <c r="W234" s="46"/>
      <c r="X234" s="46"/>
      <c r="Y234" s="46"/>
      <c r="Z234" s="46"/>
      <c r="AA234" s="49"/>
      <c r="AB234" s="46"/>
      <c r="AC234" s="46"/>
      <c r="AD234" s="46"/>
      <c r="AE234" s="46"/>
      <c r="AF234" s="46"/>
      <c r="AG234" s="50"/>
      <c r="AH234" s="46"/>
    </row>
    <row r="235" spans="1:34" hidden="1" x14ac:dyDescent="0.25">
      <c r="A235" s="66" t="str">
        <f>CONCATENATE(ID_formule!A233, "_",ID_formule!B233)</f>
        <v>OVO000098_000_232</v>
      </c>
      <c r="B235" s="46"/>
      <c r="C235" s="46"/>
      <c r="D235" s="46"/>
      <c r="E235" s="46"/>
      <c r="F235" s="46"/>
      <c r="G235" s="46"/>
      <c r="H235" s="46"/>
      <c r="I235" s="46"/>
      <c r="J235" s="46"/>
      <c r="K235" s="46"/>
      <c r="L235" s="46"/>
      <c r="M235" s="46"/>
      <c r="N235" s="46"/>
      <c r="O235" s="46"/>
      <c r="P235" s="48"/>
      <c r="Q235" s="46"/>
      <c r="R235" s="46"/>
      <c r="S235" s="46"/>
      <c r="T235" s="46"/>
      <c r="U235" s="46"/>
      <c r="V235" s="46"/>
      <c r="W235" s="46"/>
      <c r="X235" s="46"/>
      <c r="Y235" s="46"/>
      <c r="Z235" s="46"/>
      <c r="AA235" s="49"/>
      <c r="AB235" s="46"/>
      <c r="AC235" s="46"/>
      <c r="AD235" s="46"/>
      <c r="AE235" s="46"/>
      <c r="AF235" s="46"/>
      <c r="AG235" s="50"/>
      <c r="AH235" s="46"/>
    </row>
    <row r="236" spans="1:34" hidden="1" x14ac:dyDescent="0.25">
      <c r="A236" s="66" t="str">
        <f>CONCATENATE(ID_formule!A234, "_",ID_formule!B234)</f>
        <v>OVO000098_000_233</v>
      </c>
      <c r="B236" s="46"/>
      <c r="C236" s="46"/>
      <c r="D236" s="46"/>
      <c r="E236" s="46"/>
      <c r="F236" s="46"/>
      <c r="G236" s="46"/>
      <c r="H236" s="46"/>
      <c r="I236" s="46"/>
      <c r="J236" s="46"/>
      <c r="K236" s="46"/>
      <c r="L236" s="46"/>
      <c r="M236" s="46"/>
      <c r="N236" s="46"/>
      <c r="O236" s="46"/>
      <c r="P236" s="48"/>
      <c r="Q236" s="46"/>
      <c r="R236" s="46"/>
      <c r="S236" s="46"/>
      <c r="T236" s="46"/>
      <c r="U236" s="46"/>
      <c r="V236" s="46"/>
      <c r="W236" s="46"/>
      <c r="X236" s="46"/>
      <c r="Y236" s="46"/>
      <c r="Z236" s="46"/>
      <c r="AA236" s="49"/>
      <c r="AB236" s="46"/>
      <c r="AC236" s="46"/>
      <c r="AD236" s="46"/>
      <c r="AE236" s="46"/>
      <c r="AF236" s="46"/>
      <c r="AG236" s="50"/>
      <c r="AH236" s="46"/>
    </row>
    <row r="237" spans="1:34" hidden="1" x14ac:dyDescent="0.25">
      <c r="A237" s="66" t="str">
        <f>CONCATENATE(ID_formule!A235, "_",ID_formule!B235)</f>
        <v>OVO000098_000_234</v>
      </c>
      <c r="B237" s="46"/>
      <c r="C237" s="46"/>
      <c r="D237" s="46"/>
      <c r="E237" s="46"/>
      <c r="F237" s="46"/>
      <c r="G237" s="46"/>
      <c r="H237" s="46"/>
      <c r="I237" s="46"/>
      <c r="J237" s="46"/>
      <c r="K237" s="46"/>
      <c r="L237" s="46"/>
      <c r="M237" s="46"/>
      <c r="N237" s="46"/>
      <c r="O237" s="46"/>
      <c r="P237" s="48"/>
      <c r="Q237" s="46"/>
      <c r="R237" s="46"/>
      <c r="S237" s="46"/>
      <c r="T237" s="46"/>
      <c r="U237" s="46"/>
      <c r="V237" s="46"/>
      <c r="W237" s="46"/>
      <c r="X237" s="46"/>
      <c r="Y237" s="46"/>
      <c r="Z237" s="46"/>
      <c r="AA237" s="49"/>
      <c r="AB237" s="46"/>
      <c r="AC237" s="46"/>
      <c r="AD237" s="46"/>
      <c r="AE237" s="46"/>
      <c r="AF237" s="46"/>
      <c r="AG237" s="50"/>
      <c r="AH237" s="46"/>
    </row>
    <row r="238" spans="1:34" hidden="1" x14ac:dyDescent="0.25">
      <c r="A238" s="66" t="str">
        <f>CONCATENATE(ID_formule!A236, "_",ID_formule!B236)</f>
        <v>OVO000098_000_235</v>
      </c>
      <c r="B238" s="46"/>
      <c r="C238" s="46"/>
      <c r="D238" s="46"/>
      <c r="E238" s="46"/>
      <c r="F238" s="46"/>
      <c r="G238" s="46"/>
      <c r="H238" s="46"/>
      <c r="I238" s="46"/>
      <c r="J238" s="46"/>
      <c r="K238" s="46"/>
      <c r="L238" s="46"/>
      <c r="M238" s="46"/>
      <c r="N238" s="46"/>
      <c r="O238" s="46"/>
      <c r="P238" s="48"/>
      <c r="Q238" s="46"/>
      <c r="R238" s="46"/>
      <c r="S238" s="46"/>
      <c r="T238" s="46"/>
      <c r="U238" s="46"/>
      <c r="V238" s="46"/>
      <c r="W238" s="46"/>
      <c r="X238" s="46"/>
      <c r="Y238" s="46"/>
      <c r="Z238" s="46"/>
      <c r="AA238" s="49"/>
      <c r="AB238" s="46"/>
      <c r="AC238" s="46"/>
      <c r="AD238" s="46"/>
      <c r="AE238" s="46"/>
      <c r="AF238" s="46"/>
      <c r="AG238" s="50"/>
      <c r="AH238" s="46"/>
    </row>
    <row r="239" spans="1:34" hidden="1" x14ac:dyDescent="0.25">
      <c r="A239" s="66" t="str">
        <f>CONCATENATE(ID_formule!A237, "_",ID_formule!B237)</f>
        <v>OVO000098_000_236</v>
      </c>
      <c r="B239" s="46"/>
      <c r="C239" s="46"/>
      <c r="D239" s="46"/>
      <c r="E239" s="46"/>
      <c r="F239" s="46"/>
      <c r="G239" s="46"/>
      <c r="H239" s="46"/>
      <c r="I239" s="46"/>
      <c r="J239" s="46"/>
      <c r="K239" s="46"/>
      <c r="L239" s="46"/>
      <c r="M239" s="46"/>
      <c r="N239" s="46"/>
      <c r="O239" s="46"/>
      <c r="P239" s="48"/>
      <c r="Q239" s="46"/>
      <c r="R239" s="46"/>
      <c r="S239" s="46"/>
      <c r="T239" s="46"/>
      <c r="U239" s="46"/>
      <c r="V239" s="46"/>
      <c r="W239" s="46"/>
      <c r="X239" s="46"/>
      <c r="Y239" s="46"/>
      <c r="Z239" s="46"/>
      <c r="AA239" s="49"/>
      <c r="AB239" s="46"/>
      <c r="AC239" s="46"/>
      <c r="AD239" s="46"/>
      <c r="AE239" s="46"/>
      <c r="AF239" s="46"/>
      <c r="AG239" s="50"/>
      <c r="AH239" s="46"/>
    </row>
    <row r="240" spans="1:34" hidden="1" x14ac:dyDescent="0.25">
      <c r="A240" s="66" t="str">
        <f>CONCATENATE(ID_formule!A238, "_",ID_formule!B238)</f>
        <v>OVO000098_000_237</v>
      </c>
      <c r="B240" s="46"/>
      <c r="C240" s="46"/>
      <c r="D240" s="46"/>
      <c r="E240" s="46"/>
      <c r="F240" s="46"/>
      <c r="G240" s="46"/>
      <c r="H240" s="46"/>
      <c r="I240" s="46"/>
      <c r="J240" s="46"/>
      <c r="K240" s="46"/>
      <c r="L240" s="46"/>
      <c r="M240" s="46"/>
      <c r="N240" s="46"/>
      <c r="O240" s="46"/>
      <c r="P240" s="48"/>
      <c r="Q240" s="46"/>
      <c r="R240" s="46"/>
      <c r="S240" s="46"/>
      <c r="T240" s="46"/>
      <c r="U240" s="46"/>
      <c r="V240" s="46"/>
      <c r="W240" s="46"/>
      <c r="X240" s="46"/>
      <c r="Y240" s="46"/>
      <c r="Z240" s="46"/>
      <c r="AA240" s="49"/>
      <c r="AB240" s="46"/>
      <c r="AC240" s="46"/>
      <c r="AD240" s="46"/>
      <c r="AE240" s="46"/>
      <c r="AF240" s="46"/>
      <c r="AG240" s="50"/>
      <c r="AH240" s="46"/>
    </row>
    <row r="241" spans="1:34" hidden="1" x14ac:dyDescent="0.25">
      <c r="A241" s="66" t="str">
        <f>CONCATENATE(ID_formule!A239, "_",ID_formule!B239)</f>
        <v>OVO000098_000_238</v>
      </c>
      <c r="B241" s="46"/>
      <c r="C241" s="46"/>
      <c r="D241" s="46"/>
      <c r="E241" s="46"/>
      <c r="F241" s="46"/>
      <c r="G241" s="46"/>
      <c r="H241" s="46"/>
      <c r="I241" s="46"/>
      <c r="J241" s="46"/>
      <c r="K241" s="46"/>
      <c r="L241" s="46"/>
      <c r="M241" s="46"/>
      <c r="N241" s="46"/>
      <c r="O241" s="46"/>
      <c r="P241" s="48"/>
      <c r="Q241" s="46"/>
      <c r="R241" s="46"/>
      <c r="S241" s="46"/>
      <c r="T241" s="46"/>
      <c r="U241" s="46"/>
      <c r="V241" s="46"/>
      <c r="W241" s="46"/>
      <c r="X241" s="46"/>
      <c r="Y241" s="46"/>
      <c r="Z241" s="46"/>
      <c r="AA241" s="49"/>
      <c r="AB241" s="46"/>
      <c r="AC241" s="46"/>
      <c r="AD241" s="46"/>
      <c r="AE241" s="46"/>
      <c r="AF241" s="46"/>
      <c r="AG241" s="50"/>
      <c r="AH241" s="46"/>
    </row>
    <row r="242" spans="1:34" hidden="1" x14ac:dyDescent="0.25">
      <c r="A242" s="66" t="str">
        <f>CONCATENATE(ID_formule!A240, "_",ID_formule!B240)</f>
        <v>OVO000098_000_239</v>
      </c>
      <c r="B242" s="46"/>
      <c r="C242" s="46"/>
      <c r="D242" s="46"/>
      <c r="E242" s="46"/>
      <c r="F242" s="46"/>
      <c r="G242" s="46"/>
      <c r="H242" s="46"/>
      <c r="I242" s="46"/>
      <c r="J242" s="46"/>
      <c r="K242" s="46"/>
      <c r="L242" s="46"/>
      <c r="M242" s="46"/>
      <c r="N242" s="46"/>
      <c r="O242" s="46"/>
      <c r="P242" s="48"/>
      <c r="Q242" s="46"/>
      <c r="R242" s="46"/>
      <c r="S242" s="46"/>
      <c r="T242" s="46"/>
      <c r="U242" s="46"/>
      <c r="V242" s="46"/>
      <c r="W242" s="46"/>
      <c r="X242" s="46"/>
      <c r="Y242" s="46"/>
      <c r="Z242" s="46"/>
      <c r="AA242" s="49"/>
      <c r="AB242" s="46"/>
      <c r="AC242" s="46"/>
      <c r="AD242" s="46"/>
      <c r="AE242" s="46"/>
      <c r="AF242" s="46"/>
      <c r="AG242" s="50"/>
      <c r="AH242" s="46"/>
    </row>
    <row r="243" spans="1:34" hidden="1" x14ac:dyDescent="0.25">
      <c r="A243" s="66" t="str">
        <f>CONCATENATE(ID_formule!A241, "_",ID_formule!B241)</f>
        <v>OVO000098_000_240</v>
      </c>
      <c r="B243" s="46"/>
      <c r="C243" s="46"/>
      <c r="D243" s="46"/>
      <c r="E243" s="46"/>
      <c r="F243" s="46"/>
      <c r="G243" s="46"/>
      <c r="H243" s="46"/>
      <c r="I243" s="46"/>
      <c r="J243" s="46"/>
      <c r="K243" s="46"/>
      <c r="L243" s="46"/>
      <c r="M243" s="46"/>
      <c r="N243" s="46"/>
      <c r="O243" s="46"/>
      <c r="P243" s="48"/>
      <c r="Q243" s="46"/>
      <c r="R243" s="46"/>
      <c r="S243" s="46"/>
      <c r="T243" s="46"/>
      <c r="U243" s="46"/>
      <c r="V243" s="46"/>
      <c r="W243" s="46"/>
      <c r="X243" s="46"/>
      <c r="Y243" s="46"/>
      <c r="Z243" s="46"/>
      <c r="AA243" s="49"/>
      <c r="AB243" s="46"/>
      <c r="AC243" s="46"/>
      <c r="AD243" s="46"/>
      <c r="AE243" s="46"/>
      <c r="AF243" s="46"/>
      <c r="AG243" s="50"/>
      <c r="AH243" s="46"/>
    </row>
    <row r="244" spans="1:34" hidden="1" x14ac:dyDescent="0.25">
      <c r="A244" s="66" t="str">
        <f>CONCATENATE(ID_formule!A242, "_",ID_formule!B242)</f>
        <v>OVO000098_000_241</v>
      </c>
      <c r="B244" s="46"/>
      <c r="C244" s="46"/>
      <c r="D244" s="46"/>
      <c r="E244" s="46"/>
      <c r="F244" s="46"/>
      <c r="G244" s="46"/>
      <c r="H244" s="46"/>
      <c r="I244" s="46"/>
      <c r="J244" s="46"/>
      <c r="K244" s="46"/>
      <c r="L244" s="46"/>
      <c r="M244" s="46"/>
      <c r="N244" s="46"/>
      <c r="O244" s="46"/>
      <c r="P244" s="48"/>
      <c r="Q244" s="46"/>
      <c r="R244" s="46"/>
      <c r="S244" s="46"/>
      <c r="T244" s="46"/>
      <c r="U244" s="46"/>
      <c r="V244" s="46"/>
      <c r="W244" s="46"/>
      <c r="X244" s="46"/>
      <c r="Y244" s="46"/>
      <c r="Z244" s="46"/>
      <c r="AA244" s="49"/>
      <c r="AB244" s="46"/>
      <c r="AC244" s="46"/>
      <c r="AD244" s="46"/>
      <c r="AE244" s="46"/>
      <c r="AF244" s="46"/>
      <c r="AG244" s="50"/>
      <c r="AH244" s="46"/>
    </row>
    <row r="245" spans="1:34" hidden="1" x14ac:dyDescent="0.25">
      <c r="A245" s="66" t="str">
        <f>CONCATENATE(ID_formule!A243, "_",ID_formule!B243)</f>
        <v>OVO000098_000_242</v>
      </c>
      <c r="B245" s="46"/>
      <c r="C245" s="46"/>
      <c r="D245" s="46"/>
      <c r="E245" s="46"/>
      <c r="F245" s="46"/>
      <c r="G245" s="46"/>
      <c r="H245" s="46"/>
      <c r="I245" s="46"/>
      <c r="J245" s="46"/>
      <c r="K245" s="46"/>
      <c r="L245" s="46"/>
      <c r="M245" s="46"/>
      <c r="N245" s="46"/>
      <c r="O245" s="46"/>
      <c r="P245" s="48"/>
      <c r="Q245" s="46"/>
      <c r="R245" s="46"/>
      <c r="S245" s="46"/>
      <c r="T245" s="46"/>
      <c r="U245" s="46"/>
      <c r="V245" s="46"/>
      <c r="W245" s="46"/>
      <c r="X245" s="46"/>
      <c r="Y245" s="46"/>
      <c r="Z245" s="46"/>
      <c r="AA245" s="49"/>
      <c r="AB245" s="46"/>
      <c r="AC245" s="46"/>
      <c r="AD245" s="46"/>
      <c r="AE245" s="46"/>
      <c r="AF245" s="46"/>
      <c r="AG245" s="50"/>
      <c r="AH245" s="46"/>
    </row>
    <row r="246" spans="1:34" hidden="1" x14ac:dyDescent="0.25">
      <c r="A246" s="66" t="str">
        <f>CONCATENATE(ID_formule!A244, "_",ID_formule!B244)</f>
        <v>OVO000098_000_243</v>
      </c>
      <c r="B246" s="46"/>
      <c r="C246" s="46"/>
      <c r="D246" s="46"/>
      <c r="E246" s="46"/>
      <c r="F246" s="46"/>
      <c r="G246" s="46"/>
      <c r="H246" s="46"/>
      <c r="I246" s="46"/>
      <c r="J246" s="46"/>
      <c r="K246" s="46"/>
      <c r="L246" s="46"/>
      <c r="M246" s="46"/>
      <c r="N246" s="46"/>
      <c r="O246" s="46"/>
      <c r="P246" s="48"/>
      <c r="Q246" s="46"/>
      <c r="R246" s="46"/>
      <c r="S246" s="46"/>
      <c r="T246" s="46"/>
      <c r="U246" s="46"/>
      <c r="V246" s="46"/>
      <c r="W246" s="46"/>
      <c r="X246" s="46"/>
      <c r="Y246" s="46"/>
      <c r="Z246" s="46"/>
      <c r="AA246" s="49"/>
      <c r="AB246" s="46"/>
      <c r="AC246" s="46"/>
      <c r="AD246" s="46"/>
      <c r="AE246" s="46"/>
      <c r="AF246" s="46"/>
      <c r="AG246" s="50"/>
      <c r="AH246" s="46"/>
    </row>
    <row r="247" spans="1:34" hidden="1" x14ac:dyDescent="0.25">
      <c r="A247" s="66" t="str">
        <f>CONCATENATE(ID_formule!A245, "_",ID_formule!B245)</f>
        <v>OVO000098_000_244</v>
      </c>
      <c r="B247" s="46"/>
      <c r="C247" s="46"/>
      <c r="D247" s="46"/>
      <c r="E247" s="46"/>
      <c r="F247" s="46"/>
      <c r="G247" s="46"/>
      <c r="H247" s="46"/>
      <c r="I247" s="46"/>
      <c r="J247" s="46"/>
      <c r="K247" s="46"/>
      <c r="L247" s="46"/>
      <c r="M247" s="46"/>
      <c r="N247" s="46"/>
      <c r="O247" s="46"/>
      <c r="P247" s="48"/>
      <c r="Q247" s="46"/>
      <c r="R247" s="46"/>
      <c r="S247" s="46"/>
      <c r="T247" s="46"/>
      <c r="U247" s="46"/>
      <c r="V247" s="46"/>
      <c r="W247" s="46"/>
      <c r="X247" s="46"/>
      <c r="Y247" s="46"/>
      <c r="Z247" s="46"/>
      <c r="AA247" s="49"/>
      <c r="AB247" s="46"/>
      <c r="AC247" s="46"/>
      <c r="AD247" s="46"/>
      <c r="AE247" s="46"/>
      <c r="AF247" s="46"/>
      <c r="AG247" s="50"/>
      <c r="AH247" s="46"/>
    </row>
    <row r="248" spans="1:34" hidden="1" x14ac:dyDescent="0.25">
      <c r="A248" s="66" t="str">
        <f>CONCATENATE(ID_formule!A246, "_",ID_formule!B246)</f>
        <v>OVO000098_000_245</v>
      </c>
      <c r="B248" s="46"/>
      <c r="C248" s="46"/>
      <c r="D248" s="46"/>
      <c r="E248" s="46"/>
      <c r="F248" s="46"/>
      <c r="G248" s="46"/>
      <c r="H248" s="46"/>
      <c r="I248" s="46"/>
      <c r="J248" s="46"/>
      <c r="K248" s="46"/>
      <c r="L248" s="46"/>
      <c r="M248" s="46"/>
      <c r="N248" s="46"/>
      <c r="O248" s="46"/>
      <c r="P248" s="48"/>
      <c r="Q248" s="46"/>
      <c r="R248" s="46"/>
      <c r="S248" s="46"/>
      <c r="T248" s="46"/>
      <c r="U248" s="46"/>
      <c r="V248" s="46"/>
      <c r="W248" s="46"/>
      <c r="X248" s="46"/>
      <c r="Y248" s="46"/>
      <c r="Z248" s="46"/>
      <c r="AA248" s="49"/>
      <c r="AB248" s="46"/>
      <c r="AC248" s="46"/>
      <c r="AD248" s="46"/>
      <c r="AE248" s="46"/>
      <c r="AF248" s="46"/>
      <c r="AG248" s="50"/>
      <c r="AH248" s="46"/>
    </row>
    <row r="249" spans="1:34" hidden="1" x14ac:dyDescent="0.25">
      <c r="A249" s="66" t="str">
        <f>CONCATENATE(ID_formule!A247, "_",ID_formule!B247)</f>
        <v>OVO000098_000_246</v>
      </c>
      <c r="B249" s="46"/>
      <c r="C249" s="46"/>
      <c r="D249" s="46"/>
      <c r="E249" s="46"/>
      <c r="F249" s="46"/>
      <c r="G249" s="46"/>
      <c r="H249" s="46"/>
      <c r="I249" s="46"/>
      <c r="J249" s="46"/>
      <c r="K249" s="46"/>
      <c r="L249" s="46"/>
      <c r="M249" s="46"/>
      <c r="N249" s="46"/>
      <c r="O249" s="46"/>
      <c r="P249" s="48"/>
      <c r="Q249" s="46"/>
      <c r="R249" s="46"/>
      <c r="S249" s="46"/>
      <c r="T249" s="46"/>
      <c r="U249" s="46"/>
      <c r="V249" s="46"/>
      <c r="W249" s="46"/>
      <c r="X249" s="46"/>
      <c r="Y249" s="46"/>
      <c r="Z249" s="46"/>
      <c r="AA249" s="49"/>
      <c r="AB249" s="46"/>
      <c r="AC249" s="46"/>
      <c r="AD249" s="46"/>
      <c r="AE249" s="46"/>
      <c r="AF249" s="46"/>
      <c r="AG249" s="50"/>
      <c r="AH249" s="46"/>
    </row>
    <row r="250" spans="1:34" hidden="1" x14ac:dyDescent="0.25">
      <c r="A250" s="66" t="str">
        <f>CONCATENATE(ID_formule!A248, "_",ID_formule!B248)</f>
        <v>OVO000098_000_247</v>
      </c>
      <c r="B250" s="46"/>
      <c r="C250" s="46"/>
      <c r="D250" s="46"/>
      <c r="E250" s="46"/>
      <c r="F250" s="46"/>
      <c r="G250" s="46"/>
      <c r="H250" s="46"/>
      <c r="I250" s="46"/>
      <c r="J250" s="46"/>
      <c r="K250" s="46"/>
      <c r="L250" s="46"/>
      <c r="M250" s="46"/>
      <c r="N250" s="46"/>
      <c r="O250" s="46"/>
      <c r="P250" s="48"/>
      <c r="Q250" s="46"/>
      <c r="R250" s="46"/>
      <c r="S250" s="46"/>
      <c r="T250" s="46"/>
      <c r="U250" s="46"/>
      <c r="V250" s="46"/>
      <c r="W250" s="46"/>
      <c r="X250" s="46"/>
      <c r="Y250" s="46"/>
      <c r="Z250" s="46"/>
      <c r="AA250" s="49"/>
      <c r="AB250" s="46"/>
      <c r="AC250" s="46"/>
      <c r="AD250" s="46"/>
      <c r="AE250" s="46"/>
      <c r="AF250" s="46"/>
      <c r="AG250" s="50"/>
      <c r="AH250" s="46"/>
    </row>
    <row r="251" spans="1:34" hidden="1" x14ac:dyDescent="0.25">
      <c r="A251" s="66" t="str">
        <f>CONCATENATE(ID_formule!A249, "_",ID_formule!B249)</f>
        <v>OVO000098_000_248</v>
      </c>
      <c r="B251" s="46"/>
      <c r="C251" s="46"/>
      <c r="D251" s="46"/>
      <c r="E251" s="46"/>
      <c r="F251" s="46"/>
      <c r="G251" s="46"/>
      <c r="H251" s="46"/>
      <c r="I251" s="46"/>
      <c r="J251" s="46"/>
      <c r="K251" s="46"/>
      <c r="L251" s="46"/>
      <c r="M251" s="46"/>
      <c r="N251" s="46"/>
      <c r="O251" s="46"/>
      <c r="P251" s="48"/>
      <c r="Q251" s="46"/>
      <c r="R251" s="46"/>
      <c r="S251" s="46"/>
      <c r="T251" s="46"/>
      <c r="U251" s="46"/>
      <c r="V251" s="46"/>
      <c r="W251" s="46"/>
      <c r="X251" s="46"/>
      <c r="Y251" s="46"/>
      <c r="Z251" s="46"/>
      <c r="AA251" s="49"/>
      <c r="AB251" s="46"/>
      <c r="AC251" s="46"/>
      <c r="AD251" s="46"/>
      <c r="AE251" s="46"/>
      <c r="AF251" s="46"/>
      <c r="AG251" s="50"/>
      <c r="AH251" s="46"/>
    </row>
    <row r="252" spans="1:34" hidden="1" x14ac:dyDescent="0.25">
      <c r="A252" s="66" t="str">
        <f>CONCATENATE(ID_formule!A250, "_",ID_formule!B250)</f>
        <v>OVO000098_000_249</v>
      </c>
      <c r="B252" s="46"/>
      <c r="C252" s="46"/>
      <c r="D252" s="46"/>
      <c r="E252" s="46"/>
      <c r="F252" s="46"/>
      <c r="G252" s="46"/>
      <c r="H252" s="46"/>
      <c r="I252" s="46"/>
      <c r="J252" s="46"/>
      <c r="K252" s="46"/>
      <c r="L252" s="46"/>
      <c r="M252" s="46"/>
      <c r="N252" s="46"/>
      <c r="O252" s="46"/>
      <c r="P252" s="48"/>
      <c r="Q252" s="46"/>
      <c r="R252" s="46"/>
      <c r="S252" s="46"/>
      <c r="T252" s="46"/>
      <c r="U252" s="46"/>
      <c r="V252" s="46"/>
      <c r="W252" s="46"/>
      <c r="X252" s="46"/>
      <c r="Y252" s="46"/>
      <c r="Z252" s="46"/>
      <c r="AA252" s="49"/>
      <c r="AB252" s="46"/>
      <c r="AC252" s="46"/>
      <c r="AD252" s="46"/>
      <c r="AE252" s="46"/>
      <c r="AF252" s="46"/>
      <c r="AG252" s="50"/>
      <c r="AH252" s="46"/>
    </row>
    <row r="253" spans="1:34" hidden="1" x14ac:dyDescent="0.25">
      <c r="A253" s="66" t="str">
        <f>CONCATENATE(ID_formule!A251, "_",ID_formule!B251)</f>
        <v>OVO000098_000_250</v>
      </c>
      <c r="B253" s="46"/>
      <c r="C253" s="46"/>
      <c r="D253" s="46"/>
      <c r="E253" s="46"/>
      <c r="F253" s="46"/>
      <c r="G253" s="46"/>
      <c r="H253" s="46"/>
      <c r="I253" s="46"/>
      <c r="J253" s="46"/>
      <c r="K253" s="46"/>
      <c r="L253" s="46"/>
      <c r="M253" s="46"/>
      <c r="N253" s="46"/>
      <c r="O253" s="46"/>
      <c r="P253" s="48"/>
      <c r="Q253" s="46"/>
      <c r="R253" s="46"/>
      <c r="S253" s="46"/>
      <c r="T253" s="46"/>
      <c r="U253" s="46"/>
      <c r="V253" s="46"/>
      <c r="W253" s="46"/>
      <c r="X253" s="46"/>
      <c r="Y253" s="46"/>
      <c r="Z253" s="46"/>
      <c r="AA253" s="49"/>
      <c r="AB253" s="46"/>
      <c r="AC253" s="46"/>
      <c r="AD253" s="46"/>
      <c r="AE253" s="46"/>
      <c r="AF253" s="46"/>
      <c r="AG253" s="50"/>
      <c r="AH253" s="46"/>
    </row>
    <row r="254" spans="1:34" hidden="1" x14ac:dyDescent="0.25">
      <c r="A254" s="66" t="str">
        <f>CONCATENATE(ID_formule!A252, "_",ID_formule!B252)</f>
        <v>OVO000098_000_251</v>
      </c>
      <c r="B254" s="46"/>
      <c r="C254" s="46"/>
      <c r="D254" s="46"/>
      <c r="E254" s="46"/>
      <c r="F254" s="46"/>
      <c r="G254" s="46"/>
      <c r="H254" s="46"/>
      <c r="I254" s="46"/>
      <c r="J254" s="46"/>
      <c r="K254" s="46"/>
      <c r="L254" s="46"/>
      <c r="M254" s="46"/>
      <c r="N254" s="46"/>
      <c r="O254" s="46"/>
      <c r="P254" s="48"/>
      <c r="Q254" s="46"/>
      <c r="R254" s="46"/>
      <c r="S254" s="46"/>
      <c r="T254" s="46"/>
      <c r="U254" s="46"/>
      <c r="V254" s="46"/>
      <c r="W254" s="46"/>
      <c r="X254" s="46"/>
      <c r="Y254" s="46"/>
      <c r="Z254" s="46"/>
      <c r="AA254" s="49"/>
      <c r="AB254" s="46"/>
      <c r="AC254" s="46"/>
      <c r="AD254" s="46"/>
      <c r="AE254" s="46"/>
      <c r="AF254" s="46"/>
      <c r="AG254" s="50"/>
      <c r="AH254" s="46"/>
    </row>
    <row r="255" spans="1:34" hidden="1" x14ac:dyDescent="0.25">
      <c r="A255" s="66" t="str">
        <f>CONCATENATE(ID_formule!A253, "_",ID_formule!B253)</f>
        <v>OVO000098_000_252</v>
      </c>
      <c r="B255" s="46"/>
      <c r="C255" s="46"/>
      <c r="D255" s="46"/>
      <c r="E255" s="46"/>
      <c r="F255" s="46"/>
      <c r="G255" s="46"/>
      <c r="H255" s="46"/>
      <c r="I255" s="46"/>
      <c r="J255" s="46"/>
      <c r="K255" s="46"/>
      <c r="L255" s="46"/>
      <c r="M255" s="46"/>
      <c r="N255" s="46"/>
      <c r="O255" s="46"/>
      <c r="P255" s="48"/>
      <c r="Q255" s="46"/>
      <c r="R255" s="46"/>
      <c r="S255" s="46"/>
      <c r="T255" s="46"/>
      <c r="U255" s="46"/>
      <c r="V255" s="46"/>
      <c r="W255" s="46"/>
      <c r="X255" s="46"/>
      <c r="Y255" s="46"/>
      <c r="Z255" s="46"/>
      <c r="AA255" s="49"/>
      <c r="AB255" s="46"/>
      <c r="AC255" s="46"/>
      <c r="AD255" s="46"/>
      <c r="AE255" s="46"/>
      <c r="AF255" s="46"/>
      <c r="AG255" s="50"/>
      <c r="AH255" s="46"/>
    </row>
    <row r="256" spans="1:34" hidden="1" x14ac:dyDescent="0.25">
      <c r="A256" s="66" t="str">
        <f>CONCATENATE(ID_formule!A254, "_",ID_formule!B254)</f>
        <v>OVO000098_000_253</v>
      </c>
      <c r="B256" s="46"/>
      <c r="C256" s="46"/>
      <c r="D256" s="46"/>
      <c r="E256" s="46"/>
      <c r="F256" s="46"/>
      <c r="G256" s="46"/>
      <c r="H256" s="46"/>
      <c r="I256" s="46"/>
      <c r="J256" s="46"/>
      <c r="K256" s="46"/>
      <c r="L256" s="46"/>
      <c r="M256" s="46"/>
      <c r="N256" s="46"/>
      <c r="O256" s="46"/>
      <c r="P256" s="48"/>
      <c r="Q256" s="46"/>
      <c r="R256" s="46"/>
      <c r="S256" s="46"/>
      <c r="T256" s="46"/>
      <c r="U256" s="46"/>
      <c r="V256" s="46"/>
      <c r="W256" s="46"/>
      <c r="X256" s="46"/>
      <c r="Y256" s="46"/>
      <c r="Z256" s="46"/>
      <c r="AA256" s="49"/>
      <c r="AB256" s="46"/>
      <c r="AC256" s="46"/>
      <c r="AD256" s="46"/>
      <c r="AE256" s="46"/>
      <c r="AF256" s="46"/>
      <c r="AG256" s="50"/>
      <c r="AH256" s="46"/>
    </row>
    <row r="257" spans="1:34" hidden="1" x14ac:dyDescent="0.25">
      <c r="A257" s="66" t="str">
        <f>CONCATENATE(ID_formule!A255, "_",ID_formule!B255)</f>
        <v>OVO000098_000_254</v>
      </c>
      <c r="B257" s="46"/>
      <c r="C257" s="46"/>
      <c r="D257" s="46"/>
      <c r="E257" s="46"/>
      <c r="F257" s="46"/>
      <c r="G257" s="46"/>
      <c r="H257" s="46"/>
      <c r="I257" s="46"/>
      <c r="J257" s="46"/>
      <c r="K257" s="46"/>
      <c r="L257" s="46"/>
      <c r="M257" s="46"/>
      <c r="N257" s="46"/>
      <c r="O257" s="46"/>
      <c r="P257" s="48"/>
      <c r="Q257" s="46"/>
      <c r="R257" s="46"/>
      <c r="S257" s="46"/>
      <c r="T257" s="46"/>
      <c r="U257" s="46"/>
      <c r="V257" s="46"/>
      <c r="W257" s="46"/>
      <c r="X257" s="46"/>
      <c r="Y257" s="46"/>
      <c r="Z257" s="46"/>
      <c r="AA257" s="49"/>
      <c r="AB257" s="46"/>
      <c r="AC257" s="46"/>
      <c r="AD257" s="46"/>
      <c r="AE257" s="46"/>
      <c r="AF257" s="46"/>
      <c r="AG257" s="50"/>
      <c r="AH257" s="46"/>
    </row>
    <row r="258" spans="1:34" hidden="1" x14ac:dyDescent="0.25">
      <c r="A258" s="66" t="str">
        <f>CONCATENATE(ID_formule!A256, "_",ID_formule!B256)</f>
        <v>OVO000098_000_255</v>
      </c>
      <c r="B258" s="46"/>
      <c r="C258" s="46"/>
      <c r="D258" s="46"/>
      <c r="E258" s="46"/>
      <c r="F258" s="46"/>
      <c r="G258" s="46"/>
      <c r="H258" s="46"/>
      <c r="I258" s="46"/>
      <c r="J258" s="46"/>
      <c r="K258" s="46"/>
      <c r="L258" s="46"/>
      <c r="M258" s="46"/>
      <c r="N258" s="46"/>
      <c r="O258" s="46"/>
      <c r="P258" s="48"/>
      <c r="Q258" s="46"/>
      <c r="R258" s="46"/>
      <c r="S258" s="46"/>
      <c r="T258" s="46"/>
      <c r="U258" s="46"/>
      <c r="V258" s="46"/>
      <c r="W258" s="46"/>
      <c r="X258" s="46"/>
      <c r="Y258" s="46"/>
      <c r="Z258" s="46"/>
      <c r="AA258" s="49"/>
      <c r="AB258" s="46"/>
      <c r="AC258" s="46"/>
      <c r="AD258" s="46"/>
      <c r="AE258" s="46"/>
      <c r="AF258" s="46"/>
      <c r="AG258" s="50"/>
      <c r="AH258" s="46"/>
    </row>
    <row r="259" spans="1:34" hidden="1" x14ac:dyDescent="0.25">
      <c r="A259" s="66" t="str">
        <f>CONCATENATE(ID_formule!A257, "_",ID_formule!B257)</f>
        <v>OVO000098_000_256</v>
      </c>
      <c r="B259" s="46"/>
      <c r="C259" s="46"/>
      <c r="D259" s="46"/>
      <c r="E259" s="46"/>
      <c r="F259" s="46"/>
      <c r="G259" s="46"/>
      <c r="H259" s="46"/>
      <c r="I259" s="46"/>
      <c r="J259" s="46"/>
      <c r="K259" s="46"/>
      <c r="L259" s="46"/>
      <c r="M259" s="46"/>
      <c r="N259" s="46"/>
      <c r="O259" s="46"/>
      <c r="P259" s="48"/>
      <c r="Q259" s="46"/>
      <c r="R259" s="46"/>
      <c r="S259" s="46"/>
      <c r="T259" s="46"/>
      <c r="U259" s="46"/>
      <c r="V259" s="46"/>
      <c r="W259" s="46"/>
      <c r="X259" s="46"/>
      <c r="Y259" s="46"/>
      <c r="Z259" s="46"/>
      <c r="AA259" s="49"/>
      <c r="AB259" s="46"/>
      <c r="AC259" s="46"/>
      <c r="AD259" s="46"/>
      <c r="AE259" s="46"/>
      <c r="AF259" s="46"/>
      <c r="AG259" s="50"/>
      <c r="AH259" s="46"/>
    </row>
    <row r="260" spans="1:34" hidden="1" x14ac:dyDescent="0.25">
      <c r="A260" s="66" t="str">
        <f>CONCATENATE(ID_formule!A258, "_",ID_formule!B258)</f>
        <v>OVO000098_000_257</v>
      </c>
      <c r="B260" s="46"/>
      <c r="C260" s="46"/>
      <c r="D260" s="46"/>
      <c r="E260" s="46"/>
      <c r="F260" s="46"/>
      <c r="G260" s="46"/>
      <c r="H260" s="46"/>
      <c r="I260" s="46"/>
      <c r="J260" s="46"/>
      <c r="K260" s="46"/>
      <c r="L260" s="46"/>
      <c r="M260" s="46"/>
      <c r="N260" s="46"/>
      <c r="O260" s="46"/>
      <c r="P260" s="48"/>
      <c r="Q260" s="46"/>
      <c r="R260" s="46"/>
      <c r="S260" s="46"/>
      <c r="T260" s="46"/>
      <c r="U260" s="46"/>
      <c r="V260" s="46"/>
      <c r="W260" s="46"/>
      <c r="X260" s="46"/>
      <c r="Y260" s="46"/>
      <c r="Z260" s="46"/>
      <c r="AA260" s="49"/>
      <c r="AB260" s="46"/>
      <c r="AC260" s="46"/>
      <c r="AD260" s="46"/>
      <c r="AE260" s="46"/>
      <c r="AF260" s="46"/>
      <c r="AG260" s="50"/>
      <c r="AH260" s="46"/>
    </row>
    <row r="261" spans="1:34" hidden="1" x14ac:dyDescent="0.25">
      <c r="A261" s="66" t="str">
        <f>CONCATENATE(ID_formule!A259, "_",ID_formule!B259)</f>
        <v>OVO000098_000_258</v>
      </c>
      <c r="B261" s="46"/>
      <c r="C261" s="46"/>
      <c r="D261" s="46"/>
      <c r="E261" s="46"/>
      <c r="F261" s="46"/>
      <c r="G261" s="46"/>
      <c r="H261" s="46"/>
      <c r="I261" s="46"/>
      <c r="J261" s="46"/>
      <c r="K261" s="46"/>
      <c r="L261" s="46"/>
      <c r="M261" s="46"/>
      <c r="N261" s="46"/>
      <c r="O261" s="46"/>
      <c r="P261" s="48"/>
      <c r="Q261" s="46"/>
      <c r="R261" s="46"/>
      <c r="S261" s="46"/>
      <c r="T261" s="46"/>
      <c r="U261" s="46"/>
      <c r="V261" s="46"/>
      <c r="W261" s="46"/>
      <c r="X261" s="46"/>
      <c r="Y261" s="46"/>
      <c r="Z261" s="46"/>
      <c r="AA261" s="49"/>
      <c r="AB261" s="46"/>
      <c r="AC261" s="46"/>
      <c r="AD261" s="46"/>
      <c r="AE261" s="46"/>
      <c r="AF261" s="46"/>
      <c r="AG261" s="50"/>
      <c r="AH261" s="46"/>
    </row>
    <row r="262" spans="1:34" hidden="1" x14ac:dyDescent="0.25">
      <c r="A262" s="66" t="str">
        <f>CONCATENATE(ID_formule!A260, "_",ID_formule!B260)</f>
        <v>OVO000098_000_259</v>
      </c>
      <c r="B262" s="46"/>
      <c r="C262" s="46"/>
      <c r="D262" s="46"/>
      <c r="E262" s="46"/>
      <c r="F262" s="46"/>
      <c r="G262" s="46"/>
      <c r="H262" s="46"/>
      <c r="I262" s="46"/>
      <c r="J262" s="46"/>
      <c r="K262" s="46"/>
      <c r="L262" s="46"/>
      <c r="M262" s="46"/>
      <c r="N262" s="46"/>
      <c r="O262" s="46"/>
      <c r="P262" s="48"/>
      <c r="Q262" s="46"/>
      <c r="R262" s="46"/>
      <c r="S262" s="46"/>
      <c r="T262" s="46"/>
      <c r="U262" s="46"/>
      <c r="V262" s="46"/>
      <c r="W262" s="46"/>
      <c r="X262" s="46"/>
      <c r="Y262" s="46"/>
      <c r="Z262" s="46"/>
      <c r="AA262" s="49"/>
      <c r="AB262" s="46"/>
      <c r="AC262" s="46"/>
      <c r="AD262" s="46"/>
      <c r="AE262" s="46"/>
      <c r="AF262" s="46"/>
      <c r="AG262" s="50"/>
      <c r="AH262" s="46"/>
    </row>
    <row r="263" spans="1:34" hidden="1" x14ac:dyDescent="0.25">
      <c r="A263" s="66" t="str">
        <f>CONCATENATE(ID_formule!A261, "_",ID_formule!B261)</f>
        <v>OVO000098_000_260</v>
      </c>
      <c r="B263" s="46"/>
      <c r="C263" s="46"/>
      <c r="D263" s="46"/>
      <c r="E263" s="46"/>
      <c r="F263" s="46"/>
      <c r="G263" s="46"/>
      <c r="H263" s="46"/>
      <c r="I263" s="46"/>
      <c r="J263" s="46"/>
      <c r="K263" s="46"/>
      <c r="L263" s="46"/>
      <c r="M263" s="46"/>
      <c r="N263" s="46"/>
      <c r="O263" s="46"/>
      <c r="P263" s="48"/>
      <c r="Q263" s="46"/>
      <c r="R263" s="46"/>
      <c r="S263" s="46"/>
      <c r="T263" s="46"/>
      <c r="U263" s="46"/>
      <c r="V263" s="46"/>
      <c r="W263" s="46"/>
      <c r="X263" s="46"/>
      <c r="Y263" s="46"/>
      <c r="Z263" s="46"/>
      <c r="AA263" s="49"/>
      <c r="AB263" s="46"/>
      <c r="AC263" s="46"/>
      <c r="AD263" s="46"/>
      <c r="AE263" s="46"/>
      <c r="AF263" s="46"/>
      <c r="AG263" s="50"/>
      <c r="AH263" s="46"/>
    </row>
    <row r="264" spans="1:34" hidden="1" x14ac:dyDescent="0.25">
      <c r="A264" s="66" t="str">
        <f>CONCATENATE(ID_formule!A262, "_",ID_formule!B262)</f>
        <v>OVO000098_000_261</v>
      </c>
      <c r="B264" s="46"/>
      <c r="C264" s="46"/>
      <c r="D264" s="46"/>
      <c r="E264" s="46"/>
      <c r="F264" s="46"/>
      <c r="G264" s="46"/>
      <c r="H264" s="46"/>
      <c r="I264" s="46"/>
      <c r="J264" s="46"/>
      <c r="K264" s="46"/>
      <c r="L264" s="46"/>
      <c r="M264" s="46"/>
      <c r="N264" s="46"/>
      <c r="O264" s="46"/>
      <c r="P264" s="48"/>
      <c r="Q264" s="46"/>
      <c r="R264" s="46"/>
      <c r="S264" s="46"/>
      <c r="T264" s="46"/>
      <c r="U264" s="46"/>
      <c r="V264" s="46"/>
      <c r="W264" s="46"/>
      <c r="X264" s="46"/>
      <c r="Y264" s="46"/>
      <c r="Z264" s="46"/>
      <c r="AA264" s="49"/>
      <c r="AB264" s="46"/>
      <c r="AC264" s="46"/>
      <c r="AD264" s="46"/>
      <c r="AE264" s="46"/>
      <c r="AF264" s="46"/>
      <c r="AG264" s="50"/>
      <c r="AH264" s="46"/>
    </row>
    <row r="265" spans="1:34" hidden="1" x14ac:dyDescent="0.25">
      <c r="A265" s="66" t="str">
        <f>CONCATENATE(ID_formule!A263, "_",ID_formule!B263)</f>
        <v>OVO000098_000_262</v>
      </c>
      <c r="B265" s="46"/>
      <c r="C265" s="46"/>
      <c r="D265" s="46"/>
      <c r="E265" s="46"/>
      <c r="F265" s="46"/>
      <c r="G265" s="46"/>
      <c r="H265" s="46"/>
      <c r="I265" s="46"/>
      <c r="J265" s="46"/>
      <c r="K265" s="46"/>
      <c r="L265" s="46"/>
      <c r="M265" s="46"/>
      <c r="N265" s="46"/>
      <c r="O265" s="46"/>
      <c r="P265" s="48"/>
      <c r="Q265" s="46"/>
      <c r="R265" s="46"/>
      <c r="S265" s="46"/>
      <c r="T265" s="46"/>
      <c r="U265" s="46"/>
      <c r="V265" s="46"/>
      <c r="W265" s="46"/>
      <c r="X265" s="46"/>
      <c r="Y265" s="46"/>
      <c r="Z265" s="46"/>
      <c r="AA265" s="49"/>
      <c r="AB265" s="46"/>
      <c r="AC265" s="46"/>
      <c r="AD265" s="46"/>
      <c r="AE265" s="46"/>
      <c r="AF265" s="46"/>
      <c r="AG265" s="50"/>
      <c r="AH265" s="46"/>
    </row>
    <row r="266" spans="1:34" hidden="1" x14ac:dyDescent="0.25">
      <c r="A266" s="66" t="str">
        <f>CONCATENATE(ID_formule!A264, "_",ID_formule!B264)</f>
        <v>OVO000098_000_263</v>
      </c>
      <c r="B266" s="46"/>
      <c r="C266" s="46"/>
      <c r="D266" s="46"/>
      <c r="E266" s="46"/>
      <c r="F266" s="46"/>
      <c r="G266" s="46"/>
      <c r="H266" s="46"/>
      <c r="I266" s="46"/>
      <c r="J266" s="46"/>
      <c r="K266" s="46"/>
      <c r="L266" s="46"/>
      <c r="M266" s="46"/>
      <c r="N266" s="46"/>
      <c r="O266" s="46"/>
      <c r="P266" s="48"/>
      <c r="Q266" s="46"/>
      <c r="R266" s="46"/>
      <c r="S266" s="46"/>
      <c r="T266" s="46"/>
      <c r="U266" s="46"/>
      <c r="V266" s="46"/>
      <c r="W266" s="46"/>
      <c r="X266" s="46"/>
      <c r="Y266" s="46"/>
      <c r="Z266" s="46"/>
      <c r="AA266" s="49"/>
      <c r="AB266" s="46"/>
      <c r="AC266" s="46"/>
      <c r="AD266" s="46"/>
      <c r="AE266" s="46"/>
      <c r="AF266" s="46"/>
      <c r="AG266" s="50"/>
      <c r="AH266" s="46"/>
    </row>
    <row r="267" spans="1:34" hidden="1" x14ac:dyDescent="0.25">
      <c r="A267" s="66" t="str">
        <f>CONCATENATE(ID_formule!A265, "_",ID_formule!B265)</f>
        <v>OVO000098_000_264</v>
      </c>
      <c r="B267" s="46"/>
      <c r="C267" s="46"/>
      <c r="D267" s="46"/>
      <c r="E267" s="46"/>
      <c r="F267" s="46"/>
      <c r="G267" s="46"/>
      <c r="H267" s="46"/>
      <c r="I267" s="46"/>
      <c r="J267" s="46"/>
      <c r="K267" s="46"/>
      <c r="L267" s="46"/>
      <c r="M267" s="46"/>
      <c r="N267" s="46"/>
      <c r="O267" s="46"/>
      <c r="P267" s="48"/>
      <c r="Q267" s="46"/>
      <c r="R267" s="46"/>
      <c r="S267" s="46"/>
      <c r="T267" s="46"/>
      <c r="U267" s="46"/>
      <c r="V267" s="46"/>
      <c r="W267" s="46"/>
      <c r="X267" s="46"/>
      <c r="Y267" s="46"/>
      <c r="Z267" s="46"/>
      <c r="AA267" s="49"/>
      <c r="AB267" s="46"/>
      <c r="AC267" s="46"/>
      <c r="AD267" s="46"/>
      <c r="AE267" s="46"/>
      <c r="AF267" s="46"/>
      <c r="AG267" s="50"/>
      <c r="AH267" s="46"/>
    </row>
    <row r="268" spans="1:34" hidden="1" x14ac:dyDescent="0.25">
      <c r="A268" s="66" t="str">
        <f>CONCATENATE(ID_formule!A266, "_",ID_formule!B266)</f>
        <v>OVO000098_000_265</v>
      </c>
      <c r="B268" s="46"/>
      <c r="C268" s="46"/>
      <c r="D268" s="46"/>
      <c r="E268" s="46"/>
      <c r="F268" s="46"/>
      <c r="G268" s="46"/>
      <c r="H268" s="46"/>
      <c r="I268" s="46"/>
      <c r="J268" s="46"/>
      <c r="K268" s="46"/>
      <c r="L268" s="46"/>
      <c r="M268" s="46"/>
      <c r="N268" s="46"/>
      <c r="O268" s="46"/>
      <c r="P268" s="48"/>
      <c r="Q268" s="46"/>
      <c r="R268" s="46"/>
      <c r="S268" s="46"/>
      <c r="T268" s="46"/>
      <c r="U268" s="46"/>
      <c r="V268" s="46"/>
      <c r="W268" s="46"/>
      <c r="X268" s="46"/>
      <c r="Y268" s="46"/>
      <c r="Z268" s="46"/>
      <c r="AA268" s="49"/>
      <c r="AB268" s="46"/>
      <c r="AC268" s="46"/>
      <c r="AD268" s="46"/>
      <c r="AE268" s="46"/>
      <c r="AF268" s="46"/>
      <c r="AG268" s="50"/>
      <c r="AH268" s="46"/>
    </row>
    <row r="269" spans="1:34" hidden="1" x14ac:dyDescent="0.25">
      <c r="A269" s="66" t="str">
        <f>CONCATENATE(ID_formule!A267, "_",ID_formule!B267)</f>
        <v>OVO000098_000_266</v>
      </c>
      <c r="B269" s="46"/>
      <c r="C269" s="46"/>
      <c r="D269" s="46"/>
      <c r="E269" s="46"/>
      <c r="F269" s="46"/>
      <c r="G269" s="46"/>
      <c r="H269" s="46"/>
      <c r="I269" s="46"/>
      <c r="J269" s="46"/>
      <c r="K269" s="46"/>
      <c r="L269" s="46"/>
      <c r="M269" s="46"/>
      <c r="N269" s="46"/>
      <c r="O269" s="46"/>
      <c r="P269" s="48"/>
      <c r="Q269" s="46"/>
      <c r="R269" s="46"/>
      <c r="S269" s="46"/>
      <c r="T269" s="46"/>
      <c r="U269" s="46"/>
      <c r="V269" s="46"/>
      <c r="W269" s="46"/>
      <c r="X269" s="46"/>
      <c r="Y269" s="46"/>
      <c r="Z269" s="46"/>
      <c r="AA269" s="49"/>
      <c r="AB269" s="46"/>
      <c r="AC269" s="46"/>
      <c r="AD269" s="46"/>
      <c r="AE269" s="46"/>
      <c r="AF269" s="46"/>
      <c r="AG269" s="50"/>
      <c r="AH269" s="46"/>
    </row>
    <row r="270" spans="1:34" hidden="1" x14ac:dyDescent="0.25">
      <c r="A270" s="66" t="str">
        <f>CONCATENATE(ID_formule!A268, "_",ID_formule!B268)</f>
        <v>OVO000098_000_267</v>
      </c>
      <c r="B270" s="46"/>
      <c r="C270" s="46"/>
      <c r="D270" s="46"/>
      <c r="E270" s="46"/>
      <c r="F270" s="46"/>
      <c r="G270" s="46"/>
      <c r="H270" s="46"/>
      <c r="I270" s="46"/>
      <c r="J270" s="46"/>
      <c r="K270" s="46"/>
      <c r="L270" s="46"/>
      <c r="M270" s="46"/>
      <c r="N270" s="46"/>
      <c r="O270" s="46"/>
      <c r="P270" s="48"/>
      <c r="Q270" s="46"/>
      <c r="R270" s="46"/>
      <c r="S270" s="46"/>
      <c r="T270" s="46"/>
      <c r="U270" s="46"/>
      <c r="V270" s="46"/>
      <c r="W270" s="46"/>
      <c r="X270" s="46"/>
      <c r="Y270" s="46"/>
      <c r="Z270" s="46"/>
      <c r="AA270" s="49"/>
      <c r="AB270" s="46"/>
      <c r="AC270" s="46"/>
      <c r="AD270" s="46"/>
      <c r="AE270" s="46"/>
      <c r="AF270" s="46"/>
      <c r="AG270" s="50"/>
      <c r="AH270" s="46"/>
    </row>
    <row r="271" spans="1:34" hidden="1" x14ac:dyDescent="0.25">
      <c r="A271" s="66" t="str">
        <f>CONCATENATE(ID_formule!A269, "_",ID_formule!B269)</f>
        <v>OVO000098_000_268</v>
      </c>
      <c r="B271" s="46"/>
      <c r="C271" s="46"/>
      <c r="D271" s="46"/>
      <c r="E271" s="46"/>
      <c r="F271" s="46"/>
      <c r="G271" s="46"/>
      <c r="H271" s="46"/>
      <c r="I271" s="46"/>
      <c r="J271" s="46"/>
      <c r="K271" s="46"/>
      <c r="L271" s="46"/>
      <c r="M271" s="46"/>
      <c r="N271" s="46"/>
      <c r="O271" s="46"/>
      <c r="P271" s="48"/>
      <c r="Q271" s="46"/>
      <c r="R271" s="46"/>
      <c r="S271" s="46"/>
      <c r="T271" s="46"/>
      <c r="U271" s="46"/>
      <c r="V271" s="46"/>
      <c r="W271" s="46"/>
      <c r="X271" s="46"/>
      <c r="Y271" s="46"/>
      <c r="Z271" s="46"/>
      <c r="AA271" s="49"/>
      <c r="AB271" s="46"/>
      <c r="AC271" s="46"/>
      <c r="AD271" s="46"/>
      <c r="AE271" s="46"/>
      <c r="AF271" s="46"/>
      <c r="AG271" s="50"/>
      <c r="AH271" s="46"/>
    </row>
    <row r="272" spans="1:34" hidden="1" x14ac:dyDescent="0.25">
      <c r="A272" s="66" t="str">
        <f>CONCATENATE(ID_formule!A270, "_",ID_formule!B270)</f>
        <v>OVO000098_000_269</v>
      </c>
      <c r="B272" s="46"/>
      <c r="C272" s="46"/>
      <c r="D272" s="46"/>
      <c r="E272" s="46"/>
      <c r="F272" s="46"/>
      <c r="G272" s="46"/>
      <c r="H272" s="46"/>
      <c r="I272" s="46"/>
      <c r="J272" s="46"/>
      <c r="K272" s="46"/>
      <c r="L272" s="46"/>
      <c r="M272" s="46"/>
      <c r="N272" s="46"/>
      <c r="O272" s="46"/>
      <c r="P272" s="48"/>
      <c r="Q272" s="46"/>
      <c r="R272" s="46"/>
      <c r="S272" s="46"/>
      <c r="T272" s="46"/>
      <c r="U272" s="46"/>
      <c r="V272" s="46"/>
      <c r="W272" s="46"/>
      <c r="X272" s="46"/>
      <c r="Y272" s="46"/>
      <c r="Z272" s="46"/>
      <c r="AA272" s="49"/>
      <c r="AB272" s="46"/>
      <c r="AC272" s="46"/>
      <c r="AD272" s="46"/>
      <c r="AE272" s="46"/>
      <c r="AF272" s="46"/>
      <c r="AG272" s="50"/>
      <c r="AH272" s="46"/>
    </row>
    <row r="273" spans="1:34" hidden="1" x14ac:dyDescent="0.25">
      <c r="A273" s="66" t="str">
        <f>CONCATENATE(ID_formule!A271, "_",ID_formule!B271)</f>
        <v>OVO000098_000_270</v>
      </c>
      <c r="B273" s="46"/>
      <c r="C273" s="46"/>
      <c r="D273" s="46"/>
      <c r="E273" s="46"/>
      <c r="F273" s="46"/>
      <c r="G273" s="46"/>
      <c r="H273" s="46"/>
      <c r="I273" s="46"/>
      <c r="J273" s="46"/>
      <c r="K273" s="46"/>
      <c r="L273" s="46"/>
      <c r="M273" s="46"/>
      <c r="N273" s="46"/>
      <c r="O273" s="46"/>
      <c r="P273" s="48"/>
      <c r="Q273" s="46"/>
      <c r="R273" s="46"/>
      <c r="S273" s="46"/>
      <c r="T273" s="46"/>
      <c r="U273" s="46"/>
      <c r="V273" s="46"/>
      <c r="W273" s="46"/>
      <c r="X273" s="46"/>
      <c r="Y273" s="46"/>
      <c r="Z273" s="46"/>
      <c r="AA273" s="49"/>
      <c r="AB273" s="46"/>
      <c r="AC273" s="46"/>
      <c r="AD273" s="46"/>
      <c r="AE273" s="46"/>
      <c r="AF273" s="46"/>
      <c r="AG273" s="50"/>
      <c r="AH273" s="46"/>
    </row>
    <row r="274" spans="1:34" hidden="1" x14ac:dyDescent="0.25">
      <c r="A274" s="66" t="str">
        <f>CONCATENATE(ID_formule!A272, "_",ID_formule!B272)</f>
        <v>OVO000098_000_271</v>
      </c>
      <c r="B274" s="46"/>
      <c r="C274" s="46"/>
      <c r="D274" s="46"/>
      <c r="E274" s="46"/>
      <c r="F274" s="46"/>
      <c r="G274" s="46"/>
      <c r="H274" s="46"/>
      <c r="I274" s="46"/>
      <c r="J274" s="46"/>
      <c r="K274" s="46"/>
      <c r="L274" s="46"/>
      <c r="M274" s="46"/>
      <c r="N274" s="46"/>
      <c r="O274" s="46"/>
      <c r="P274" s="48"/>
      <c r="Q274" s="46"/>
      <c r="R274" s="46"/>
      <c r="S274" s="46"/>
      <c r="T274" s="46"/>
      <c r="U274" s="46"/>
      <c r="V274" s="46"/>
      <c r="W274" s="46"/>
      <c r="X274" s="46"/>
      <c r="Y274" s="46"/>
      <c r="Z274" s="46"/>
      <c r="AA274" s="49"/>
      <c r="AB274" s="46"/>
      <c r="AC274" s="46"/>
      <c r="AD274" s="46"/>
      <c r="AE274" s="46"/>
      <c r="AF274" s="46"/>
      <c r="AG274" s="50"/>
      <c r="AH274" s="46"/>
    </row>
    <row r="275" spans="1:34" hidden="1" x14ac:dyDescent="0.25">
      <c r="A275" s="66" t="str">
        <f>CONCATENATE(ID_formule!A273, "_",ID_formule!B273)</f>
        <v>OVO000098_000_272</v>
      </c>
      <c r="B275" s="46"/>
      <c r="C275" s="46"/>
      <c r="D275" s="46"/>
      <c r="E275" s="46"/>
      <c r="F275" s="46"/>
      <c r="G275" s="46"/>
      <c r="H275" s="46"/>
      <c r="I275" s="46"/>
      <c r="J275" s="46"/>
      <c r="K275" s="46"/>
      <c r="L275" s="46"/>
      <c r="M275" s="46"/>
      <c r="N275" s="46"/>
      <c r="O275" s="46"/>
      <c r="P275" s="48"/>
      <c r="Q275" s="46"/>
      <c r="R275" s="46"/>
      <c r="S275" s="46"/>
      <c r="T275" s="46"/>
      <c r="U275" s="46"/>
      <c r="V275" s="46"/>
      <c r="W275" s="46"/>
      <c r="X275" s="46"/>
      <c r="Y275" s="46"/>
      <c r="Z275" s="46"/>
      <c r="AA275" s="49"/>
      <c r="AB275" s="46"/>
      <c r="AC275" s="46"/>
      <c r="AD275" s="46"/>
      <c r="AE275" s="46"/>
      <c r="AF275" s="46"/>
      <c r="AG275" s="50"/>
      <c r="AH275" s="46"/>
    </row>
    <row r="276" spans="1:34" hidden="1" x14ac:dyDescent="0.25">
      <c r="A276" s="66" t="str">
        <f>CONCATENATE(ID_formule!A274, "_",ID_formule!B274)</f>
        <v>OVO000098_000_273</v>
      </c>
      <c r="B276" s="46"/>
      <c r="C276" s="46"/>
      <c r="D276" s="46"/>
      <c r="E276" s="46"/>
      <c r="F276" s="46"/>
      <c r="G276" s="46"/>
      <c r="H276" s="46"/>
      <c r="I276" s="46"/>
      <c r="J276" s="46"/>
      <c r="K276" s="46"/>
      <c r="L276" s="46"/>
      <c r="M276" s="46"/>
      <c r="N276" s="46"/>
      <c r="O276" s="46"/>
      <c r="P276" s="48"/>
      <c r="Q276" s="46"/>
      <c r="R276" s="46"/>
      <c r="S276" s="46"/>
      <c r="T276" s="46"/>
      <c r="U276" s="46"/>
      <c r="V276" s="46"/>
      <c r="W276" s="46"/>
      <c r="X276" s="46"/>
      <c r="Y276" s="46"/>
      <c r="Z276" s="46"/>
      <c r="AA276" s="49"/>
      <c r="AB276" s="46"/>
      <c r="AC276" s="46"/>
      <c r="AD276" s="46"/>
      <c r="AE276" s="46"/>
      <c r="AF276" s="46"/>
      <c r="AG276" s="50"/>
      <c r="AH276" s="46"/>
    </row>
    <row r="277" spans="1:34" hidden="1" x14ac:dyDescent="0.25">
      <c r="A277" s="66" t="str">
        <f>CONCATENATE(ID_formule!A275, "_",ID_formule!B275)</f>
        <v>OVO000098_000_274</v>
      </c>
      <c r="B277" s="46"/>
      <c r="C277" s="46"/>
      <c r="D277" s="46"/>
      <c r="E277" s="46"/>
      <c r="F277" s="46"/>
      <c r="G277" s="46"/>
      <c r="H277" s="46"/>
      <c r="I277" s="46"/>
      <c r="J277" s="46"/>
      <c r="K277" s="46"/>
      <c r="L277" s="46"/>
      <c r="M277" s="46"/>
      <c r="N277" s="46"/>
      <c r="O277" s="46"/>
      <c r="P277" s="48"/>
      <c r="Q277" s="46"/>
      <c r="R277" s="46"/>
      <c r="S277" s="46"/>
      <c r="T277" s="46"/>
      <c r="U277" s="46"/>
      <c r="V277" s="46"/>
      <c r="W277" s="46"/>
      <c r="X277" s="46"/>
      <c r="Y277" s="46"/>
      <c r="Z277" s="46"/>
      <c r="AA277" s="49"/>
      <c r="AB277" s="46"/>
      <c r="AC277" s="46"/>
      <c r="AD277" s="46"/>
      <c r="AE277" s="46"/>
      <c r="AF277" s="46"/>
      <c r="AG277" s="50"/>
      <c r="AH277" s="46"/>
    </row>
    <row r="278" spans="1:34" hidden="1" x14ac:dyDescent="0.25">
      <c r="A278" s="66" t="str">
        <f>CONCATENATE(ID_formule!A276, "_",ID_formule!B276)</f>
        <v>OVO000098_000_275</v>
      </c>
      <c r="B278" s="46"/>
      <c r="C278" s="46"/>
      <c r="D278" s="46"/>
      <c r="E278" s="46"/>
      <c r="F278" s="46"/>
      <c r="G278" s="46"/>
      <c r="H278" s="46"/>
      <c r="I278" s="46"/>
      <c r="J278" s="46"/>
      <c r="K278" s="46"/>
      <c r="L278" s="46"/>
      <c r="M278" s="46"/>
      <c r="N278" s="46"/>
      <c r="O278" s="46"/>
      <c r="P278" s="48"/>
      <c r="Q278" s="46"/>
      <c r="R278" s="46"/>
      <c r="S278" s="46"/>
      <c r="T278" s="46"/>
      <c r="U278" s="46"/>
      <c r="V278" s="46"/>
      <c r="W278" s="46"/>
      <c r="X278" s="46"/>
      <c r="Y278" s="46"/>
      <c r="Z278" s="46"/>
      <c r="AA278" s="49"/>
      <c r="AB278" s="46"/>
      <c r="AC278" s="46"/>
      <c r="AD278" s="46"/>
      <c r="AE278" s="46"/>
      <c r="AF278" s="46"/>
      <c r="AG278" s="50"/>
      <c r="AH278" s="46"/>
    </row>
    <row r="279" spans="1:34" hidden="1" x14ac:dyDescent="0.25">
      <c r="A279" s="66" t="str">
        <f>CONCATENATE(ID_formule!A277, "_",ID_formule!B277)</f>
        <v>OVO000098_000_276</v>
      </c>
      <c r="B279" s="46"/>
      <c r="C279" s="46"/>
      <c r="D279" s="46"/>
      <c r="E279" s="46"/>
      <c r="F279" s="46"/>
      <c r="G279" s="46"/>
      <c r="H279" s="46"/>
      <c r="I279" s="46"/>
      <c r="J279" s="46"/>
      <c r="K279" s="46"/>
      <c r="L279" s="46"/>
      <c r="M279" s="46"/>
      <c r="N279" s="46"/>
      <c r="O279" s="46"/>
      <c r="P279" s="48"/>
      <c r="Q279" s="46"/>
      <c r="R279" s="46"/>
      <c r="S279" s="46"/>
      <c r="T279" s="46"/>
      <c r="U279" s="46"/>
      <c r="V279" s="46"/>
      <c r="W279" s="46"/>
      <c r="X279" s="46"/>
      <c r="Y279" s="46"/>
      <c r="Z279" s="46"/>
      <c r="AA279" s="49"/>
      <c r="AB279" s="46"/>
      <c r="AC279" s="46"/>
      <c r="AD279" s="46"/>
      <c r="AE279" s="46"/>
      <c r="AF279" s="46"/>
      <c r="AG279" s="50"/>
      <c r="AH279" s="46"/>
    </row>
    <row r="280" spans="1:34" hidden="1" x14ac:dyDescent="0.25">
      <c r="A280" s="66" t="str">
        <f>CONCATENATE(ID_formule!A278, "_",ID_formule!B278)</f>
        <v>OVO000098_000_277</v>
      </c>
      <c r="B280" s="46"/>
      <c r="C280" s="46"/>
      <c r="D280" s="46"/>
      <c r="E280" s="46"/>
      <c r="F280" s="46"/>
      <c r="G280" s="46"/>
      <c r="H280" s="46"/>
      <c r="I280" s="46"/>
      <c r="J280" s="46"/>
      <c r="K280" s="46"/>
      <c r="L280" s="46"/>
      <c r="M280" s="46"/>
      <c r="N280" s="46"/>
      <c r="O280" s="46"/>
      <c r="P280" s="48"/>
      <c r="Q280" s="46"/>
      <c r="R280" s="46"/>
      <c r="S280" s="46"/>
      <c r="T280" s="46"/>
      <c r="U280" s="46"/>
      <c r="V280" s="46"/>
      <c r="W280" s="46"/>
      <c r="X280" s="46"/>
      <c r="Y280" s="46"/>
      <c r="Z280" s="46"/>
      <c r="AA280" s="49"/>
      <c r="AB280" s="46"/>
      <c r="AC280" s="46"/>
      <c r="AD280" s="46"/>
      <c r="AE280" s="46"/>
      <c r="AF280" s="46"/>
      <c r="AG280" s="50"/>
      <c r="AH280" s="46"/>
    </row>
    <row r="281" spans="1:34" hidden="1" x14ac:dyDescent="0.25">
      <c r="A281" s="66" t="str">
        <f>CONCATENATE(ID_formule!A279, "_",ID_formule!B279)</f>
        <v>OVO000098_000_278</v>
      </c>
      <c r="B281" s="46"/>
      <c r="C281" s="46"/>
      <c r="D281" s="46"/>
      <c r="E281" s="46"/>
      <c r="F281" s="46"/>
      <c r="G281" s="46"/>
      <c r="H281" s="46"/>
      <c r="I281" s="46"/>
      <c r="J281" s="46"/>
      <c r="K281" s="46"/>
      <c r="L281" s="46"/>
      <c r="M281" s="46"/>
      <c r="N281" s="46"/>
      <c r="O281" s="46"/>
      <c r="P281" s="48"/>
      <c r="Q281" s="46"/>
      <c r="R281" s="46"/>
      <c r="S281" s="46"/>
      <c r="T281" s="46"/>
      <c r="U281" s="46"/>
      <c r="V281" s="46"/>
      <c r="W281" s="46"/>
      <c r="X281" s="46"/>
      <c r="Y281" s="46"/>
      <c r="Z281" s="46"/>
      <c r="AA281" s="49"/>
      <c r="AB281" s="46"/>
      <c r="AC281" s="46"/>
      <c r="AD281" s="46"/>
      <c r="AE281" s="46"/>
      <c r="AF281" s="46"/>
      <c r="AG281" s="50"/>
      <c r="AH281" s="46"/>
    </row>
    <row r="282" spans="1:34" hidden="1" x14ac:dyDescent="0.25">
      <c r="A282" s="66" t="str">
        <f>CONCATENATE(ID_formule!A280, "_",ID_formule!B280)</f>
        <v>OVO000098_000_279</v>
      </c>
      <c r="B282" s="46"/>
      <c r="C282" s="46"/>
      <c r="D282" s="46"/>
      <c r="E282" s="46"/>
      <c r="F282" s="46"/>
      <c r="G282" s="46"/>
      <c r="H282" s="46"/>
      <c r="I282" s="46"/>
      <c r="J282" s="46"/>
      <c r="K282" s="46"/>
      <c r="L282" s="46"/>
      <c r="M282" s="46"/>
      <c r="N282" s="46"/>
      <c r="O282" s="46"/>
      <c r="P282" s="48"/>
      <c r="Q282" s="46"/>
      <c r="R282" s="46"/>
      <c r="S282" s="46"/>
      <c r="T282" s="46"/>
      <c r="U282" s="46"/>
      <c r="V282" s="46"/>
      <c r="W282" s="46"/>
      <c r="X282" s="46"/>
      <c r="Y282" s="46"/>
      <c r="Z282" s="46"/>
      <c r="AA282" s="49"/>
      <c r="AB282" s="46"/>
      <c r="AC282" s="46"/>
      <c r="AD282" s="46"/>
      <c r="AE282" s="46"/>
      <c r="AF282" s="46"/>
      <c r="AG282" s="50"/>
      <c r="AH282" s="46"/>
    </row>
    <row r="283" spans="1:34" hidden="1" x14ac:dyDescent="0.25">
      <c r="A283" s="66" t="str">
        <f>CONCATENATE(ID_formule!A281, "_",ID_formule!B281)</f>
        <v>OVO000098_000_280</v>
      </c>
      <c r="B283" s="46"/>
      <c r="C283" s="46"/>
      <c r="D283" s="46"/>
      <c r="E283" s="46"/>
      <c r="F283" s="46"/>
      <c r="G283" s="46"/>
      <c r="H283" s="46"/>
      <c r="I283" s="46"/>
      <c r="J283" s="46"/>
      <c r="K283" s="46"/>
      <c r="L283" s="46"/>
      <c r="M283" s="46"/>
      <c r="N283" s="46"/>
      <c r="O283" s="46"/>
      <c r="P283" s="48"/>
      <c r="Q283" s="46"/>
      <c r="R283" s="46"/>
      <c r="S283" s="46"/>
      <c r="T283" s="46"/>
      <c r="U283" s="46"/>
      <c r="V283" s="46"/>
      <c r="W283" s="46"/>
      <c r="X283" s="46"/>
      <c r="Y283" s="46"/>
      <c r="Z283" s="46"/>
      <c r="AA283" s="49"/>
      <c r="AB283" s="46"/>
      <c r="AC283" s="46"/>
      <c r="AD283" s="46"/>
      <c r="AE283" s="46"/>
      <c r="AF283" s="46"/>
      <c r="AG283" s="50"/>
      <c r="AH283" s="46"/>
    </row>
    <row r="284" spans="1:34" hidden="1" x14ac:dyDescent="0.25">
      <c r="A284" s="66" t="str">
        <f>CONCATENATE(ID_formule!A282, "_",ID_formule!B282)</f>
        <v>OVO000098_000_281</v>
      </c>
      <c r="B284" s="46"/>
      <c r="C284" s="46"/>
      <c r="D284" s="46"/>
      <c r="E284" s="46"/>
      <c r="F284" s="46"/>
      <c r="G284" s="46"/>
      <c r="H284" s="46"/>
      <c r="I284" s="46"/>
      <c r="J284" s="46"/>
      <c r="K284" s="46"/>
      <c r="L284" s="46"/>
      <c r="M284" s="46"/>
      <c r="N284" s="46"/>
      <c r="O284" s="46"/>
      <c r="P284" s="48"/>
      <c r="Q284" s="46"/>
      <c r="R284" s="46"/>
      <c r="S284" s="46"/>
      <c r="T284" s="46"/>
      <c r="U284" s="46"/>
      <c r="V284" s="46"/>
      <c r="W284" s="46"/>
      <c r="X284" s="46"/>
      <c r="Y284" s="46"/>
      <c r="Z284" s="46"/>
      <c r="AA284" s="49"/>
      <c r="AB284" s="46"/>
      <c r="AC284" s="46"/>
      <c r="AD284" s="46"/>
      <c r="AE284" s="46"/>
      <c r="AF284" s="46"/>
      <c r="AG284" s="50"/>
      <c r="AH284" s="46"/>
    </row>
    <row r="285" spans="1:34" hidden="1" x14ac:dyDescent="0.25">
      <c r="A285" s="66" t="str">
        <f>CONCATENATE(ID_formule!A283, "_",ID_formule!B283)</f>
        <v>OVO000098_000_282</v>
      </c>
      <c r="B285" s="46"/>
      <c r="C285" s="46"/>
      <c r="D285" s="46"/>
      <c r="E285" s="46"/>
      <c r="F285" s="46"/>
      <c r="G285" s="46"/>
      <c r="H285" s="46"/>
      <c r="I285" s="46"/>
      <c r="J285" s="46"/>
      <c r="K285" s="46"/>
      <c r="L285" s="46"/>
      <c r="M285" s="46"/>
      <c r="N285" s="46"/>
      <c r="O285" s="46"/>
      <c r="P285" s="48"/>
      <c r="Q285" s="46"/>
      <c r="R285" s="46"/>
      <c r="S285" s="46"/>
      <c r="T285" s="46"/>
      <c r="U285" s="46"/>
      <c r="V285" s="46"/>
      <c r="W285" s="46"/>
      <c r="X285" s="46"/>
      <c r="Y285" s="46"/>
      <c r="Z285" s="46"/>
      <c r="AA285" s="49"/>
      <c r="AB285" s="46"/>
      <c r="AC285" s="46"/>
      <c r="AD285" s="46"/>
      <c r="AE285" s="46"/>
      <c r="AF285" s="46"/>
      <c r="AG285" s="50"/>
      <c r="AH285" s="46"/>
    </row>
    <row r="286" spans="1:34" hidden="1" x14ac:dyDescent="0.25">
      <c r="A286" s="66" t="str">
        <f>CONCATENATE(ID_formule!A284, "_",ID_formule!B284)</f>
        <v>OVO000098_000_283</v>
      </c>
      <c r="B286" s="46"/>
      <c r="C286" s="46"/>
      <c r="D286" s="46"/>
      <c r="E286" s="46"/>
      <c r="F286" s="46"/>
      <c r="G286" s="46"/>
      <c r="H286" s="46"/>
      <c r="I286" s="46"/>
      <c r="J286" s="46"/>
      <c r="K286" s="46"/>
      <c r="L286" s="46"/>
      <c r="M286" s="46"/>
      <c r="N286" s="46"/>
      <c r="O286" s="46"/>
      <c r="P286" s="48"/>
      <c r="Q286" s="46"/>
      <c r="R286" s="46"/>
      <c r="S286" s="46"/>
      <c r="T286" s="46"/>
      <c r="U286" s="46"/>
      <c r="V286" s="46"/>
      <c r="W286" s="46"/>
      <c r="X286" s="46"/>
      <c r="Y286" s="46"/>
      <c r="Z286" s="46"/>
      <c r="AA286" s="49"/>
      <c r="AB286" s="46"/>
      <c r="AC286" s="46"/>
      <c r="AD286" s="46"/>
      <c r="AE286" s="46"/>
      <c r="AF286" s="46"/>
      <c r="AG286" s="50"/>
      <c r="AH286" s="46"/>
    </row>
    <row r="287" spans="1:34" hidden="1" x14ac:dyDescent="0.25">
      <c r="A287" s="66" t="str">
        <f>CONCATENATE(ID_formule!A285, "_",ID_formule!B285)</f>
        <v>OVO000098_000_284</v>
      </c>
      <c r="B287" s="46"/>
      <c r="C287" s="46"/>
      <c r="D287" s="46"/>
      <c r="E287" s="46"/>
      <c r="F287" s="46"/>
      <c r="G287" s="46"/>
      <c r="H287" s="46"/>
      <c r="I287" s="46"/>
      <c r="J287" s="46"/>
      <c r="K287" s="46"/>
      <c r="L287" s="46"/>
      <c r="M287" s="46"/>
      <c r="N287" s="46"/>
      <c r="O287" s="46"/>
      <c r="P287" s="48"/>
      <c r="Q287" s="46"/>
      <c r="R287" s="46"/>
      <c r="S287" s="46"/>
      <c r="T287" s="46"/>
      <c r="U287" s="46"/>
      <c r="V287" s="46"/>
      <c r="W287" s="46"/>
      <c r="X287" s="46"/>
      <c r="Y287" s="46"/>
      <c r="Z287" s="46"/>
      <c r="AA287" s="49"/>
      <c r="AB287" s="46"/>
      <c r="AC287" s="46"/>
      <c r="AD287" s="46"/>
      <c r="AE287" s="46"/>
      <c r="AF287" s="46"/>
      <c r="AG287" s="50"/>
      <c r="AH287" s="46"/>
    </row>
    <row r="288" spans="1:34" hidden="1" x14ac:dyDescent="0.25">
      <c r="A288" s="66" t="str">
        <f>CONCATENATE(ID_formule!A286, "_",ID_formule!B286)</f>
        <v>OVO000098_000_285</v>
      </c>
      <c r="B288" s="46"/>
      <c r="C288" s="46"/>
      <c r="D288" s="46"/>
      <c r="E288" s="46"/>
      <c r="F288" s="46"/>
      <c r="G288" s="46"/>
      <c r="H288" s="46"/>
      <c r="I288" s="46"/>
      <c r="J288" s="46"/>
      <c r="K288" s="46"/>
      <c r="L288" s="46"/>
      <c r="M288" s="46"/>
      <c r="N288" s="46"/>
      <c r="O288" s="46"/>
      <c r="P288" s="48"/>
      <c r="Q288" s="46"/>
      <c r="R288" s="46"/>
      <c r="S288" s="46"/>
      <c r="T288" s="46"/>
      <c r="U288" s="46"/>
      <c r="V288" s="46"/>
      <c r="W288" s="46"/>
      <c r="X288" s="46"/>
      <c r="Y288" s="46"/>
      <c r="Z288" s="46"/>
      <c r="AA288" s="49"/>
      <c r="AB288" s="46"/>
      <c r="AC288" s="46"/>
      <c r="AD288" s="46"/>
      <c r="AE288" s="46"/>
      <c r="AF288" s="46"/>
      <c r="AG288" s="50"/>
      <c r="AH288" s="46"/>
    </row>
    <row r="289" spans="1:34" hidden="1" x14ac:dyDescent="0.25">
      <c r="A289" s="66" t="str">
        <f>CONCATENATE(ID_formule!A287, "_",ID_formule!B287)</f>
        <v>OVO000098_000_286</v>
      </c>
      <c r="B289" s="46"/>
      <c r="C289" s="46"/>
      <c r="D289" s="46"/>
      <c r="E289" s="46"/>
      <c r="F289" s="46"/>
      <c r="G289" s="46"/>
      <c r="H289" s="46"/>
      <c r="I289" s="46"/>
      <c r="J289" s="46"/>
      <c r="K289" s="46"/>
      <c r="L289" s="46"/>
      <c r="M289" s="46"/>
      <c r="N289" s="46"/>
      <c r="O289" s="46"/>
      <c r="P289" s="48"/>
      <c r="Q289" s="46"/>
      <c r="R289" s="46"/>
      <c r="S289" s="46"/>
      <c r="T289" s="46"/>
      <c r="U289" s="46"/>
      <c r="V289" s="46"/>
      <c r="W289" s="46"/>
      <c r="X289" s="46"/>
      <c r="Y289" s="46"/>
      <c r="Z289" s="46"/>
      <c r="AA289" s="49"/>
      <c r="AB289" s="46"/>
      <c r="AC289" s="46"/>
      <c r="AD289" s="46"/>
      <c r="AE289" s="46"/>
      <c r="AF289" s="46"/>
      <c r="AG289" s="50"/>
      <c r="AH289" s="46"/>
    </row>
    <row r="290" spans="1:34" hidden="1" x14ac:dyDescent="0.25">
      <c r="A290" s="66" t="str">
        <f>CONCATENATE(ID_formule!A288, "_",ID_formule!B288)</f>
        <v>OVO000098_000_287</v>
      </c>
      <c r="B290" s="46"/>
      <c r="C290" s="46"/>
      <c r="D290" s="46"/>
      <c r="E290" s="46"/>
      <c r="F290" s="46"/>
      <c r="G290" s="46"/>
      <c r="H290" s="46"/>
      <c r="I290" s="46"/>
      <c r="J290" s="46"/>
      <c r="K290" s="46"/>
      <c r="L290" s="46"/>
      <c r="M290" s="46"/>
      <c r="N290" s="46"/>
      <c r="O290" s="46"/>
      <c r="P290" s="48"/>
      <c r="Q290" s="46"/>
      <c r="R290" s="46"/>
      <c r="S290" s="46"/>
      <c r="T290" s="46"/>
      <c r="U290" s="46"/>
      <c r="V290" s="46"/>
      <c r="W290" s="46"/>
      <c r="X290" s="46"/>
      <c r="Y290" s="46"/>
      <c r="Z290" s="46"/>
      <c r="AA290" s="49"/>
      <c r="AB290" s="46"/>
      <c r="AC290" s="46"/>
      <c r="AD290" s="46"/>
      <c r="AE290" s="46"/>
      <c r="AF290" s="46"/>
      <c r="AG290" s="50"/>
      <c r="AH290" s="46"/>
    </row>
    <row r="291" spans="1:34" hidden="1" x14ac:dyDescent="0.25">
      <c r="A291" s="66" t="str">
        <f>CONCATENATE(ID_formule!A289, "_",ID_formule!B289)</f>
        <v>OVO000098_000_288</v>
      </c>
      <c r="B291" s="46"/>
      <c r="C291" s="46"/>
      <c r="D291" s="46"/>
      <c r="E291" s="46"/>
      <c r="F291" s="46"/>
      <c r="G291" s="46"/>
      <c r="H291" s="46"/>
      <c r="I291" s="46"/>
      <c r="J291" s="46"/>
      <c r="K291" s="46"/>
      <c r="L291" s="46"/>
      <c r="M291" s="46"/>
      <c r="N291" s="46"/>
      <c r="O291" s="46"/>
      <c r="P291" s="48"/>
      <c r="Q291" s="46"/>
      <c r="R291" s="46"/>
      <c r="S291" s="46"/>
      <c r="T291" s="46"/>
      <c r="U291" s="46"/>
      <c r="V291" s="46"/>
      <c r="W291" s="46"/>
      <c r="X291" s="46"/>
      <c r="Y291" s="46"/>
      <c r="Z291" s="46"/>
      <c r="AA291" s="49"/>
      <c r="AB291" s="46"/>
      <c r="AC291" s="46"/>
      <c r="AD291" s="46"/>
      <c r="AE291" s="46"/>
      <c r="AF291" s="46"/>
      <c r="AG291" s="50"/>
      <c r="AH291" s="46"/>
    </row>
    <row r="292" spans="1:34" hidden="1" x14ac:dyDescent="0.25">
      <c r="A292" s="66" t="str">
        <f>CONCATENATE(ID_formule!A290, "_",ID_formule!B290)</f>
        <v>OVO000098_000_289</v>
      </c>
      <c r="B292" s="46"/>
      <c r="C292" s="46"/>
      <c r="D292" s="46"/>
      <c r="E292" s="46"/>
      <c r="F292" s="46"/>
      <c r="G292" s="46"/>
      <c r="H292" s="46"/>
      <c r="I292" s="46"/>
      <c r="J292" s="46"/>
      <c r="K292" s="46"/>
      <c r="L292" s="46"/>
      <c r="M292" s="46"/>
      <c r="N292" s="46"/>
      <c r="O292" s="46"/>
      <c r="P292" s="48"/>
      <c r="Q292" s="46"/>
      <c r="R292" s="46"/>
      <c r="S292" s="46"/>
      <c r="T292" s="46"/>
      <c r="U292" s="46"/>
      <c r="V292" s="46"/>
      <c r="W292" s="46"/>
      <c r="X292" s="46"/>
      <c r="Y292" s="46"/>
      <c r="Z292" s="46"/>
      <c r="AA292" s="49"/>
      <c r="AB292" s="46"/>
      <c r="AC292" s="46"/>
      <c r="AD292" s="46"/>
      <c r="AE292" s="46"/>
      <c r="AF292" s="46"/>
      <c r="AG292" s="50"/>
      <c r="AH292" s="46"/>
    </row>
    <row r="293" spans="1:34" hidden="1" x14ac:dyDescent="0.25">
      <c r="A293" s="66" t="str">
        <f>CONCATENATE(ID_formule!A291, "_",ID_formule!B291)</f>
        <v>OVO000098_000_290</v>
      </c>
      <c r="B293" s="46"/>
      <c r="C293" s="46"/>
      <c r="D293" s="46"/>
      <c r="E293" s="46"/>
      <c r="F293" s="46"/>
      <c r="G293" s="46"/>
      <c r="H293" s="46"/>
      <c r="I293" s="46"/>
      <c r="J293" s="46"/>
      <c r="K293" s="46"/>
      <c r="L293" s="46"/>
      <c r="M293" s="46"/>
      <c r="N293" s="46"/>
      <c r="O293" s="46"/>
      <c r="P293" s="48"/>
      <c r="Q293" s="46"/>
      <c r="R293" s="46"/>
      <c r="S293" s="46"/>
      <c r="T293" s="46"/>
      <c r="U293" s="46"/>
      <c r="V293" s="46"/>
      <c r="W293" s="46"/>
      <c r="X293" s="46"/>
      <c r="Y293" s="46"/>
      <c r="Z293" s="46"/>
      <c r="AA293" s="49"/>
      <c r="AB293" s="46"/>
      <c r="AC293" s="46"/>
      <c r="AD293" s="46"/>
      <c r="AE293" s="46"/>
      <c r="AF293" s="46"/>
      <c r="AG293" s="50"/>
      <c r="AH293" s="46"/>
    </row>
    <row r="294" spans="1:34" hidden="1" x14ac:dyDescent="0.25">
      <c r="A294" s="66" t="str">
        <f>CONCATENATE(ID_formule!A292, "_",ID_formule!B292)</f>
        <v>OVO000098_000_291</v>
      </c>
      <c r="B294" s="46"/>
      <c r="C294" s="46"/>
      <c r="D294" s="46"/>
      <c r="E294" s="46"/>
      <c r="F294" s="46"/>
      <c r="G294" s="46"/>
      <c r="H294" s="46"/>
      <c r="I294" s="46"/>
      <c r="J294" s="46"/>
      <c r="K294" s="46"/>
      <c r="L294" s="46"/>
      <c r="M294" s="46"/>
      <c r="N294" s="46"/>
      <c r="O294" s="46"/>
      <c r="P294" s="48"/>
      <c r="Q294" s="46"/>
      <c r="R294" s="46"/>
      <c r="S294" s="46"/>
      <c r="T294" s="46"/>
      <c r="U294" s="46"/>
      <c r="V294" s="46"/>
      <c r="W294" s="46"/>
      <c r="X294" s="46"/>
      <c r="Y294" s="46"/>
      <c r="Z294" s="46"/>
      <c r="AA294" s="49"/>
      <c r="AB294" s="46"/>
      <c r="AC294" s="46"/>
      <c r="AD294" s="46"/>
      <c r="AE294" s="46"/>
      <c r="AF294" s="46"/>
      <c r="AG294" s="50"/>
      <c r="AH294" s="46"/>
    </row>
    <row r="295" spans="1:34" hidden="1" x14ac:dyDescent="0.25">
      <c r="A295" s="66" t="str">
        <f>CONCATENATE(ID_formule!A293, "_",ID_formule!B293)</f>
        <v>OVO000098_000_292</v>
      </c>
      <c r="B295" s="46"/>
      <c r="C295" s="46"/>
      <c r="D295" s="46"/>
      <c r="E295" s="46"/>
      <c r="F295" s="46"/>
      <c r="G295" s="46"/>
      <c r="H295" s="46"/>
      <c r="I295" s="46"/>
      <c r="J295" s="46"/>
      <c r="K295" s="46"/>
      <c r="L295" s="46"/>
      <c r="M295" s="46"/>
      <c r="N295" s="46"/>
      <c r="O295" s="46"/>
      <c r="P295" s="48"/>
      <c r="Q295" s="46"/>
      <c r="R295" s="46"/>
      <c r="S295" s="46"/>
      <c r="T295" s="46"/>
      <c r="U295" s="46"/>
      <c r="V295" s="46"/>
      <c r="W295" s="46"/>
      <c r="X295" s="46"/>
      <c r="Y295" s="46"/>
      <c r="Z295" s="46"/>
      <c r="AA295" s="49"/>
      <c r="AB295" s="46"/>
      <c r="AC295" s="46"/>
      <c r="AD295" s="46"/>
      <c r="AE295" s="46"/>
      <c r="AF295" s="46"/>
      <c r="AG295" s="50"/>
      <c r="AH295" s="46"/>
    </row>
    <row r="296" spans="1:34" hidden="1" x14ac:dyDescent="0.25">
      <c r="A296" s="66" t="str">
        <f>CONCATENATE(ID_formule!A294, "_",ID_formule!B294)</f>
        <v>OVO000098_000_293</v>
      </c>
      <c r="B296" s="46"/>
      <c r="C296" s="46"/>
      <c r="D296" s="46"/>
      <c r="E296" s="46"/>
      <c r="F296" s="46"/>
      <c r="G296" s="46"/>
      <c r="H296" s="46"/>
      <c r="I296" s="46"/>
      <c r="J296" s="46"/>
      <c r="K296" s="46"/>
      <c r="L296" s="46"/>
      <c r="M296" s="46"/>
      <c r="N296" s="46"/>
      <c r="O296" s="46"/>
      <c r="P296" s="48"/>
      <c r="Q296" s="46"/>
      <c r="R296" s="46"/>
      <c r="S296" s="46"/>
      <c r="T296" s="46"/>
      <c r="U296" s="46"/>
      <c r="V296" s="46"/>
      <c r="W296" s="46"/>
      <c r="X296" s="46"/>
      <c r="Y296" s="46"/>
      <c r="Z296" s="46"/>
      <c r="AA296" s="49"/>
      <c r="AB296" s="46"/>
      <c r="AC296" s="46"/>
      <c r="AD296" s="46"/>
      <c r="AE296" s="46"/>
      <c r="AF296" s="46"/>
      <c r="AG296" s="50"/>
      <c r="AH296" s="46"/>
    </row>
    <row r="297" spans="1:34" hidden="1" x14ac:dyDescent="0.25">
      <c r="A297" s="66" t="str">
        <f>CONCATENATE(ID_formule!A295, "_",ID_formule!B295)</f>
        <v>OVO000098_000_294</v>
      </c>
      <c r="B297" s="46"/>
      <c r="C297" s="46"/>
      <c r="D297" s="46"/>
      <c r="E297" s="46"/>
      <c r="F297" s="46"/>
      <c r="G297" s="46"/>
      <c r="H297" s="46"/>
      <c r="I297" s="46"/>
      <c r="J297" s="46"/>
      <c r="K297" s="46"/>
      <c r="L297" s="46"/>
      <c r="M297" s="46"/>
      <c r="N297" s="46"/>
      <c r="O297" s="46"/>
      <c r="P297" s="48"/>
      <c r="Q297" s="46"/>
      <c r="R297" s="46"/>
      <c r="S297" s="46"/>
      <c r="T297" s="46"/>
      <c r="U297" s="46"/>
      <c r="V297" s="46"/>
      <c r="W297" s="46"/>
      <c r="X297" s="46"/>
      <c r="Y297" s="46"/>
      <c r="Z297" s="46"/>
      <c r="AA297" s="49"/>
      <c r="AB297" s="46"/>
      <c r="AC297" s="46"/>
      <c r="AD297" s="46"/>
      <c r="AE297" s="46"/>
      <c r="AF297" s="46"/>
      <c r="AG297" s="50"/>
      <c r="AH297" s="46"/>
    </row>
    <row r="298" spans="1:34" hidden="1" x14ac:dyDescent="0.25">
      <c r="A298" s="66" t="str">
        <f>CONCATENATE(ID_formule!A296, "_",ID_formule!B296)</f>
        <v>OVO000098_000_295</v>
      </c>
      <c r="B298" s="46"/>
      <c r="C298" s="46"/>
      <c r="D298" s="46"/>
      <c r="E298" s="46"/>
      <c r="F298" s="46"/>
      <c r="G298" s="46"/>
      <c r="H298" s="46"/>
      <c r="I298" s="46"/>
      <c r="J298" s="46"/>
      <c r="K298" s="46"/>
      <c r="L298" s="46"/>
      <c r="M298" s="46"/>
      <c r="N298" s="46"/>
      <c r="O298" s="46"/>
      <c r="P298" s="48"/>
      <c r="Q298" s="46"/>
      <c r="R298" s="46"/>
      <c r="S298" s="46"/>
      <c r="T298" s="46"/>
      <c r="U298" s="46"/>
      <c r="V298" s="46"/>
      <c r="W298" s="46"/>
      <c r="X298" s="46"/>
      <c r="Y298" s="46"/>
      <c r="Z298" s="46"/>
      <c r="AA298" s="49"/>
      <c r="AB298" s="46"/>
      <c r="AC298" s="46"/>
      <c r="AD298" s="46"/>
      <c r="AE298" s="46"/>
      <c r="AF298" s="46"/>
      <c r="AG298" s="50"/>
      <c r="AH298" s="46"/>
    </row>
    <row r="299" spans="1:34" hidden="1" x14ac:dyDescent="0.25">
      <c r="A299" s="66" t="str">
        <f>CONCATENATE(ID_formule!A297, "_",ID_formule!B297)</f>
        <v>OVO000098_000_296</v>
      </c>
      <c r="B299" s="46"/>
      <c r="C299" s="46"/>
      <c r="D299" s="46"/>
      <c r="E299" s="46"/>
      <c r="F299" s="46"/>
      <c r="G299" s="46"/>
      <c r="H299" s="46"/>
      <c r="I299" s="46"/>
      <c r="J299" s="46"/>
      <c r="K299" s="46"/>
      <c r="L299" s="46"/>
      <c r="M299" s="46"/>
      <c r="N299" s="46"/>
      <c r="O299" s="46"/>
      <c r="P299" s="48"/>
      <c r="Q299" s="46"/>
      <c r="R299" s="46"/>
      <c r="S299" s="46"/>
      <c r="T299" s="46"/>
      <c r="U299" s="46"/>
      <c r="V299" s="46"/>
      <c r="W299" s="46"/>
      <c r="X299" s="46"/>
      <c r="Y299" s="46"/>
      <c r="Z299" s="46"/>
      <c r="AA299" s="49"/>
      <c r="AB299" s="46"/>
      <c r="AC299" s="46"/>
      <c r="AD299" s="46"/>
      <c r="AE299" s="46"/>
      <c r="AF299" s="46"/>
      <c r="AG299" s="50"/>
      <c r="AH299" s="46"/>
    </row>
    <row r="300" spans="1:34" hidden="1" x14ac:dyDescent="0.25">
      <c r="A300" s="66" t="str">
        <f>CONCATENATE(ID_formule!A298, "_",ID_formule!B298)</f>
        <v>OVO000098_000_297</v>
      </c>
      <c r="B300" s="46"/>
      <c r="C300" s="46"/>
      <c r="D300" s="46"/>
      <c r="E300" s="46"/>
      <c r="F300" s="46"/>
      <c r="G300" s="46"/>
      <c r="H300" s="46"/>
      <c r="I300" s="46"/>
      <c r="J300" s="46"/>
      <c r="K300" s="46"/>
      <c r="L300" s="46"/>
      <c r="M300" s="46"/>
      <c r="N300" s="46"/>
      <c r="O300" s="46"/>
      <c r="P300" s="48"/>
      <c r="Q300" s="46"/>
      <c r="R300" s="46"/>
      <c r="S300" s="46"/>
      <c r="T300" s="46"/>
      <c r="U300" s="46"/>
      <c r="V300" s="46"/>
      <c r="W300" s="46"/>
      <c r="X300" s="46"/>
      <c r="Y300" s="46"/>
      <c r="Z300" s="46"/>
      <c r="AA300" s="49"/>
      <c r="AB300" s="46"/>
      <c r="AC300" s="46"/>
      <c r="AD300" s="46"/>
      <c r="AE300" s="46"/>
      <c r="AF300" s="46"/>
      <c r="AG300" s="50"/>
      <c r="AH300" s="46"/>
    </row>
    <row r="301" spans="1:34" hidden="1" x14ac:dyDescent="0.25">
      <c r="A301" s="66" t="str">
        <f>CONCATENATE(ID_formule!A299, "_",ID_formule!B299)</f>
        <v>OVO000098_000_298</v>
      </c>
      <c r="B301" s="46"/>
      <c r="C301" s="46"/>
      <c r="D301" s="46"/>
      <c r="E301" s="46"/>
      <c r="F301" s="46"/>
      <c r="G301" s="46"/>
      <c r="H301" s="46"/>
      <c r="I301" s="46"/>
      <c r="J301" s="46"/>
      <c r="K301" s="46"/>
      <c r="L301" s="46"/>
      <c r="M301" s="46"/>
      <c r="N301" s="46"/>
      <c r="O301" s="46"/>
      <c r="P301" s="48"/>
      <c r="Q301" s="46"/>
      <c r="R301" s="46"/>
      <c r="S301" s="46"/>
      <c r="T301" s="46"/>
      <c r="U301" s="46"/>
      <c r="V301" s="46"/>
      <c r="W301" s="46"/>
      <c r="X301" s="46"/>
      <c r="Y301" s="46"/>
      <c r="Z301" s="46"/>
      <c r="AA301" s="49"/>
      <c r="AB301" s="46"/>
      <c r="AC301" s="46"/>
      <c r="AD301" s="46"/>
      <c r="AE301" s="46"/>
      <c r="AF301" s="46"/>
      <c r="AG301" s="50"/>
      <c r="AH301" s="46"/>
    </row>
    <row r="302" spans="1:34" hidden="1" x14ac:dyDescent="0.25">
      <c r="A302" s="66" t="str">
        <f>CONCATENATE(ID_formule!A300, "_",ID_formule!B300)</f>
        <v>OVO000098_000_299</v>
      </c>
      <c r="B302" s="46"/>
      <c r="C302" s="46"/>
      <c r="D302" s="46"/>
      <c r="E302" s="46"/>
      <c r="F302" s="46"/>
      <c r="G302" s="46"/>
      <c r="H302" s="46"/>
      <c r="I302" s="46"/>
      <c r="J302" s="46"/>
      <c r="K302" s="46"/>
      <c r="L302" s="46"/>
      <c r="M302" s="46"/>
      <c r="N302" s="46"/>
      <c r="O302" s="46"/>
      <c r="P302" s="48"/>
      <c r="Q302" s="46"/>
      <c r="R302" s="46"/>
      <c r="S302" s="46"/>
      <c r="T302" s="46"/>
      <c r="U302" s="46"/>
      <c r="V302" s="46"/>
      <c r="W302" s="46"/>
      <c r="X302" s="46"/>
      <c r="Y302" s="46"/>
      <c r="Z302" s="46"/>
      <c r="AA302" s="49"/>
      <c r="AB302" s="46"/>
      <c r="AC302" s="46"/>
      <c r="AD302" s="46"/>
      <c r="AE302" s="46"/>
      <c r="AF302" s="46"/>
      <c r="AG302" s="50"/>
      <c r="AH302" s="46"/>
    </row>
    <row r="303" spans="1:34" hidden="1" x14ac:dyDescent="0.25">
      <c r="A303" s="66" t="str">
        <f>CONCATENATE(ID_formule!A301, "_",ID_formule!B301)</f>
        <v>OVO000098_000_300</v>
      </c>
      <c r="B303" s="46"/>
      <c r="C303" s="46"/>
      <c r="D303" s="46"/>
      <c r="E303" s="46"/>
      <c r="F303" s="46"/>
      <c r="G303" s="46"/>
      <c r="H303" s="46"/>
      <c r="I303" s="46"/>
      <c r="J303" s="46"/>
      <c r="K303" s="46"/>
      <c r="L303" s="46"/>
      <c r="M303" s="46"/>
      <c r="N303" s="46"/>
      <c r="O303" s="46"/>
      <c r="P303" s="48"/>
      <c r="Q303" s="46"/>
      <c r="R303" s="46"/>
      <c r="S303" s="46"/>
      <c r="T303" s="46"/>
      <c r="U303" s="46"/>
      <c r="V303" s="46"/>
      <c r="W303" s="46"/>
      <c r="X303" s="46"/>
      <c r="Y303" s="46"/>
      <c r="Z303" s="46"/>
      <c r="AA303" s="49"/>
      <c r="AB303" s="46"/>
      <c r="AC303" s="46"/>
      <c r="AD303" s="46"/>
      <c r="AE303" s="46"/>
      <c r="AF303" s="46"/>
      <c r="AG303" s="50"/>
      <c r="AH303" s="46"/>
    </row>
    <row r="304" spans="1:34" hidden="1" x14ac:dyDescent="0.25">
      <c r="A304" s="66" t="str">
        <f>CONCATENATE(ID_formule!A302, "_",ID_formule!B302)</f>
        <v>OVO000098_000_301</v>
      </c>
      <c r="B304" s="46"/>
      <c r="C304" s="46"/>
      <c r="D304" s="46"/>
      <c r="E304" s="46"/>
      <c r="F304" s="46"/>
      <c r="G304" s="46"/>
      <c r="H304" s="46"/>
      <c r="I304" s="46"/>
      <c r="J304" s="46"/>
      <c r="K304" s="46"/>
      <c r="L304" s="46"/>
      <c r="M304" s="46"/>
      <c r="N304" s="46"/>
      <c r="O304" s="46"/>
      <c r="P304" s="48"/>
      <c r="Q304" s="46"/>
      <c r="R304" s="46"/>
      <c r="S304" s="46"/>
      <c r="T304" s="46"/>
      <c r="U304" s="46"/>
      <c r="V304" s="46"/>
      <c r="W304" s="46"/>
      <c r="X304" s="46"/>
      <c r="Y304" s="46"/>
      <c r="Z304" s="46"/>
      <c r="AA304" s="49"/>
      <c r="AB304" s="46"/>
      <c r="AC304" s="46"/>
      <c r="AD304" s="46"/>
      <c r="AE304" s="46"/>
      <c r="AF304" s="46"/>
      <c r="AG304" s="50"/>
      <c r="AH304" s="46"/>
    </row>
    <row r="305" spans="1:34" hidden="1" x14ac:dyDescent="0.25">
      <c r="A305" s="66" t="str">
        <f>CONCATENATE(ID_formule!A303, "_",ID_formule!B303)</f>
        <v>OVO000098_000_302</v>
      </c>
      <c r="B305" s="46"/>
      <c r="C305" s="46"/>
      <c r="D305" s="46"/>
      <c r="E305" s="46"/>
      <c r="F305" s="46"/>
      <c r="G305" s="46"/>
      <c r="H305" s="46"/>
      <c r="I305" s="46"/>
      <c r="J305" s="46"/>
      <c r="K305" s="46"/>
      <c r="L305" s="46"/>
      <c r="M305" s="46"/>
      <c r="N305" s="46"/>
      <c r="O305" s="46"/>
      <c r="P305" s="48"/>
      <c r="Q305" s="46"/>
      <c r="R305" s="46"/>
      <c r="S305" s="46"/>
      <c r="T305" s="46"/>
      <c r="U305" s="46"/>
      <c r="V305" s="46"/>
      <c r="W305" s="46"/>
      <c r="X305" s="46"/>
      <c r="Y305" s="46"/>
      <c r="Z305" s="46"/>
      <c r="AA305" s="49"/>
      <c r="AB305" s="46"/>
      <c r="AC305" s="46"/>
      <c r="AD305" s="46"/>
      <c r="AE305" s="46"/>
      <c r="AF305" s="46"/>
      <c r="AG305" s="50"/>
      <c r="AH305" s="46"/>
    </row>
    <row r="306" spans="1:34" hidden="1" x14ac:dyDescent="0.25">
      <c r="A306" s="66" t="str">
        <f>CONCATENATE(ID_formule!A304, "_",ID_formule!B304)</f>
        <v>OVO000098_000_303</v>
      </c>
      <c r="B306" s="46"/>
      <c r="C306" s="46"/>
      <c r="D306" s="46"/>
      <c r="E306" s="46"/>
      <c r="F306" s="46"/>
      <c r="G306" s="46"/>
      <c r="H306" s="46"/>
      <c r="I306" s="46"/>
      <c r="J306" s="46"/>
      <c r="K306" s="46"/>
      <c r="L306" s="46"/>
      <c r="M306" s="46"/>
      <c r="N306" s="46"/>
      <c r="O306" s="46"/>
      <c r="P306" s="48"/>
      <c r="Q306" s="46"/>
      <c r="R306" s="46"/>
      <c r="S306" s="46"/>
      <c r="T306" s="46"/>
      <c r="U306" s="46"/>
      <c r="V306" s="46"/>
      <c r="W306" s="46"/>
      <c r="X306" s="46"/>
      <c r="Y306" s="46"/>
      <c r="Z306" s="46"/>
      <c r="AA306" s="49"/>
      <c r="AB306" s="46"/>
      <c r="AC306" s="46"/>
      <c r="AD306" s="46"/>
      <c r="AE306" s="46"/>
      <c r="AF306" s="46"/>
      <c r="AG306" s="50"/>
      <c r="AH306" s="46"/>
    </row>
    <row r="307" spans="1:34" hidden="1" x14ac:dyDescent="0.25">
      <c r="A307" s="66" t="str">
        <f>CONCATENATE(ID_formule!A305, "_",ID_formule!B305)</f>
        <v>OVO000098_000_304</v>
      </c>
      <c r="B307" s="46"/>
      <c r="C307" s="46"/>
      <c r="D307" s="46"/>
      <c r="E307" s="46"/>
      <c r="F307" s="46"/>
      <c r="G307" s="46"/>
      <c r="H307" s="46"/>
      <c r="I307" s="46"/>
      <c r="J307" s="46"/>
      <c r="K307" s="46"/>
      <c r="L307" s="46"/>
      <c r="M307" s="46"/>
      <c r="N307" s="46"/>
      <c r="O307" s="46"/>
      <c r="P307" s="48"/>
      <c r="Q307" s="46"/>
      <c r="R307" s="46"/>
      <c r="S307" s="46"/>
      <c r="T307" s="46"/>
      <c r="U307" s="46"/>
      <c r="V307" s="46"/>
      <c r="W307" s="46"/>
      <c r="X307" s="46"/>
      <c r="Y307" s="46"/>
      <c r="Z307" s="46"/>
      <c r="AA307" s="49"/>
      <c r="AB307" s="46"/>
      <c r="AC307" s="46"/>
      <c r="AD307" s="46"/>
      <c r="AE307" s="46"/>
      <c r="AF307" s="46"/>
      <c r="AG307" s="50"/>
      <c r="AH307" s="46"/>
    </row>
    <row r="308" spans="1:34" hidden="1" x14ac:dyDescent="0.25">
      <c r="A308" s="66" t="str">
        <f>CONCATENATE(ID_formule!A306, "_",ID_formule!B306)</f>
        <v>OVO000098_000_305</v>
      </c>
      <c r="B308" s="46"/>
      <c r="C308" s="46"/>
      <c r="D308" s="46"/>
      <c r="E308" s="46"/>
      <c r="F308" s="46"/>
      <c r="G308" s="46"/>
      <c r="H308" s="46"/>
      <c r="I308" s="46"/>
      <c r="J308" s="46"/>
      <c r="K308" s="46"/>
      <c r="L308" s="46"/>
      <c r="M308" s="46"/>
      <c r="N308" s="46"/>
      <c r="O308" s="46"/>
      <c r="P308" s="48"/>
      <c r="Q308" s="46"/>
      <c r="R308" s="46"/>
      <c r="S308" s="46"/>
      <c r="T308" s="46"/>
      <c r="U308" s="46"/>
      <c r="V308" s="46"/>
      <c r="W308" s="46"/>
      <c r="X308" s="46"/>
      <c r="Y308" s="46"/>
      <c r="Z308" s="46"/>
      <c r="AA308" s="49"/>
      <c r="AB308" s="46"/>
      <c r="AC308" s="46"/>
      <c r="AD308" s="46"/>
      <c r="AE308" s="46"/>
      <c r="AF308" s="46"/>
      <c r="AG308" s="50"/>
      <c r="AH308" s="46"/>
    </row>
    <row r="309" spans="1:34" hidden="1" x14ac:dyDescent="0.25">
      <c r="A309" s="66" t="str">
        <f>CONCATENATE(ID_formule!A307, "_",ID_formule!B307)</f>
        <v>OVO000098_000_306</v>
      </c>
      <c r="B309" s="46"/>
      <c r="C309" s="46"/>
      <c r="D309" s="46"/>
      <c r="E309" s="46"/>
      <c r="F309" s="46"/>
      <c r="G309" s="46"/>
      <c r="H309" s="46"/>
      <c r="I309" s="46"/>
      <c r="J309" s="46"/>
      <c r="K309" s="46"/>
      <c r="L309" s="46"/>
      <c r="M309" s="46"/>
      <c r="N309" s="46"/>
      <c r="O309" s="46"/>
      <c r="P309" s="48"/>
      <c r="Q309" s="46"/>
      <c r="R309" s="46"/>
      <c r="S309" s="46"/>
      <c r="T309" s="46"/>
      <c r="U309" s="46"/>
      <c r="V309" s="46"/>
      <c r="W309" s="46"/>
      <c r="X309" s="46"/>
      <c r="Y309" s="46"/>
      <c r="Z309" s="46"/>
      <c r="AA309" s="49"/>
      <c r="AB309" s="46"/>
      <c r="AC309" s="46"/>
      <c r="AD309" s="46"/>
      <c r="AE309" s="46"/>
      <c r="AF309" s="46"/>
      <c r="AG309" s="50"/>
      <c r="AH309" s="46"/>
    </row>
    <row r="310" spans="1:34" hidden="1" x14ac:dyDescent="0.25">
      <c r="A310" s="66" t="str">
        <f>CONCATENATE(ID_formule!A308, "_",ID_formule!B308)</f>
        <v>OVO000098_000_307</v>
      </c>
      <c r="B310" s="46"/>
      <c r="C310" s="46"/>
      <c r="D310" s="46"/>
      <c r="E310" s="46"/>
      <c r="F310" s="46"/>
      <c r="G310" s="46"/>
      <c r="H310" s="46"/>
      <c r="I310" s="46"/>
      <c r="J310" s="46"/>
      <c r="K310" s="46"/>
      <c r="L310" s="46"/>
      <c r="M310" s="46"/>
      <c r="N310" s="46"/>
      <c r="O310" s="46"/>
      <c r="P310" s="48"/>
      <c r="Q310" s="46"/>
      <c r="R310" s="46"/>
      <c r="S310" s="46"/>
      <c r="T310" s="46"/>
      <c r="U310" s="46"/>
      <c r="V310" s="46"/>
      <c r="W310" s="46"/>
      <c r="X310" s="46"/>
      <c r="Y310" s="46"/>
      <c r="Z310" s="46"/>
      <c r="AA310" s="49"/>
      <c r="AB310" s="46"/>
      <c r="AC310" s="46"/>
      <c r="AD310" s="46"/>
      <c r="AE310" s="46"/>
      <c r="AF310" s="46"/>
      <c r="AG310" s="50"/>
      <c r="AH310" s="46"/>
    </row>
    <row r="311" spans="1:34" hidden="1" x14ac:dyDescent="0.25">
      <c r="A311" s="66" t="str">
        <f>CONCATENATE(ID_formule!A309, "_",ID_formule!B309)</f>
        <v>OVO000098_000_308</v>
      </c>
      <c r="B311" s="46"/>
      <c r="C311" s="46"/>
      <c r="D311" s="46"/>
      <c r="E311" s="46"/>
      <c r="F311" s="46"/>
      <c r="G311" s="46"/>
      <c r="H311" s="46"/>
      <c r="I311" s="46"/>
      <c r="J311" s="46"/>
      <c r="K311" s="46"/>
      <c r="L311" s="46"/>
      <c r="M311" s="46"/>
      <c r="N311" s="46"/>
      <c r="O311" s="46"/>
      <c r="P311" s="48"/>
      <c r="Q311" s="46"/>
      <c r="R311" s="46"/>
      <c r="S311" s="46"/>
      <c r="T311" s="46"/>
      <c r="U311" s="46"/>
      <c r="V311" s="46"/>
      <c r="W311" s="46"/>
      <c r="X311" s="46"/>
      <c r="Y311" s="46"/>
      <c r="Z311" s="46"/>
      <c r="AA311" s="49"/>
      <c r="AB311" s="46"/>
      <c r="AC311" s="46"/>
      <c r="AD311" s="46"/>
      <c r="AE311" s="46"/>
      <c r="AF311" s="46"/>
      <c r="AG311" s="50"/>
      <c r="AH311" s="46"/>
    </row>
    <row r="312" spans="1:34" hidden="1" x14ac:dyDescent="0.25">
      <c r="A312" s="66" t="str">
        <f>CONCATENATE(ID_formule!A310, "_",ID_formule!B310)</f>
        <v>OVO000098_000_309</v>
      </c>
      <c r="B312" s="46"/>
      <c r="C312" s="46"/>
      <c r="D312" s="46"/>
      <c r="E312" s="46"/>
      <c r="F312" s="46"/>
      <c r="G312" s="46"/>
      <c r="H312" s="46"/>
      <c r="I312" s="46"/>
      <c r="J312" s="46"/>
      <c r="K312" s="46"/>
      <c r="L312" s="46"/>
      <c r="M312" s="46"/>
      <c r="N312" s="46"/>
      <c r="O312" s="46"/>
      <c r="P312" s="48"/>
      <c r="Q312" s="46"/>
      <c r="R312" s="46"/>
      <c r="S312" s="46"/>
      <c r="T312" s="46"/>
      <c r="U312" s="46"/>
      <c r="V312" s="46"/>
      <c r="W312" s="46"/>
      <c r="X312" s="46"/>
      <c r="Y312" s="46"/>
      <c r="Z312" s="46"/>
      <c r="AA312" s="49"/>
      <c r="AB312" s="46"/>
      <c r="AC312" s="46"/>
      <c r="AD312" s="46"/>
      <c r="AE312" s="46"/>
      <c r="AF312" s="46"/>
      <c r="AG312" s="50"/>
      <c r="AH312" s="46"/>
    </row>
    <row r="313" spans="1:34" hidden="1" x14ac:dyDescent="0.25">
      <c r="A313" s="66" t="str">
        <f>CONCATENATE(ID_formule!A311, "_",ID_formule!B311)</f>
        <v>OVO000098_000_310</v>
      </c>
      <c r="B313" s="46"/>
      <c r="C313" s="46"/>
      <c r="D313" s="46"/>
      <c r="E313" s="46"/>
      <c r="F313" s="46"/>
      <c r="G313" s="46"/>
      <c r="H313" s="46"/>
      <c r="I313" s="46"/>
      <c r="J313" s="46"/>
      <c r="K313" s="46"/>
      <c r="L313" s="46"/>
      <c r="M313" s="46"/>
      <c r="N313" s="46"/>
      <c r="O313" s="46"/>
      <c r="P313" s="48"/>
      <c r="Q313" s="46"/>
      <c r="R313" s="46"/>
      <c r="S313" s="46"/>
      <c r="T313" s="46"/>
      <c r="U313" s="46"/>
      <c r="V313" s="46"/>
      <c r="W313" s="46"/>
      <c r="X313" s="46"/>
      <c r="Y313" s="46"/>
      <c r="Z313" s="46"/>
      <c r="AA313" s="49"/>
      <c r="AB313" s="46"/>
      <c r="AC313" s="46"/>
      <c r="AD313" s="46"/>
      <c r="AE313" s="46"/>
      <c r="AF313" s="46"/>
      <c r="AG313" s="50"/>
      <c r="AH313" s="46"/>
    </row>
    <row r="314" spans="1:34" hidden="1" x14ac:dyDescent="0.25">
      <c r="A314" s="66" t="str">
        <f>CONCATENATE(ID_formule!A312, "_",ID_formule!B312)</f>
        <v>OVO000098_000_311</v>
      </c>
      <c r="B314" s="46"/>
      <c r="C314" s="46"/>
      <c r="D314" s="46"/>
      <c r="E314" s="46"/>
      <c r="F314" s="46"/>
      <c r="G314" s="46"/>
      <c r="H314" s="46"/>
      <c r="I314" s="46"/>
      <c r="J314" s="46"/>
      <c r="K314" s="46"/>
      <c r="L314" s="46"/>
      <c r="M314" s="46"/>
      <c r="N314" s="46"/>
      <c r="O314" s="46"/>
      <c r="P314" s="48"/>
      <c r="Q314" s="46"/>
      <c r="R314" s="46"/>
      <c r="S314" s="46"/>
      <c r="T314" s="46"/>
      <c r="U314" s="46"/>
      <c r="V314" s="46"/>
      <c r="W314" s="46"/>
      <c r="X314" s="46"/>
      <c r="Y314" s="46"/>
      <c r="Z314" s="46"/>
      <c r="AA314" s="49"/>
      <c r="AB314" s="46"/>
      <c r="AC314" s="46"/>
      <c r="AD314" s="46"/>
      <c r="AE314" s="46"/>
      <c r="AF314" s="46"/>
      <c r="AG314" s="50"/>
      <c r="AH314" s="46"/>
    </row>
    <row r="315" spans="1:34" hidden="1" x14ac:dyDescent="0.25">
      <c r="A315" s="66" t="str">
        <f>CONCATENATE(ID_formule!A313, "_",ID_formule!B313)</f>
        <v>OVO000098_000_312</v>
      </c>
      <c r="B315" s="46"/>
      <c r="C315" s="46"/>
      <c r="D315" s="46"/>
      <c r="E315" s="46"/>
      <c r="F315" s="46"/>
      <c r="G315" s="46"/>
      <c r="H315" s="46"/>
      <c r="I315" s="46"/>
      <c r="J315" s="46"/>
      <c r="K315" s="46"/>
      <c r="L315" s="46"/>
      <c r="M315" s="46"/>
      <c r="N315" s="46"/>
      <c r="O315" s="46"/>
      <c r="P315" s="48"/>
      <c r="Q315" s="46"/>
      <c r="R315" s="46"/>
      <c r="S315" s="46"/>
      <c r="T315" s="46"/>
      <c r="U315" s="46"/>
      <c r="V315" s="46"/>
      <c r="W315" s="46"/>
      <c r="X315" s="46"/>
      <c r="Y315" s="46"/>
      <c r="Z315" s="46"/>
      <c r="AA315" s="49"/>
      <c r="AB315" s="46"/>
      <c r="AC315" s="46"/>
      <c r="AD315" s="46"/>
      <c r="AE315" s="46"/>
      <c r="AF315" s="46"/>
      <c r="AG315" s="50"/>
      <c r="AH315" s="46"/>
    </row>
    <row r="316" spans="1:34" hidden="1" x14ac:dyDescent="0.25">
      <c r="A316" s="66" t="str">
        <f>CONCATENATE(ID_formule!A314, "_",ID_formule!B314)</f>
        <v>OVO000098_000_313</v>
      </c>
      <c r="B316" s="46"/>
      <c r="C316" s="46"/>
      <c r="D316" s="46"/>
      <c r="E316" s="46"/>
      <c r="F316" s="46"/>
      <c r="G316" s="46"/>
      <c r="H316" s="46"/>
      <c r="I316" s="46"/>
      <c r="J316" s="46"/>
      <c r="K316" s="46"/>
      <c r="L316" s="46"/>
      <c r="M316" s="46"/>
      <c r="N316" s="46"/>
      <c r="O316" s="46"/>
      <c r="P316" s="48"/>
      <c r="Q316" s="46"/>
      <c r="R316" s="46"/>
      <c r="S316" s="46"/>
      <c r="T316" s="46"/>
      <c r="U316" s="46"/>
      <c r="V316" s="46"/>
      <c r="W316" s="46"/>
      <c r="X316" s="46"/>
      <c r="Y316" s="46"/>
      <c r="Z316" s="46"/>
      <c r="AA316" s="49"/>
      <c r="AB316" s="46"/>
      <c r="AC316" s="46"/>
      <c r="AD316" s="46"/>
      <c r="AE316" s="46"/>
      <c r="AF316" s="46"/>
      <c r="AG316" s="50"/>
      <c r="AH316" s="46"/>
    </row>
    <row r="317" spans="1:34" hidden="1" x14ac:dyDescent="0.25">
      <c r="A317" s="66" t="str">
        <f>CONCATENATE(ID_formule!A315, "_",ID_formule!B315)</f>
        <v>OVO000098_000_314</v>
      </c>
      <c r="B317" s="46"/>
      <c r="C317" s="46"/>
      <c r="D317" s="46"/>
      <c r="E317" s="46"/>
      <c r="F317" s="46"/>
      <c r="G317" s="46"/>
      <c r="H317" s="46"/>
      <c r="I317" s="46"/>
      <c r="J317" s="46"/>
      <c r="K317" s="46"/>
      <c r="L317" s="46"/>
      <c r="M317" s="46"/>
      <c r="N317" s="46"/>
      <c r="O317" s="46"/>
      <c r="P317" s="48"/>
      <c r="Q317" s="46"/>
      <c r="R317" s="46"/>
      <c r="S317" s="46"/>
      <c r="T317" s="46"/>
      <c r="U317" s="46"/>
      <c r="V317" s="46"/>
      <c r="W317" s="46"/>
      <c r="X317" s="46"/>
      <c r="Y317" s="46"/>
      <c r="Z317" s="46"/>
      <c r="AA317" s="49"/>
      <c r="AB317" s="46"/>
      <c r="AC317" s="46"/>
      <c r="AD317" s="46"/>
      <c r="AE317" s="46"/>
      <c r="AF317" s="46"/>
      <c r="AG317" s="50"/>
      <c r="AH317" s="46"/>
    </row>
    <row r="318" spans="1:34" hidden="1" x14ac:dyDescent="0.25">
      <c r="A318" s="66" t="str">
        <f>CONCATENATE(ID_formule!A316, "_",ID_formule!B316)</f>
        <v>OVO000098_000_315</v>
      </c>
      <c r="B318" s="46"/>
      <c r="C318" s="46"/>
      <c r="D318" s="46"/>
      <c r="E318" s="46"/>
      <c r="F318" s="46"/>
      <c r="G318" s="46"/>
      <c r="H318" s="46"/>
      <c r="I318" s="46"/>
      <c r="J318" s="46"/>
      <c r="K318" s="46"/>
      <c r="L318" s="46"/>
      <c r="M318" s="46"/>
      <c r="N318" s="46"/>
      <c r="O318" s="46"/>
      <c r="P318" s="48"/>
      <c r="Q318" s="46"/>
      <c r="R318" s="46"/>
      <c r="S318" s="46"/>
      <c r="T318" s="46"/>
      <c r="U318" s="46"/>
      <c r="V318" s="46"/>
      <c r="W318" s="46"/>
      <c r="X318" s="46"/>
      <c r="Y318" s="46"/>
      <c r="Z318" s="46"/>
      <c r="AA318" s="49"/>
      <c r="AB318" s="46"/>
      <c r="AC318" s="46"/>
      <c r="AD318" s="46"/>
      <c r="AE318" s="46"/>
      <c r="AF318" s="46"/>
      <c r="AG318" s="50"/>
      <c r="AH318" s="46"/>
    </row>
    <row r="319" spans="1:34" hidden="1" x14ac:dyDescent="0.25">
      <c r="A319" s="66" t="str">
        <f>CONCATENATE(ID_formule!A317, "_",ID_formule!B317)</f>
        <v>OVO000098_000_316</v>
      </c>
      <c r="B319" s="46"/>
      <c r="C319" s="46"/>
      <c r="D319" s="46"/>
      <c r="E319" s="46"/>
      <c r="F319" s="46"/>
      <c r="G319" s="46"/>
      <c r="H319" s="46"/>
      <c r="I319" s="46"/>
      <c r="J319" s="46"/>
      <c r="K319" s="46"/>
      <c r="L319" s="46"/>
      <c r="M319" s="46"/>
      <c r="N319" s="46"/>
      <c r="O319" s="46"/>
      <c r="P319" s="48"/>
      <c r="Q319" s="46"/>
      <c r="R319" s="46"/>
      <c r="S319" s="46"/>
      <c r="T319" s="46"/>
      <c r="U319" s="46"/>
      <c r="V319" s="46"/>
      <c r="W319" s="46"/>
      <c r="X319" s="46"/>
      <c r="Y319" s="46"/>
      <c r="Z319" s="46"/>
      <c r="AA319" s="49"/>
      <c r="AB319" s="46"/>
      <c r="AC319" s="46"/>
      <c r="AD319" s="46"/>
      <c r="AE319" s="46"/>
      <c r="AF319" s="46"/>
      <c r="AG319" s="50"/>
      <c r="AH319" s="46"/>
    </row>
    <row r="320" spans="1:34" hidden="1" x14ac:dyDescent="0.25">
      <c r="A320" s="66" t="str">
        <f>CONCATENATE(ID_formule!A318, "_",ID_formule!B318)</f>
        <v>OVO000098_000_317</v>
      </c>
      <c r="B320" s="46"/>
      <c r="C320" s="46"/>
      <c r="D320" s="46"/>
      <c r="E320" s="46"/>
      <c r="F320" s="46"/>
      <c r="G320" s="46"/>
      <c r="H320" s="46"/>
      <c r="I320" s="46"/>
      <c r="J320" s="46"/>
      <c r="K320" s="46"/>
      <c r="L320" s="46"/>
      <c r="M320" s="46"/>
      <c r="N320" s="46"/>
      <c r="O320" s="46"/>
      <c r="P320" s="48"/>
      <c r="Q320" s="46"/>
      <c r="R320" s="46"/>
      <c r="S320" s="46"/>
      <c r="T320" s="46"/>
      <c r="U320" s="46"/>
      <c r="V320" s="46"/>
      <c r="W320" s="46"/>
      <c r="X320" s="46"/>
      <c r="Y320" s="46"/>
      <c r="Z320" s="46"/>
      <c r="AA320" s="49"/>
      <c r="AB320" s="46"/>
      <c r="AC320" s="46"/>
      <c r="AD320" s="46"/>
      <c r="AE320" s="46"/>
      <c r="AF320" s="46"/>
      <c r="AG320" s="50"/>
      <c r="AH320" s="46"/>
    </row>
    <row r="321" spans="1:34" hidden="1" x14ac:dyDescent="0.25">
      <c r="A321" s="66" t="str">
        <f>CONCATENATE(ID_formule!A319, "_",ID_formule!B319)</f>
        <v>OVO000098_000_318</v>
      </c>
      <c r="B321" s="46"/>
      <c r="C321" s="46"/>
      <c r="D321" s="46"/>
      <c r="E321" s="46"/>
      <c r="F321" s="46"/>
      <c r="G321" s="46"/>
      <c r="H321" s="46"/>
      <c r="I321" s="46"/>
      <c r="J321" s="46"/>
      <c r="K321" s="46"/>
      <c r="L321" s="46"/>
      <c r="M321" s="46"/>
      <c r="N321" s="46"/>
      <c r="O321" s="46"/>
      <c r="P321" s="48"/>
      <c r="Q321" s="46"/>
      <c r="R321" s="46"/>
      <c r="S321" s="46"/>
      <c r="T321" s="46"/>
      <c r="U321" s="46"/>
      <c r="V321" s="46"/>
      <c r="W321" s="46"/>
      <c r="X321" s="46"/>
      <c r="Y321" s="46"/>
      <c r="Z321" s="46"/>
      <c r="AA321" s="49"/>
      <c r="AB321" s="46"/>
      <c r="AC321" s="46"/>
      <c r="AD321" s="46"/>
      <c r="AE321" s="46"/>
      <c r="AF321" s="46"/>
      <c r="AG321" s="50"/>
      <c r="AH321" s="46"/>
    </row>
    <row r="322" spans="1:34" hidden="1" x14ac:dyDescent="0.25">
      <c r="A322" s="66" t="str">
        <f>CONCATENATE(ID_formule!A320, "_",ID_formule!B320)</f>
        <v>OVO000098_000_319</v>
      </c>
      <c r="B322" s="46"/>
      <c r="C322" s="46"/>
      <c r="D322" s="46"/>
      <c r="E322" s="46"/>
      <c r="F322" s="46"/>
      <c r="G322" s="46"/>
      <c r="H322" s="46"/>
      <c r="I322" s="46"/>
      <c r="J322" s="46"/>
      <c r="K322" s="46"/>
      <c r="L322" s="46"/>
      <c r="M322" s="46"/>
      <c r="N322" s="46"/>
      <c r="O322" s="46"/>
      <c r="P322" s="48"/>
      <c r="Q322" s="46"/>
      <c r="R322" s="46"/>
      <c r="S322" s="46"/>
      <c r="T322" s="46"/>
      <c r="U322" s="46"/>
      <c r="V322" s="46"/>
      <c r="W322" s="46"/>
      <c r="X322" s="46"/>
      <c r="Y322" s="46"/>
      <c r="Z322" s="46"/>
      <c r="AA322" s="49"/>
      <c r="AB322" s="46"/>
      <c r="AC322" s="46"/>
      <c r="AD322" s="46"/>
      <c r="AE322" s="46"/>
      <c r="AF322" s="46"/>
      <c r="AG322" s="50"/>
      <c r="AH322" s="46"/>
    </row>
    <row r="323" spans="1:34" hidden="1" x14ac:dyDescent="0.25">
      <c r="A323" s="66" t="str">
        <f>CONCATENATE(ID_formule!A321, "_",ID_formule!B321)</f>
        <v>OVO000098_000_320</v>
      </c>
      <c r="B323" s="46"/>
      <c r="C323" s="46"/>
      <c r="D323" s="46"/>
      <c r="E323" s="46"/>
      <c r="F323" s="46"/>
      <c r="G323" s="46"/>
      <c r="H323" s="46"/>
      <c r="I323" s="46"/>
      <c r="J323" s="46"/>
      <c r="K323" s="46"/>
      <c r="L323" s="46"/>
      <c r="M323" s="46"/>
      <c r="N323" s="46"/>
      <c r="O323" s="46"/>
      <c r="P323" s="48"/>
      <c r="Q323" s="46"/>
      <c r="R323" s="46"/>
      <c r="S323" s="46"/>
      <c r="T323" s="46"/>
      <c r="U323" s="46"/>
      <c r="V323" s="46"/>
      <c r="W323" s="46"/>
      <c r="X323" s="46"/>
      <c r="Y323" s="46"/>
      <c r="Z323" s="46"/>
      <c r="AA323" s="49"/>
      <c r="AB323" s="46"/>
      <c r="AC323" s="46"/>
      <c r="AD323" s="46"/>
      <c r="AE323" s="46"/>
      <c r="AF323" s="46"/>
      <c r="AG323" s="50"/>
      <c r="AH323" s="46"/>
    </row>
    <row r="324" spans="1:34" hidden="1" x14ac:dyDescent="0.25">
      <c r="A324" s="66" t="str">
        <f>CONCATENATE(ID_formule!A322, "_",ID_formule!B322)</f>
        <v>OVO000098_000_321</v>
      </c>
      <c r="B324" s="46"/>
      <c r="C324" s="46"/>
      <c r="D324" s="46"/>
      <c r="E324" s="46"/>
      <c r="F324" s="46"/>
      <c r="G324" s="46"/>
      <c r="H324" s="46"/>
      <c r="I324" s="46"/>
      <c r="J324" s="46"/>
      <c r="K324" s="46"/>
      <c r="L324" s="46"/>
      <c r="M324" s="46"/>
      <c r="N324" s="46"/>
      <c r="O324" s="46"/>
      <c r="P324" s="48"/>
      <c r="Q324" s="46"/>
      <c r="R324" s="46"/>
      <c r="S324" s="46"/>
      <c r="T324" s="46"/>
      <c r="U324" s="46"/>
      <c r="V324" s="46"/>
      <c r="W324" s="46"/>
      <c r="X324" s="46"/>
      <c r="Y324" s="46"/>
      <c r="Z324" s="46"/>
      <c r="AA324" s="49"/>
      <c r="AB324" s="46"/>
      <c r="AC324" s="46"/>
      <c r="AD324" s="46"/>
      <c r="AE324" s="46"/>
      <c r="AF324" s="46"/>
      <c r="AG324" s="50"/>
      <c r="AH324" s="46"/>
    </row>
    <row r="325" spans="1:34" hidden="1" x14ac:dyDescent="0.25">
      <c r="A325" s="66" t="str">
        <f>CONCATENATE(ID_formule!A323, "_",ID_formule!B323)</f>
        <v>OVO000098_000_322</v>
      </c>
      <c r="B325" s="46"/>
      <c r="C325" s="46"/>
      <c r="D325" s="46"/>
      <c r="E325" s="46"/>
      <c r="F325" s="46"/>
      <c r="G325" s="46"/>
      <c r="H325" s="46"/>
      <c r="I325" s="46"/>
      <c r="J325" s="46"/>
      <c r="K325" s="46"/>
      <c r="L325" s="46"/>
      <c r="M325" s="46"/>
      <c r="N325" s="46"/>
      <c r="O325" s="46"/>
      <c r="P325" s="48"/>
      <c r="Q325" s="46"/>
      <c r="R325" s="46"/>
      <c r="S325" s="46"/>
      <c r="T325" s="46"/>
      <c r="U325" s="46"/>
      <c r="V325" s="46"/>
      <c r="W325" s="46"/>
      <c r="X325" s="46"/>
      <c r="Y325" s="46"/>
      <c r="Z325" s="46"/>
      <c r="AA325" s="49"/>
      <c r="AB325" s="46"/>
      <c r="AC325" s="46"/>
      <c r="AD325" s="46"/>
      <c r="AE325" s="46"/>
      <c r="AF325" s="46"/>
      <c r="AG325" s="50"/>
      <c r="AH325" s="46"/>
    </row>
    <row r="326" spans="1:34" hidden="1" x14ac:dyDescent="0.25">
      <c r="A326" s="66" t="str">
        <f>CONCATENATE(ID_formule!A324, "_",ID_formule!B324)</f>
        <v>OVO000098_000_323</v>
      </c>
      <c r="B326" s="46"/>
      <c r="C326" s="46"/>
      <c r="D326" s="46"/>
      <c r="E326" s="46"/>
      <c r="F326" s="46"/>
      <c r="G326" s="46"/>
      <c r="H326" s="46"/>
      <c r="I326" s="46"/>
      <c r="J326" s="46"/>
      <c r="K326" s="46"/>
      <c r="L326" s="46"/>
      <c r="M326" s="46"/>
      <c r="N326" s="46"/>
      <c r="O326" s="46"/>
      <c r="P326" s="48"/>
      <c r="Q326" s="46"/>
      <c r="R326" s="46"/>
      <c r="S326" s="46"/>
      <c r="T326" s="46"/>
      <c r="U326" s="46"/>
      <c r="V326" s="46"/>
      <c r="W326" s="46"/>
      <c r="X326" s="46"/>
      <c r="Y326" s="46"/>
      <c r="Z326" s="46"/>
      <c r="AA326" s="49"/>
      <c r="AB326" s="46"/>
      <c r="AC326" s="46"/>
      <c r="AD326" s="46"/>
      <c r="AE326" s="46"/>
      <c r="AF326" s="46"/>
      <c r="AG326" s="50"/>
      <c r="AH326" s="46"/>
    </row>
    <row r="327" spans="1:34" hidden="1" x14ac:dyDescent="0.25">
      <c r="A327" s="66" t="str">
        <f>CONCATENATE(ID_formule!A325, "_",ID_formule!B325)</f>
        <v>OVO000098_000_324</v>
      </c>
      <c r="B327" s="46"/>
      <c r="C327" s="46"/>
      <c r="D327" s="46"/>
      <c r="E327" s="46"/>
      <c r="F327" s="46"/>
      <c r="G327" s="46"/>
      <c r="H327" s="46"/>
      <c r="I327" s="46"/>
      <c r="J327" s="46"/>
      <c r="K327" s="46"/>
      <c r="L327" s="46"/>
      <c r="M327" s="46"/>
      <c r="N327" s="46"/>
      <c r="O327" s="46"/>
      <c r="P327" s="48"/>
      <c r="Q327" s="46"/>
      <c r="R327" s="46"/>
      <c r="S327" s="46"/>
      <c r="T327" s="46"/>
      <c r="U327" s="46"/>
      <c r="V327" s="46"/>
      <c r="W327" s="46"/>
      <c r="X327" s="46"/>
      <c r="Y327" s="46"/>
      <c r="Z327" s="46"/>
      <c r="AA327" s="49"/>
      <c r="AB327" s="46"/>
      <c r="AC327" s="46"/>
      <c r="AD327" s="46"/>
      <c r="AE327" s="46"/>
      <c r="AF327" s="46"/>
      <c r="AG327" s="50"/>
      <c r="AH327" s="46"/>
    </row>
    <row r="328" spans="1:34" hidden="1" x14ac:dyDescent="0.25">
      <c r="A328" s="66" t="str">
        <f>CONCATENATE(ID_formule!A326, "_",ID_formule!B326)</f>
        <v>OVO000098_000_325</v>
      </c>
      <c r="B328" s="46"/>
      <c r="C328" s="46"/>
      <c r="D328" s="46"/>
      <c r="E328" s="46"/>
      <c r="F328" s="46"/>
      <c r="G328" s="46"/>
      <c r="H328" s="46"/>
      <c r="I328" s="46"/>
      <c r="J328" s="46"/>
      <c r="K328" s="46"/>
      <c r="L328" s="46"/>
      <c r="M328" s="46"/>
      <c r="N328" s="46"/>
      <c r="O328" s="46"/>
      <c r="P328" s="48"/>
      <c r="Q328" s="46"/>
      <c r="R328" s="46"/>
      <c r="S328" s="46"/>
      <c r="T328" s="46"/>
      <c r="U328" s="46"/>
      <c r="V328" s="46"/>
      <c r="W328" s="46"/>
      <c r="X328" s="46"/>
      <c r="Y328" s="46"/>
      <c r="Z328" s="46"/>
      <c r="AA328" s="49"/>
      <c r="AB328" s="46"/>
      <c r="AC328" s="46"/>
      <c r="AD328" s="46"/>
      <c r="AE328" s="46"/>
      <c r="AF328" s="46"/>
      <c r="AG328" s="50"/>
      <c r="AH328" s="46"/>
    </row>
    <row r="329" spans="1:34" hidden="1" x14ac:dyDescent="0.25">
      <c r="A329" s="66" t="str">
        <f>CONCATENATE(ID_formule!A327, "_",ID_formule!B327)</f>
        <v>OVO000098_000_326</v>
      </c>
      <c r="B329" s="46"/>
      <c r="C329" s="46"/>
      <c r="D329" s="46"/>
      <c r="E329" s="46"/>
      <c r="F329" s="46"/>
      <c r="G329" s="46"/>
      <c r="H329" s="46"/>
      <c r="I329" s="46"/>
      <c r="J329" s="46"/>
      <c r="K329" s="46"/>
      <c r="L329" s="46"/>
      <c r="M329" s="46"/>
      <c r="N329" s="46"/>
      <c r="O329" s="46"/>
      <c r="P329" s="48"/>
      <c r="Q329" s="46"/>
      <c r="R329" s="46"/>
      <c r="S329" s="46"/>
      <c r="T329" s="46"/>
      <c r="U329" s="46"/>
      <c r="V329" s="46"/>
      <c r="W329" s="46"/>
      <c r="X329" s="46"/>
      <c r="Y329" s="46"/>
      <c r="Z329" s="46"/>
      <c r="AA329" s="49"/>
      <c r="AB329" s="46"/>
      <c r="AC329" s="46"/>
      <c r="AD329" s="46"/>
      <c r="AE329" s="46"/>
      <c r="AF329" s="46"/>
      <c r="AG329" s="50"/>
      <c r="AH329" s="46"/>
    </row>
    <row r="330" spans="1:34" hidden="1" x14ac:dyDescent="0.25">
      <c r="A330" s="66" t="str">
        <f>CONCATENATE(ID_formule!A328, "_",ID_formule!B328)</f>
        <v>OVO000098_000_327</v>
      </c>
      <c r="B330" s="46"/>
      <c r="C330" s="46"/>
      <c r="D330" s="46"/>
      <c r="E330" s="46"/>
      <c r="F330" s="46"/>
      <c r="G330" s="46"/>
      <c r="H330" s="46"/>
      <c r="I330" s="46"/>
      <c r="J330" s="46"/>
      <c r="K330" s="46"/>
      <c r="L330" s="46"/>
      <c r="M330" s="46"/>
      <c r="N330" s="46"/>
      <c r="O330" s="46"/>
      <c r="P330" s="48"/>
      <c r="Q330" s="46"/>
      <c r="R330" s="46"/>
      <c r="S330" s="46"/>
      <c r="T330" s="46"/>
      <c r="U330" s="46"/>
      <c r="V330" s="46"/>
      <c r="W330" s="46"/>
      <c r="X330" s="46"/>
      <c r="Y330" s="46"/>
      <c r="Z330" s="46"/>
      <c r="AA330" s="49"/>
      <c r="AB330" s="46"/>
      <c r="AC330" s="46"/>
      <c r="AD330" s="46"/>
      <c r="AE330" s="46"/>
      <c r="AF330" s="46"/>
      <c r="AG330" s="50"/>
      <c r="AH330" s="46"/>
    </row>
    <row r="331" spans="1:34" hidden="1" x14ac:dyDescent="0.25">
      <c r="A331" s="66" t="str">
        <f>CONCATENATE(ID_formule!A329, "_",ID_formule!B329)</f>
        <v>OVO000098_000_328</v>
      </c>
      <c r="B331" s="46"/>
      <c r="C331" s="46"/>
      <c r="D331" s="46"/>
      <c r="E331" s="46"/>
      <c r="F331" s="46"/>
      <c r="G331" s="46"/>
      <c r="H331" s="46"/>
      <c r="I331" s="46"/>
      <c r="J331" s="46"/>
      <c r="K331" s="46"/>
      <c r="L331" s="46"/>
      <c r="M331" s="46"/>
      <c r="N331" s="46"/>
      <c r="O331" s="46"/>
      <c r="P331" s="48"/>
      <c r="Q331" s="46"/>
      <c r="R331" s="46"/>
      <c r="S331" s="46"/>
      <c r="T331" s="46"/>
      <c r="U331" s="46"/>
      <c r="V331" s="46"/>
      <c r="W331" s="46"/>
      <c r="X331" s="46"/>
      <c r="Y331" s="46"/>
      <c r="Z331" s="46"/>
      <c r="AA331" s="49"/>
      <c r="AB331" s="46"/>
      <c r="AC331" s="46"/>
      <c r="AD331" s="46"/>
      <c r="AE331" s="46"/>
      <c r="AF331" s="46"/>
      <c r="AG331" s="50"/>
      <c r="AH331" s="46"/>
    </row>
    <row r="332" spans="1:34" hidden="1" x14ac:dyDescent="0.25">
      <c r="A332" s="66" t="str">
        <f>CONCATENATE(ID_formule!A330, "_",ID_formule!B330)</f>
        <v>OVO000098_000_329</v>
      </c>
      <c r="B332" s="46"/>
      <c r="C332" s="46"/>
      <c r="D332" s="46"/>
      <c r="E332" s="46"/>
      <c r="F332" s="46"/>
      <c r="G332" s="46"/>
      <c r="H332" s="46"/>
      <c r="I332" s="46"/>
      <c r="J332" s="46"/>
      <c r="K332" s="46"/>
      <c r="L332" s="46"/>
      <c r="M332" s="46"/>
      <c r="N332" s="46"/>
      <c r="O332" s="46"/>
      <c r="P332" s="48"/>
      <c r="Q332" s="46"/>
      <c r="R332" s="46"/>
      <c r="S332" s="46"/>
      <c r="T332" s="46"/>
      <c r="U332" s="46"/>
      <c r="V332" s="46"/>
      <c r="W332" s="46"/>
      <c r="X332" s="46"/>
      <c r="Y332" s="46"/>
      <c r="Z332" s="46"/>
      <c r="AA332" s="49"/>
      <c r="AB332" s="46"/>
      <c r="AC332" s="46"/>
      <c r="AD332" s="46"/>
      <c r="AE332" s="46"/>
      <c r="AF332" s="46"/>
      <c r="AG332" s="50"/>
      <c r="AH332" s="46"/>
    </row>
    <row r="333" spans="1:34" hidden="1" x14ac:dyDescent="0.25">
      <c r="A333" s="66" t="str">
        <f>CONCATENATE(ID_formule!A331, "_",ID_formule!B331)</f>
        <v>OVO000098_000_330</v>
      </c>
      <c r="B333" s="46"/>
      <c r="C333" s="46"/>
      <c r="D333" s="46"/>
      <c r="E333" s="46"/>
      <c r="F333" s="46"/>
      <c r="G333" s="46"/>
      <c r="H333" s="46"/>
      <c r="I333" s="46"/>
      <c r="J333" s="46"/>
      <c r="K333" s="46"/>
      <c r="L333" s="46"/>
      <c r="M333" s="46"/>
      <c r="N333" s="46"/>
      <c r="O333" s="46"/>
      <c r="P333" s="48"/>
      <c r="Q333" s="46"/>
      <c r="R333" s="46"/>
      <c r="S333" s="46"/>
      <c r="T333" s="46"/>
      <c r="U333" s="46"/>
      <c r="V333" s="46"/>
      <c r="W333" s="46"/>
      <c r="X333" s="46"/>
      <c r="Y333" s="46"/>
      <c r="Z333" s="46"/>
      <c r="AA333" s="49"/>
      <c r="AB333" s="46"/>
      <c r="AC333" s="46"/>
      <c r="AD333" s="46"/>
      <c r="AE333" s="46"/>
      <c r="AF333" s="46"/>
      <c r="AG333" s="50"/>
      <c r="AH333" s="46"/>
    </row>
    <row r="334" spans="1:34" hidden="1" x14ac:dyDescent="0.25">
      <c r="A334" s="66" t="str">
        <f>CONCATENATE(ID_formule!A332, "_",ID_formule!B332)</f>
        <v>OVO000098_000_331</v>
      </c>
      <c r="B334" s="46"/>
      <c r="C334" s="46"/>
      <c r="D334" s="46"/>
      <c r="E334" s="46"/>
      <c r="F334" s="46"/>
      <c r="G334" s="46"/>
      <c r="H334" s="46"/>
      <c r="I334" s="46"/>
      <c r="J334" s="46"/>
      <c r="K334" s="46"/>
      <c r="L334" s="46"/>
      <c r="M334" s="46"/>
      <c r="N334" s="46"/>
      <c r="O334" s="46"/>
      <c r="P334" s="48"/>
      <c r="Q334" s="46"/>
      <c r="R334" s="46"/>
      <c r="S334" s="46"/>
      <c r="T334" s="46"/>
      <c r="U334" s="46"/>
      <c r="V334" s="46"/>
      <c r="W334" s="46"/>
      <c r="X334" s="46"/>
      <c r="Y334" s="46"/>
      <c r="Z334" s="46"/>
      <c r="AA334" s="49"/>
      <c r="AB334" s="46"/>
      <c r="AC334" s="46"/>
      <c r="AD334" s="46"/>
      <c r="AE334" s="46"/>
      <c r="AF334" s="46"/>
      <c r="AG334" s="50"/>
      <c r="AH334" s="46"/>
    </row>
    <row r="335" spans="1:34" hidden="1" x14ac:dyDescent="0.25">
      <c r="A335" s="66" t="str">
        <f>CONCATENATE(ID_formule!A333, "_",ID_formule!B333)</f>
        <v>OVO000098_000_332</v>
      </c>
      <c r="B335" s="46"/>
      <c r="C335" s="46"/>
      <c r="D335" s="46"/>
      <c r="E335" s="46"/>
      <c r="F335" s="46"/>
      <c r="G335" s="46"/>
      <c r="H335" s="46"/>
      <c r="I335" s="46"/>
      <c r="J335" s="46"/>
      <c r="K335" s="46"/>
      <c r="L335" s="46"/>
      <c r="M335" s="46"/>
      <c r="N335" s="46"/>
      <c r="O335" s="46"/>
      <c r="P335" s="48"/>
      <c r="Q335" s="46"/>
      <c r="R335" s="46"/>
      <c r="S335" s="46"/>
      <c r="T335" s="46"/>
      <c r="U335" s="46"/>
      <c r="V335" s="46"/>
      <c r="W335" s="46"/>
      <c r="X335" s="46"/>
      <c r="Y335" s="46"/>
      <c r="Z335" s="46"/>
      <c r="AA335" s="49"/>
      <c r="AB335" s="46"/>
      <c r="AC335" s="46"/>
      <c r="AD335" s="46"/>
      <c r="AE335" s="46"/>
      <c r="AF335" s="46"/>
      <c r="AG335" s="50"/>
      <c r="AH335" s="46"/>
    </row>
    <row r="336" spans="1:34" hidden="1" x14ac:dyDescent="0.25">
      <c r="A336" s="66" t="str">
        <f>CONCATENATE(ID_formule!A334, "_",ID_formule!B334)</f>
        <v>OVO000098_000_333</v>
      </c>
      <c r="B336" s="46"/>
      <c r="C336" s="46"/>
      <c r="D336" s="46"/>
      <c r="E336" s="46"/>
      <c r="F336" s="46"/>
      <c r="G336" s="46"/>
      <c r="H336" s="46"/>
      <c r="I336" s="46"/>
      <c r="J336" s="46"/>
      <c r="K336" s="46"/>
      <c r="L336" s="46"/>
      <c r="M336" s="46"/>
      <c r="N336" s="46"/>
      <c r="O336" s="46"/>
      <c r="P336" s="48"/>
      <c r="Q336" s="46"/>
      <c r="R336" s="46"/>
      <c r="S336" s="46"/>
      <c r="T336" s="46"/>
      <c r="U336" s="46"/>
      <c r="V336" s="46"/>
      <c r="W336" s="46"/>
      <c r="X336" s="46"/>
      <c r="Y336" s="46"/>
      <c r="Z336" s="46"/>
      <c r="AA336" s="49"/>
      <c r="AB336" s="46"/>
      <c r="AC336" s="46"/>
      <c r="AD336" s="46"/>
      <c r="AE336" s="46"/>
      <c r="AF336" s="46"/>
      <c r="AG336" s="50"/>
      <c r="AH336" s="46"/>
    </row>
    <row r="337" spans="1:34" hidden="1" x14ac:dyDescent="0.25">
      <c r="A337" s="66" t="str">
        <f>CONCATENATE(ID_formule!A335, "_",ID_formule!B335)</f>
        <v>OVO000098_000_334</v>
      </c>
      <c r="B337" s="46"/>
      <c r="C337" s="46"/>
      <c r="D337" s="46"/>
      <c r="E337" s="46"/>
      <c r="F337" s="46"/>
      <c r="G337" s="46"/>
      <c r="H337" s="46"/>
      <c r="I337" s="46"/>
      <c r="J337" s="46"/>
      <c r="K337" s="46"/>
      <c r="L337" s="46"/>
      <c r="M337" s="46"/>
      <c r="N337" s="46"/>
      <c r="O337" s="46"/>
      <c r="P337" s="48"/>
      <c r="Q337" s="46"/>
      <c r="R337" s="46"/>
      <c r="S337" s="46"/>
      <c r="T337" s="46"/>
      <c r="U337" s="46"/>
      <c r="V337" s="46"/>
      <c r="W337" s="46"/>
      <c r="X337" s="46"/>
      <c r="Y337" s="46"/>
      <c r="Z337" s="46"/>
      <c r="AA337" s="49"/>
      <c r="AB337" s="46"/>
      <c r="AC337" s="46"/>
      <c r="AD337" s="46"/>
      <c r="AE337" s="46"/>
      <c r="AF337" s="46"/>
      <c r="AG337" s="50"/>
      <c r="AH337" s="46"/>
    </row>
    <row r="338" spans="1:34" hidden="1" x14ac:dyDescent="0.25">
      <c r="A338" s="66" t="str">
        <f>CONCATENATE(ID_formule!A336, "_",ID_formule!B336)</f>
        <v>OVO000098_000_335</v>
      </c>
      <c r="B338" s="46"/>
      <c r="C338" s="46"/>
      <c r="D338" s="46"/>
      <c r="E338" s="46"/>
      <c r="F338" s="46"/>
      <c r="G338" s="46"/>
      <c r="H338" s="46"/>
      <c r="I338" s="46"/>
      <c r="J338" s="46"/>
      <c r="K338" s="46"/>
      <c r="L338" s="46"/>
      <c r="M338" s="46"/>
      <c r="N338" s="46"/>
      <c r="O338" s="46"/>
      <c r="P338" s="48"/>
      <c r="Q338" s="46"/>
      <c r="R338" s="46"/>
      <c r="S338" s="46"/>
      <c r="T338" s="46"/>
      <c r="U338" s="46"/>
      <c r="V338" s="46"/>
      <c r="W338" s="46"/>
      <c r="X338" s="46"/>
      <c r="Y338" s="46"/>
      <c r="Z338" s="46"/>
      <c r="AA338" s="49"/>
      <c r="AB338" s="46"/>
      <c r="AC338" s="46"/>
      <c r="AD338" s="46"/>
      <c r="AE338" s="46"/>
      <c r="AF338" s="46"/>
      <c r="AG338" s="50"/>
      <c r="AH338" s="46"/>
    </row>
    <row r="339" spans="1:34" hidden="1" x14ac:dyDescent="0.25">
      <c r="A339" s="66" t="str">
        <f>CONCATENATE(ID_formule!A337, "_",ID_formule!B337)</f>
        <v>OVO000098_000_336</v>
      </c>
      <c r="B339" s="46"/>
      <c r="C339" s="46"/>
      <c r="D339" s="46"/>
      <c r="E339" s="46"/>
      <c r="F339" s="46"/>
      <c r="G339" s="46"/>
      <c r="H339" s="46"/>
      <c r="I339" s="46"/>
      <c r="J339" s="46"/>
      <c r="K339" s="46"/>
      <c r="L339" s="46"/>
      <c r="M339" s="46"/>
      <c r="N339" s="46"/>
      <c r="O339" s="46"/>
      <c r="P339" s="48"/>
      <c r="Q339" s="46"/>
      <c r="R339" s="46"/>
      <c r="S339" s="46"/>
      <c r="T339" s="46"/>
      <c r="U339" s="46"/>
      <c r="V339" s="46"/>
      <c r="W339" s="46"/>
      <c r="X339" s="46"/>
      <c r="Y339" s="46"/>
      <c r="Z339" s="46"/>
      <c r="AA339" s="49"/>
      <c r="AB339" s="46"/>
      <c r="AC339" s="46"/>
      <c r="AD339" s="46"/>
      <c r="AE339" s="46"/>
      <c r="AF339" s="46"/>
      <c r="AG339" s="50"/>
      <c r="AH339" s="46"/>
    </row>
    <row r="340" spans="1:34" hidden="1" x14ac:dyDescent="0.25">
      <c r="A340" s="66" t="str">
        <f>CONCATENATE(ID_formule!A338, "_",ID_formule!B338)</f>
        <v>OVO000098_000_337</v>
      </c>
      <c r="B340" s="46"/>
      <c r="C340" s="46"/>
      <c r="D340" s="46"/>
      <c r="E340" s="46"/>
      <c r="F340" s="46"/>
      <c r="G340" s="46"/>
      <c r="H340" s="46"/>
      <c r="I340" s="46"/>
      <c r="J340" s="46"/>
      <c r="K340" s="46"/>
      <c r="L340" s="46"/>
      <c r="M340" s="46"/>
      <c r="N340" s="46"/>
      <c r="O340" s="46"/>
      <c r="P340" s="48"/>
      <c r="Q340" s="46"/>
      <c r="R340" s="46"/>
      <c r="S340" s="46"/>
      <c r="T340" s="46"/>
      <c r="U340" s="46"/>
      <c r="V340" s="46"/>
      <c r="W340" s="46"/>
      <c r="X340" s="46"/>
      <c r="Y340" s="46"/>
      <c r="Z340" s="46"/>
      <c r="AA340" s="49"/>
      <c r="AB340" s="46"/>
      <c r="AC340" s="46"/>
      <c r="AD340" s="46"/>
      <c r="AE340" s="46"/>
      <c r="AF340" s="46"/>
      <c r="AG340" s="50"/>
      <c r="AH340" s="46"/>
    </row>
    <row r="341" spans="1:34" hidden="1" x14ac:dyDescent="0.25">
      <c r="A341" s="66" t="str">
        <f>CONCATENATE(ID_formule!A339, "_",ID_formule!B339)</f>
        <v>OVO000098_000_338</v>
      </c>
      <c r="B341" s="46"/>
      <c r="C341" s="46"/>
      <c r="D341" s="46"/>
      <c r="E341" s="46"/>
      <c r="F341" s="46"/>
      <c r="G341" s="46"/>
      <c r="H341" s="46"/>
      <c r="I341" s="46"/>
      <c r="J341" s="46"/>
      <c r="K341" s="46"/>
      <c r="L341" s="46"/>
      <c r="M341" s="46"/>
      <c r="N341" s="46"/>
      <c r="O341" s="46"/>
      <c r="P341" s="48"/>
      <c r="Q341" s="46"/>
      <c r="R341" s="46"/>
      <c r="S341" s="46"/>
      <c r="T341" s="46"/>
      <c r="U341" s="46"/>
      <c r="V341" s="46"/>
      <c r="W341" s="46"/>
      <c r="X341" s="46"/>
      <c r="Y341" s="46"/>
      <c r="Z341" s="46"/>
      <c r="AA341" s="49"/>
      <c r="AB341" s="46"/>
      <c r="AC341" s="46"/>
      <c r="AD341" s="46"/>
      <c r="AE341" s="46"/>
      <c r="AF341" s="46"/>
      <c r="AG341" s="50"/>
      <c r="AH341" s="46"/>
    </row>
    <row r="342" spans="1:34" hidden="1" x14ac:dyDescent="0.25">
      <c r="A342" s="66" t="str">
        <f>CONCATENATE(ID_formule!A340, "_",ID_formule!B340)</f>
        <v>OVO000098_000_339</v>
      </c>
      <c r="B342" s="46"/>
      <c r="C342" s="46"/>
      <c r="D342" s="46"/>
      <c r="E342" s="46"/>
      <c r="F342" s="46"/>
      <c r="G342" s="46"/>
      <c r="H342" s="46"/>
      <c r="I342" s="46"/>
      <c r="J342" s="46"/>
      <c r="K342" s="46"/>
      <c r="L342" s="46"/>
      <c r="M342" s="46"/>
      <c r="N342" s="46"/>
      <c r="O342" s="46"/>
      <c r="P342" s="48"/>
      <c r="Q342" s="46"/>
      <c r="R342" s="46"/>
      <c r="S342" s="46"/>
      <c r="T342" s="46"/>
      <c r="U342" s="46"/>
      <c r="V342" s="46"/>
      <c r="W342" s="46"/>
      <c r="X342" s="46"/>
      <c r="Y342" s="46"/>
      <c r="Z342" s="46"/>
      <c r="AA342" s="49"/>
      <c r="AB342" s="46"/>
      <c r="AC342" s="46"/>
      <c r="AD342" s="46"/>
      <c r="AE342" s="46"/>
      <c r="AF342" s="46"/>
      <c r="AG342" s="50"/>
      <c r="AH342" s="46"/>
    </row>
    <row r="343" spans="1:34" hidden="1" x14ac:dyDescent="0.25">
      <c r="A343" s="66" t="str">
        <f>CONCATENATE(ID_formule!A341, "_",ID_formule!B341)</f>
        <v>OVO000098_000_340</v>
      </c>
      <c r="B343" s="46"/>
      <c r="C343" s="46"/>
      <c r="D343" s="46"/>
      <c r="E343" s="46"/>
      <c r="F343" s="46"/>
      <c r="G343" s="46"/>
      <c r="H343" s="46"/>
      <c r="I343" s="46"/>
      <c r="J343" s="46"/>
      <c r="K343" s="46"/>
      <c r="L343" s="46"/>
      <c r="M343" s="46"/>
      <c r="N343" s="46"/>
      <c r="O343" s="46"/>
      <c r="P343" s="48"/>
      <c r="Q343" s="46"/>
      <c r="R343" s="46"/>
      <c r="S343" s="46"/>
      <c r="T343" s="46"/>
      <c r="U343" s="46"/>
      <c r="V343" s="46"/>
      <c r="W343" s="46"/>
      <c r="X343" s="46"/>
      <c r="Y343" s="46"/>
      <c r="Z343" s="46"/>
      <c r="AA343" s="49"/>
      <c r="AB343" s="46"/>
      <c r="AC343" s="46"/>
      <c r="AD343" s="46"/>
      <c r="AE343" s="46"/>
      <c r="AF343" s="46"/>
      <c r="AG343" s="50"/>
      <c r="AH343" s="46"/>
    </row>
    <row r="344" spans="1:34" hidden="1" x14ac:dyDescent="0.25">
      <c r="A344" s="66" t="str">
        <f>CONCATENATE(ID_formule!A342, "_",ID_formule!B342)</f>
        <v>OVO000098_000_341</v>
      </c>
      <c r="B344" s="46"/>
      <c r="C344" s="46"/>
      <c r="D344" s="46"/>
      <c r="E344" s="46"/>
      <c r="F344" s="46"/>
      <c r="G344" s="46"/>
      <c r="H344" s="46"/>
      <c r="I344" s="46"/>
      <c r="J344" s="46"/>
      <c r="K344" s="46"/>
      <c r="L344" s="46"/>
      <c r="M344" s="46"/>
      <c r="N344" s="46"/>
      <c r="O344" s="46"/>
      <c r="P344" s="48"/>
      <c r="Q344" s="46"/>
      <c r="R344" s="46"/>
      <c r="S344" s="46"/>
      <c r="T344" s="46"/>
      <c r="U344" s="46"/>
      <c r="V344" s="46"/>
      <c r="W344" s="46"/>
      <c r="X344" s="46"/>
      <c r="Y344" s="46"/>
      <c r="Z344" s="46"/>
      <c r="AA344" s="49"/>
      <c r="AB344" s="46"/>
      <c r="AC344" s="46"/>
      <c r="AD344" s="46"/>
      <c r="AE344" s="46"/>
      <c r="AF344" s="46"/>
      <c r="AG344" s="50"/>
      <c r="AH344" s="46"/>
    </row>
    <row r="345" spans="1:34" hidden="1" x14ac:dyDescent="0.25">
      <c r="A345" s="66" t="str">
        <f>CONCATENATE(ID_formule!A343, "_",ID_formule!B343)</f>
        <v>OVO000098_000_342</v>
      </c>
      <c r="B345" s="46"/>
      <c r="C345" s="46"/>
      <c r="D345" s="46"/>
      <c r="E345" s="46"/>
      <c r="F345" s="46"/>
      <c r="G345" s="46"/>
      <c r="H345" s="46"/>
      <c r="I345" s="46"/>
      <c r="J345" s="46"/>
      <c r="K345" s="46"/>
      <c r="L345" s="46"/>
      <c r="M345" s="46"/>
      <c r="N345" s="46"/>
      <c r="O345" s="46"/>
      <c r="P345" s="48"/>
      <c r="Q345" s="46"/>
      <c r="R345" s="46"/>
      <c r="S345" s="46"/>
      <c r="T345" s="46"/>
      <c r="U345" s="46"/>
      <c r="V345" s="46"/>
      <c r="W345" s="46"/>
      <c r="X345" s="46"/>
      <c r="Y345" s="46"/>
      <c r="Z345" s="46"/>
      <c r="AA345" s="49"/>
      <c r="AB345" s="46"/>
      <c r="AC345" s="46"/>
      <c r="AD345" s="46"/>
      <c r="AE345" s="46"/>
      <c r="AF345" s="46"/>
      <c r="AG345" s="50"/>
      <c r="AH345" s="46"/>
    </row>
    <row r="346" spans="1:34" hidden="1" x14ac:dyDescent="0.25">
      <c r="A346" s="66" t="str">
        <f>CONCATENATE(ID_formule!A344, "_",ID_formule!B344)</f>
        <v>OVO000098_000_343</v>
      </c>
      <c r="B346" s="46"/>
      <c r="C346" s="46"/>
      <c r="D346" s="46"/>
      <c r="E346" s="46"/>
      <c r="F346" s="46"/>
      <c r="G346" s="46"/>
      <c r="H346" s="46"/>
      <c r="I346" s="46"/>
      <c r="J346" s="46"/>
      <c r="K346" s="46"/>
      <c r="L346" s="46"/>
      <c r="M346" s="46"/>
      <c r="N346" s="46"/>
      <c r="O346" s="46"/>
      <c r="P346" s="48"/>
      <c r="Q346" s="46"/>
      <c r="R346" s="46"/>
      <c r="S346" s="46"/>
      <c r="T346" s="46"/>
      <c r="U346" s="46"/>
      <c r="V346" s="46"/>
      <c r="W346" s="46"/>
      <c r="X346" s="46"/>
      <c r="Y346" s="46"/>
      <c r="Z346" s="46"/>
      <c r="AA346" s="49"/>
      <c r="AB346" s="46"/>
      <c r="AC346" s="46"/>
      <c r="AD346" s="46"/>
      <c r="AE346" s="46"/>
      <c r="AF346" s="46"/>
      <c r="AG346" s="50"/>
      <c r="AH346" s="46"/>
    </row>
    <row r="347" spans="1:34" hidden="1" x14ac:dyDescent="0.25">
      <c r="A347" s="66" t="str">
        <f>CONCATENATE(ID_formule!A345, "_",ID_formule!B345)</f>
        <v>OVO000098_000_344</v>
      </c>
      <c r="B347" s="46"/>
      <c r="C347" s="46"/>
      <c r="D347" s="46"/>
      <c r="E347" s="46"/>
      <c r="F347" s="46"/>
      <c r="G347" s="46"/>
      <c r="H347" s="46"/>
      <c r="I347" s="46"/>
      <c r="J347" s="46"/>
      <c r="K347" s="46"/>
      <c r="L347" s="46"/>
      <c r="M347" s="46"/>
      <c r="N347" s="46"/>
      <c r="O347" s="46"/>
      <c r="P347" s="48"/>
      <c r="Q347" s="46"/>
      <c r="R347" s="46"/>
      <c r="S347" s="46"/>
      <c r="T347" s="46"/>
      <c r="U347" s="46"/>
      <c r="V347" s="46"/>
      <c r="W347" s="46"/>
      <c r="X347" s="46"/>
      <c r="Y347" s="46"/>
      <c r="Z347" s="46"/>
      <c r="AA347" s="49"/>
      <c r="AB347" s="46"/>
      <c r="AC347" s="46"/>
      <c r="AD347" s="46"/>
      <c r="AE347" s="46"/>
      <c r="AF347" s="46"/>
      <c r="AG347" s="50"/>
      <c r="AH347" s="46"/>
    </row>
    <row r="348" spans="1:34" hidden="1" x14ac:dyDescent="0.25">
      <c r="A348" s="66" t="str">
        <f>CONCATENATE(ID_formule!A346, "_",ID_formule!B346)</f>
        <v>OVO000098_000_345</v>
      </c>
      <c r="B348" s="46"/>
      <c r="C348" s="46"/>
      <c r="D348" s="46"/>
      <c r="E348" s="46"/>
      <c r="F348" s="46"/>
      <c r="G348" s="46"/>
      <c r="H348" s="46"/>
      <c r="I348" s="46"/>
      <c r="J348" s="46"/>
      <c r="K348" s="46"/>
      <c r="L348" s="46"/>
      <c r="M348" s="46"/>
      <c r="N348" s="46"/>
      <c r="O348" s="46"/>
      <c r="P348" s="48"/>
      <c r="Q348" s="46"/>
      <c r="R348" s="46"/>
      <c r="S348" s="46"/>
      <c r="T348" s="46"/>
      <c r="U348" s="46"/>
      <c r="V348" s="46"/>
      <c r="W348" s="46"/>
      <c r="X348" s="46"/>
      <c r="Y348" s="46"/>
      <c r="Z348" s="46"/>
      <c r="AA348" s="49"/>
      <c r="AB348" s="46"/>
      <c r="AC348" s="46"/>
      <c r="AD348" s="46"/>
      <c r="AE348" s="46"/>
      <c r="AF348" s="46"/>
      <c r="AG348" s="50"/>
      <c r="AH348" s="46"/>
    </row>
    <row r="349" spans="1:34" hidden="1" x14ac:dyDescent="0.25">
      <c r="A349" s="66" t="str">
        <f>CONCATENATE(ID_formule!A347, "_",ID_formule!B347)</f>
        <v>OVO000098_000_346</v>
      </c>
      <c r="B349" s="46"/>
      <c r="C349" s="46"/>
      <c r="D349" s="46"/>
      <c r="E349" s="46"/>
      <c r="F349" s="46"/>
      <c r="G349" s="46"/>
      <c r="H349" s="46"/>
      <c r="I349" s="46"/>
      <c r="J349" s="46"/>
      <c r="K349" s="46"/>
      <c r="L349" s="46"/>
      <c r="M349" s="46"/>
      <c r="N349" s="46"/>
      <c r="O349" s="46"/>
      <c r="P349" s="48"/>
      <c r="Q349" s="46"/>
      <c r="R349" s="46"/>
      <c r="S349" s="46"/>
      <c r="T349" s="46"/>
      <c r="U349" s="46"/>
      <c r="V349" s="46"/>
      <c r="W349" s="46"/>
      <c r="X349" s="46"/>
      <c r="Y349" s="46"/>
      <c r="Z349" s="46"/>
      <c r="AA349" s="49"/>
      <c r="AB349" s="46"/>
      <c r="AC349" s="46"/>
      <c r="AD349" s="46"/>
      <c r="AE349" s="46"/>
      <c r="AF349" s="46"/>
      <c r="AG349" s="50"/>
      <c r="AH349" s="46"/>
    </row>
    <row r="350" spans="1:34" hidden="1" x14ac:dyDescent="0.25">
      <c r="A350" s="66" t="str">
        <f>CONCATENATE(ID_formule!A348, "_",ID_formule!B348)</f>
        <v>OVO000098_000_347</v>
      </c>
      <c r="B350" s="46"/>
      <c r="C350" s="46"/>
      <c r="D350" s="46"/>
      <c r="E350" s="46"/>
      <c r="F350" s="46"/>
      <c r="G350" s="46"/>
      <c r="H350" s="46"/>
      <c r="I350" s="46"/>
      <c r="J350" s="46"/>
      <c r="K350" s="46"/>
      <c r="L350" s="46"/>
      <c r="M350" s="46"/>
      <c r="N350" s="46"/>
      <c r="O350" s="46"/>
      <c r="P350" s="48"/>
      <c r="Q350" s="46"/>
      <c r="R350" s="46"/>
      <c r="S350" s="46"/>
      <c r="T350" s="46"/>
      <c r="U350" s="46"/>
      <c r="V350" s="46"/>
      <c r="W350" s="46"/>
      <c r="X350" s="46"/>
      <c r="Y350" s="46"/>
      <c r="Z350" s="46"/>
      <c r="AA350" s="49"/>
      <c r="AB350" s="46"/>
      <c r="AC350" s="46"/>
      <c r="AD350" s="46"/>
      <c r="AE350" s="46"/>
      <c r="AF350" s="46"/>
      <c r="AG350" s="50"/>
      <c r="AH350" s="46"/>
    </row>
    <row r="351" spans="1:34" hidden="1" x14ac:dyDescent="0.25">
      <c r="A351" s="66" t="str">
        <f>CONCATENATE(ID_formule!A349, "_",ID_formule!B349)</f>
        <v>OVO000098_000_348</v>
      </c>
      <c r="B351" s="46"/>
      <c r="C351" s="46"/>
      <c r="D351" s="46"/>
      <c r="E351" s="46"/>
      <c r="F351" s="46"/>
      <c r="G351" s="46"/>
      <c r="H351" s="46"/>
      <c r="I351" s="46"/>
      <c r="J351" s="46"/>
      <c r="K351" s="46"/>
      <c r="L351" s="46"/>
      <c r="M351" s="46"/>
      <c r="N351" s="46"/>
      <c r="O351" s="46"/>
      <c r="P351" s="48"/>
      <c r="Q351" s="46"/>
      <c r="R351" s="46"/>
      <c r="S351" s="46"/>
      <c r="T351" s="46"/>
      <c r="U351" s="46"/>
      <c r="V351" s="46"/>
      <c r="W351" s="46"/>
      <c r="X351" s="46"/>
      <c r="Y351" s="46"/>
      <c r="Z351" s="46"/>
      <c r="AA351" s="49"/>
      <c r="AB351" s="46"/>
      <c r="AC351" s="46"/>
      <c r="AD351" s="46"/>
      <c r="AE351" s="46"/>
      <c r="AF351" s="46"/>
      <c r="AG351" s="50"/>
      <c r="AH351" s="46"/>
    </row>
    <row r="352" spans="1:34" hidden="1" x14ac:dyDescent="0.25">
      <c r="A352" s="66" t="str">
        <f>CONCATENATE(ID_formule!A350, "_",ID_formule!B350)</f>
        <v>OVO000098_000_349</v>
      </c>
      <c r="B352" s="46"/>
      <c r="C352" s="46"/>
      <c r="D352" s="46"/>
      <c r="E352" s="46"/>
      <c r="F352" s="46"/>
      <c r="G352" s="46"/>
      <c r="H352" s="46"/>
      <c r="I352" s="46"/>
      <c r="J352" s="46"/>
      <c r="K352" s="46"/>
      <c r="L352" s="46"/>
      <c r="M352" s="46"/>
      <c r="N352" s="46"/>
      <c r="O352" s="46"/>
      <c r="P352" s="48"/>
      <c r="Q352" s="46"/>
      <c r="R352" s="46"/>
      <c r="S352" s="46"/>
      <c r="T352" s="46"/>
      <c r="U352" s="46"/>
      <c r="V352" s="46"/>
      <c r="W352" s="46"/>
      <c r="X352" s="46"/>
      <c r="Y352" s="46"/>
      <c r="Z352" s="46"/>
      <c r="AA352" s="49"/>
      <c r="AB352" s="46"/>
      <c r="AC352" s="46"/>
      <c r="AD352" s="46"/>
      <c r="AE352" s="46"/>
      <c r="AF352" s="46"/>
      <c r="AG352" s="50"/>
      <c r="AH352" s="46"/>
    </row>
    <row r="353" spans="1:34" hidden="1" x14ac:dyDescent="0.25">
      <c r="A353" s="66" t="str">
        <f>CONCATENATE(ID_formule!A351, "_",ID_formule!B351)</f>
        <v>OVO000098_000_350</v>
      </c>
      <c r="B353" s="46"/>
      <c r="C353" s="46"/>
      <c r="D353" s="46"/>
      <c r="E353" s="46"/>
      <c r="F353" s="46"/>
      <c r="G353" s="46"/>
      <c r="H353" s="46"/>
      <c r="I353" s="46"/>
      <c r="J353" s="46"/>
      <c r="K353" s="46"/>
      <c r="L353" s="46"/>
      <c r="M353" s="46"/>
      <c r="N353" s="46"/>
      <c r="O353" s="46"/>
      <c r="P353" s="48"/>
      <c r="Q353" s="46"/>
      <c r="R353" s="46"/>
      <c r="S353" s="46"/>
      <c r="T353" s="46"/>
      <c r="U353" s="46"/>
      <c r="V353" s="46"/>
      <c r="W353" s="46"/>
      <c r="X353" s="46"/>
      <c r="Y353" s="46"/>
      <c r="Z353" s="46"/>
      <c r="AA353" s="49"/>
      <c r="AB353" s="46"/>
      <c r="AC353" s="46"/>
      <c r="AD353" s="46"/>
      <c r="AE353" s="46"/>
      <c r="AF353" s="46"/>
      <c r="AG353" s="50"/>
      <c r="AH353" s="46"/>
    </row>
    <row r="354" spans="1:34" hidden="1" x14ac:dyDescent="0.25">
      <c r="A354" s="66" t="str">
        <f>CONCATENATE(ID_formule!A352, "_",ID_formule!B352)</f>
        <v>OVO000098_000_351</v>
      </c>
      <c r="B354" s="46"/>
      <c r="C354" s="46"/>
      <c r="D354" s="46"/>
      <c r="E354" s="46"/>
      <c r="F354" s="46"/>
      <c r="G354" s="46"/>
      <c r="H354" s="46"/>
      <c r="I354" s="46"/>
      <c r="J354" s="46"/>
      <c r="K354" s="46"/>
      <c r="L354" s="46"/>
      <c r="M354" s="46"/>
      <c r="N354" s="46"/>
      <c r="O354" s="46"/>
      <c r="P354" s="48"/>
      <c r="Q354" s="46"/>
      <c r="R354" s="46"/>
      <c r="S354" s="46"/>
      <c r="T354" s="46"/>
      <c r="U354" s="46"/>
      <c r="V354" s="46"/>
      <c r="W354" s="46"/>
      <c r="X354" s="46"/>
      <c r="Y354" s="46"/>
      <c r="Z354" s="46"/>
      <c r="AA354" s="49"/>
      <c r="AB354" s="46"/>
      <c r="AC354" s="46"/>
      <c r="AD354" s="46"/>
      <c r="AE354" s="46"/>
      <c r="AF354" s="46"/>
      <c r="AG354" s="50"/>
      <c r="AH354" s="46"/>
    </row>
    <row r="355" spans="1:34" hidden="1" x14ac:dyDescent="0.25">
      <c r="A355" s="66" t="str">
        <f>CONCATENATE(ID_formule!A353, "_",ID_formule!B353)</f>
        <v>OVO000098_000_352</v>
      </c>
      <c r="B355" s="46"/>
      <c r="C355" s="46"/>
      <c r="D355" s="46"/>
      <c r="E355" s="46"/>
      <c r="F355" s="46"/>
      <c r="G355" s="46"/>
      <c r="H355" s="46"/>
      <c r="I355" s="46"/>
      <c r="J355" s="46"/>
      <c r="K355" s="46"/>
      <c r="L355" s="46"/>
      <c r="M355" s="46"/>
      <c r="N355" s="46"/>
      <c r="O355" s="46"/>
      <c r="P355" s="48"/>
      <c r="Q355" s="46"/>
      <c r="R355" s="46"/>
      <c r="S355" s="46"/>
      <c r="T355" s="46"/>
      <c r="U355" s="46"/>
      <c r="V355" s="46"/>
      <c r="W355" s="46"/>
      <c r="X355" s="46"/>
      <c r="Y355" s="46"/>
      <c r="Z355" s="46"/>
      <c r="AA355" s="49"/>
      <c r="AB355" s="46"/>
      <c r="AC355" s="46"/>
      <c r="AD355" s="46"/>
      <c r="AE355" s="46"/>
      <c r="AF355" s="46"/>
      <c r="AG355" s="50"/>
      <c r="AH355" s="46"/>
    </row>
    <row r="356" spans="1:34" hidden="1" x14ac:dyDescent="0.25">
      <c r="A356" s="66" t="str">
        <f>CONCATENATE(ID_formule!A354, "_",ID_formule!B354)</f>
        <v>OVO000098_000_353</v>
      </c>
      <c r="B356" s="46"/>
      <c r="C356" s="46"/>
      <c r="D356" s="46"/>
      <c r="E356" s="46"/>
      <c r="F356" s="46"/>
      <c r="G356" s="46"/>
      <c r="H356" s="46"/>
      <c r="I356" s="46"/>
      <c r="J356" s="46"/>
      <c r="K356" s="46"/>
      <c r="L356" s="46"/>
      <c r="M356" s="46"/>
      <c r="N356" s="46"/>
      <c r="O356" s="46"/>
      <c r="P356" s="48"/>
      <c r="Q356" s="46"/>
      <c r="R356" s="46"/>
      <c r="S356" s="46"/>
      <c r="T356" s="46"/>
      <c r="U356" s="46"/>
      <c r="V356" s="46"/>
      <c r="W356" s="46"/>
      <c r="X356" s="46"/>
      <c r="Y356" s="46"/>
      <c r="Z356" s="46"/>
      <c r="AA356" s="49"/>
      <c r="AB356" s="46"/>
      <c r="AC356" s="46"/>
      <c r="AD356" s="46"/>
      <c r="AE356" s="46"/>
      <c r="AF356" s="46"/>
      <c r="AG356" s="50"/>
      <c r="AH356" s="46"/>
    </row>
    <row r="357" spans="1:34" hidden="1" x14ac:dyDescent="0.25">
      <c r="A357" s="66" t="str">
        <f>CONCATENATE(ID_formule!A355, "_",ID_formule!B355)</f>
        <v>OVO000098_000_354</v>
      </c>
      <c r="B357" s="46"/>
      <c r="C357" s="46"/>
      <c r="D357" s="46"/>
      <c r="E357" s="46"/>
      <c r="F357" s="46"/>
      <c r="G357" s="46"/>
      <c r="H357" s="46"/>
      <c r="I357" s="46"/>
      <c r="J357" s="46"/>
      <c r="K357" s="46"/>
      <c r="L357" s="46"/>
      <c r="M357" s="46"/>
      <c r="N357" s="46"/>
      <c r="O357" s="46"/>
      <c r="P357" s="48"/>
      <c r="Q357" s="46"/>
      <c r="R357" s="46"/>
      <c r="S357" s="46"/>
      <c r="T357" s="46"/>
      <c r="U357" s="46"/>
      <c r="V357" s="46"/>
      <c r="W357" s="46"/>
      <c r="X357" s="46"/>
      <c r="Y357" s="46"/>
      <c r="Z357" s="46"/>
      <c r="AA357" s="49"/>
      <c r="AB357" s="46"/>
      <c r="AC357" s="46"/>
      <c r="AD357" s="46"/>
      <c r="AE357" s="46"/>
      <c r="AF357" s="46"/>
      <c r="AG357" s="50"/>
      <c r="AH357" s="46"/>
    </row>
    <row r="358" spans="1:34" hidden="1" x14ac:dyDescent="0.25">
      <c r="A358" s="66" t="str">
        <f>CONCATENATE(ID_formule!A356, "_",ID_formule!B356)</f>
        <v>OVO000098_000_355</v>
      </c>
      <c r="B358" s="46"/>
      <c r="C358" s="46"/>
      <c r="D358" s="46"/>
      <c r="E358" s="46"/>
      <c r="F358" s="46"/>
      <c r="G358" s="46"/>
      <c r="H358" s="46"/>
      <c r="I358" s="46"/>
      <c r="J358" s="46"/>
      <c r="K358" s="46"/>
      <c r="L358" s="46"/>
      <c r="M358" s="46"/>
      <c r="N358" s="46"/>
      <c r="O358" s="46"/>
      <c r="P358" s="48"/>
      <c r="Q358" s="46"/>
      <c r="R358" s="46"/>
      <c r="S358" s="46"/>
      <c r="T358" s="46"/>
      <c r="U358" s="46"/>
      <c r="V358" s="46"/>
      <c r="W358" s="46"/>
      <c r="X358" s="46"/>
      <c r="Y358" s="46"/>
      <c r="Z358" s="46"/>
      <c r="AA358" s="49"/>
      <c r="AB358" s="46"/>
      <c r="AC358" s="46"/>
      <c r="AD358" s="46"/>
      <c r="AE358" s="46"/>
      <c r="AF358" s="46"/>
      <c r="AG358" s="50"/>
      <c r="AH358" s="46"/>
    </row>
    <row r="359" spans="1:34" hidden="1" x14ac:dyDescent="0.25">
      <c r="A359" s="66" t="str">
        <f>CONCATENATE(ID_formule!A357, "_",ID_formule!B357)</f>
        <v>OVO000098_000_356</v>
      </c>
      <c r="B359" s="46"/>
      <c r="C359" s="46"/>
      <c r="D359" s="46"/>
      <c r="E359" s="46"/>
      <c r="F359" s="46"/>
      <c r="G359" s="46"/>
      <c r="H359" s="46"/>
      <c r="I359" s="46"/>
      <c r="J359" s="46"/>
      <c r="K359" s="46"/>
      <c r="L359" s="46"/>
      <c r="M359" s="46"/>
      <c r="N359" s="46"/>
      <c r="O359" s="46"/>
      <c r="P359" s="48"/>
      <c r="Q359" s="46"/>
      <c r="R359" s="46"/>
      <c r="S359" s="46"/>
      <c r="T359" s="46"/>
      <c r="U359" s="46"/>
      <c r="V359" s="46"/>
      <c r="W359" s="46"/>
      <c r="X359" s="46"/>
      <c r="Y359" s="46"/>
      <c r="Z359" s="46"/>
      <c r="AA359" s="49"/>
      <c r="AB359" s="46"/>
      <c r="AC359" s="46"/>
      <c r="AD359" s="46"/>
      <c r="AE359" s="46"/>
      <c r="AF359" s="46"/>
      <c r="AG359" s="50"/>
      <c r="AH359" s="46"/>
    </row>
    <row r="360" spans="1:34" hidden="1" x14ac:dyDescent="0.25">
      <c r="A360" s="66" t="str">
        <f>CONCATENATE(ID_formule!A358, "_",ID_formule!B358)</f>
        <v>OVO000098_000_357</v>
      </c>
      <c r="B360" s="46"/>
      <c r="C360" s="46"/>
      <c r="D360" s="46"/>
      <c r="E360" s="46"/>
      <c r="F360" s="46"/>
      <c r="G360" s="46"/>
      <c r="H360" s="46"/>
      <c r="I360" s="46"/>
      <c r="J360" s="46"/>
      <c r="K360" s="46"/>
      <c r="L360" s="46"/>
      <c r="M360" s="46"/>
      <c r="N360" s="46"/>
      <c r="O360" s="46"/>
      <c r="P360" s="48"/>
      <c r="Q360" s="46"/>
      <c r="R360" s="46"/>
      <c r="S360" s="46"/>
      <c r="T360" s="46"/>
      <c r="U360" s="46"/>
      <c r="V360" s="46"/>
      <c r="W360" s="46"/>
      <c r="X360" s="46"/>
      <c r="Y360" s="46"/>
      <c r="Z360" s="46"/>
      <c r="AA360" s="49"/>
      <c r="AB360" s="46"/>
      <c r="AC360" s="46"/>
      <c r="AD360" s="46"/>
      <c r="AE360" s="46"/>
      <c r="AF360" s="46"/>
      <c r="AG360" s="50"/>
      <c r="AH360" s="46"/>
    </row>
    <row r="361" spans="1:34" hidden="1" x14ac:dyDescent="0.25">
      <c r="A361" s="66" t="str">
        <f>CONCATENATE(ID_formule!A359, "_",ID_formule!B359)</f>
        <v>OVO000098_000_358</v>
      </c>
      <c r="B361" s="46"/>
      <c r="C361" s="46"/>
      <c r="D361" s="46"/>
      <c r="E361" s="46"/>
      <c r="F361" s="46"/>
      <c r="G361" s="46"/>
      <c r="H361" s="46"/>
      <c r="I361" s="46"/>
      <c r="J361" s="46"/>
      <c r="K361" s="46"/>
      <c r="L361" s="46"/>
      <c r="M361" s="46"/>
      <c r="N361" s="46"/>
      <c r="O361" s="46"/>
      <c r="P361" s="48"/>
      <c r="Q361" s="46"/>
      <c r="R361" s="46"/>
      <c r="S361" s="46"/>
      <c r="T361" s="46"/>
      <c r="U361" s="46"/>
      <c r="V361" s="46"/>
      <c r="W361" s="46"/>
      <c r="X361" s="46"/>
      <c r="Y361" s="46"/>
      <c r="Z361" s="46"/>
      <c r="AA361" s="49"/>
      <c r="AB361" s="46"/>
      <c r="AC361" s="46"/>
      <c r="AD361" s="46"/>
      <c r="AE361" s="46"/>
      <c r="AF361" s="46"/>
      <c r="AG361" s="50"/>
      <c r="AH361" s="46"/>
    </row>
    <row r="362" spans="1:34" hidden="1" x14ac:dyDescent="0.25">
      <c r="A362" s="66" t="str">
        <f>CONCATENATE(ID_formule!A360, "_",ID_formule!B360)</f>
        <v>OVO000098_000_359</v>
      </c>
      <c r="B362" s="46"/>
      <c r="C362" s="46"/>
      <c r="D362" s="46"/>
      <c r="E362" s="46"/>
      <c r="F362" s="46"/>
      <c r="G362" s="46"/>
      <c r="H362" s="46"/>
      <c r="I362" s="46"/>
      <c r="J362" s="46"/>
      <c r="K362" s="46"/>
      <c r="L362" s="46"/>
      <c r="M362" s="46"/>
      <c r="N362" s="46"/>
      <c r="O362" s="46"/>
      <c r="P362" s="48"/>
      <c r="Q362" s="46"/>
      <c r="R362" s="46"/>
      <c r="S362" s="46"/>
      <c r="T362" s="46"/>
      <c r="U362" s="46"/>
      <c r="V362" s="46"/>
      <c r="W362" s="46"/>
      <c r="X362" s="46"/>
      <c r="Y362" s="46"/>
      <c r="Z362" s="46"/>
      <c r="AA362" s="49"/>
      <c r="AB362" s="46"/>
      <c r="AC362" s="46"/>
      <c r="AD362" s="46"/>
      <c r="AE362" s="46"/>
      <c r="AF362" s="46"/>
      <c r="AG362" s="50"/>
      <c r="AH362" s="46"/>
    </row>
    <row r="363" spans="1:34" hidden="1" x14ac:dyDescent="0.25">
      <c r="A363" s="66" t="str">
        <f>CONCATENATE(ID_formule!A361, "_",ID_formule!B361)</f>
        <v>OVO000098_000_360</v>
      </c>
      <c r="B363" s="46"/>
      <c r="C363" s="46"/>
      <c r="D363" s="46"/>
      <c r="E363" s="46"/>
      <c r="F363" s="46"/>
      <c r="G363" s="46"/>
      <c r="H363" s="46"/>
      <c r="I363" s="46"/>
      <c r="J363" s="46"/>
      <c r="K363" s="46"/>
      <c r="L363" s="46"/>
      <c r="M363" s="46"/>
      <c r="N363" s="46"/>
      <c r="O363" s="46"/>
      <c r="P363" s="48"/>
      <c r="Q363" s="46"/>
      <c r="R363" s="46"/>
      <c r="S363" s="46"/>
      <c r="T363" s="46"/>
      <c r="U363" s="46"/>
      <c r="V363" s="46"/>
      <c r="W363" s="46"/>
      <c r="X363" s="46"/>
      <c r="Y363" s="46"/>
      <c r="Z363" s="46"/>
      <c r="AA363" s="49"/>
      <c r="AB363" s="46"/>
      <c r="AC363" s="46"/>
      <c r="AD363" s="46"/>
      <c r="AE363" s="46"/>
      <c r="AF363" s="46"/>
      <c r="AG363" s="50"/>
      <c r="AH363" s="46"/>
    </row>
    <row r="364" spans="1:34" hidden="1" x14ac:dyDescent="0.25">
      <c r="A364" s="66" t="str">
        <f>CONCATENATE(ID_formule!A362, "_",ID_formule!B362)</f>
        <v>OVO000098_000_361</v>
      </c>
      <c r="B364" s="46"/>
      <c r="C364" s="46"/>
      <c r="D364" s="46"/>
      <c r="E364" s="46"/>
      <c r="F364" s="46"/>
      <c r="G364" s="46"/>
      <c r="H364" s="46"/>
      <c r="I364" s="46"/>
      <c r="J364" s="46"/>
      <c r="K364" s="46"/>
      <c r="L364" s="46"/>
      <c r="M364" s="46"/>
      <c r="N364" s="46"/>
      <c r="O364" s="46"/>
      <c r="P364" s="48"/>
      <c r="Q364" s="46"/>
      <c r="R364" s="46"/>
      <c r="S364" s="46"/>
      <c r="T364" s="46"/>
      <c r="U364" s="46"/>
      <c r="V364" s="46"/>
      <c r="W364" s="46"/>
      <c r="X364" s="46"/>
      <c r="Y364" s="46"/>
      <c r="Z364" s="46"/>
      <c r="AA364" s="49"/>
      <c r="AB364" s="46"/>
      <c r="AC364" s="46"/>
      <c r="AD364" s="46"/>
      <c r="AE364" s="46"/>
      <c r="AF364" s="46"/>
      <c r="AG364" s="50"/>
      <c r="AH364" s="46"/>
    </row>
    <row r="365" spans="1:34" hidden="1" x14ac:dyDescent="0.25">
      <c r="A365" s="66" t="str">
        <f>CONCATENATE(ID_formule!A363, "_",ID_formule!B363)</f>
        <v>OVO000098_000_362</v>
      </c>
      <c r="B365" s="46"/>
      <c r="C365" s="46"/>
      <c r="D365" s="46"/>
      <c r="E365" s="46"/>
      <c r="F365" s="46"/>
      <c r="G365" s="46"/>
      <c r="H365" s="46"/>
      <c r="I365" s="46"/>
      <c r="J365" s="46"/>
      <c r="K365" s="46"/>
      <c r="L365" s="46"/>
      <c r="M365" s="46"/>
      <c r="N365" s="46"/>
      <c r="O365" s="46"/>
      <c r="P365" s="48"/>
      <c r="Q365" s="46"/>
      <c r="R365" s="46"/>
      <c r="S365" s="46"/>
      <c r="T365" s="46"/>
      <c r="U365" s="46"/>
      <c r="V365" s="46"/>
      <c r="W365" s="46"/>
      <c r="X365" s="46"/>
      <c r="Y365" s="46"/>
      <c r="Z365" s="46"/>
      <c r="AA365" s="49"/>
      <c r="AB365" s="46"/>
      <c r="AC365" s="46"/>
      <c r="AD365" s="46"/>
      <c r="AE365" s="46"/>
      <c r="AF365" s="46"/>
      <c r="AG365" s="50"/>
      <c r="AH365" s="46"/>
    </row>
    <row r="366" spans="1:34" hidden="1" x14ac:dyDescent="0.25">
      <c r="A366" s="66" t="str">
        <f>CONCATENATE(ID_formule!A364, "_",ID_formule!B364)</f>
        <v>OVO000098_000_363</v>
      </c>
      <c r="B366" s="46"/>
      <c r="C366" s="46"/>
      <c r="D366" s="46"/>
      <c r="E366" s="46"/>
      <c r="F366" s="46"/>
      <c r="G366" s="46"/>
      <c r="H366" s="46"/>
      <c r="I366" s="46"/>
      <c r="J366" s="46"/>
      <c r="K366" s="46"/>
      <c r="L366" s="46"/>
      <c r="M366" s="46"/>
      <c r="N366" s="46"/>
      <c r="O366" s="46"/>
      <c r="P366" s="48"/>
      <c r="Q366" s="46"/>
      <c r="R366" s="46"/>
      <c r="S366" s="46"/>
      <c r="T366" s="46"/>
      <c r="U366" s="46"/>
      <c r="V366" s="46"/>
      <c r="W366" s="46"/>
      <c r="X366" s="46"/>
      <c r="Y366" s="46"/>
      <c r="Z366" s="46"/>
      <c r="AA366" s="49"/>
      <c r="AB366" s="46"/>
      <c r="AC366" s="46"/>
      <c r="AD366" s="46"/>
      <c r="AE366" s="46"/>
      <c r="AF366" s="46"/>
      <c r="AG366" s="50"/>
      <c r="AH366" s="46"/>
    </row>
    <row r="367" spans="1:34" hidden="1" x14ac:dyDescent="0.25">
      <c r="A367" s="66" t="str">
        <f>CONCATENATE(ID_formule!A365, "_",ID_formule!B365)</f>
        <v>OVO000098_000_364</v>
      </c>
      <c r="B367" s="46"/>
      <c r="C367" s="46"/>
      <c r="D367" s="46"/>
      <c r="E367" s="46"/>
      <c r="F367" s="46"/>
      <c r="G367" s="46"/>
      <c r="H367" s="46"/>
      <c r="I367" s="46"/>
      <c r="J367" s="46"/>
      <c r="K367" s="46"/>
      <c r="L367" s="46"/>
      <c r="M367" s="46"/>
      <c r="N367" s="46"/>
      <c r="O367" s="46"/>
      <c r="P367" s="48"/>
      <c r="Q367" s="46"/>
      <c r="R367" s="46"/>
      <c r="S367" s="46"/>
      <c r="T367" s="46"/>
      <c r="U367" s="46"/>
      <c r="V367" s="46"/>
      <c r="W367" s="46"/>
      <c r="X367" s="46"/>
      <c r="Y367" s="46"/>
      <c r="Z367" s="46"/>
      <c r="AA367" s="49"/>
      <c r="AB367" s="46"/>
      <c r="AC367" s="46"/>
      <c r="AD367" s="46"/>
      <c r="AE367" s="46"/>
      <c r="AF367" s="46"/>
      <c r="AG367" s="50"/>
      <c r="AH367" s="46"/>
    </row>
    <row r="368" spans="1:34" hidden="1" x14ac:dyDescent="0.25">
      <c r="A368" s="66" t="str">
        <f>CONCATENATE(ID_formule!A366, "_",ID_formule!B366)</f>
        <v>OVO000098_000_365</v>
      </c>
      <c r="B368" s="46"/>
      <c r="C368" s="46"/>
      <c r="D368" s="46"/>
      <c r="E368" s="46"/>
      <c r="F368" s="46"/>
      <c r="G368" s="46"/>
      <c r="H368" s="46"/>
      <c r="I368" s="46"/>
      <c r="J368" s="46"/>
      <c r="K368" s="46"/>
      <c r="L368" s="46"/>
      <c r="M368" s="46"/>
      <c r="N368" s="46"/>
      <c r="O368" s="46"/>
      <c r="P368" s="48"/>
      <c r="Q368" s="46"/>
      <c r="R368" s="46"/>
      <c r="S368" s="46"/>
      <c r="T368" s="46"/>
      <c r="U368" s="46"/>
      <c r="V368" s="46"/>
      <c r="W368" s="46"/>
      <c r="X368" s="46"/>
      <c r="Y368" s="46"/>
      <c r="Z368" s="46"/>
      <c r="AA368" s="49"/>
      <c r="AB368" s="46"/>
      <c r="AC368" s="46"/>
      <c r="AD368" s="46"/>
      <c r="AE368" s="46"/>
      <c r="AF368" s="46"/>
      <c r="AG368" s="50"/>
      <c r="AH368" s="46"/>
    </row>
    <row r="369" spans="1:34" hidden="1" x14ac:dyDescent="0.25">
      <c r="A369" s="66" t="str">
        <f>CONCATENATE(ID_formule!A367, "_",ID_formule!B367)</f>
        <v>OVO000098_000_366</v>
      </c>
      <c r="B369" s="46"/>
      <c r="C369" s="46"/>
      <c r="D369" s="46"/>
      <c r="E369" s="46"/>
      <c r="F369" s="46"/>
      <c r="G369" s="46"/>
      <c r="H369" s="46"/>
      <c r="I369" s="46"/>
      <c r="J369" s="46"/>
      <c r="K369" s="46"/>
      <c r="L369" s="46"/>
      <c r="M369" s="46"/>
      <c r="N369" s="46"/>
      <c r="O369" s="46"/>
      <c r="P369" s="48"/>
      <c r="Q369" s="46"/>
      <c r="R369" s="46"/>
      <c r="S369" s="46"/>
      <c r="T369" s="46"/>
      <c r="U369" s="46"/>
      <c r="V369" s="46"/>
      <c r="W369" s="46"/>
      <c r="X369" s="46"/>
      <c r="Y369" s="46"/>
      <c r="Z369" s="46"/>
      <c r="AA369" s="49"/>
      <c r="AB369" s="46"/>
      <c r="AC369" s="46"/>
      <c r="AD369" s="46"/>
      <c r="AE369" s="46"/>
      <c r="AF369" s="46"/>
      <c r="AG369" s="50"/>
      <c r="AH369" s="46"/>
    </row>
    <row r="370" spans="1:34" hidden="1" x14ac:dyDescent="0.25">
      <c r="A370" s="66" t="str">
        <f>CONCATENATE(ID_formule!A368, "_",ID_formule!B368)</f>
        <v>OVO000098_000_367</v>
      </c>
      <c r="B370" s="46"/>
      <c r="C370" s="46"/>
      <c r="D370" s="46"/>
      <c r="E370" s="46"/>
      <c r="F370" s="46"/>
      <c r="G370" s="46"/>
      <c r="H370" s="46"/>
      <c r="I370" s="46"/>
      <c r="J370" s="46"/>
      <c r="K370" s="46"/>
      <c r="L370" s="46"/>
      <c r="M370" s="46"/>
      <c r="N370" s="46"/>
      <c r="O370" s="46"/>
      <c r="P370" s="48"/>
      <c r="Q370" s="46"/>
      <c r="R370" s="46"/>
      <c r="S370" s="46"/>
      <c r="T370" s="46"/>
      <c r="U370" s="46"/>
      <c r="V370" s="46"/>
      <c r="W370" s="46"/>
      <c r="X370" s="46"/>
      <c r="Y370" s="46"/>
      <c r="Z370" s="46"/>
      <c r="AA370" s="49"/>
      <c r="AB370" s="46"/>
      <c r="AC370" s="46"/>
      <c r="AD370" s="46"/>
      <c r="AE370" s="46"/>
      <c r="AF370" s="46"/>
      <c r="AG370" s="50"/>
      <c r="AH370" s="46"/>
    </row>
    <row r="371" spans="1:34" hidden="1" x14ac:dyDescent="0.25">
      <c r="A371" s="66" t="str">
        <f>CONCATENATE(ID_formule!A369, "_",ID_formule!B369)</f>
        <v>OVO000098_000_368</v>
      </c>
      <c r="B371" s="46"/>
      <c r="C371" s="46"/>
      <c r="D371" s="46"/>
      <c r="E371" s="46"/>
      <c r="F371" s="46"/>
      <c r="G371" s="46"/>
      <c r="H371" s="46"/>
      <c r="I371" s="46"/>
      <c r="J371" s="46"/>
      <c r="K371" s="46"/>
      <c r="L371" s="46"/>
      <c r="M371" s="46"/>
      <c r="N371" s="46"/>
      <c r="O371" s="46"/>
      <c r="P371" s="48"/>
      <c r="Q371" s="46"/>
      <c r="R371" s="46"/>
      <c r="S371" s="46"/>
      <c r="T371" s="46"/>
      <c r="U371" s="46"/>
      <c r="V371" s="46"/>
      <c r="W371" s="46"/>
      <c r="X371" s="46"/>
      <c r="Y371" s="46"/>
      <c r="Z371" s="46"/>
      <c r="AA371" s="49"/>
      <c r="AB371" s="46"/>
      <c r="AC371" s="46"/>
      <c r="AD371" s="46"/>
      <c r="AE371" s="46"/>
      <c r="AF371" s="46"/>
      <c r="AG371" s="50"/>
      <c r="AH371" s="46"/>
    </row>
    <row r="372" spans="1:34" hidden="1" x14ac:dyDescent="0.25">
      <c r="A372" s="66" t="str">
        <f>CONCATENATE(ID_formule!A370, "_",ID_formule!B370)</f>
        <v>OVO000098_000_369</v>
      </c>
      <c r="B372" s="46"/>
      <c r="C372" s="46"/>
      <c r="D372" s="46"/>
      <c r="E372" s="46"/>
      <c r="F372" s="46"/>
      <c r="G372" s="46"/>
      <c r="H372" s="46"/>
      <c r="I372" s="46"/>
      <c r="J372" s="46"/>
      <c r="K372" s="46"/>
      <c r="L372" s="46"/>
      <c r="M372" s="46"/>
      <c r="N372" s="46"/>
      <c r="O372" s="46"/>
      <c r="P372" s="48"/>
      <c r="Q372" s="46"/>
      <c r="R372" s="46"/>
      <c r="S372" s="46"/>
      <c r="T372" s="46"/>
      <c r="U372" s="46"/>
      <c r="V372" s="46"/>
      <c r="W372" s="46"/>
      <c r="X372" s="46"/>
      <c r="Y372" s="46"/>
      <c r="Z372" s="46"/>
      <c r="AA372" s="49"/>
      <c r="AB372" s="46"/>
      <c r="AC372" s="46"/>
      <c r="AD372" s="46"/>
      <c r="AE372" s="46"/>
      <c r="AF372" s="46"/>
      <c r="AG372" s="50"/>
      <c r="AH372" s="46"/>
    </row>
    <row r="373" spans="1:34" hidden="1" x14ac:dyDescent="0.25">
      <c r="A373" s="66" t="str">
        <f>CONCATENATE(ID_formule!A371, "_",ID_formule!B371)</f>
        <v>OVO000098_000_370</v>
      </c>
      <c r="B373" s="46"/>
      <c r="C373" s="46"/>
      <c r="D373" s="46"/>
      <c r="E373" s="46"/>
      <c r="F373" s="46"/>
      <c r="G373" s="46"/>
      <c r="H373" s="46"/>
      <c r="I373" s="46"/>
      <c r="J373" s="46"/>
      <c r="K373" s="46"/>
      <c r="L373" s="46"/>
      <c r="M373" s="46"/>
      <c r="N373" s="46"/>
      <c r="O373" s="46"/>
      <c r="P373" s="48"/>
      <c r="Q373" s="46"/>
      <c r="R373" s="46"/>
      <c r="S373" s="46"/>
      <c r="T373" s="46"/>
      <c r="U373" s="46"/>
      <c r="V373" s="46"/>
      <c r="W373" s="46"/>
      <c r="X373" s="46"/>
      <c r="Y373" s="46"/>
      <c r="Z373" s="46"/>
      <c r="AA373" s="49"/>
      <c r="AB373" s="46"/>
      <c r="AC373" s="46"/>
      <c r="AD373" s="46"/>
      <c r="AE373" s="46"/>
      <c r="AF373" s="46"/>
      <c r="AG373" s="50"/>
      <c r="AH373" s="46"/>
    </row>
    <row r="374" spans="1:34" hidden="1" x14ac:dyDescent="0.25">
      <c r="A374" s="66" t="str">
        <f>CONCATENATE(ID_formule!A372, "_",ID_formule!B372)</f>
        <v>OVO000098_000_371</v>
      </c>
      <c r="B374" s="46"/>
      <c r="C374" s="46"/>
      <c r="D374" s="46"/>
      <c r="E374" s="46"/>
      <c r="F374" s="46"/>
      <c r="G374" s="46"/>
      <c r="H374" s="46"/>
      <c r="I374" s="46"/>
      <c r="J374" s="46"/>
      <c r="K374" s="46"/>
      <c r="L374" s="46"/>
      <c r="M374" s="46"/>
      <c r="N374" s="46"/>
      <c r="O374" s="46"/>
      <c r="P374" s="48"/>
      <c r="Q374" s="46"/>
      <c r="R374" s="46"/>
      <c r="S374" s="46"/>
      <c r="T374" s="46"/>
      <c r="U374" s="46"/>
      <c r="V374" s="46"/>
      <c r="W374" s="46"/>
      <c r="X374" s="46"/>
      <c r="Y374" s="46"/>
      <c r="Z374" s="46"/>
      <c r="AA374" s="49"/>
      <c r="AB374" s="46"/>
      <c r="AC374" s="46"/>
      <c r="AD374" s="46"/>
      <c r="AE374" s="46"/>
      <c r="AF374" s="46"/>
      <c r="AG374" s="50"/>
      <c r="AH374" s="46"/>
    </row>
    <row r="375" spans="1:34" hidden="1" x14ac:dyDescent="0.25">
      <c r="A375" s="66" t="str">
        <f>CONCATENATE(ID_formule!A373, "_",ID_formule!B373)</f>
        <v>OVO000098_000_372</v>
      </c>
      <c r="B375" s="46"/>
      <c r="C375" s="46"/>
      <c r="D375" s="46"/>
      <c r="E375" s="46"/>
      <c r="F375" s="46"/>
      <c r="G375" s="46"/>
      <c r="H375" s="46"/>
      <c r="I375" s="46"/>
      <c r="J375" s="46"/>
      <c r="K375" s="46"/>
      <c r="L375" s="46"/>
      <c r="M375" s="46"/>
      <c r="N375" s="46"/>
      <c r="O375" s="46"/>
      <c r="P375" s="48"/>
      <c r="Q375" s="46"/>
      <c r="R375" s="46"/>
      <c r="S375" s="46"/>
      <c r="T375" s="46"/>
      <c r="U375" s="46"/>
      <c r="V375" s="46"/>
      <c r="W375" s="46"/>
      <c r="X375" s="46"/>
      <c r="Y375" s="46"/>
      <c r="Z375" s="46"/>
      <c r="AA375" s="49"/>
      <c r="AB375" s="46"/>
      <c r="AC375" s="46"/>
      <c r="AD375" s="46"/>
      <c r="AE375" s="46"/>
      <c r="AF375" s="46"/>
      <c r="AG375" s="50"/>
      <c r="AH375" s="46"/>
    </row>
    <row r="376" spans="1:34" hidden="1" x14ac:dyDescent="0.25">
      <c r="A376" s="66" t="str">
        <f>CONCATENATE(ID_formule!A374, "_",ID_formule!B374)</f>
        <v>OVO000098_000_373</v>
      </c>
      <c r="B376" s="46"/>
      <c r="C376" s="46"/>
      <c r="D376" s="46"/>
      <c r="E376" s="46"/>
      <c r="F376" s="46"/>
      <c r="G376" s="46"/>
      <c r="H376" s="46"/>
      <c r="I376" s="46"/>
      <c r="J376" s="46"/>
      <c r="K376" s="46"/>
      <c r="L376" s="46"/>
      <c r="M376" s="46"/>
      <c r="N376" s="46"/>
      <c r="O376" s="46"/>
      <c r="P376" s="48"/>
      <c r="Q376" s="46"/>
      <c r="R376" s="46"/>
      <c r="S376" s="46"/>
      <c r="T376" s="46"/>
      <c r="U376" s="46"/>
      <c r="V376" s="46"/>
      <c r="W376" s="46"/>
      <c r="X376" s="46"/>
      <c r="Y376" s="46"/>
      <c r="Z376" s="46"/>
      <c r="AA376" s="49"/>
      <c r="AB376" s="46"/>
      <c r="AC376" s="46"/>
      <c r="AD376" s="46"/>
      <c r="AE376" s="46"/>
      <c r="AF376" s="46"/>
      <c r="AG376" s="50"/>
      <c r="AH376" s="46"/>
    </row>
    <row r="377" spans="1:34" hidden="1" x14ac:dyDescent="0.25">
      <c r="A377" s="66" t="str">
        <f>CONCATENATE(ID_formule!A375, "_",ID_formule!B375)</f>
        <v>OVO000098_000_374</v>
      </c>
      <c r="B377" s="46"/>
      <c r="C377" s="46"/>
      <c r="D377" s="46"/>
      <c r="E377" s="46"/>
      <c r="F377" s="46"/>
      <c r="G377" s="46"/>
      <c r="H377" s="46"/>
      <c r="I377" s="46"/>
      <c r="J377" s="46"/>
      <c r="K377" s="46"/>
      <c r="L377" s="46"/>
      <c r="M377" s="46"/>
      <c r="N377" s="46"/>
      <c r="O377" s="46"/>
      <c r="P377" s="48"/>
      <c r="Q377" s="46"/>
      <c r="R377" s="46"/>
      <c r="S377" s="46"/>
      <c r="T377" s="46"/>
      <c r="U377" s="46"/>
      <c r="V377" s="46"/>
      <c r="W377" s="46"/>
      <c r="X377" s="46"/>
      <c r="Y377" s="46"/>
      <c r="Z377" s="46"/>
      <c r="AA377" s="49"/>
      <c r="AB377" s="46"/>
      <c r="AC377" s="46"/>
      <c r="AD377" s="46"/>
      <c r="AE377" s="46"/>
      <c r="AF377" s="46"/>
      <c r="AG377" s="50"/>
      <c r="AH377" s="46"/>
    </row>
    <row r="378" spans="1:34" hidden="1" x14ac:dyDescent="0.25">
      <c r="A378" s="66" t="str">
        <f>CONCATENATE(ID_formule!A376, "_",ID_formule!B376)</f>
        <v>OVO000098_000_375</v>
      </c>
      <c r="B378" s="46"/>
      <c r="C378" s="46"/>
      <c r="D378" s="46"/>
      <c r="E378" s="46"/>
      <c r="F378" s="46"/>
      <c r="G378" s="46"/>
      <c r="H378" s="46"/>
      <c r="I378" s="46"/>
      <c r="J378" s="46"/>
      <c r="K378" s="46"/>
      <c r="L378" s="46"/>
      <c r="M378" s="46"/>
      <c r="N378" s="46"/>
      <c r="O378" s="46"/>
      <c r="P378" s="48"/>
      <c r="Q378" s="46"/>
      <c r="R378" s="46"/>
      <c r="S378" s="46"/>
      <c r="T378" s="46"/>
      <c r="U378" s="46"/>
      <c r="V378" s="46"/>
      <c r="W378" s="46"/>
      <c r="X378" s="46"/>
      <c r="Y378" s="46"/>
      <c r="Z378" s="46"/>
      <c r="AA378" s="49"/>
      <c r="AB378" s="46"/>
      <c r="AC378" s="46"/>
      <c r="AD378" s="46"/>
      <c r="AE378" s="46"/>
      <c r="AF378" s="46"/>
      <c r="AG378" s="50"/>
      <c r="AH378" s="46"/>
    </row>
    <row r="379" spans="1:34" hidden="1" x14ac:dyDescent="0.25">
      <c r="A379" s="66" t="str">
        <f>CONCATENATE(ID_formule!A377, "_",ID_formule!B377)</f>
        <v>OVO000098_000_376</v>
      </c>
      <c r="B379" s="46"/>
      <c r="C379" s="46"/>
      <c r="D379" s="46"/>
      <c r="E379" s="46"/>
      <c r="F379" s="46"/>
      <c r="G379" s="46"/>
      <c r="H379" s="46"/>
      <c r="I379" s="46"/>
      <c r="J379" s="46"/>
      <c r="K379" s="46"/>
      <c r="L379" s="46"/>
      <c r="M379" s="46"/>
      <c r="N379" s="46"/>
      <c r="O379" s="46"/>
      <c r="P379" s="48"/>
      <c r="Q379" s="46"/>
      <c r="R379" s="46"/>
      <c r="S379" s="46"/>
      <c r="T379" s="46"/>
      <c r="U379" s="46"/>
      <c r="V379" s="46"/>
      <c r="W379" s="46"/>
      <c r="X379" s="46"/>
      <c r="Y379" s="46"/>
      <c r="Z379" s="46"/>
      <c r="AA379" s="49"/>
      <c r="AB379" s="46"/>
      <c r="AC379" s="46"/>
      <c r="AD379" s="46"/>
      <c r="AE379" s="46"/>
      <c r="AF379" s="46"/>
      <c r="AG379" s="50"/>
      <c r="AH379" s="46"/>
    </row>
    <row r="380" spans="1:34" hidden="1" x14ac:dyDescent="0.25">
      <c r="A380" s="66" t="str">
        <f>CONCATENATE(ID_formule!A378, "_",ID_formule!B378)</f>
        <v>OVO000098_000_377</v>
      </c>
      <c r="B380" s="46"/>
      <c r="C380" s="46"/>
      <c r="D380" s="46"/>
      <c r="E380" s="46"/>
      <c r="F380" s="46"/>
      <c r="G380" s="46"/>
      <c r="H380" s="46"/>
      <c r="I380" s="46"/>
      <c r="J380" s="46"/>
      <c r="K380" s="46"/>
      <c r="L380" s="46"/>
      <c r="M380" s="46"/>
      <c r="N380" s="46"/>
      <c r="O380" s="46"/>
      <c r="P380" s="48"/>
      <c r="Q380" s="46"/>
      <c r="R380" s="46"/>
      <c r="S380" s="46"/>
      <c r="T380" s="46"/>
      <c r="U380" s="46"/>
      <c r="V380" s="46"/>
      <c r="W380" s="46"/>
      <c r="X380" s="46"/>
      <c r="Y380" s="46"/>
      <c r="Z380" s="46"/>
      <c r="AA380" s="49"/>
      <c r="AB380" s="46"/>
      <c r="AC380" s="46"/>
      <c r="AD380" s="46"/>
      <c r="AE380" s="46"/>
      <c r="AF380" s="46"/>
      <c r="AG380" s="50"/>
      <c r="AH380" s="46"/>
    </row>
    <row r="381" spans="1:34" hidden="1" x14ac:dyDescent="0.25">
      <c r="A381" s="66" t="str">
        <f>CONCATENATE(ID_formule!A379, "_",ID_formule!B379)</f>
        <v>OVO000098_000_378</v>
      </c>
      <c r="B381" s="46"/>
      <c r="C381" s="46"/>
      <c r="D381" s="46"/>
      <c r="E381" s="46"/>
      <c r="F381" s="46"/>
      <c r="G381" s="46"/>
      <c r="H381" s="46"/>
      <c r="I381" s="46"/>
      <c r="J381" s="46"/>
      <c r="K381" s="46"/>
      <c r="L381" s="46"/>
      <c r="M381" s="46"/>
      <c r="N381" s="46"/>
      <c r="O381" s="46"/>
      <c r="P381" s="48"/>
      <c r="Q381" s="46"/>
      <c r="R381" s="46"/>
      <c r="S381" s="46"/>
      <c r="T381" s="46"/>
      <c r="U381" s="46"/>
      <c r="V381" s="46"/>
      <c r="W381" s="46"/>
      <c r="X381" s="46"/>
      <c r="Y381" s="46"/>
      <c r="Z381" s="46"/>
      <c r="AA381" s="49"/>
      <c r="AB381" s="46"/>
      <c r="AC381" s="46"/>
      <c r="AD381" s="46"/>
      <c r="AE381" s="46"/>
      <c r="AF381" s="46"/>
      <c r="AG381" s="50"/>
      <c r="AH381" s="46"/>
    </row>
    <row r="382" spans="1:34" hidden="1" x14ac:dyDescent="0.25">
      <c r="A382" s="66" t="str">
        <f>CONCATENATE(ID_formule!A380, "_",ID_formule!B380)</f>
        <v>OVO000098_000_379</v>
      </c>
      <c r="B382" s="46"/>
      <c r="C382" s="46"/>
      <c r="D382" s="46"/>
      <c r="E382" s="46"/>
      <c r="F382" s="46"/>
      <c r="G382" s="46"/>
      <c r="H382" s="46"/>
      <c r="I382" s="46"/>
      <c r="J382" s="46"/>
      <c r="K382" s="46"/>
      <c r="L382" s="46"/>
      <c r="M382" s="46"/>
      <c r="N382" s="46"/>
      <c r="O382" s="46"/>
      <c r="P382" s="48"/>
      <c r="Q382" s="46"/>
      <c r="R382" s="46"/>
      <c r="S382" s="46"/>
      <c r="T382" s="46"/>
      <c r="U382" s="46"/>
      <c r="V382" s="46"/>
      <c r="W382" s="46"/>
      <c r="X382" s="46"/>
      <c r="Y382" s="46"/>
      <c r="Z382" s="46"/>
      <c r="AA382" s="49"/>
      <c r="AB382" s="46"/>
      <c r="AC382" s="46"/>
      <c r="AD382" s="46"/>
      <c r="AE382" s="46"/>
      <c r="AF382" s="46"/>
      <c r="AG382" s="50"/>
      <c r="AH382" s="46"/>
    </row>
    <row r="383" spans="1:34" hidden="1" x14ac:dyDescent="0.25">
      <c r="A383" s="66" t="str">
        <f>CONCATENATE(ID_formule!A381, "_",ID_formule!B381)</f>
        <v>OVO000098_000_380</v>
      </c>
      <c r="B383" s="46"/>
      <c r="C383" s="46"/>
      <c r="D383" s="46"/>
      <c r="E383" s="46"/>
      <c r="F383" s="46"/>
      <c r="G383" s="46"/>
      <c r="H383" s="46"/>
      <c r="I383" s="46"/>
      <c r="J383" s="46"/>
      <c r="K383" s="46"/>
      <c r="L383" s="46"/>
      <c r="M383" s="46"/>
      <c r="N383" s="46"/>
      <c r="O383" s="46"/>
      <c r="P383" s="48"/>
      <c r="Q383" s="46"/>
      <c r="R383" s="46"/>
      <c r="S383" s="46"/>
      <c r="T383" s="46"/>
      <c r="U383" s="46"/>
      <c r="V383" s="46"/>
      <c r="W383" s="46"/>
      <c r="X383" s="46"/>
      <c r="Y383" s="46"/>
      <c r="Z383" s="46"/>
      <c r="AA383" s="49"/>
      <c r="AB383" s="46"/>
      <c r="AC383" s="46"/>
      <c r="AD383" s="46"/>
      <c r="AE383" s="46"/>
      <c r="AF383" s="46"/>
      <c r="AG383" s="50"/>
      <c r="AH383" s="46"/>
    </row>
    <row r="384" spans="1:34" hidden="1" x14ac:dyDescent="0.25">
      <c r="A384" s="66" t="str">
        <f>CONCATENATE(ID_formule!A382, "_",ID_formule!B382)</f>
        <v>OVO000098_000_381</v>
      </c>
      <c r="B384" s="46"/>
      <c r="C384" s="46"/>
      <c r="D384" s="46"/>
      <c r="E384" s="46"/>
      <c r="F384" s="46"/>
      <c r="G384" s="46"/>
      <c r="H384" s="46"/>
      <c r="I384" s="46"/>
      <c r="J384" s="46"/>
      <c r="K384" s="46"/>
      <c r="L384" s="46"/>
      <c r="M384" s="46"/>
      <c r="N384" s="46"/>
      <c r="O384" s="46"/>
      <c r="P384" s="48"/>
      <c r="Q384" s="46"/>
      <c r="R384" s="46"/>
      <c r="S384" s="46"/>
      <c r="T384" s="46"/>
      <c r="U384" s="46"/>
      <c r="V384" s="46"/>
      <c r="W384" s="46"/>
      <c r="X384" s="46"/>
      <c r="Y384" s="46"/>
      <c r="Z384" s="46"/>
      <c r="AA384" s="49"/>
      <c r="AB384" s="46"/>
      <c r="AC384" s="46"/>
      <c r="AD384" s="46"/>
      <c r="AE384" s="46"/>
      <c r="AF384" s="46"/>
      <c r="AG384" s="50"/>
      <c r="AH384" s="46"/>
    </row>
    <row r="385" spans="1:34" hidden="1" x14ac:dyDescent="0.25">
      <c r="A385" s="66" t="str">
        <f>CONCATENATE(ID_formule!A383, "_",ID_formule!B383)</f>
        <v>OVO000098_000_382</v>
      </c>
      <c r="B385" s="46"/>
      <c r="C385" s="46"/>
      <c r="D385" s="46"/>
      <c r="E385" s="46"/>
      <c r="F385" s="46"/>
      <c r="G385" s="46"/>
      <c r="H385" s="46"/>
      <c r="I385" s="46"/>
      <c r="J385" s="46"/>
      <c r="K385" s="46"/>
      <c r="L385" s="46"/>
      <c r="M385" s="46"/>
      <c r="N385" s="46"/>
      <c r="O385" s="46"/>
      <c r="P385" s="48"/>
      <c r="Q385" s="46"/>
      <c r="R385" s="46"/>
      <c r="S385" s="46"/>
      <c r="T385" s="46"/>
      <c r="U385" s="46"/>
      <c r="V385" s="46"/>
      <c r="W385" s="46"/>
      <c r="X385" s="46"/>
      <c r="Y385" s="46"/>
      <c r="Z385" s="46"/>
      <c r="AA385" s="49"/>
      <c r="AB385" s="46"/>
      <c r="AC385" s="46"/>
      <c r="AD385" s="46"/>
      <c r="AE385" s="46"/>
      <c r="AF385" s="46"/>
      <c r="AG385" s="50"/>
      <c r="AH385" s="46"/>
    </row>
    <row r="386" spans="1:34" hidden="1" x14ac:dyDescent="0.25">
      <c r="A386" s="66" t="str">
        <f>CONCATENATE(ID_formule!A384, "_",ID_formule!B384)</f>
        <v>OVO000098_000_383</v>
      </c>
      <c r="B386" s="46"/>
      <c r="C386" s="46"/>
      <c r="D386" s="46"/>
      <c r="E386" s="46"/>
      <c r="F386" s="46"/>
      <c r="G386" s="46"/>
      <c r="H386" s="46"/>
      <c r="I386" s="46"/>
      <c r="J386" s="46"/>
      <c r="K386" s="46"/>
      <c r="L386" s="46"/>
      <c r="M386" s="46"/>
      <c r="N386" s="46"/>
      <c r="O386" s="46"/>
      <c r="P386" s="48"/>
      <c r="Q386" s="46"/>
      <c r="R386" s="46"/>
      <c r="S386" s="46"/>
      <c r="T386" s="46"/>
      <c r="U386" s="46"/>
      <c r="V386" s="46"/>
      <c r="W386" s="46"/>
      <c r="X386" s="46"/>
      <c r="Y386" s="46"/>
      <c r="Z386" s="46"/>
      <c r="AA386" s="49"/>
      <c r="AB386" s="46"/>
      <c r="AC386" s="46"/>
      <c r="AD386" s="46"/>
      <c r="AE386" s="46"/>
      <c r="AF386" s="46"/>
      <c r="AG386" s="50"/>
      <c r="AH386" s="46"/>
    </row>
    <row r="387" spans="1:34" hidden="1" x14ac:dyDescent="0.25">
      <c r="A387" s="66" t="str">
        <f>CONCATENATE(ID_formule!A385, "_",ID_formule!B385)</f>
        <v>OVO000098_000_384</v>
      </c>
      <c r="B387" s="46"/>
      <c r="C387" s="46"/>
      <c r="D387" s="46"/>
      <c r="E387" s="46"/>
      <c r="F387" s="46"/>
      <c r="G387" s="46"/>
      <c r="H387" s="46"/>
      <c r="I387" s="46"/>
      <c r="J387" s="46"/>
      <c r="K387" s="46"/>
      <c r="L387" s="46"/>
      <c r="M387" s="46"/>
      <c r="N387" s="46"/>
      <c r="O387" s="46"/>
      <c r="P387" s="48"/>
      <c r="Q387" s="46"/>
      <c r="R387" s="46"/>
      <c r="S387" s="46"/>
      <c r="T387" s="46"/>
      <c r="U387" s="46"/>
      <c r="V387" s="46"/>
      <c r="W387" s="46"/>
      <c r="X387" s="46"/>
      <c r="Y387" s="46"/>
      <c r="Z387" s="46"/>
      <c r="AA387" s="49"/>
      <c r="AB387" s="46"/>
      <c r="AC387" s="46"/>
      <c r="AD387" s="46"/>
      <c r="AE387" s="46"/>
      <c r="AF387" s="46"/>
      <c r="AG387" s="50"/>
      <c r="AH387" s="46"/>
    </row>
    <row r="388" spans="1:34" hidden="1" x14ac:dyDescent="0.25">
      <c r="A388" s="66" t="str">
        <f>CONCATENATE(ID_formule!A386, "_",ID_formule!B386)</f>
        <v>OVO000098_000_385</v>
      </c>
      <c r="B388" s="46"/>
      <c r="C388" s="46"/>
      <c r="D388" s="46"/>
      <c r="E388" s="46"/>
      <c r="F388" s="46"/>
      <c r="G388" s="46"/>
      <c r="H388" s="46"/>
      <c r="I388" s="46"/>
      <c r="J388" s="46"/>
      <c r="K388" s="46"/>
      <c r="L388" s="46"/>
      <c r="M388" s="46"/>
      <c r="N388" s="46"/>
      <c r="O388" s="46"/>
      <c r="P388" s="48"/>
      <c r="Q388" s="46"/>
      <c r="R388" s="46"/>
      <c r="S388" s="46"/>
      <c r="T388" s="46"/>
      <c r="U388" s="46"/>
      <c r="V388" s="46"/>
      <c r="W388" s="46"/>
      <c r="X388" s="46"/>
      <c r="Y388" s="46"/>
      <c r="Z388" s="46"/>
      <c r="AA388" s="49"/>
      <c r="AB388" s="46"/>
      <c r="AC388" s="46"/>
      <c r="AD388" s="46"/>
      <c r="AE388" s="46"/>
      <c r="AF388" s="46"/>
      <c r="AG388" s="50"/>
      <c r="AH388" s="46"/>
    </row>
    <row r="389" spans="1:34" hidden="1" x14ac:dyDescent="0.25">
      <c r="A389" s="66" t="str">
        <f>CONCATENATE(ID_formule!A387, "_",ID_formule!B387)</f>
        <v>OVO000098_000_386</v>
      </c>
      <c r="B389" s="46"/>
      <c r="C389" s="46"/>
      <c r="D389" s="46"/>
      <c r="E389" s="46"/>
      <c r="F389" s="46"/>
      <c r="G389" s="46"/>
      <c r="H389" s="46"/>
      <c r="I389" s="46"/>
      <c r="J389" s="46"/>
      <c r="K389" s="46"/>
      <c r="L389" s="46"/>
      <c r="M389" s="46"/>
      <c r="N389" s="46"/>
      <c r="O389" s="46"/>
      <c r="P389" s="48"/>
      <c r="Q389" s="46"/>
      <c r="R389" s="46"/>
      <c r="S389" s="46"/>
      <c r="T389" s="46"/>
      <c r="U389" s="46"/>
      <c r="V389" s="46"/>
      <c r="W389" s="46"/>
      <c r="X389" s="46"/>
      <c r="Y389" s="46"/>
      <c r="Z389" s="46"/>
      <c r="AA389" s="49"/>
      <c r="AB389" s="46"/>
      <c r="AC389" s="46"/>
      <c r="AD389" s="46"/>
      <c r="AE389" s="46"/>
      <c r="AF389" s="46"/>
      <c r="AG389" s="50"/>
      <c r="AH389" s="46"/>
    </row>
    <row r="390" spans="1:34" hidden="1" x14ac:dyDescent="0.25">
      <c r="A390" s="66" t="str">
        <f>CONCATENATE(ID_formule!A388, "_",ID_formule!B388)</f>
        <v>OVO000098_000_387</v>
      </c>
      <c r="B390" s="46"/>
      <c r="C390" s="46"/>
      <c r="D390" s="46"/>
      <c r="E390" s="46"/>
      <c r="F390" s="46"/>
      <c r="G390" s="46"/>
      <c r="H390" s="46"/>
      <c r="I390" s="46"/>
      <c r="J390" s="46"/>
      <c r="K390" s="46"/>
      <c r="L390" s="46"/>
      <c r="M390" s="46"/>
      <c r="N390" s="46"/>
      <c r="O390" s="46"/>
      <c r="P390" s="48"/>
      <c r="Q390" s="46"/>
      <c r="R390" s="46"/>
      <c r="S390" s="46"/>
      <c r="T390" s="46"/>
      <c r="U390" s="46"/>
      <c r="V390" s="46"/>
      <c r="W390" s="46"/>
      <c r="X390" s="46"/>
      <c r="Y390" s="46"/>
      <c r="Z390" s="46"/>
      <c r="AA390" s="49"/>
      <c r="AB390" s="46"/>
      <c r="AC390" s="46"/>
      <c r="AD390" s="46"/>
      <c r="AE390" s="46"/>
      <c r="AF390" s="46"/>
      <c r="AG390" s="50"/>
      <c r="AH390" s="46"/>
    </row>
    <row r="391" spans="1:34" hidden="1" x14ac:dyDescent="0.25">
      <c r="A391" s="66" t="str">
        <f>CONCATENATE(ID_formule!A389, "_",ID_formule!B389)</f>
        <v>OVO000098_000_388</v>
      </c>
      <c r="B391" s="46"/>
      <c r="C391" s="46"/>
      <c r="D391" s="46"/>
      <c r="E391" s="46"/>
      <c r="F391" s="46"/>
      <c r="G391" s="46"/>
      <c r="H391" s="46"/>
      <c r="I391" s="46"/>
      <c r="J391" s="46"/>
      <c r="K391" s="46"/>
      <c r="L391" s="46"/>
      <c r="M391" s="46"/>
      <c r="N391" s="46"/>
      <c r="O391" s="46"/>
      <c r="P391" s="48"/>
      <c r="Q391" s="46"/>
      <c r="R391" s="46"/>
      <c r="S391" s="46"/>
      <c r="T391" s="46"/>
      <c r="U391" s="46"/>
      <c r="V391" s="46"/>
      <c r="W391" s="46"/>
      <c r="X391" s="46"/>
      <c r="Y391" s="46"/>
      <c r="Z391" s="46"/>
      <c r="AA391" s="49"/>
      <c r="AB391" s="46"/>
      <c r="AC391" s="46"/>
      <c r="AD391" s="46"/>
      <c r="AE391" s="46"/>
      <c r="AF391" s="46"/>
      <c r="AG391" s="50"/>
      <c r="AH391" s="46"/>
    </row>
    <row r="392" spans="1:34" hidden="1" x14ac:dyDescent="0.25">
      <c r="A392" s="66" t="str">
        <f>CONCATENATE(ID_formule!A390, "_",ID_formule!B390)</f>
        <v>OVO000098_000_389</v>
      </c>
      <c r="B392" s="46"/>
      <c r="C392" s="46"/>
      <c r="D392" s="46"/>
      <c r="E392" s="46"/>
      <c r="F392" s="46"/>
      <c r="G392" s="46"/>
      <c r="H392" s="46"/>
      <c r="I392" s="46"/>
      <c r="J392" s="46"/>
      <c r="K392" s="46"/>
      <c r="L392" s="46"/>
      <c r="M392" s="46"/>
      <c r="N392" s="46"/>
      <c r="O392" s="46"/>
      <c r="P392" s="48"/>
      <c r="Q392" s="46"/>
      <c r="R392" s="46"/>
      <c r="S392" s="46"/>
      <c r="T392" s="46"/>
      <c r="U392" s="46"/>
      <c r="V392" s="46"/>
      <c r="W392" s="46"/>
      <c r="X392" s="46"/>
      <c r="Y392" s="46"/>
      <c r="Z392" s="46"/>
      <c r="AA392" s="49"/>
      <c r="AB392" s="46"/>
      <c r="AC392" s="46"/>
      <c r="AD392" s="46"/>
      <c r="AE392" s="46"/>
      <c r="AF392" s="46"/>
      <c r="AG392" s="50"/>
      <c r="AH392" s="46"/>
    </row>
    <row r="393" spans="1:34" hidden="1" x14ac:dyDescent="0.25">
      <c r="A393" s="66" t="str">
        <f>CONCATENATE(ID_formule!A391, "_",ID_formule!B391)</f>
        <v>OVO000098_000_390</v>
      </c>
      <c r="B393" s="46"/>
      <c r="C393" s="46"/>
      <c r="D393" s="46"/>
      <c r="E393" s="46"/>
      <c r="F393" s="46"/>
      <c r="G393" s="46"/>
      <c r="H393" s="46"/>
      <c r="I393" s="46"/>
      <c r="J393" s="46"/>
      <c r="K393" s="46"/>
      <c r="L393" s="46"/>
      <c r="M393" s="46"/>
      <c r="N393" s="46"/>
      <c r="O393" s="46"/>
      <c r="P393" s="48"/>
      <c r="Q393" s="46"/>
      <c r="R393" s="46"/>
      <c r="S393" s="46"/>
      <c r="T393" s="46"/>
      <c r="U393" s="46"/>
      <c r="V393" s="46"/>
      <c r="W393" s="46"/>
      <c r="X393" s="46"/>
      <c r="Y393" s="46"/>
      <c r="Z393" s="46"/>
      <c r="AA393" s="49"/>
      <c r="AB393" s="46"/>
      <c r="AC393" s="46"/>
      <c r="AD393" s="46"/>
      <c r="AE393" s="46"/>
      <c r="AF393" s="46"/>
      <c r="AG393" s="50"/>
      <c r="AH393" s="46"/>
    </row>
    <row r="394" spans="1:34" hidden="1" x14ac:dyDescent="0.25">
      <c r="A394" s="66" t="str">
        <f>CONCATENATE(ID_formule!A392, "_",ID_formule!B392)</f>
        <v>OVO000098_000_391</v>
      </c>
      <c r="B394" s="46"/>
      <c r="C394" s="46"/>
      <c r="D394" s="46"/>
      <c r="E394" s="46"/>
      <c r="F394" s="46"/>
      <c r="G394" s="46"/>
      <c r="H394" s="46"/>
      <c r="I394" s="46"/>
      <c r="J394" s="46"/>
      <c r="K394" s="46"/>
      <c r="L394" s="46"/>
      <c r="M394" s="46"/>
      <c r="N394" s="46"/>
      <c r="O394" s="46"/>
      <c r="P394" s="48"/>
      <c r="Q394" s="46"/>
      <c r="R394" s="46"/>
      <c r="S394" s="46"/>
      <c r="T394" s="46"/>
      <c r="U394" s="46"/>
      <c r="V394" s="46"/>
      <c r="W394" s="46"/>
      <c r="X394" s="46"/>
      <c r="Y394" s="46"/>
      <c r="Z394" s="46"/>
      <c r="AA394" s="49"/>
      <c r="AB394" s="46"/>
      <c r="AC394" s="46"/>
      <c r="AD394" s="46"/>
      <c r="AE394" s="46"/>
      <c r="AF394" s="46"/>
      <c r="AG394" s="50"/>
      <c r="AH394" s="46"/>
    </row>
    <row r="395" spans="1:34" hidden="1" x14ac:dyDescent="0.25">
      <c r="A395" s="66" t="str">
        <f>CONCATENATE(ID_formule!A393, "_",ID_formule!B393)</f>
        <v>OVO000098_000_392</v>
      </c>
      <c r="B395" s="46"/>
      <c r="C395" s="46"/>
      <c r="D395" s="46"/>
      <c r="E395" s="46"/>
      <c r="F395" s="46"/>
      <c r="G395" s="46"/>
      <c r="H395" s="46"/>
      <c r="I395" s="46"/>
      <c r="J395" s="46"/>
      <c r="K395" s="46"/>
      <c r="L395" s="46"/>
      <c r="M395" s="46"/>
      <c r="N395" s="46"/>
      <c r="O395" s="46"/>
      <c r="P395" s="48"/>
      <c r="Q395" s="46"/>
      <c r="R395" s="46"/>
      <c r="S395" s="46"/>
      <c r="T395" s="46"/>
      <c r="U395" s="46"/>
      <c r="V395" s="46"/>
      <c r="W395" s="46"/>
      <c r="X395" s="46"/>
      <c r="Y395" s="46"/>
      <c r="Z395" s="46"/>
      <c r="AA395" s="49"/>
      <c r="AB395" s="46"/>
      <c r="AC395" s="46"/>
      <c r="AD395" s="46"/>
      <c r="AE395" s="46"/>
      <c r="AF395" s="46"/>
      <c r="AG395" s="50"/>
      <c r="AH395" s="46"/>
    </row>
    <row r="396" spans="1:34" hidden="1" x14ac:dyDescent="0.25">
      <c r="A396" s="66" t="str">
        <f>CONCATENATE(ID_formule!A394, "_",ID_formule!B394)</f>
        <v>OVO000098_000_393</v>
      </c>
      <c r="B396" s="46"/>
      <c r="C396" s="46"/>
      <c r="D396" s="46"/>
      <c r="E396" s="46"/>
      <c r="F396" s="46"/>
      <c r="G396" s="46"/>
      <c r="H396" s="46"/>
      <c r="I396" s="46"/>
      <c r="J396" s="46"/>
      <c r="K396" s="46"/>
      <c r="L396" s="46"/>
      <c r="M396" s="46"/>
      <c r="N396" s="46"/>
      <c r="O396" s="46"/>
      <c r="P396" s="48"/>
      <c r="Q396" s="46"/>
      <c r="R396" s="46"/>
      <c r="S396" s="46"/>
      <c r="T396" s="46"/>
      <c r="U396" s="46"/>
      <c r="V396" s="46"/>
      <c r="W396" s="46"/>
      <c r="X396" s="46"/>
      <c r="Y396" s="46"/>
      <c r="Z396" s="46"/>
      <c r="AA396" s="49"/>
      <c r="AB396" s="46"/>
      <c r="AC396" s="46"/>
      <c r="AD396" s="46"/>
      <c r="AE396" s="46"/>
      <c r="AF396" s="46"/>
      <c r="AG396" s="50"/>
      <c r="AH396" s="46"/>
    </row>
    <row r="397" spans="1:34" hidden="1" x14ac:dyDescent="0.25">
      <c r="A397" s="66" t="str">
        <f>CONCATENATE(ID_formule!A395, "_",ID_formule!B395)</f>
        <v>OVO000098_000_394</v>
      </c>
      <c r="B397" s="46"/>
      <c r="C397" s="46"/>
      <c r="D397" s="46"/>
      <c r="E397" s="46"/>
      <c r="F397" s="46"/>
      <c r="G397" s="46"/>
      <c r="H397" s="46"/>
      <c r="I397" s="46"/>
      <c r="J397" s="46"/>
      <c r="K397" s="46"/>
      <c r="L397" s="46"/>
      <c r="M397" s="46"/>
      <c r="N397" s="46"/>
      <c r="O397" s="46"/>
      <c r="P397" s="48"/>
      <c r="Q397" s="46"/>
      <c r="R397" s="46"/>
      <c r="S397" s="46"/>
      <c r="T397" s="46"/>
      <c r="U397" s="46"/>
      <c r="V397" s="46"/>
      <c r="W397" s="46"/>
      <c r="X397" s="46"/>
      <c r="Y397" s="46"/>
      <c r="Z397" s="46"/>
      <c r="AA397" s="49"/>
      <c r="AB397" s="46"/>
      <c r="AC397" s="46"/>
      <c r="AD397" s="46"/>
      <c r="AE397" s="46"/>
      <c r="AF397" s="46"/>
      <c r="AG397" s="50"/>
      <c r="AH397" s="46"/>
    </row>
    <row r="398" spans="1:34" hidden="1" x14ac:dyDescent="0.25">
      <c r="A398" s="66" t="str">
        <f>CONCATENATE(ID_formule!A396, "_",ID_formule!B396)</f>
        <v>OVO000098_000_395</v>
      </c>
      <c r="B398" s="46"/>
      <c r="C398" s="46"/>
      <c r="D398" s="46"/>
      <c r="E398" s="46"/>
      <c r="F398" s="46"/>
      <c r="G398" s="46"/>
      <c r="H398" s="46"/>
      <c r="I398" s="46"/>
      <c r="J398" s="46"/>
      <c r="K398" s="46"/>
      <c r="L398" s="46"/>
      <c r="M398" s="46"/>
      <c r="N398" s="46"/>
      <c r="O398" s="46"/>
      <c r="P398" s="48"/>
      <c r="Q398" s="46"/>
      <c r="R398" s="46"/>
      <c r="S398" s="46"/>
      <c r="T398" s="46"/>
      <c r="U398" s="46"/>
      <c r="V398" s="46"/>
      <c r="W398" s="46"/>
      <c r="X398" s="46"/>
      <c r="Y398" s="46"/>
      <c r="Z398" s="46"/>
      <c r="AA398" s="49"/>
      <c r="AB398" s="46"/>
      <c r="AC398" s="46"/>
      <c r="AD398" s="46"/>
      <c r="AE398" s="46"/>
      <c r="AF398" s="46"/>
      <c r="AG398" s="50"/>
      <c r="AH398" s="46"/>
    </row>
    <row r="399" spans="1:34" hidden="1" x14ac:dyDescent="0.25">
      <c r="A399" s="66" t="str">
        <f>CONCATENATE(ID_formule!A397, "_",ID_formule!B397)</f>
        <v>OVO000098_000_396</v>
      </c>
      <c r="B399" s="46"/>
      <c r="C399" s="46"/>
      <c r="D399" s="46"/>
      <c r="E399" s="46"/>
      <c r="F399" s="46"/>
      <c r="G399" s="46"/>
      <c r="H399" s="46"/>
      <c r="I399" s="46"/>
      <c r="J399" s="46"/>
      <c r="K399" s="46"/>
      <c r="L399" s="46"/>
      <c r="M399" s="46"/>
      <c r="N399" s="46"/>
      <c r="O399" s="46"/>
      <c r="P399" s="48"/>
      <c r="Q399" s="46"/>
      <c r="R399" s="46"/>
      <c r="S399" s="46"/>
      <c r="T399" s="46"/>
      <c r="U399" s="46"/>
      <c r="V399" s="46"/>
      <c r="W399" s="46"/>
      <c r="X399" s="46"/>
      <c r="Y399" s="46"/>
      <c r="Z399" s="46"/>
      <c r="AA399" s="49"/>
      <c r="AB399" s="46"/>
      <c r="AC399" s="46"/>
      <c r="AD399" s="46"/>
      <c r="AE399" s="46"/>
      <c r="AF399" s="46"/>
      <c r="AG399" s="50"/>
      <c r="AH399" s="46"/>
    </row>
    <row r="400" spans="1:34" hidden="1" x14ac:dyDescent="0.25">
      <c r="A400" s="66" t="str">
        <f>CONCATENATE(ID_formule!A398, "_",ID_formule!B398)</f>
        <v>OVO000098_000_397</v>
      </c>
      <c r="B400" s="46"/>
      <c r="C400" s="46"/>
      <c r="D400" s="46"/>
      <c r="E400" s="46"/>
      <c r="F400" s="46"/>
      <c r="G400" s="46"/>
      <c r="H400" s="46"/>
      <c r="I400" s="46"/>
      <c r="J400" s="46"/>
      <c r="K400" s="46"/>
      <c r="L400" s="46"/>
      <c r="M400" s="46"/>
      <c r="N400" s="46"/>
      <c r="O400" s="46"/>
      <c r="P400" s="48"/>
      <c r="Q400" s="46"/>
      <c r="R400" s="46"/>
      <c r="S400" s="46"/>
      <c r="T400" s="46"/>
      <c r="U400" s="46"/>
      <c r="V400" s="46"/>
      <c r="W400" s="46"/>
      <c r="X400" s="46"/>
      <c r="Y400" s="46"/>
      <c r="Z400" s="46"/>
      <c r="AA400" s="49"/>
      <c r="AB400" s="46"/>
      <c r="AC400" s="46"/>
      <c r="AD400" s="46"/>
      <c r="AE400" s="46"/>
      <c r="AF400" s="46"/>
      <c r="AG400" s="50"/>
      <c r="AH400" s="46"/>
    </row>
    <row r="401" spans="1:34" hidden="1" x14ac:dyDescent="0.25">
      <c r="A401" s="66" t="str">
        <f>CONCATENATE(ID_formule!A399, "_",ID_formule!B399)</f>
        <v>OVO000098_000_398</v>
      </c>
      <c r="B401" s="46"/>
      <c r="C401" s="46"/>
      <c r="D401" s="46"/>
      <c r="E401" s="46"/>
      <c r="F401" s="46"/>
      <c r="G401" s="46"/>
      <c r="H401" s="46"/>
      <c r="I401" s="46"/>
      <c r="J401" s="46"/>
      <c r="K401" s="46"/>
      <c r="L401" s="46"/>
      <c r="M401" s="46"/>
      <c r="N401" s="46"/>
      <c r="O401" s="46"/>
      <c r="P401" s="48"/>
      <c r="Q401" s="46"/>
      <c r="R401" s="46"/>
      <c r="S401" s="46"/>
      <c r="T401" s="46"/>
      <c r="U401" s="46"/>
      <c r="V401" s="46"/>
      <c r="W401" s="46"/>
      <c r="X401" s="46"/>
      <c r="Y401" s="46"/>
      <c r="Z401" s="46"/>
      <c r="AA401" s="49"/>
      <c r="AB401" s="46"/>
      <c r="AC401" s="46"/>
      <c r="AD401" s="46"/>
      <c r="AE401" s="46"/>
      <c r="AF401" s="46"/>
      <c r="AG401" s="50"/>
      <c r="AH401" s="46"/>
    </row>
    <row r="402" spans="1:34" hidden="1" x14ac:dyDescent="0.25">
      <c r="A402" s="66" t="str">
        <f>CONCATENATE(ID_formule!A400, "_",ID_formule!B400)</f>
        <v>OVO000098_000_399</v>
      </c>
      <c r="B402" s="46"/>
      <c r="C402" s="46"/>
      <c r="D402" s="46"/>
      <c r="E402" s="46"/>
      <c r="F402" s="46"/>
      <c r="G402" s="46"/>
      <c r="H402" s="46"/>
      <c r="I402" s="46"/>
      <c r="J402" s="46"/>
      <c r="K402" s="46"/>
      <c r="L402" s="46"/>
      <c r="M402" s="46"/>
      <c r="N402" s="46"/>
      <c r="O402" s="46"/>
      <c r="P402" s="48"/>
      <c r="Q402" s="46"/>
      <c r="R402" s="46"/>
      <c r="S402" s="46"/>
      <c r="T402" s="46"/>
      <c r="U402" s="46"/>
      <c r="V402" s="46"/>
      <c r="W402" s="46"/>
      <c r="X402" s="46"/>
      <c r="Y402" s="46"/>
      <c r="Z402" s="46"/>
      <c r="AA402" s="49"/>
      <c r="AB402" s="46"/>
      <c r="AC402" s="46"/>
      <c r="AD402" s="46"/>
      <c r="AE402" s="46"/>
      <c r="AF402" s="46"/>
      <c r="AG402" s="50"/>
      <c r="AH402" s="46"/>
    </row>
    <row r="403" spans="1:34" hidden="1" x14ac:dyDescent="0.25">
      <c r="A403" s="66" t="str">
        <f>CONCATENATE(ID_formule!A401, "_",ID_formule!B401)</f>
        <v>OVO000098_000_400</v>
      </c>
      <c r="B403" s="46"/>
      <c r="C403" s="46"/>
      <c r="D403" s="46"/>
      <c r="E403" s="46"/>
      <c r="F403" s="46"/>
      <c r="G403" s="46"/>
      <c r="H403" s="46"/>
      <c r="I403" s="46"/>
      <c r="J403" s="46"/>
      <c r="K403" s="46"/>
      <c r="L403" s="46"/>
      <c r="M403" s="46"/>
      <c r="N403" s="46"/>
      <c r="O403" s="46"/>
      <c r="P403" s="48"/>
      <c r="Q403" s="46"/>
      <c r="R403" s="46"/>
      <c r="S403" s="46"/>
      <c r="T403" s="46"/>
      <c r="U403" s="46"/>
      <c r="V403" s="46"/>
      <c r="W403" s="46"/>
      <c r="X403" s="46"/>
      <c r="Y403" s="46"/>
      <c r="Z403" s="46"/>
      <c r="AA403" s="49"/>
      <c r="AB403" s="46"/>
      <c r="AC403" s="46"/>
      <c r="AD403" s="46"/>
      <c r="AE403" s="46"/>
      <c r="AF403" s="46"/>
      <c r="AG403" s="50"/>
      <c r="AH403" s="46"/>
    </row>
    <row r="404" spans="1:34" hidden="1" x14ac:dyDescent="0.25">
      <c r="A404" s="66" t="str">
        <f>CONCATENATE(ID_formule!A402, "_",ID_formule!B402)</f>
        <v>OVO000098_000_401</v>
      </c>
      <c r="B404" s="46"/>
      <c r="C404" s="46"/>
      <c r="D404" s="46"/>
      <c r="E404" s="46"/>
      <c r="F404" s="46"/>
      <c r="G404" s="46"/>
      <c r="H404" s="46"/>
      <c r="I404" s="46"/>
      <c r="J404" s="46"/>
      <c r="K404" s="46"/>
      <c r="L404" s="46"/>
      <c r="M404" s="46"/>
      <c r="N404" s="46"/>
      <c r="O404" s="46"/>
      <c r="P404" s="48"/>
      <c r="Q404" s="46"/>
      <c r="R404" s="46"/>
      <c r="S404" s="46"/>
      <c r="T404" s="46"/>
      <c r="U404" s="46"/>
      <c r="V404" s="46"/>
      <c r="W404" s="46"/>
      <c r="X404" s="46"/>
      <c r="Y404" s="46"/>
      <c r="Z404" s="46"/>
      <c r="AA404" s="49"/>
      <c r="AB404" s="46"/>
      <c r="AC404" s="46"/>
      <c r="AD404" s="46"/>
      <c r="AE404" s="46"/>
      <c r="AF404" s="46"/>
      <c r="AG404" s="50"/>
      <c r="AH404" s="46"/>
    </row>
    <row r="405" spans="1:34" hidden="1" x14ac:dyDescent="0.25">
      <c r="A405" s="66" t="str">
        <f>CONCATENATE(ID_formule!A403, "_",ID_formule!B403)</f>
        <v>OVO000098_000_402</v>
      </c>
      <c r="B405" s="46"/>
      <c r="C405" s="46"/>
      <c r="D405" s="46"/>
      <c r="E405" s="46"/>
      <c r="F405" s="46"/>
      <c r="G405" s="46"/>
      <c r="H405" s="46"/>
      <c r="I405" s="46"/>
      <c r="J405" s="46"/>
      <c r="K405" s="46"/>
      <c r="L405" s="46"/>
      <c r="M405" s="46"/>
      <c r="N405" s="46"/>
      <c r="O405" s="46"/>
      <c r="P405" s="48"/>
      <c r="Q405" s="46"/>
      <c r="R405" s="46"/>
      <c r="S405" s="46"/>
      <c r="T405" s="46"/>
      <c r="U405" s="46"/>
      <c r="V405" s="46"/>
      <c r="W405" s="46"/>
      <c r="X405" s="46"/>
      <c r="Y405" s="46"/>
      <c r="Z405" s="46"/>
      <c r="AA405" s="49"/>
      <c r="AB405" s="46"/>
      <c r="AC405" s="46"/>
      <c r="AD405" s="46"/>
      <c r="AE405" s="46"/>
      <c r="AF405" s="46"/>
      <c r="AG405" s="50"/>
      <c r="AH405" s="46"/>
    </row>
    <row r="406" spans="1:34" hidden="1" x14ac:dyDescent="0.25">
      <c r="A406" s="66" t="str">
        <f>CONCATENATE(ID_formule!A404, "_",ID_formule!B404)</f>
        <v>OVO000098_000_403</v>
      </c>
      <c r="B406" s="46"/>
      <c r="C406" s="46"/>
      <c r="D406" s="46"/>
      <c r="E406" s="46"/>
      <c r="F406" s="46"/>
      <c r="G406" s="46"/>
      <c r="H406" s="46"/>
      <c r="I406" s="46"/>
      <c r="J406" s="46"/>
      <c r="K406" s="46"/>
      <c r="L406" s="46"/>
      <c r="M406" s="46"/>
      <c r="N406" s="46"/>
      <c r="O406" s="46"/>
      <c r="P406" s="48"/>
      <c r="Q406" s="46"/>
      <c r="R406" s="46"/>
      <c r="S406" s="46"/>
      <c r="T406" s="46"/>
      <c r="U406" s="46"/>
      <c r="V406" s="46"/>
      <c r="W406" s="46"/>
      <c r="X406" s="46"/>
      <c r="Y406" s="46"/>
      <c r="Z406" s="46"/>
      <c r="AA406" s="49"/>
      <c r="AB406" s="46"/>
      <c r="AC406" s="46"/>
      <c r="AD406" s="46"/>
      <c r="AE406" s="46"/>
      <c r="AF406" s="46"/>
      <c r="AG406" s="50"/>
      <c r="AH406" s="46"/>
    </row>
    <row r="407" spans="1:34" hidden="1" x14ac:dyDescent="0.25">
      <c r="A407" s="66" t="str">
        <f>CONCATENATE(ID_formule!A405, "_",ID_formule!B405)</f>
        <v>OVO000098_000_404</v>
      </c>
      <c r="B407" s="46"/>
      <c r="C407" s="46"/>
      <c r="D407" s="46"/>
      <c r="E407" s="46"/>
      <c r="F407" s="46"/>
      <c r="G407" s="46"/>
      <c r="H407" s="46"/>
      <c r="I407" s="46"/>
      <c r="J407" s="46"/>
      <c r="K407" s="46"/>
      <c r="L407" s="46"/>
      <c r="M407" s="46"/>
      <c r="N407" s="46"/>
      <c r="O407" s="46"/>
      <c r="P407" s="48"/>
      <c r="Q407" s="46"/>
      <c r="R407" s="46"/>
      <c r="S407" s="46"/>
      <c r="T407" s="46"/>
      <c r="U407" s="46"/>
      <c r="V407" s="46"/>
      <c r="W407" s="46"/>
      <c r="X407" s="46"/>
      <c r="Y407" s="46"/>
      <c r="Z407" s="46"/>
      <c r="AA407" s="49"/>
      <c r="AB407" s="46"/>
      <c r="AC407" s="46"/>
      <c r="AD407" s="46"/>
      <c r="AE407" s="46"/>
      <c r="AF407" s="46"/>
      <c r="AG407" s="50"/>
      <c r="AH407" s="46"/>
    </row>
    <row r="408" spans="1:34" hidden="1" x14ac:dyDescent="0.25">
      <c r="A408" s="66" t="str">
        <f>CONCATENATE(ID_formule!A406, "_",ID_formule!B406)</f>
        <v>OVO000098_000_405</v>
      </c>
      <c r="B408" s="46"/>
      <c r="C408" s="46"/>
      <c r="D408" s="46"/>
      <c r="E408" s="46"/>
      <c r="F408" s="46"/>
      <c r="G408" s="46"/>
      <c r="H408" s="46"/>
      <c r="I408" s="46"/>
      <c r="J408" s="46"/>
      <c r="K408" s="46"/>
      <c r="L408" s="46"/>
      <c r="M408" s="46"/>
      <c r="N408" s="46"/>
      <c r="O408" s="46"/>
      <c r="P408" s="48"/>
      <c r="Q408" s="46"/>
      <c r="R408" s="46"/>
      <c r="S408" s="46"/>
      <c r="T408" s="46"/>
      <c r="U408" s="46"/>
      <c r="V408" s="46"/>
      <c r="W408" s="46"/>
      <c r="X408" s="46"/>
      <c r="Y408" s="46"/>
      <c r="Z408" s="46"/>
      <c r="AA408" s="49"/>
      <c r="AB408" s="46"/>
      <c r="AC408" s="46"/>
      <c r="AD408" s="46"/>
      <c r="AE408" s="46"/>
      <c r="AF408" s="46"/>
      <c r="AG408" s="50"/>
      <c r="AH408" s="46"/>
    </row>
    <row r="409" spans="1:34" hidden="1" x14ac:dyDescent="0.25">
      <c r="A409" s="66" t="str">
        <f>CONCATENATE(ID_formule!A407, "_",ID_formule!B407)</f>
        <v>OVO000098_000_406</v>
      </c>
      <c r="B409" s="46"/>
      <c r="C409" s="46"/>
      <c r="D409" s="46"/>
      <c r="E409" s="46"/>
      <c r="F409" s="46"/>
      <c r="G409" s="46"/>
      <c r="H409" s="46"/>
      <c r="I409" s="46"/>
      <c r="J409" s="46"/>
      <c r="K409" s="46"/>
      <c r="L409" s="46"/>
      <c r="M409" s="46"/>
      <c r="N409" s="46"/>
      <c r="O409" s="46"/>
      <c r="P409" s="48"/>
      <c r="Q409" s="46"/>
      <c r="R409" s="46"/>
      <c r="S409" s="46"/>
      <c r="T409" s="46"/>
      <c r="U409" s="46"/>
      <c r="V409" s="46"/>
      <c r="W409" s="46"/>
      <c r="X409" s="46"/>
      <c r="Y409" s="46"/>
      <c r="Z409" s="46"/>
      <c r="AA409" s="49"/>
      <c r="AB409" s="46"/>
      <c r="AC409" s="46"/>
      <c r="AD409" s="46"/>
      <c r="AE409" s="46"/>
      <c r="AF409" s="46"/>
      <c r="AG409" s="50"/>
      <c r="AH409" s="46"/>
    </row>
    <row r="410" spans="1:34" hidden="1" x14ac:dyDescent="0.25">
      <c r="A410" s="66" t="str">
        <f>CONCATENATE(ID_formule!A408, "_",ID_formule!B408)</f>
        <v>OVO000098_000_407</v>
      </c>
      <c r="B410" s="46"/>
      <c r="C410" s="46"/>
      <c r="D410" s="46"/>
      <c r="E410" s="46"/>
      <c r="F410" s="46"/>
      <c r="G410" s="46"/>
      <c r="H410" s="46"/>
      <c r="I410" s="46"/>
      <c r="J410" s="46"/>
      <c r="K410" s="46"/>
      <c r="L410" s="46"/>
      <c r="M410" s="46"/>
      <c r="N410" s="46"/>
      <c r="O410" s="46"/>
      <c r="P410" s="48"/>
      <c r="Q410" s="46"/>
      <c r="R410" s="46"/>
      <c r="S410" s="46"/>
      <c r="T410" s="46"/>
      <c r="U410" s="46"/>
      <c r="V410" s="46"/>
      <c r="W410" s="46"/>
      <c r="X410" s="46"/>
      <c r="Y410" s="46"/>
      <c r="Z410" s="46"/>
      <c r="AA410" s="49"/>
      <c r="AB410" s="46"/>
      <c r="AC410" s="46"/>
      <c r="AD410" s="46"/>
      <c r="AE410" s="46"/>
      <c r="AF410" s="46"/>
      <c r="AG410" s="50"/>
      <c r="AH410" s="46"/>
    </row>
    <row r="411" spans="1:34" hidden="1" x14ac:dyDescent="0.25">
      <c r="A411" s="66" t="str">
        <f>CONCATENATE(ID_formule!A409, "_",ID_formule!B409)</f>
        <v>OVO000098_000_408</v>
      </c>
      <c r="B411" s="46"/>
      <c r="C411" s="46"/>
      <c r="D411" s="46"/>
      <c r="E411" s="46"/>
      <c r="F411" s="46"/>
      <c r="G411" s="46"/>
      <c r="H411" s="46"/>
      <c r="I411" s="46"/>
      <c r="J411" s="46"/>
      <c r="K411" s="46"/>
      <c r="L411" s="46"/>
      <c r="M411" s="46"/>
      <c r="N411" s="46"/>
      <c r="O411" s="46"/>
      <c r="P411" s="48"/>
      <c r="Q411" s="46"/>
      <c r="R411" s="46"/>
      <c r="S411" s="46"/>
      <c r="T411" s="46"/>
      <c r="U411" s="46"/>
      <c r="V411" s="46"/>
      <c r="W411" s="46"/>
      <c r="X411" s="46"/>
      <c r="Y411" s="46"/>
      <c r="Z411" s="46"/>
      <c r="AA411" s="49"/>
      <c r="AB411" s="46"/>
      <c r="AC411" s="46"/>
      <c r="AD411" s="46"/>
      <c r="AE411" s="46"/>
      <c r="AF411" s="46"/>
      <c r="AG411" s="50"/>
      <c r="AH411" s="46"/>
    </row>
    <row r="412" spans="1:34" hidden="1" x14ac:dyDescent="0.25">
      <c r="A412" s="66" t="str">
        <f>CONCATENATE(ID_formule!A410, "_",ID_formule!B410)</f>
        <v>OVO000098_000_409</v>
      </c>
      <c r="B412" s="46"/>
      <c r="C412" s="46"/>
      <c r="D412" s="46"/>
      <c r="E412" s="46"/>
      <c r="F412" s="46"/>
      <c r="G412" s="46"/>
      <c r="H412" s="46"/>
      <c r="I412" s="46"/>
      <c r="J412" s="46"/>
      <c r="K412" s="46"/>
      <c r="L412" s="46"/>
      <c r="M412" s="46"/>
      <c r="N412" s="46"/>
      <c r="O412" s="46"/>
      <c r="P412" s="48"/>
      <c r="Q412" s="46"/>
      <c r="R412" s="46"/>
      <c r="S412" s="46"/>
      <c r="T412" s="46"/>
      <c r="U412" s="46"/>
      <c r="V412" s="46"/>
      <c r="W412" s="46"/>
      <c r="X412" s="46"/>
      <c r="Y412" s="46"/>
      <c r="Z412" s="46"/>
      <c r="AA412" s="49"/>
      <c r="AB412" s="46"/>
      <c r="AC412" s="46"/>
      <c r="AD412" s="46"/>
      <c r="AE412" s="46"/>
      <c r="AF412" s="46"/>
      <c r="AG412" s="50"/>
      <c r="AH412" s="46"/>
    </row>
    <row r="413" spans="1:34" hidden="1" x14ac:dyDescent="0.25">
      <c r="A413" s="66" t="str">
        <f>CONCATENATE(ID_formule!A411, "_",ID_formule!B411)</f>
        <v>OVO000098_000_410</v>
      </c>
      <c r="B413" s="46"/>
      <c r="C413" s="46"/>
      <c r="D413" s="46"/>
      <c r="E413" s="46"/>
      <c r="F413" s="46"/>
      <c r="G413" s="46"/>
      <c r="H413" s="46"/>
      <c r="I413" s="46"/>
      <c r="J413" s="46"/>
      <c r="K413" s="46"/>
      <c r="L413" s="46"/>
      <c r="M413" s="46"/>
      <c r="N413" s="46"/>
      <c r="O413" s="46"/>
      <c r="P413" s="48"/>
      <c r="Q413" s="46"/>
      <c r="R413" s="46"/>
      <c r="S413" s="46"/>
      <c r="T413" s="46"/>
      <c r="U413" s="46"/>
      <c r="V413" s="46"/>
      <c r="W413" s="46"/>
      <c r="X413" s="46"/>
      <c r="Y413" s="46"/>
      <c r="Z413" s="46"/>
      <c r="AA413" s="49"/>
      <c r="AB413" s="46"/>
      <c r="AC413" s="46"/>
      <c r="AD413" s="46"/>
      <c r="AE413" s="46"/>
      <c r="AF413" s="46"/>
      <c r="AG413" s="50"/>
      <c r="AH413" s="46"/>
    </row>
    <row r="414" spans="1:34" hidden="1" x14ac:dyDescent="0.25">
      <c r="A414" s="66" t="str">
        <f>CONCATENATE(ID_formule!A412, "_",ID_formule!B412)</f>
        <v>OVO000098_000_411</v>
      </c>
      <c r="B414" s="46"/>
      <c r="C414" s="46"/>
      <c r="D414" s="46"/>
      <c r="E414" s="46"/>
      <c r="F414" s="46"/>
      <c r="G414" s="46"/>
      <c r="H414" s="46"/>
      <c r="I414" s="46"/>
      <c r="J414" s="46"/>
      <c r="K414" s="46"/>
      <c r="L414" s="46"/>
      <c r="M414" s="46"/>
      <c r="N414" s="46"/>
      <c r="O414" s="46"/>
      <c r="P414" s="48"/>
      <c r="Q414" s="46"/>
      <c r="R414" s="46"/>
      <c r="S414" s="46"/>
      <c r="T414" s="46"/>
      <c r="U414" s="46"/>
      <c r="V414" s="46"/>
      <c r="W414" s="46"/>
      <c r="X414" s="46"/>
      <c r="Y414" s="46"/>
      <c r="Z414" s="46"/>
      <c r="AA414" s="49"/>
      <c r="AB414" s="46"/>
      <c r="AC414" s="46"/>
      <c r="AD414" s="46"/>
      <c r="AE414" s="46"/>
      <c r="AF414" s="46"/>
      <c r="AG414" s="50"/>
      <c r="AH414" s="46"/>
    </row>
    <row r="415" spans="1:34" hidden="1" x14ac:dyDescent="0.25">
      <c r="A415" s="66" t="str">
        <f>CONCATENATE(ID_formule!A413, "_",ID_formule!B413)</f>
        <v>OVO000098_000_412</v>
      </c>
      <c r="B415" s="46"/>
      <c r="C415" s="46"/>
      <c r="D415" s="46"/>
      <c r="E415" s="46"/>
      <c r="F415" s="46"/>
      <c r="G415" s="46"/>
      <c r="H415" s="46"/>
      <c r="I415" s="46"/>
      <c r="J415" s="46"/>
      <c r="K415" s="46"/>
      <c r="L415" s="46"/>
      <c r="M415" s="46"/>
      <c r="N415" s="46"/>
      <c r="O415" s="46"/>
      <c r="P415" s="48"/>
      <c r="Q415" s="46"/>
      <c r="R415" s="46"/>
      <c r="S415" s="46"/>
      <c r="T415" s="46"/>
      <c r="U415" s="46"/>
      <c r="V415" s="46"/>
      <c r="W415" s="46"/>
      <c r="X415" s="46"/>
      <c r="Y415" s="46"/>
      <c r="Z415" s="46"/>
      <c r="AA415" s="49"/>
      <c r="AB415" s="46"/>
      <c r="AC415" s="46"/>
      <c r="AD415" s="46"/>
      <c r="AE415" s="46"/>
      <c r="AF415" s="46"/>
      <c r="AG415" s="50"/>
      <c r="AH415" s="46"/>
    </row>
    <row r="416" spans="1:34" hidden="1" x14ac:dyDescent="0.25">
      <c r="A416" s="66" t="str">
        <f>CONCATENATE(ID_formule!A414, "_",ID_formule!B414)</f>
        <v>OVO000098_000_413</v>
      </c>
      <c r="B416" s="46"/>
      <c r="C416" s="46"/>
      <c r="D416" s="46"/>
      <c r="E416" s="46"/>
      <c r="F416" s="46"/>
      <c r="G416" s="46"/>
      <c r="H416" s="46"/>
      <c r="I416" s="46"/>
      <c r="J416" s="46"/>
      <c r="K416" s="46"/>
      <c r="L416" s="46"/>
      <c r="M416" s="46"/>
      <c r="N416" s="46"/>
      <c r="O416" s="46"/>
      <c r="P416" s="48"/>
      <c r="Q416" s="46"/>
      <c r="R416" s="46"/>
      <c r="S416" s="46"/>
      <c r="T416" s="46"/>
      <c r="U416" s="46"/>
      <c r="V416" s="46"/>
      <c r="W416" s="46"/>
      <c r="X416" s="46"/>
      <c r="Y416" s="46"/>
      <c r="Z416" s="46"/>
      <c r="AA416" s="49"/>
      <c r="AB416" s="46"/>
      <c r="AC416" s="46"/>
      <c r="AD416" s="46"/>
      <c r="AE416" s="46"/>
      <c r="AF416" s="46"/>
      <c r="AG416" s="50"/>
      <c r="AH416" s="46"/>
    </row>
    <row r="417" spans="1:34" hidden="1" x14ac:dyDescent="0.25">
      <c r="A417" s="66" t="str">
        <f>CONCATENATE(ID_formule!A415, "_",ID_formule!B415)</f>
        <v>OVO000098_000_414</v>
      </c>
      <c r="B417" s="46"/>
      <c r="C417" s="46"/>
      <c r="D417" s="46"/>
      <c r="E417" s="46"/>
      <c r="F417" s="46"/>
      <c r="G417" s="46"/>
      <c r="H417" s="46"/>
      <c r="I417" s="46"/>
      <c r="J417" s="46"/>
      <c r="K417" s="46"/>
      <c r="L417" s="46"/>
      <c r="M417" s="46"/>
      <c r="N417" s="46"/>
      <c r="O417" s="46"/>
      <c r="P417" s="48"/>
      <c r="Q417" s="46"/>
      <c r="R417" s="46"/>
      <c r="S417" s="46"/>
      <c r="T417" s="46"/>
      <c r="U417" s="46"/>
      <c r="V417" s="46"/>
      <c r="W417" s="46"/>
      <c r="X417" s="46"/>
      <c r="Y417" s="46"/>
      <c r="Z417" s="46"/>
      <c r="AA417" s="49"/>
      <c r="AB417" s="46"/>
      <c r="AC417" s="46"/>
      <c r="AD417" s="46"/>
      <c r="AE417" s="46"/>
      <c r="AF417" s="46"/>
      <c r="AG417" s="50"/>
      <c r="AH417" s="46"/>
    </row>
    <row r="418" spans="1:34" hidden="1" x14ac:dyDescent="0.25">
      <c r="A418" s="66" t="str">
        <f>CONCATENATE(ID_formule!A416, "_",ID_formule!B416)</f>
        <v>OVO000098_000_415</v>
      </c>
      <c r="B418" s="46"/>
      <c r="C418" s="46"/>
      <c r="D418" s="46"/>
      <c r="E418" s="46"/>
      <c r="F418" s="46"/>
      <c r="G418" s="46"/>
      <c r="H418" s="46"/>
      <c r="I418" s="46"/>
      <c r="J418" s="46"/>
      <c r="K418" s="46"/>
      <c r="L418" s="46"/>
      <c r="M418" s="46"/>
      <c r="N418" s="46"/>
      <c r="O418" s="46"/>
      <c r="P418" s="48"/>
      <c r="Q418" s="46"/>
      <c r="R418" s="46"/>
      <c r="S418" s="46"/>
      <c r="T418" s="46"/>
      <c r="U418" s="46"/>
      <c r="V418" s="46"/>
      <c r="W418" s="46"/>
      <c r="X418" s="46"/>
      <c r="Y418" s="46"/>
      <c r="Z418" s="46"/>
      <c r="AA418" s="49"/>
      <c r="AB418" s="46"/>
      <c r="AC418" s="46"/>
      <c r="AD418" s="46"/>
      <c r="AE418" s="46"/>
      <c r="AF418" s="46"/>
      <c r="AG418" s="50"/>
      <c r="AH418" s="46"/>
    </row>
    <row r="419" spans="1:34" hidden="1" x14ac:dyDescent="0.25">
      <c r="A419" s="66" t="str">
        <f>CONCATENATE(ID_formule!A417, "_",ID_formule!B417)</f>
        <v>OVO000098_000_416</v>
      </c>
      <c r="B419" s="46"/>
      <c r="C419" s="46"/>
      <c r="D419" s="46"/>
      <c r="E419" s="46"/>
      <c r="F419" s="46"/>
      <c r="G419" s="46"/>
      <c r="H419" s="46"/>
      <c r="I419" s="46"/>
      <c r="J419" s="46"/>
      <c r="K419" s="46"/>
      <c r="L419" s="46"/>
      <c r="M419" s="46"/>
      <c r="N419" s="46"/>
      <c r="O419" s="46"/>
      <c r="P419" s="48"/>
      <c r="Q419" s="46"/>
      <c r="R419" s="46"/>
      <c r="S419" s="46"/>
      <c r="T419" s="46"/>
      <c r="U419" s="46"/>
      <c r="V419" s="46"/>
      <c r="W419" s="46"/>
      <c r="X419" s="46"/>
      <c r="Y419" s="46"/>
      <c r="Z419" s="46"/>
      <c r="AA419" s="49"/>
      <c r="AB419" s="46"/>
      <c r="AC419" s="46"/>
      <c r="AD419" s="46"/>
      <c r="AE419" s="46"/>
      <c r="AF419" s="46"/>
      <c r="AG419" s="50"/>
      <c r="AH419" s="46"/>
    </row>
    <row r="420" spans="1:34" hidden="1" x14ac:dyDescent="0.25">
      <c r="A420" s="66" t="str">
        <f>CONCATENATE(ID_formule!A418, "_",ID_formule!B418)</f>
        <v>OVO000098_000_417</v>
      </c>
      <c r="B420" s="46"/>
      <c r="C420" s="46"/>
      <c r="D420" s="46"/>
      <c r="E420" s="46"/>
      <c r="F420" s="46"/>
      <c r="G420" s="46"/>
      <c r="H420" s="46"/>
      <c r="I420" s="46"/>
      <c r="J420" s="46"/>
      <c r="K420" s="46"/>
      <c r="L420" s="46"/>
      <c r="M420" s="46"/>
      <c r="N420" s="46"/>
      <c r="O420" s="46"/>
      <c r="P420" s="48"/>
      <c r="Q420" s="46"/>
      <c r="R420" s="46"/>
      <c r="S420" s="46"/>
      <c r="T420" s="46"/>
      <c r="U420" s="46"/>
      <c r="V420" s="46"/>
      <c r="W420" s="46"/>
      <c r="X420" s="46"/>
      <c r="Y420" s="46"/>
      <c r="Z420" s="46"/>
      <c r="AA420" s="49"/>
      <c r="AB420" s="46"/>
      <c r="AC420" s="46"/>
      <c r="AD420" s="46"/>
      <c r="AE420" s="46"/>
      <c r="AF420" s="46"/>
      <c r="AG420" s="50"/>
      <c r="AH420" s="46"/>
    </row>
    <row r="421" spans="1:34" hidden="1" x14ac:dyDescent="0.25">
      <c r="A421" s="66" t="str">
        <f>CONCATENATE(ID_formule!A419, "_",ID_formule!B419)</f>
        <v>OVO000098_000_418</v>
      </c>
      <c r="B421" s="46"/>
      <c r="C421" s="46"/>
      <c r="D421" s="46"/>
      <c r="E421" s="46"/>
      <c r="F421" s="46"/>
      <c r="G421" s="46"/>
      <c r="H421" s="46"/>
      <c r="I421" s="46"/>
      <c r="J421" s="46"/>
      <c r="K421" s="46"/>
      <c r="L421" s="46"/>
      <c r="M421" s="46"/>
      <c r="N421" s="46"/>
      <c r="O421" s="46"/>
      <c r="P421" s="48"/>
      <c r="Q421" s="46"/>
      <c r="R421" s="46"/>
      <c r="S421" s="46"/>
      <c r="T421" s="46"/>
      <c r="U421" s="46"/>
      <c r="V421" s="46"/>
      <c r="W421" s="46"/>
      <c r="X421" s="46"/>
      <c r="Y421" s="46"/>
      <c r="Z421" s="46"/>
      <c r="AA421" s="49"/>
      <c r="AB421" s="46"/>
      <c r="AC421" s="46"/>
      <c r="AD421" s="46"/>
      <c r="AE421" s="46"/>
      <c r="AF421" s="46"/>
      <c r="AG421" s="50"/>
      <c r="AH421" s="46"/>
    </row>
    <row r="422" spans="1:34" hidden="1" x14ac:dyDescent="0.25">
      <c r="A422" s="66" t="str">
        <f>CONCATENATE(ID_formule!A420, "_",ID_formule!B420)</f>
        <v>OVO000098_000_419</v>
      </c>
      <c r="B422" s="46"/>
      <c r="C422" s="46"/>
      <c r="D422" s="46"/>
      <c r="E422" s="46"/>
      <c r="F422" s="46"/>
      <c r="G422" s="46"/>
      <c r="H422" s="46"/>
      <c r="I422" s="46"/>
      <c r="J422" s="46"/>
      <c r="K422" s="46"/>
      <c r="L422" s="46"/>
      <c r="M422" s="46"/>
      <c r="N422" s="46"/>
      <c r="O422" s="46"/>
      <c r="P422" s="48"/>
      <c r="Q422" s="46"/>
      <c r="R422" s="46"/>
      <c r="S422" s="46"/>
      <c r="T422" s="46"/>
      <c r="U422" s="46"/>
      <c r="V422" s="46"/>
      <c r="W422" s="46"/>
      <c r="X422" s="46"/>
      <c r="Y422" s="46"/>
      <c r="Z422" s="46"/>
      <c r="AA422" s="49"/>
      <c r="AB422" s="46"/>
      <c r="AC422" s="46"/>
      <c r="AD422" s="46"/>
      <c r="AE422" s="46"/>
      <c r="AF422" s="46"/>
      <c r="AG422" s="50"/>
      <c r="AH422" s="46"/>
    </row>
    <row r="423" spans="1:34" hidden="1" x14ac:dyDescent="0.25">
      <c r="A423" s="66" t="str">
        <f>CONCATENATE(ID_formule!A421, "_",ID_formule!B421)</f>
        <v>OVO000098_000_420</v>
      </c>
      <c r="B423" s="46"/>
      <c r="C423" s="46"/>
      <c r="D423" s="46"/>
      <c r="E423" s="46"/>
      <c r="F423" s="46"/>
      <c r="G423" s="46"/>
      <c r="H423" s="46"/>
      <c r="I423" s="46"/>
      <c r="J423" s="46"/>
      <c r="K423" s="46"/>
      <c r="L423" s="46"/>
      <c r="M423" s="46"/>
      <c r="N423" s="46"/>
      <c r="O423" s="46"/>
      <c r="P423" s="48"/>
      <c r="Q423" s="46"/>
      <c r="R423" s="46"/>
      <c r="S423" s="46"/>
      <c r="T423" s="46"/>
      <c r="U423" s="46"/>
      <c r="V423" s="46"/>
      <c r="W423" s="46"/>
      <c r="X423" s="46"/>
      <c r="Y423" s="46"/>
      <c r="Z423" s="46"/>
      <c r="AA423" s="49"/>
      <c r="AB423" s="46"/>
      <c r="AC423" s="46"/>
      <c r="AD423" s="46"/>
      <c r="AE423" s="46"/>
      <c r="AF423" s="46"/>
      <c r="AG423" s="50"/>
      <c r="AH423" s="46"/>
    </row>
    <row r="424" spans="1:34" hidden="1" x14ac:dyDescent="0.25">
      <c r="A424" s="66" t="str">
        <f>CONCATENATE(ID_formule!A422, "_",ID_formule!B422)</f>
        <v>OVO000098_000_421</v>
      </c>
      <c r="B424" s="46"/>
      <c r="C424" s="46"/>
      <c r="D424" s="46"/>
      <c r="E424" s="46"/>
      <c r="F424" s="46"/>
      <c r="G424" s="46"/>
      <c r="H424" s="46"/>
      <c r="I424" s="46"/>
      <c r="J424" s="46"/>
      <c r="K424" s="46"/>
      <c r="L424" s="46"/>
      <c r="M424" s="46"/>
      <c r="N424" s="46"/>
      <c r="O424" s="46"/>
      <c r="P424" s="48"/>
      <c r="Q424" s="46"/>
      <c r="R424" s="46"/>
      <c r="S424" s="46"/>
      <c r="T424" s="46"/>
      <c r="U424" s="46"/>
      <c r="V424" s="46"/>
      <c r="W424" s="46"/>
      <c r="X424" s="46"/>
      <c r="Y424" s="46"/>
      <c r="Z424" s="46"/>
      <c r="AA424" s="49"/>
      <c r="AB424" s="46"/>
      <c r="AC424" s="46"/>
      <c r="AD424" s="46"/>
      <c r="AE424" s="46"/>
      <c r="AF424" s="46"/>
      <c r="AG424" s="50"/>
      <c r="AH424" s="46"/>
    </row>
    <row r="425" spans="1:34" hidden="1" x14ac:dyDescent="0.25">
      <c r="A425" s="66" t="str">
        <f>CONCATENATE(ID_formule!A423, "_",ID_formule!B423)</f>
        <v>OVO000098_000_422</v>
      </c>
      <c r="B425" s="46"/>
      <c r="C425" s="46"/>
      <c r="D425" s="46"/>
      <c r="E425" s="46"/>
      <c r="F425" s="46"/>
      <c r="G425" s="46"/>
      <c r="H425" s="46"/>
      <c r="I425" s="46"/>
      <c r="J425" s="46"/>
      <c r="K425" s="46"/>
      <c r="L425" s="46"/>
      <c r="M425" s="46"/>
      <c r="N425" s="46"/>
      <c r="O425" s="46"/>
      <c r="P425" s="48"/>
      <c r="Q425" s="46"/>
      <c r="R425" s="46"/>
      <c r="S425" s="46"/>
      <c r="T425" s="46"/>
      <c r="U425" s="46"/>
      <c r="V425" s="46"/>
      <c r="W425" s="46"/>
      <c r="X425" s="46"/>
      <c r="Y425" s="46"/>
      <c r="Z425" s="46"/>
      <c r="AA425" s="49"/>
      <c r="AB425" s="46"/>
      <c r="AC425" s="46"/>
      <c r="AD425" s="46"/>
      <c r="AE425" s="46"/>
      <c r="AF425" s="46"/>
      <c r="AG425" s="50"/>
      <c r="AH425" s="46"/>
    </row>
    <row r="426" spans="1:34" hidden="1" x14ac:dyDescent="0.25">
      <c r="A426" s="66" t="str">
        <f>CONCATENATE(ID_formule!A424, "_",ID_formule!B424)</f>
        <v>OVO000098_000_423</v>
      </c>
      <c r="B426" s="46"/>
      <c r="C426" s="46"/>
      <c r="D426" s="46"/>
      <c r="E426" s="46"/>
      <c r="F426" s="46"/>
      <c r="G426" s="46"/>
      <c r="H426" s="46"/>
      <c r="I426" s="46"/>
      <c r="J426" s="46"/>
      <c r="K426" s="46"/>
      <c r="L426" s="46"/>
      <c r="M426" s="46"/>
      <c r="N426" s="46"/>
      <c r="O426" s="46"/>
      <c r="P426" s="48"/>
      <c r="Q426" s="46"/>
      <c r="R426" s="46"/>
      <c r="S426" s="46"/>
      <c r="T426" s="46"/>
      <c r="U426" s="46"/>
      <c r="V426" s="46"/>
      <c r="W426" s="46"/>
      <c r="X426" s="46"/>
      <c r="Y426" s="46"/>
      <c r="Z426" s="46"/>
      <c r="AA426" s="49"/>
      <c r="AB426" s="46"/>
      <c r="AC426" s="46"/>
      <c r="AD426" s="46"/>
      <c r="AE426" s="46"/>
      <c r="AF426" s="46"/>
      <c r="AG426" s="50"/>
      <c r="AH426" s="46"/>
    </row>
    <row r="427" spans="1:34" hidden="1" x14ac:dyDescent="0.25">
      <c r="A427" s="66" t="str">
        <f>CONCATENATE(ID_formule!A425, "_",ID_formule!B425)</f>
        <v>OVO000098_000_424</v>
      </c>
      <c r="B427" s="46"/>
      <c r="C427" s="46"/>
      <c r="D427" s="46"/>
      <c r="E427" s="46"/>
      <c r="F427" s="46"/>
      <c r="G427" s="46"/>
      <c r="H427" s="46"/>
      <c r="I427" s="46"/>
      <c r="J427" s="46"/>
      <c r="K427" s="46"/>
      <c r="L427" s="46"/>
      <c r="M427" s="46"/>
      <c r="N427" s="46"/>
      <c r="O427" s="46"/>
      <c r="P427" s="48"/>
      <c r="Q427" s="46"/>
      <c r="R427" s="46"/>
      <c r="S427" s="46"/>
      <c r="T427" s="46"/>
      <c r="U427" s="46"/>
      <c r="V427" s="46"/>
      <c r="W427" s="46"/>
      <c r="X427" s="46"/>
      <c r="Y427" s="46"/>
      <c r="Z427" s="46"/>
      <c r="AA427" s="49"/>
      <c r="AB427" s="46"/>
      <c r="AC427" s="46"/>
      <c r="AD427" s="46"/>
      <c r="AE427" s="46"/>
      <c r="AF427" s="46"/>
      <c r="AG427" s="50"/>
      <c r="AH427" s="46"/>
    </row>
    <row r="428" spans="1:34" hidden="1" x14ac:dyDescent="0.25">
      <c r="A428" s="66" t="str">
        <f>CONCATENATE(ID_formule!A426, "_",ID_formule!B426)</f>
        <v>OVO000098_000_425</v>
      </c>
      <c r="B428" s="46"/>
      <c r="C428" s="46"/>
      <c r="D428" s="46"/>
      <c r="E428" s="46"/>
      <c r="F428" s="46"/>
      <c r="G428" s="46"/>
      <c r="H428" s="46"/>
      <c r="I428" s="46"/>
      <c r="J428" s="46"/>
      <c r="K428" s="46"/>
      <c r="L428" s="46"/>
      <c r="M428" s="46"/>
      <c r="N428" s="46"/>
      <c r="O428" s="46"/>
      <c r="P428" s="48"/>
      <c r="Q428" s="46"/>
      <c r="R428" s="46"/>
      <c r="S428" s="46"/>
      <c r="T428" s="46"/>
      <c r="U428" s="46"/>
      <c r="V428" s="46"/>
      <c r="W428" s="46"/>
      <c r="X428" s="46"/>
      <c r="Y428" s="46"/>
      <c r="Z428" s="46"/>
      <c r="AA428" s="49"/>
      <c r="AB428" s="46"/>
      <c r="AC428" s="46"/>
      <c r="AD428" s="46"/>
      <c r="AE428" s="46"/>
      <c r="AF428" s="46"/>
      <c r="AG428" s="50"/>
      <c r="AH428" s="46"/>
    </row>
    <row r="429" spans="1:34" hidden="1" x14ac:dyDescent="0.25">
      <c r="A429" s="66" t="str">
        <f>CONCATENATE(ID_formule!A427, "_",ID_formule!B427)</f>
        <v>OVO000098_000_426</v>
      </c>
      <c r="B429" s="46"/>
      <c r="C429" s="46"/>
      <c r="D429" s="46"/>
      <c r="E429" s="46"/>
      <c r="F429" s="46"/>
      <c r="G429" s="46"/>
      <c r="H429" s="46"/>
      <c r="I429" s="46"/>
      <c r="J429" s="46"/>
      <c r="K429" s="46"/>
      <c r="L429" s="46"/>
      <c r="M429" s="46"/>
      <c r="N429" s="46"/>
      <c r="O429" s="46"/>
      <c r="P429" s="48"/>
      <c r="Q429" s="46"/>
      <c r="R429" s="46"/>
      <c r="S429" s="46"/>
      <c r="T429" s="46"/>
      <c r="U429" s="46"/>
      <c r="V429" s="46"/>
      <c r="W429" s="46"/>
      <c r="X429" s="46"/>
      <c r="Y429" s="46"/>
      <c r="Z429" s="46"/>
      <c r="AA429" s="49"/>
      <c r="AB429" s="46"/>
      <c r="AC429" s="46"/>
      <c r="AD429" s="46"/>
      <c r="AE429" s="46"/>
      <c r="AF429" s="46"/>
      <c r="AG429" s="50"/>
      <c r="AH429" s="46"/>
    </row>
    <row r="430" spans="1:34" hidden="1" x14ac:dyDescent="0.25">
      <c r="A430" s="66" t="str">
        <f>CONCATENATE(ID_formule!A428, "_",ID_formule!B428)</f>
        <v>OVO000098_000_427</v>
      </c>
      <c r="B430" s="46"/>
      <c r="C430" s="46"/>
      <c r="D430" s="46"/>
      <c r="E430" s="46"/>
      <c r="F430" s="46"/>
      <c r="G430" s="46"/>
      <c r="H430" s="46"/>
      <c r="I430" s="46"/>
      <c r="J430" s="46"/>
      <c r="K430" s="46"/>
      <c r="L430" s="46"/>
      <c r="M430" s="46"/>
      <c r="N430" s="46"/>
      <c r="O430" s="46"/>
      <c r="P430" s="48"/>
      <c r="Q430" s="46"/>
      <c r="R430" s="46"/>
      <c r="S430" s="46"/>
      <c r="T430" s="46"/>
      <c r="U430" s="46"/>
      <c r="V430" s="46"/>
      <c r="W430" s="46"/>
      <c r="X430" s="46"/>
      <c r="Y430" s="46"/>
      <c r="Z430" s="46"/>
      <c r="AA430" s="49"/>
      <c r="AB430" s="46"/>
      <c r="AC430" s="46"/>
      <c r="AD430" s="46"/>
      <c r="AE430" s="46"/>
      <c r="AF430" s="46"/>
      <c r="AG430" s="50"/>
      <c r="AH430" s="46"/>
    </row>
    <row r="431" spans="1:34" hidden="1" x14ac:dyDescent="0.25">
      <c r="A431" s="66" t="str">
        <f>CONCATENATE(ID_formule!A429, "_",ID_formule!B429)</f>
        <v>OVO000098_000_428</v>
      </c>
      <c r="B431" s="46"/>
      <c r="C431" s="46"/>
      <c r="D431" s="46"/>
      <c r="E431" s="46"/>
      <c r="F431" s="46"/>
      <c r="G431" s="46"/>
      <c r="H431" s="46"/>
      <c r="I431" s="46"/>
      <c r="J431" s="46"/>
      <c r="K431" s="46"/>
      <c r="L431" s="46"/>
      <c r="M431" s="46"/>
      <c r="N431" s="46"/>
      <c r="O431" s="46"/>
      <c r="P431" s="48"/>
      <c r="Q431" s="46"/>
      <c r="R431" s="46"/>
      <c r="S431" s="46"/>
      <c r="T431" s="46"/>
      <c r="U431" s="46"/>
      <c r="V431" s="46"/>
      <c r="W431" s="46"/>
      <c r="X431" s="46"/>
      <c r="Y431" s="46"/>
      <c r="Z431" s="46"/>
      <c r="AA431" s="49"/>
      <c r="AB431" s="46"/>
      <c r="AC431" s="46"/>
      <c r="AD431" s="46"/>
      <c r="AE431" s="46"/>
      <c r="AF431" s="46"/>
      <c r="AG431" s="50"/>
      <c r="AH431" s="46"/>
    </row>
    <row r="432" spans="1:34" hidden="1" x14ac:dyDescent="0.25">
      <c r="A432" s="66" t="str">
        <f>CONCATENATE(ID_formule!A430, "_",ID_formule!B430)</f>
        <v>OVO000098_000_429</v>
      </c>
      <c r="B432" s="46"/>
      <c r="C432" s="46"/>
      <c r="D432" s="46"/>
      <c r="E432" s="46"/>
      <c r="F432" s="46"/>
      <c r="G432" s="46"/>
      <c r="H432" s="46"/>
      <c r="I432" s="46"/>
      <c r="J432" s="46"/>
      <c r="K432" s="46"/>
      <c r="L432" s="46"/>
      <c r="M432" s="46"/>
      <c r="N432" s="46"/>
      <c r="O432" s="46"/>
      <c r="P432" s="48"/>
      <c r="Q432" s="46"/>
      <c r="R432" s="46"/>
      <c r="S432" s="46"/>
      <c r="T432" s="46"/>
      <c r="U432" s="46"/>
      <c r="V432" s="46"/>
      <c r="W432" s="46"/>
      <c r="X432" s="46"/>
      <c r="Y432" s="46"/>
      <c r="Z432" s="46"/>
      <c r="AA432" s="49"/>
      <c r="AB432" s="46"/>
      <c r="AC432" s="46"/>
      <c r="AD432" s="46"/>
      <c r="AE432" s="46"/>
      <c r="AF432" s="46"/>
      <c r="AG432" s="50"/>
      <c r="AH432" s="46"/>
    </row>
    <row r="433" spans="1:34" hidden="1" x14ac:dyDescent="0.25">
      <c r="A433" s="66" t="str">
        <f>CONCATENATE(ID_formule!A431, "_",ID_formule!B431)</f>
        <v>OVO000098_000_430</v>
      </c>
      <c r="B433" s="46"/>
      <c r="C433" s="46"/>
      <c r="D433" s="46"/>
      <c r="E433" s="46"/>
      <c r="F433" s="46"/>
      <c r="G433" s="46"/>
      <c r="H433" s="46"/>
      <c r="I433" s="46"/>
      <c r="J433" s="46"/>
      <c r="K433" s="46"/>
      <c r="L433" s="46"/>
      <c r="M433" s="46"/>
      <c r="N433" s="46"/>
      <c r="O433" s="46"/>
      <c r="P433" s="48"/>
      <c r="Q433" s="46"/>
      <c r="R433" s="46"/>
      <c r="S433" s="46"/>
      <c r="T433" s="46"/>
      <c r="U433" s="46"/>
      <c r="V433" s="46"/>
      <c r="W433" s="46"/>
      <c r="X433" s="46"/>
      <c r="Y433" s="46"/>
      <c r="Z433" s="46"/>
      <c r="AA433" s="49"/>
      <c r="AB433" s="46"/>
      <c r="AC433" s="46"/>
      <c r="AD433" s="46"/>
      <c r="AE433" s="46"/>
      <c r="AF433" s="46"/>
      <c r="AG433" s="50"/>
      <c r="AH433" s="46"/>
    </row>
    <row r="434" spans="1:34" hidden="1" x14ac:dyDescent="0.25">
      <c r="A434" s="66" t="str">
        <f>CONCATENATE(ID_formule!A432, "_",ID_formule!B432)</f>
        <v>OVO000098_000_431</v>
      </c>
      <c r="B434" s="46"/>
      <c r="C434" s="46"/>
      <c r="D434" s="46"/>
      <c r="E434" s="46"/>
      <c r="F434" s="46"/>
      <c r="G434" s="46"/>
      <c r="H434" s="46"/>
      <c r="I434" s="46"/>
      <c r="J434" s="46"/>
      <c r="K434" s="46"/>
      <c r="L434" s="46"/>
      <c r="M434" s="46"/>
      <c r="N434" s="46"/>
      <c r="O434" s="46"/>
      <c r="P434" s="48"/>
      <c r="Q434" s="46"/>
      <c r="R434" s="46"/>
      <c r="S434" s="46"/>
      <c r="T434" s="46"/>
      <c r="U434" s="46"/>
      <c r="V434" s="46"/>
      <c r="W434" s="46"/>
      <c r="X434" s="46"/>
      <c r="Y434" s="46"/>
      <c r="Z434" s="46"/>
      <c r="AA434" s="49"/>
      <c r="AB434" s="46"/>
      <c r="AC434" s="46"/>
      <c r="AD434" s="46"/>
      <c r="AE434" s="46"/>
      <c r="AF434" s="46"/>
      <c r="AG434" s="50"/>
      <c r="AH434" s="46"/>
    </row>
    <row r="435" spans="1:34" hidden="1" x14ac:dyDescent="0.25">
      <c r="A435" s="66" t="str">
        <f>CONCATENATE(ID_formule!A433, "_",ID_formule!B433)</f>
        <v>OVO000098_000_432</v>
      </c>
      <c r="B435" s="46"/>
      <c r="C435" s="46"/>
      <c r="D435" s="46"/>
      <c r="E435" s="46"/>
      <c r="F435" s="46"/>
      <c r="G435" s="46"/>
      <c r="H435" s="46"/>
      <c r="I435" s="46"/>
      <c r="J435" s="46"/>
      <c r="K435" s="46"/>
      <c r="L435" s="46"/>
      <c r="M435" s="46"/>
      <c r="N435" s="46"/>
      <c r="O435" s="46"/>
      <c r="P435" s="48"/>
      <c r="Q435" s="46"/>
      <c r="R435" s="46"/>
      <c r="S435" s="46"/>
      <c r="T435" s="46"/>
      <c r="U435" s="46"/>
      <c r="V435" s="46"/>
      <c r="W435" s="46"/>
      <c r="X435" s="46"/>
      <c r="Y435" s="46"/>
      <c r="Z435" s="46"/>
      <c r="AA435" s="49"/>
      <c r="AB435" s="46"/>
      <c r="AC435" s="46"/>
      <c r="AD435" s="46"/>
      <c r="AE435" s="46"/>
      <c r="AF435" s="46"/>
      <c r="AG435" s="50"/>
      <c r="AH435" s="46"/>
    </row>
    <row r="436" spans="1:34" hidden="1" x14ac:dyDescent="0.25">
      <c r="A436" s="66" t="str">
        <f>CONCATENATE(ID_formule!A434, "_",ID_formule!B434)</f>
        <v>OVO000098_000_433</v>
      </c>
      <c r="B436" s="46"/>
      <c r="C436" s="46"/>
      <c r="D436" s="46"/>
      <c r="E436" s="46"/>
      <c r="F436" s="46"/>
      <c r="G436" s="46"/>
      <c r="H436" s="46"/>
      <c r="I436" s="46"/>
      <c r="J436" s="46"/>
      <c r="K436" s="46"/>
      <c r="L436" s="46"/>
      <c r="M436" s="46"/>
      <c r="N436" s="46"/>
      <c r="O436" s="46"/>
      <c r="P436" s="48"/>
      <c r="Q436" s="46"/>
      <c r="R436" s="46"/>
      <c r="S436" s="46"/>
      <c r="T436" s="46"/>
      <c r="U436" s="46"/>
      <c r="V436" s="46"/>
      <c r="W436" s="46"/>
      <c r="X436" s="46"/>
      <c r="Y436" s="46"/>
      <c r="Z436" s="46"/>
      <c r="AA436" s="49"/>
      <c r="AB436" s="46"/>
      <c r="AC436" s="46"/>
      <c r="AD436" s="46"/>
      <c r="AE436" s="46"/>
      <c r="AF436" s="46"/>
      <c r="AG436" s="50"/>
      <c r="AH436" s="46"/>
    </row>
    <row r="437" spans="1:34" hidden="1" x14ac:dyDescent="0.25">
      <c r="A437" s="66" t="str">
        <f>CONCATENATE(ID_formule!A435, "_",ID_formule!B435)</f>
        <v>OVO000098_000_434</v>
      </c>
      <c r="B437" s="46"/>
      <c r="C437" s="46"/>
      <c r="D437" s="46"/>
      <c r="E437" s="46"/>
      <c r="F437" s="46"/>
      <c r="G437" s="46"/>
      <c r="H437" s="46"/>
      <c r="I437" s="46"/>
      <c r="J437" s="46"/>
      <c r="K437" s="46"/>
      <c r="L437" s="46"/>
      <c r="M437" s="46"/>
      <c r="N437" s="46"/>
      <c r="O437" s="46"/>
      <c r="P437" s="48"/>
      <c r="Q437" s="46"/>
      <c r="R437" s="46"/>
      <c r="S437" s="46"/>
      <c r="T437" s="46"/>
      <c r="U437" s="46"/>
      <c r="V437" s="46"/>
      <c r="W437" s="46"/>
      <c r="X437" s="46"/>
      <c r="Y437" s="46"/>
      <c r="Z437" s="46"/>
      <c r="AA437" s="49"/>
      <c r="AB437" s="46"/>
      <c r="AC437" s="46"/>
      <c r="AD437" s="46"/>
      <c r="AE437" s="46"/>
      <c r="AF437" s="46"/>
      <c r="AG437" s="50"/>
      <c r="AH437" s="46"/>
    </row>
    <row r="438" spans="1:34" hidden="1" x14ac:dyDescent="0.25">
      <c r="A438" s="66" t="str">
        <f>CONCATENATE(ID_formule!A436, "_",ID_formule!B436)</f>
        <v>OVO000098_000_435</v>
      </c>
      <c r="B438" s="46"/>
      <c r="C438" s="46"/>
      <c r="D438" s="46"/>
      <c r="E438" s="46"/>
      <c r="F438" s="46"/>
      <c r="G438" s="46"/>
      <c r="H438" s="46"/>
      <c r="I438" s="46"/>
      <c r="J438" s="46"/>
      <c r="K438" s="46"/>
      <c r="L438" s="46"/>
      <c r="M438" s="46"/>
      <c r="N438" s="46"/>
      <c r="O438" s="46"/>
      <c r="P438" s="48"/>
      <c r="Q438" s="46"/>
      <c r="R438" s="46"/>
      <c r="S438" s="46"/>
      <c r="T438" s="46"/>
      <c r="U438" s="46"/>
      <c r="V438" s="46"/>
      <c r="W438" s="46"/>
      <c r="X438" s="46"/>
      <c r="Y438" s="46"/>
      <c r="Z438" s="46"/>
      <c r="AA438" s="49"/>
      <c r="AB438" s="46"/>
      <c r="AC438" s="46"/>
      <c r="AD438" s="46"/>
      <c r="AE438" s="46"/>
      <c r="AF438" s="46"/>
      <c r="AG438" s="50"/>
      <c r="AH438" s="46"/>
    </row>
    <row r="439" spans="1:34" hidden="1" x14ac:dyDescent="0.25">
      <c r="A439" s="66" t="str">
        <f>CONCATENATE(ID_formule!A437, "_",ID_formule!B437)</f>
        <v>OVO000098_000_436</v>
      </c>
      <c r="B439" s="46"/>
      <c r="C439" s="46"/>
      <c r="D439" s="46"/>
      <c r="E439" s="46"/>
      <c r="F439" s="46"/>
      <c r="G439" s="46"/>
      <c r="H439" s="46"/>
      <c r="I439" s="46"/>
      <c r="J439" s="46"/>
      <c r="K439" s="46"/>
      <c r="L439" s="46"/>
      <c r="M439" s="46"/>
      <c r="N439" s="46"/>
      <c r="O439" s="46"/>
      <c r="P439" s="48"/>
      <c r="Q439" s="46"/>
      <c r="R439" s="46"/>
      <c r="S439" s="46"/>
      <c r="T439" s="46"/>
      <c r="U439" s="46"/>
      <c r="V439" s="46"/>
      <c r="W439" s="46"/>
      <c r="X439" s="46"/>
      <c r="Y439" s="46"/>
      <c r="Z439" s="46"/>
      <c r="AA439" s="49"/>
      <c r="AB439" s="46"/>
      <c r="AC439" s="46"/>
      <c r="AD439" s="46"/>
      <c r="AE439" s="46"/>
      <c r="AF439" s="46"/>
      <c r="AG439" s="50"/>
      <c r="AH439" s="46"/>
    </row>
    <row r="440" spans="1:34" hidden="1" x14ac:dyDescent="0.25">
      <c r="A440" s="66" t="str">
        <f>CONCATENATE(ID_formule!A438, "_",ID_formule!B438)</f>
        <v>OVO000098_000_437</v>
      </c>
      <c r="B440" s="46"/>
      <c r="C440" s="46"/>
      <c r="D440" s="46"/>
      <c r="E440" s="46"/>
      <c r="F440" s="46"/>
      <c r="G440" s="46"/>
      <c r="H440" s="46"/>
      <c r="I440" s="46"/>
      <c r="J440" s="46"/>
      <c r="K440" s="46"/>
      <c r="L440" s="46"/>
      <c r="M440" s="46"/>
      <c r="N440" s="46"/>
      <c r="O440" s="46"/>
      <c r="P440" s="48"/>
      <c r="Q440" s="46"/>
      <c r="R440" s="46"/>
      <c r="S440" s="46"/>
      <c r="T440" s="46"/>
      <c r="U440" s="46"/>
      <c r="V440" s="46"/>
      <c r="W440" s="46"/>
      <c r="X440" s="46"/>
      <c r="Y440" s="46"/>
      <c r="Z440" s="46"/>
      <c r="AA440" s="49"/>
      <c r="AB440" s="46"/>
      <c r="AC440" s="46"/>
      <c r="AD440" s="46"/>
      <c r="AE440" s="46"/>
      <c r="AF440" s="46"/>
      <c r="AG440" s="50"/>
      <c r="AH440" s="46"/>
    </row>
    <row r="441" spans="1:34" hidden="1" x14ac:dyDescent="0.25">
      <c r="A441" s="66" t="str">
        <f>CONCATENATE(ID_formule!A439, "_",ID_formule!B439)</f>
        <v>OVO000098_000_438</v>
      </c>
      <c r="B441" s="46"/>
      <c r="C441" s="46"/>
      <c r="D441" s="46"/>
      <c r="E441" s="46"/>
      <c r="F441" s="46"/>
      <c r="G441" s="46"/>
      <c r="H441" s="46"/>
      <c r="I441" s="46"/>
      <c r="J441" s="46"/>
      <c r="K441" s="46"/>
      <c r="L441" s="46"/>
      <c r="M441" s="46"/>
      <c r="N441" s="46"/>
      <c r="O441" s="46"/>
      <c r="P441" s="48"/>
      <c r="Q441" s="46"/>
      <c r="R441" s="46"/>
      <c r="S441" s="46"/>
      <c r="T441" s="46"/>
      <c r="U441" s="46"/>
      <c r="V441" s="46"/>
      <c r="W441" s="46"/>
      <c r="X441" s="46"/>
      <c r="Y441" s="46"/>
      <c r="Z441" s="46"/>
      <c r="AA441" s="49"/>
      <c r="AB441" s="46"/>
      <c r="AC441" s="46"/>
      <c r="AD441" s="46"/>
      <c r="AE441" s="46"/>
      <c r="AF441" s="46"/>
      <c r="AG441" s="50"/>
      <c r="AH441" s="46"/>
    </row>
    <row r="442" spans="1:34" hidden="1" x14ac:dyDescent="0.25">
      <c r="A442" s="66" t="str">
        <f>CONCATENATE(ID_formule!A440, "_",ID_formule!B440)</f>
        <v>OVO000098_000_439</v>
      </c>
      <c r="B442" s="46"/>
      <c r="C442" s="46"/>
      <c r="D442" s="46"/>
      <c r="E442" s="46"/>
      <c r="F442" s="46"/>
      <c r="G442" s="46"/>
      <c r="H442" s="46"/>
      <c r="I442" s="46"/>
      <c r="J442" s="46"/>
      <c r="K442" s="46"/>
      <c r="L442" s="46"/>
      <c r="M442" s="46"/>
      <c r="N442" s="46"/>
      <c r="O442" s="46"/>
      <c r="P442" s="48"/>
      <c r="Q442" s="46"/>
      <c r="R442" s="46"/>
      <c r="S442" s="46"/>
      <c r="T442" s="46"/>
      <c r="U442" s="46"/>
      <c r="V442" s="46"/>
      <c r="W442" s="46"/>
      <c r="X442" s="46"/>
      <c r="Y442" s="46"/>
      <c r="Z442" s="46"/>
      <c r="AA442" s="49"/>
      <c r="AB442" s="46"/>
      <c r="AC442" s="46"/>
      <c r="AD442" s="46"/>
      <c r="AE442" s="46"/>
      <c r="AF442" s="46"/>
      <c r="AG442" s="50"/>
      <c r="AH442" s="46"/>
    </row>
    <row r="443" spans="1:34" hidden="1" x14ac:dyDescent="0.25">
      <c r="A443" s="66" t="str">
        <f>CONCATENATE(ID_formule!A441, "_",ID_formule!B441)</f>
        <v>OVO000098_000_440</v>
      </c>
      <c r="B443" s="46"/>
      <c r="C443" s="46"/>
      <c r="D443" s="46"/>
      <c r="E443" s="46"/>
      <c r="F443" s="46"/>
      <c r="G443" s="46"/>
      <c r="H443" s="46"/>
      <c r="I443" s="46"/>
      <c r="J443" s="46"/>
      <c r="K443" s="46"/>
      <c r="L443" s="46"/>
      <c r="M443" s="46"/>
      <c r="N443" s="46"/>
      <c r="O443" s="46"/>
      <c r="P443" s="48"/>
      <c r="Q443" s="46"/>
      <c r="R443" s="46"/>
      <c r="S443" s="46"/>
      <c r="T443" s="46"/>
      <c r="U443" s="46"/>
      <c r="V443" s="46"/>
      <c r="W443" s="46"/>
      <c r="X443" s="46"/>
      <c r="Y443" s="46"/>
      <c r="Z443" s="46"/>
      <c r="AA443" s="49"/>
      <c r="AB443" s="46"/>
      <c r="AC443" s="46"/>
      <c r="AD443" s="46"/>
      <c r="AE443" s="46"/>
      <c r="AF443" s="46"/>
      <c r="AG443" s="50"/>
      <c r="AH443" s="46"/>
    </row>
    <row r="444" spans="1:34" hidden="1" x14ac:dyDescent="0.25">
      <c r="A444" s="66" t="str">
        <f>CONCATENATE(ID_formule!A442, "_",ID_formule!B442)</f>
        <v>OVO000098_000_441</v>
      </c>
      <c r="B444" s="46"/>
      <c r="C444" s="46"/>
      <c r="D444" s="46"/>
      <c r="E444" s="46"/>
      <c r="F444" s="46"/>
      <c r="G444" s="46"/>
      <c r="H444" s="46"/>
      <c r="I444" s="46"/>
      <c r="J444" s="46"/>
      <c r="K444" s="46"/>
      <c r="L444" s="46"/>
      <c r="M444" s="46"/>
      <c r="N444" s="46"/>
      <c r="O444" s="46"/>
      <c r="P444" s="48"/>
      <c r="Q444" s="46"/>
      <c r="R444" s="46"/>
      <c r="S444" s="46"/>
      <c r="T444" s="46"/>
      <c r="U444" s="46"/>
      <c r="V444" s="46"/>
      <c r="W444" s="46"/>
      <c r="X444" s="46"/>
      <c r="Y444" s="46"/>
      <c r="Z444" s="46"/>
      <c r="AA444" s="49"/>
      <c r="AB444" s="46"/>
      <c r="AC444" s="46"/>
      <c r="AD444" s="46"/>
      <c r="AE444" s="46"/>
      <c r="AF444" s="46"/>
      <c r="AG444" s="50"/>
      <c r="AH444" s="46"/>
    </row>
    <row r="445" spans="1:34" hidden="1" x14ac:dyDescent="0.25">
      <c r="A445" s="66" t="str">
        <f>CONCATENATE(ID_formule!A443, "_",ID_formule!B443)</f>
        <v>OVO000098_000_442</v>
      </c>
      <c r="B445" s="46"/>
      <c r="C445" s="46"/>
      <c r="D445" s="46"/>
      <c r="E445" s="46"/>
      <c r="F445" s="46"/>
      <c r="G445" s="46"/>
      <c r="H445" s="46"/>
      <c r="I445" s="46"/>
      <c r="J445" s="46"/>
      <c r="K445" s="46"/>
      <c r="L445" s="46"/>
      <c r="M445" s="46"/>
      <c r="N445" s="46"/>
      <c r="O445" s="46"/>
      <c r="P445" s="48"/>
      <c r="Q445" s="46"/>
      <c r="R445" s="46"/>
      <c r="S445" s="46"/>
      <c r="T445" s="46"/>
      <c r="U445" s="46"/>
      <c r="V445" s="46"/>
      <c r="W445" s="46"/>
      <c r="X445" s="46"/>
      <c r="Y445" s="46"/>
      <c r="Z445" s="46"/>
      <c r="AA445" s="49"/>
      <c r="AB445" s="46"/>
      <c r="AC445" s="46"/>
      <c r="AD445" s="46"/>
      <c r="AE445" s="46"/>
      <c r="AF445" s="46"/>
      <c r="AG445" s="50"/>
      <c r="AH445" s="46"/>
    </row>
    <row r="446" spans="1:34" hidden="1" x14ac:dyDescent="0.25">
      <c r="A446" s="66" t="str">
        <f>CONCATENATE(ID_formule!A444, "_",ID_formule!B444)</f>
        <v>OVO000098_000_443</v>
      </c>
      <c r="B446" s="46"/>
      <c r="C446" s="46"/>
      <c r="D446" s="46"/>
      <c r="E446" s="46"/>
      <c r="F446" s="46"/>
      <c r="G446" s="46"/>
      <c r="H446" s="46"/>
      <c r="I446" s="46"/>
      <c r="J446" s="46"/>
      <c r="K446" s="46"/>
      <c r="L446" s="46"/>
      <c r="M446" s="46"/>
      <c r="N446" s="46"/>
      <c r="O446" s="46"/>
      <c r="P446" s="48"/>
      <c r="Q446" s="46"/>
      <c r="R446" s="46"/>
      <c r="S446" s="46"/>
      <c r="T446" s="46"/>
      <c r="U446" s="46"/>
      <c r="V446" s="46"/>
      <c r="W446" s="46"/>
      <c r="X446" s="46"/>
      <c r="Y446" s="46"/>
      <c r="Z446" s="46"/>
      <c r="AA446" s="49"/>
      <c r="AB446" s="46"/>
      <c r="AC446" s="46"/>
      <c r="AD446" s="46"/>
      <c r="AE446" s="46"/>
      <c r="AF446" s="46"/>
      <c r="AG446" s="50"/>
      <c r="AH446" s="46"/>
    </row>
    <row r="447" spans="1:34" hidden="1" x14ac:dyDescent="0.25">
      <c r="A447" s="66" t="str">
        <f>CONCATENATE(ID_formule!A445, "_",ID_formule!B445)</f>
        <v>OVO000098_000_444</v>
      </c>
      <c r="B447" s="46"/>
      <c r="C447" s="46"/>
      <c r="D447" s="46"/>
      <c r="E447" s="46"/>
      <c r="F447" s="46"/>
      <c r="G447" s="46"/>
      <c r="H447" s="46"/>
      <c r="I447" s="46"/>
      <c r="J447" s="46"/>
      <c r="K447" s="46"/>
      <c r="L447" s="46"/>
      <c r="M447" s="46"/>
      <c r="N447" s="46"/>
      <c r="O447" s="46"/>
      <c r="P447" s="48"/>
      <c r="Q447" s="46"/>
      <c r="R447" s="46"/>
      <c r="S447" s="46"/>
      <c r="T447" s="46"/>
      <c r="U447" s="46"/>
      <c r="V447" s="46"/>
      <c r="W447" s="46"/>
      <c r="X447" s="46"/>
      <c r="Y447" s="46"/>
      <c r="Z447" s="46"/>
      <c r="AA447" s="49"/>
      <c r="AB447" s="46"/>
      <c r="AC447" s="46"/>
      <c r="AD447" s="46"/>
      <c r="AE447" s="46"/>
      <c r="AF447" s="46"/>
      <c r="AG447" s="50"/>
      <c r="AH447" s="46"/>
    </row>
    <row r="448" spans="1:34" hidden="1" x14ac:dyDescent="0.25">
      <c r="A448" s="66" t="str">
        <f>CONCATENATE(ID_formule!A446, "_",ID_formule!B446)</f>
        <v>OVO000098_000_445</v>
      </c>
      <c r="B448" s="46"/>
      <c r="C448" s="46"/>
      <c r="D448" s="46"/>
      <c r="E448" s="46"/>
      <c r="F448" s="46"/>
      <c r="G448" s="46"/>
      <c r="H448" s="46"/>
      <c r="I448" s="46"/>
      <c r="J448" s="46"/>
      <c r="K448" s="46"/>
      <c r="L448" s="46"/>
      <c r="M448" s="46"/>
      <c r="N448" s="46"/>
      <c r="O448" s="46"/>
      <c r="P448" s="48"/>
      <c r="Q448" s="46"/>
      <c r="R448" s="46"/>
      <c r="S448" s="46"/>
      <c r="T448" s="46"/>
      <c r="U448" s="46"/>
      <c r="V448" s="46"/>
      <c r="W448" s="46"/>
      <c r="X448" s="46"/>
      <c r="Y448" s="46"/>
      <c r="Z448" s="46"/>
      <c r="AA448" s="49"/>
      <c r="AB448" s="46"/>
      <c r="AC448" s="46"/>
      <c r="AD448" s="46"/>
      <c r="AE448" s="46"/>
      <c r="AF448" s="46"/>
      <c r="AG448" s="50"/>
      <c r="AH448" s="46"/>
    </row>
    <row r="449" spans="1:34" hidden="1" x14ac:dyDescent="0.25">
      <c r="A449" s="66" t="str">
        <f>CONCATENATE(ID_formule!A447, "_",ID_formule!B447)</f>
        <v>OVO000098_000_446</v>
      </c>
      <c r="B449" s="46"/>
      <c r="C449" s="46"/>
      <c r="D449" s="46"/>
      <c r="E449" s="46"/>
      <c r="F449" s="46"/>
      <c r="G449" s="46"/>
      <c r="H449" s="46"/>
      <c r="I449" s="46"/>
      <c r="J449" s="46"/>
      <c r="K449" s="46"/>
      <c r="L449" s="46"/>
      <c r="M449" s="46"/>
      <c r="N449" s="46"/>
      <c r="O449" s="46"/>
      <c r="P449" s="48"/>
      <c r="Q449" s="46"/>
      <c r="R449" s="46"/>
      <c r="S449" s="46"/>
      <c r="T449" s="46"/>
      <c r="U449" s="46"/>
      <c r="V449" s="46"/>
      <c r="W449" s="46"/>
      <c r="X449" s="46"/>
      <c r="Y449" s="46"/>
      <c r="Z449" s="46"/>
      <c r="AA449" s="49"/>
      <c r="AB449" s="46"/>
      <c r="AC449" s="46"/>
      <c r="AD449" s="46"/>
      <c r="AE449" s="46"/>
      <c r="AF449" s="46"/>
      <c r="AG449" s="50"/>
      <c r="AH449" s="46"/>
    </row>
    <row r="450" spans="1:34" hidden="1" x14ac:dyDescent="0.25">
      <c r="A450" s="66" t="str">
        <f>CONCATENATE(ID_formule!A448, "_",ID_formule!B448)</f>
        <v>OVO000098_000_447</v>
      </c>
      <c r="B450" s="46"/>
      <c r="C450" s="46"/>
      <c r="D450" s="46"/>
      <c r="E450" s="46"/>
      <c r="F450" s="46"/>
      <c r="G450" s="46"/>
      <c r="H450" s="46"/>
      <c r="I450" s="46"/>
      <c r="J450" s="46"/>
      <c r="K450" s="46"/>
      <c r="L450" s="46"/>
      <c r="M450" s="46"/>
      <c r="N450" s="46"/>
      <c r="O450" s="46"/>
      <c r="P450" s="48"/>
      <c r="Q450" s="46"/>
      <c r="R450" s="46"/>
      <c r="S450" s="46"/>
      <c r="T450" s="46"/>
      <c r="U450" s="46"/>
      <c r="V450" s="46"/>
      <c r="W450" s="46"/>
      <c r="X450" s="46"/>
      <c r="Y450" s="46"/>
      <c r="Z450" s="46"/>
      <c r="AA450" s="49"/>
      <c r="AB450" s="46"/>
      <c r="AC450" s="46"/>
      <c r="AD450" s="46"/>
      <c r="AE450" s="46"/>
      <c r="AF450" s="46"/>
      <c r="AG450" s="50"/>
      <c r="AH450" s="46"/>
    </row>
    <row r="451" spans="1:34" hidden="1" x14ac:dyDescent="0.25">
      <c r="A451" s="66" t="str">
        <f>CONCATENATE(ID_formule!A449, "_",ID_formule!B449)</f>
        <v>OVO000098_000_448</v>
      </c>
      <c r="B451" s="46"/>
      <c r="C451" s="46"/>
      <c r="D451" s="46"/>
      <c r="E451" s="46"/>
      <c r="F451" s="46"/>
      <c r="G451" s="46"/>
      <c r="H451" s="46"/>
      <c r="I451" s="46"/>
      <c r="J451" s="46"/>
      <c r="K451" s="46"/>
      <c r="L451" s="46"/>
      <c r="M451" s="46"/>
      <c r="N451" s="46"/>
      <c r="O451" s="46"/>
      <c r="P451" s="48"/>
      <c r="Q451" s="46"/>
      <c r="R451" s="46"/>
      <c r="S451" s="46"/>
      <c r="T451" s="46"/>
      <c r="U451" s="46"/>
      <c r="V451" s="46"/>
      <c r="W451" s="46"/>
      <c r="X451" s="46"/>
      <c r="Y451" s="46"/>
      <c r="Z451" s="46"/>
      <c r="AA451" s="49"/>
      <c r="AB451" s="46"/>
      <c r="AC451" s="46"/>
      <c r="AD451" s="46"/>
      <c r="AE451" s="46"/>
      <c r="AF451" s="46"/>
      <c r="AG451" s="50"/>
      <c r="AH451" s="46"/>
    </row>
    <row r="452" spans="1:34" hidden="1" x14ac:dyDescent="0.25">
      <c r="A452" s="66" t="str">
        <f>CONCATENATE(ID_formule!A450, "_",ID_formule!B450)</f>
        <v>OVO000098_000_449</v>
      </c>
      <c r="B452" s="46"/>
      <c r="C452" s="46"/>
      <c r="D452" s="46"/>
      <c r="E452" s="46"/>
      <c r="F452" s="46"/>
      <c r="G452" s="46"/>
      <c r="H452" s="46"/>
      <c r="I452" s="46"/>
      <c r="J452" s="46"/>
      <c r="K452" s="46"/>
      <c r="L452" s="46"/>
      <c r="M452" s="46"/>
      <c r="N452" s="46"/>
      <c r="O452" s="46"/>
      <c r="P452" s="48"/>
      <c r="Q452" s="46"/>
      <c r="R452" s="46"/>
      <c r="S452" s="46"/>
      <c r="T452" s="46"/>
      <c r="U452" s="46"/>
      <c r="V452" s="46"/>
      <c r="W452" s="46"/>
      <c r="X452" s="46"/>
      <c r="Y452" s="46"/>
      <c r="Z452" s="46"/>
      <c r="AA452" s="49"/>
      <c r="AB452" s="46"/>
      <c r="AC452" s="46"/>
      <c r="AD452" s="46"/>
      <c r="AE452" s="46"/>
      <c r="AF452" s="46"/>
      <c r="AG452" s="50"/>
      <c r="AH452" s="46"/>
    </row>
    <row r="453" spans="1:34" hidden="1" x14ac:dyDescent="0.25">
      <c r="A453" s="66" t="str">
        <f>CONCATENATE(ID_formule!A451, "_",ID_formule!B451)</f>
        <v>OVO000098_000_450</v>
      </c>
      <c r="B453" s="46"/>
      <c r="C453" s="46"/>
      <c r="D453" s="46"/>
      <c r="E453" s="46"/>
      <c r="F453" s="46"/>
      <c r="G453" s="46"/>
      <c r="H453" s="46"/>
      <c r="I453" s="46"/>
      <c r="J453" s="46"/>
      <c r="K453" s="46"/>
      <c r="L453" s="46"/>
      <c r="M453" s="46"/>
      <c r="N453" s="46"/>
      <c r="O453" s="46"/>
      <c r="P453" s="48"/>
      <c r="Q453" s="46"/>
      <c r="R453" s="46"/>
      <c r="S453" s="46"/>
      <c r="T453" s="46"/>
      <c r="U453" s="46"/>
      <c r="V453" s="46"/>
      <c r="W453" s="46"/>
      <c r="X453" s="46"/>
      <c r="Y453" s="46"/>
      <c r="Z453" s="46"/>
      <c r="AA453" s="49"/>
      <c r="AB453" s="46"/>
      <c r="AC453" s="46"/>
      <c r="AD453" s="46"/>
      <c r="AE453" s="46"/>
      <c r="AF453" s="46"/>
      <c r="AG453" s="50"/>
      <c r="AH453" s="46"/>
    </row>
    <row r="454" spans="1:34" hidden="1" x14ac:dyDescent="0.25">
      <c r="A454" s="66" t="str">
        <f>CONCATENATE(ID_formule!A452, "_",ID_formule!B452)</f>
        <v>OVO000098_000_451</v>
      </c>
      <c r="B454" s="46"/>
      <c r="C454" s="46"/>
      <c r="D454" s="46"/>
      <c r="E454" s="46"/>
      <c r="F454" s="46"/>
      <c r="G454" s="46"/>
      <c r="H454" s="46"/>
      <c r="I454" s="46"/>
      <c r="J454" s="46"/>
      <c r="K454" s="46"/>
      <c r="L454" s="46"/>
      <c r="M454" s="46"/>
      <c r="N454" s="46"/>
      <c r="O454" s="46"/>
      <c r="P454" s="48"/>
      <c r="Q454" s="46"/>
      <c r="R454" s="46"/>
      <c r="S454" s="46"/>
      <c r="T454" s="46"/>
      <c r="U454" s="46"/>
      <c r="V454" s="46"/>
      <c r="W454" s="46"/>
      <c r="X454" s="46"/>
      <c r="Y454" s="46"/>
      <c r="Z454" s="46"/>
      <c r="AA454" s="49"/>
      <c r="AB454" s="46"/>
      <c r="AC454" s="46"/>
      <c r="AD454" s="46"/>
      <c r="AE454" s="46"/>
      <c r="AF454" s="46"/>
      <c r="AG454" s="50"/>
      <c r="AH454" s="46"/>
    </row>
    <row r="455" spans="1:34" hidden="1" x14ac:dyDescent="0.25">
      <c r="A455" s="66" t="str">
        <f>CONCATENATE(ID_formule!A453, "_",ID_formule!B453)</f>
        <v>OVO000098_000_452</v>
      </c>
      <c r="B455" s="46"/>
      <c r="C455" s="46"/>
      <c r="D455" s="46"/>
      <c r="E455" s="46"/>
      <c r="F455" s="46"/>
      <c r="G455" s="46"/>
      <c r="H455" s="46"/>
      <c r="I455" s="46"/>
      <c r="J455" s="46"/>
      <c r="K455" s="46"/>
      <c r="L455" s="46"/>
      <c r="M455" s="46"/>
      <c r="N455" s="46"/>
      <c r="O455" s="46"/>
      <c r="P455" s="48"/>
      <c r="Q455" s="46"/>
      <c r="R455" s="46"/>
      <c r="S455" s="46"/>
      <c r="T455" s="46"/>
      <c r="U455" s="46"/>
      <c r="V455" s="46"/>
      <c r="W455" s="46"/>
      <c r="X455" s="46"/>
      <c r="Y455" s="46"/>
      <c r="Z455" s="46"/>
      <c r="AA455" s="49"/>
      <c r="AB455" s="46"/>
      <c r="AC455" s="46"/>
      <c r="AD455" s="46"/>
      <c r="AE455" s="46"/>
      <c r="AF455" s="46"/>
      <c r="AG455" s="50"/>
      <c r="AH455" s="46"/>
    </row>
    <row r="456" spans="1:34" hidden="1" x14ac:dyDescent="0.25">
      <c r="A456" s="66" t="str">
        <f>CONCATENATE(ID_formule!A454, "_",ID_formule!B454)</f>
        <v>OVO000098_000_453</v>
      </c>
      <c r="B456" s="46"/>
      <c r="C456" s="46"/>
      <c r="D456" s="46"/>
      <c r="E456" s="46"/>
      <c r="F456" s="46"/>
      <c r="G456" s="46"/>
      <c r="H456" s="46"/>
      <c r="I456" s="46"/>
      <c r="J456" s="46"/>
      <c r="K456" s="46"/>
      <c r="L456" s="46"/>
      <c r="M456" s="46"/>
      <c r="N456" s="46"/>
      <c r="O456" s="46"/>
      <c r="P456" s="48"/>
      <c r="Q456" s="46"/>
      <c r="R456" s="46"/>
      <c r="S456" s="46"/>
      <c r="T456" s="46"/>
      <c r="U456" s="46"/>
      <c r="V456" s="46"/>
      <c r="W456" s="46"/>
      <c r="X456" s="46"/>
      <c r="Y456" s="46"/>
      <c r="Z456" s="46"/>
      <c r="AA456" s="49"/>
      <c r="AB456" s="46"/>
      <c r="AC456" s="46"/>
      <c r="AD456" s="46"/>
      <c r="AE456" s="46"/>
      <c r="AF456" s="46"/>
      <c r="AG456" s="50"/>
      <c r="AH456" s="46"/>
    </row>
    <row r="457" spans="1:34" hidden="1" x14ac:dyDescent="0.25">
      <c r="A457" s="66" t="str">
        <f>CONCATENATE(ID_formule!A455, "_",ID_formule!B455)</f>
        <v>OVO000098_000_454</v>
      </c>
      <c r="B457" s="46"/>
      <c r="C457" s="46"/>
      <c r="D457" s="46"/>
      <c r="E457" s="46"/>
      <c r="F457" s="46"/>
      <c r="G457" s="46"/>
      <c r="H457" s="46"/>
      <c r="I457" s="46"/>
      <c r="J457" s="46"/>
      <c r="K457" s="46"/>
      <c r="L457" s="46"/>
      <c r="M457" s="46"/>
      <c r="N457" s="46"/>
      <c r="O457" s="46"/>
      <c r="P457" s="48"/>
      <c r="Q457" s="46"/>
      <c r="R457" s="46"/>
      <c r="S457" s="46"/>
      <c r="T457" s="46"/>
      <c r="U457" s="46"/>
      <c r="V457" s="46"/>
      <c r="W457" s="46"/>
      <c r="X457" s="46"/>
      <c r="Y457" s="46"/>
      <c r="Z457" s="46"/>
      <c r="AA457" s="49"/>
      <c r="AB457" s="46"/>
      <c r="AC457" s="46"/>
      <c r="AD457" s="46"/>
      <c r="AE457" s="46"/>
      <c r="AF457" s="46"/>
      <c r="AG457" s="50"/>
      <c r="AH457" s="46"/>
    </row>
    <row r="458" spans="1:34" hidden="1" x14ac:dyDescent="0.25">
      <c r="A458" s="66" t="str">
        <f>CONCATENATE(ID_formule!A456, "_",ID_formule!B456)</f>
        <v>OVO000098_000_455</v>
      </c>
      <c r="B458" s="46"/>
      <c r="C458" s="46"/>
      <c r="D458" s="46"/>
      <c r="E458" s="46"/>
      <c r="F458" s="46"/>
      <c r="G458" s="46"/>
      <c r="H458" s="46"/>
      <c r="I458" s="46"/>
      <c r="J458" s="46"/>
      <c r="K458" s="46"/>
      <c r="L458" s="46"/>
      <c r="M458" s="46"/>
      <c r="N458" s="46"/>
      <c r="O458" s="46"/>
      <c r="P458" s="48"/>
      <c r="Q458" s="46"/>
      <c r="R458" s="46"/>
      <c r="S458" s="46"/>
      <c r="T458" s="46"/>
      <c r="U458" s="46"/>
      <c r="V458" s="46"/>
      <c r="W458" s="46"/>
      <c r="X458" s="46"/>
      <c r="Y458" s="46"/>
      <c r="Z458" s="46"/>
      <c r="AA458" s="49"/>
      <c r="AB458" s="46"/>
      <c r="AC458" s="46"/>
      <c r="AD458" s="46"/>
      <c r="AE458" s="46"/>
      <c r="AF458" s="46"/>
      <c r="AG458" s="50"/>
      <c r="AH458" s="46"/>
    </row>
    <row r="459" spans="1:34" hidden="1" x14ac:dyDescent="0.25">
      <c r="A459" s="66" t="str">
        <f>CONCATENATE(ID_formule!A457, "_",ID_formule!B457)</f>
        <v>OVO000098_000_456</v>
      </c>
      <c r="B459" s="46"/>
      <c r="C459" s="46"/>
      <c r="D459" s="46"/>
      <c r="E459" s="46"/>
      <c r="F459" s="46"/>
      <c r="G459" s="46"/>
      <c r="H459" s="46"/>
      <c r="I459" s="46"/>
      <c r="J459" s="46"/>
      <c r="K459" s="46"/>
      <c r="L459" s="46"/>
      <c r="M459" s="46"/>
      <c r="N459" s="46"/>
      <c r="O459" s="46"/>
      <c r="P459" s="48"/>
      <c r="Q459" s="46"/>
      <c r="R459" s="46"/>
      <c r="S459" s="46"/>
      <c r="T459" s="46"/>
      <c r="U459" s="46"/>
      <c r="V459" s="46"/>
      <c r="W459" s="46"/>
      <c r="X459" s="46"/>
      <c r="Y459" s="46"/>
      <c r="Z459" s="46"/>
      <c r="AA459" s="49"/>
      <c r="AB459" s="46"/>
      <c r="AC459" s="46"/>
      <c r="AD459" s="46"/>
      <c r="AE459" s="46"/>
      <c r="AF459" s="46"/>
      <c r="AG459" s="50"/>
      <c r="AH459" s="46"/>
    </row>
    <row r="460" spans="1:34" hidden="1" x14ac:dyDescent="0.25">
      <c r="A460" s="66" t="str">
        <f>CONCATENATE(ID_formule!A458, "_",ID_formule!B458)</f>
        <v>OVO000098_000_457</v>
      </c>
      <c r="B460" s="46"/>
      <c r="C460" s="46"/>
      <c r="D460" s="46"/>
      <c r="E460" s="46"/>
      <c r="F460" s="46"/>
      <c r="G460" s="46"/>
      <c r="H460" s="46"/>
      <c r="I460" s="46"/>
      <c r="J460" s="46"/>
      <c r="K460" s="46"/>
      <c r="L460" s="46"/>
      <c r="M460" s="46"/>
      <c r="N460" s="46"/>
      <c r="O460" s="46"/>
      <c r="P460" s="48"/>
      <c r="Q460" s="46"/>
      <c r="R460" s="46"/>
      <c r="S460" s="46"/>
      <c r="T460" s="46"/>
      <c r="U460" s="46"/>
      <c r="V460" s="46"/>
      <c r="W460" s="46"/>
      <c r="X460" s="46"/>
      <c r="Y460" s="46"/>
      <c r="Z460" s="46"/>
      <c r="AA460" s="49"/>
      <c r="AB460" s="46"/>
      <c r="AC460" s="46"/>
      <c r="AD460" s="46"/>
      <c r="AE460" s="46"/>
      <c r="AF460" s="46"/>
      <c r="AG460" s="50"/>
      <c r="AH460" s="46"/>
    </row>
    <row r="461" spans="1:34" hidden="1" x14ac:dyDescent="0.25">
      <c r="A461" s="66" t="str">
        <f>CONCATENATE(ID_formule!A459, "_",ID_formule!B459)</f>
        <v>OVO000098_000_458</v>
      </c>
      <c r="B461" s="46"/>
      <c r="C461" s="46"/>
      <c r="D461" s="46"/>
      <c r="E461" s="46"/>
      <c r="F461" s="46"/>
      <c r="G461" s="46"/>
      <c r="H461" s="46"/>
      <c r="I461" s="46"/>
      <c r="J461" s="46"/>
      <c r="K461" s="46"/>
      <c r="L461" s="46"/>
      <c r="M461" s="46"/>
      <c r="N461" s="46"/>
      <c r="O461" s="46"/>
      <c r="P461" s="48"/>
      <c r="Q461" s="46"/>
      <c r="R461" s="46"/>
      <c r="S461" s="46"/>
      <c r="T461" s="46"/>
      <c r="U461" s="46"/>
      <c r="V461" s="46"/>
      <c r="W461" s="46"/>
      <c r="X461" s="46"/>
      <c r="Y461" s="46"/>
      <c r="Z461" s="46"/>
      <c r="AA461" s="49"/>
      <c r="AB461" s="46"/>
      <c r="AC461" s="46"/>
      <c r="AD461" s="46"/>
      <c r="AE461" s="46"/>
      <c r="AF461" s="46"/>
      <c r="AG461" s="50"/>
      <c r="AH461" s="46"/>
    </row>
    <row r="462" spans="1:34" hidden="1" x14ac:dyDescent="0.25">
      <c r="A462" s="66" t="str">
        <f>CONCATENATE(ID_formule!A460, "_",ID_formule!B460)</f>
        <v>OVO000098_000_459</v>
      </c>
      <c r="B462" s="46"/>
      <c r="C462" s="46"/>
      <c r="D462" s="46"/>
      <c r="E462" s="46"/>
      <c r="F462" s="46"/>
      <c r="G462" s="46"/>
      <c r="H462" s="46"/>
      <c r="I462" s="46"/>
      <c r="J462" s="46"/>
      <c r="K462" s="46"/>
      <c r="L462" s="46"/>
      <c r="M462" s="46"/>
      <c r="N462" s="46"/>
      <c r="O462" s="46"/>
      <c r="P462" s="48"/>
      <c r="Q462" s="46"/>
      <c r="R462" s="46"/>
      <c r="S462" s="46"/>
      <c r="T462" s="46"/>
      <c r="U462" s="46"/>
      <c r="V462" s="46"/>
      <c r="W462" s="46"/>
      <c r="X462" s="46"/>
      <c r="Y462" s="46"/>
      <c r="Z462" s="46"/>
      <c r="AA462" s="49"/>
      <c r="AB462" s="46"/>
      <c r="AC462" s="46"/>
      <c r="AD462" s="46"/>
      <c r="AE462" s="46"/>
      <c r="AF462" s="46"/>
      <c r="AG462" s="50"/>
      <c r="AH462" s="46"/>
    </row>
    <row r="463" spans="1:34" hidden="1" x14ac:dyDescent="0.25">
      <c r="A463" s="66" t="str">
        <f>CONCATENATE(ID_formule!A461, "_",ID_formule!B461)</f>
        <v>OVO000098_000_460</v>
      </c>
      <c r="B463" s="46"/>
      <c r="C463" s="46"/>
      <c r="D463" s="46"/>
      <c r="E463" s="46"/>
      <c r="F463" s="46"/>
      <c r="G463" s="46"/>
      <c r="H463" s="46"/>
      <c r="I463" s="46"/>
      <c r="J463" s="46"/>
      <c r="K463" s="46"/>
      <c r="L463" s="46"/>
      <c r="M463" s="46"/>
      <c r="N463" s="46"/>
      <c r="O463" s="46"/>
      <c r="P463" s="48"/>
      <c r="Q463" s="46"/>
      <c r="R463" s="46"/>
      <c r="S463" s="46"/>
      <c r="T463" s="46"/>
      <c r="U463" s="46"/>
      <c r="V463" s="46"/>
      <c r="W463" s="46"/>
      <c r="X463" s="46"/>
      <c r="Y463" s="46"/>
      <c r="Z463" s="46"/>
      <c r="AA463" s="49"/>
      <c r="AB463" s="46"/>
      <c r="AC463" s="46"/>
      <c r="AD463" s="46"/>
      <c r="AE463" s="46"/>
      <c r="AF463" s="46"/>
      <c r="AG463" s="50"/>
      <c r="AH463" s="46"/>
    </row>
    <row r="464" spans="1:34" hidden="1" x14ac:dyDescent="0.25">
      <c r="A464" s="66" t="str">
        <f>CONCATENATE(ID_formule!A462, "_",ID_formule!B462)</f>
        <v>OVO000098_000_461</v>
      </c>
      <c r="B464" s="46"/>
      <c r="C464" s="46"/>
      <c r="D464" s="46"/>
      <c r="E464" s="46"/>
      <c r="F464" s="46"/>
      <c r="G464" s="46"/>
      <c r="H464" s="46"/>
      <c r="I464" s="46"/>
      <c r="J464" s="46"/>
      <c r="K464" s="46"/>
      <c r="L464" s="46"/>
      <c r="M464" s="46"/>
      <c r="N464" s="46"/>
      <c r="O464" s="46"/>
      <c r="P464" s="48"/>
      <c r="Q464" s="46"/>
      <c r="R464" s="46"/>
      <c r="S464" s="46"/>
      <c r="T464" s="46"/>
      <c r="U464" s="46"/>
      <c r="V464" s="46"/>
      <c r="W464" s="46"/>
      <c r="X464" s="46"/>
      <c r="Y464" s="46"/>
      <c r="Z464" s="46"/>
      <c r="AA464" s="49"/>
      <c r="AB464" s="46"/>
      <c r="AC464" s="46"/>
      <c r="AD464" s="46"/>
      <c r="AE464" s="46"/>
      <c r="AF464" s="46"/>
      <c r="AG464" s="50"/>
      <c r="AH464" s="46"/>
    </row>
    <row r="465" spans="1:34" hidden="1" x14ac:dyDescent="0.25">
      <c r="A465" s="66" t="str">
        <f>CONCATENATE(ID_formule!A463, "_",ID_formule!B463)</f>
        <v>OVO000098_000_462</v>
      </c>
      <c r="B465" s="46"/>
      <c r="C465" s="46"/>
      <c r="D465" s="46"/>
      <c r="E465" s="46"/>
      <c r="F465" s="46"/>
      <c r="G465" s="46"/>
      <c r="H465" s="46"/>
      <c r="I465" s="46"/>
      <c r="J465" s="46"/>
      <c r="K465" s="46"/>
      <c r="L465" s="46"/>
      <c r="M465" s="46"/>
      <c r="N465" s="46"/>
      <c r="O465" s="46"/>
      <c r="P465" s="48"/>
      <c r="Q465" s="46"/>
      <c r="R465" s="46"/>
      <c r="S465" s="46"/>
      <c r="T465" s="46"/>
      <c r="U465" s="46"/>
      <c r="V465" s="46"/>
      <c r="W465" s="46"/>
      <c r="X465" s="46"/>
      <c r="Y465" s="46"/>
      <c r="Z465" s="46"/>
      <c r="AA465" s="49"/>
      <c r="AB465" s="46"/>
      <c r="AC465" s="46"/>
      <c r="AD465" s="46"/>
      <c r="AE465" s="46"/>
      <c r="AF465" s="46"/>
      <c r="AG465" s="50"/>
      <c r="AH465" s="46"/>
    </row>
    <row r="466" spans="1:34" hidden="1" x14ac:dyDescent="0.25">
      <c r="A466" s="66" t="str">
        <f>CONCATENATE(ID_formule!A464, "_",ID_formule!B464)</f>
        <v>OVO000098_000_463</v>
      </c>
      <c r="B466" s="46"/>
      <c r="C466" s="46"/>
      <c r="D466" s="46"/>
      <c r="E466" s="46"/>
      <c r="F466" s="46"/>
      <c r="G466" s="46"/>
      <c r="H466" s="46"/>
      <c r="I466" s="46"/>
      <c r="J466" s="46"/>
      <c r="K466" s="46"/>
      <c r="L466" s="46"/>
      <c r="M466" s="46"/>
      <c r="N466" s="46"/>
      <c r="O466" s="46"/>
      <c r="P466" s="48"/>
      <c r="Q466" s="46"/>
      <c r="R466" s="46"/>
      <c r="S466" s="46"/>
      <c r="T466" s="46"/>
      <c r="U466" s="46"/>
      <c r="V466" s="46"/>
      <c r="W466" s="46"/>
      <c r="X466" s="46"/>
      <c r="Y466" s="46"/>
      <c r="Z466" s="46"/>
      <c r="AA466" s="49"/>
      <c r="AB466" s="46"/>
      <c r="AC466" s="46"/>
      <c r="AD466" s="46"/>
      <c r="AE466" s="46"/>
      <c r="AF466" s="46"/>
      <c r="AG466" s="50"/>
      <c r="AH466" s="46"/>
    </row>
    <row r="467" spans="1:34" hidden="1" x14ac:dyDescent="0.25">
      <c r="A467" s="66" t="str">
        <f>CONCATENATE(ID_formule!A465, "_",ID_formule!B465)</f>
        <v>OVO000098_000_464</v>
      </c>
      <c r="B467" s="46"/>
      <c r="C467" s="46"/>
      <c r="D467" s="46"/>
      <c r="E467" s="46"/>
      <c r="F467" s="46"/>
      <c r="G467" s="46"/>
      <c r="H467" s="46"/>
      <c r="I467" s="46"/>
      <c r="J467" s="46"/>
      <c r="K467" s="46"/>
      <c r="L467" s="46"/>
      <c r="M467" s="46"/>
      <c r="N467" s="46"/>
      <c r="O467" s="46"/>
      <c r="P467" s="48"/>
      <c r="Q467" s="46"/>
      <c r="R467" s="46"/>
      <c r="S467" s="46"/>
      <c r="T467" s="46"/>
      <c r="U467" s="46"/>
      <c r="V467" s="46"/>
      <c r="W467" s="46"/>
      <c r="X467" s="46"/>
      <c r="Y467" s="46"/>
      <c r="Z467" s="46"/>
      <c r="AA467" s="49"/>
      <c r="AB467" s="46"/>
      <c r="AC467" s="46"/>
      <c r="AD467" s="46"/>
      <c r="AE467" s="46"/>
      <c r="AF467" s="46"/>
      <c r="AG467" s="50"/>
      <c r="AH467" s="46"/>
    </row>
    <row r="468" spans="1:34" hidden="1" x14ac:dyDescent="0.25">
      <c r="A468" s="66" t="str">
        <f>CONCATENATE(ID_formule!A466, "_",ID_formule!B466)</f>
        <v>OVO000098_000_465</v>
      </c>
      <c r="B468" s="46"/>
      <c r="C468" s="46"/>
      <c r="D468" s="46"/>
      <c r="E468" s="46"/>
      <c r="F468" s="46"/>
      <c r="G468" s="46"/>
      <c r="H468" s="46"/>
      <c r="I468" s="46"/>
      <c r="J468" s="46"/>
      <c r="K468" s="46"/>
      <c r="L468" s="46"/>
      <c r="M468" s="46"/>
      <c r="N468" s="46"/>
      <c r="O468" s="46"/>
      <c r="P468" s="48"/>
      <c r="Q468" s="46"/>
      <c r="R468" s="46"/>
      <c r="S468" s="46"/>
      <c r="T468" s="46"/>
      <c r="U468" s="46"/>
      <c r="V468" s="46"/>
      <c r="W468" s="46"/>
      <c r="X468" s="46"/>
      <c r="Y468" s="46"/>
      <c r="Z468" s="46"/>
      <c r="AA468" s="49"/>
      <c r="AB468" s="46"/>
      <c r="AC468" s="46"/>
      <c r="AD468" s="46"/>
      <c r="AE468" s="46"/>
      <c r="AF468" s="46"/>
      <c r="AG468" s="50"/>
      <c r="AH468" s="46"/>
    </row>
    <row r="469" spans="1:34" hidden="1" x14ac:dyDescent="0.25">
      <c r="A469" s="66" t="str">
        <f>CONCATENATE(ID_formule!A467, "_",ID_formule!B467)</f>
        <v>OVO000098_000_466</v>
      </c>
      <c r="B469" s="46"/>
      <c r="C469" s="46"/>
      <c r="D469" s="46"/>
      <c r="E469" s="46"/>
      <c r="F469" s="46"/>
      <c r="G469" s="46"/>
      <c r="H469" s="46"/>
      <c r="I469" s="46"/>
      <c r="J469" s="46"/>
      <c r="K469" s="46"/>
      <c r="L469" s="46"/>
      <c r="M469" s="46"/>
      <c r="N469" s="46"/>
      <c r="O469" s="46"/>
      <c r="P469" s="48"/>
      <c r="Q469" s="46"/>
      <c r="R469" s="46"/>
      <c r="S469" s="46"/>
      <c r="T469" s="46"/>
      <c r="U469" s="46"/>
      <c r="V469" s="46"/>
      <c r="W469" s="46"/>
      <c r="X469" s="46"/>
      <c r="Y469" s="46"/>
      <c r="Z469" s="46"/>
      <c r="AA469" s="49"/>
      <c r="AB469" s="46"/>
      <c r="AC469" s="46"/>
      <c r="AD469" s="46"/>
      <c r="AE469" s="46"/>
      <c r="AF469" s="46"/>
      <c r="AG469" s="50"/>
      <c r="AH469" s="46"/>
    </row>
    <row r="470" spans="1:34" hidden="1" x14ac:dyDescent="0.25">
      <c r="A470" s="66" t="str">
        <f>CONCATENATE(ID_formule!A468, "_",ID_formule!B468)</f>
        <v>OVO000098_000_467</v>
      </c>
      <c r="B470" s="46"/>
      <c r="C470" s="46"/>
      <c r="D470" s="46"/>
      <c r="E470" s="46"/>
      <c r="F470" s="46"/>
      <c r="G470" s="46"/>
      <c r="H470" s="46"/>
      <c r="I470" s="46"/>
      <c r="J470" s="46"/>
      <c r="K470" s="46"/>
      <c r="L470" s="46"/>
      <c r="M470" s="46"/>
      <c r="N470" s="46"/>
      <c r="O470" s="46"/>
      <c r="P470" s="48"/>
      <c r="Q470" s="46"/>
      <c r="R470" s="46"/>
      <c r="S470" s="46"/>
      <c r="T470" s="46"/>
      <c r="U470" s="46"/>
      <c r="V470" s="46"/>
      <c r="W470" s="46"/>
      <c r="X470" s="46"/>
      <c r="Y470" s="46"/>
      <c r="Z470" s="46"/>
      <c r="AA470" s="49"/>
      <c r="AB470" s="46"/>
      <c r="AC470" s="46"/>
      <c r="AD470" s="46"/>
      <c r="AE470" s="46"/>
      <c r="AF470" s="46"/>
      <c r="AG470" s="50"/>
      <c r="AH470" s="46"/>
    </row>
    <row r="471" spans="1:34" hidden="1" x14ac:dyDescent="0.25">
      <c r="A471" s="66" t="str">
        <f>CONCATENATE(ID_formule!A469, "_",ID_formule!B469)</f>
        <v>OVO000098_000_468</v>
      </c>
      <c r="B471" s="46"/>
      <c r="C471" s="46"/>
      <c r="D471" s="46"/>
      <c r="E471" s="46"/>
      <c r="F471" s="46"/>
      <c r="G471" s="46"/>
      <c r="H471" s="46"/>
      <c r="I471" s="46"/>
      <c r="J471" s="46"/>
      <c r="K471" s="46"/>
      <c r="L471" s="46"/>
      <c r="M471" s="46"/>
      <c r="N471" s="46"/>
      <c r="O471" s="46"/>
      <c r="P471" s="48"/>
      <c r="Q471" s="46"/>
      <c r="R471" s="46"/>
      <c r="S471" s="46"/>
      <c r="T471" s="46"/>
      <c r="U471" s="46"/>
      <c r="V471" s="46"/>
      <c r="W471" s="46"/>
      <c r="X471" s="46"/>
      <c r="Y471" s="46"/>
      <c r="Z471" s="46"/>
      <c r="AA471" s="49"/>
      <c r="AB471" s="46"/>
      <c r="AC471" s="46"/>
      <c r="AD471" s="46"/>
      <c r="AE471" s="46"/>
      <c r="AF471" s="46"/>
      <c r="AG471" s="50"/>
      <c r="AH471" s="46"/>
    </row>
    <row r="472" spans="1:34" hidden="1" x14ac:dyDescent="0.25">
      <c r="A472" s="66" t="str">
        <f>CONCATENATE(ID_formule!A470, "_",ID_formule!B470)</f>
        <v>OVO000098_000_469</v>
      </c>
      <c r="B472" s="46"/>
      <c r="C472" s="46"/>
      <c r="D472" s="46"/>
      <c r="E472" s="46"/>
      <c r="F472" s="46"/>
      <c r="G472" s="46"/>
      <c r="H472" s="46"/>
      <c r="I472" s="46"/>
      <c r="J472" s="46"/>
      <c r="K472" s="46"/>
      <c r="L472" s="46"/>
      <c r="M472" s="46"/>
      <c r="N472" s="46"/>
      <c r="O472" s="46"/>
      <c r="P472" s="48"/>
      <c r="Q472" s="46"/>
      <c r="R472" s="46"/>
      <c r="S472" s="46"/>
      <c r="T472" s="46"/>
      <c r="U472" s="46"/>
      <c r="V472" s="46"/>
      <c r="W472" s="46"/>
      <c r="X472" s="46"/>
      <c r="Y472" s="46"/>
      <c r="Z472" s="46"/>
      <c r="AA472" s="49"/>
      <c r="AB472" s="46"/>
      <c r="AC472" s="46"/>
      <c r="AD472" s="46"/>
      <c r="AE472" s="46"/>
      <c r="AF472" s="46"/>
      <c r="AG472" s="50"/>
      <c r="AH472" s="46"/>
    </row>
    <row r="473" spans="1:34" hidden="1" x14ac:dyDescent="0.25">
      <c r="A473" s="66" t="str">
        <f>CONCATENATE(ID_formule!A471, "_",ID_formule!B471)</f>
        <v>OVO000098_000_470</v>
      </c>
      <c r="B473" s="46"/>
      <c r="C473" s="46"/>
      <c r="D473" s="46"/>
      <c r="E473" s="46"/>
      <c r="F473" s="46"/>
      <c r="G473" s="46"/>
      <c r="H473" s="46"/>
      <c r="I473" s="46"/>
      <c r="J473" s="46"/>
      <c r="K473" s="46"/>
      <c r="L473" s="46"/>
      <c r="M473" s="46"/>
      <c r="N473" s="46"/>
      <c r="O473" s="46"/>
      <c r="P473" s="48"/>
      <c r="Q473" s="46"/>
      <c r="R473" s="46"/>
      <c r="S473" s="46"/>
      <c r="T473" s="46"/>
      <c r="U473" s="46"/>
      <c r="V473" s="46"/>
      <c r="W473" s="46"/>
      <c r="X473" s="46"/>
      <c r="Y473" s="46"/>
      <c r="Z473" s="46"/>
      <c r="AA473" s="49"/>
      <c r="AB473" s="46"/>
      <c r="AC473" s="46"/>
      <c r="AD473" s="46"/>
      <c r="AE473" s="46"/>
      <c r="AF473" s="46"/>
      <c r="AG473" s="50"/>
      <c r="AH473" s="46"/>
    </row>
    <row r="474" spans="1:34" hidden="1" x14ac:dyDescent="0.25">
      <c r="A474" s="66" t="str">
        <f>CONCATENATE(ID_formule!A472, "_",ID_formule!B472)</f>
        <v>OVO000098_000_471</v>
      </c>
      <c r="B474" s="46"/>
      <c r="C474" s="46"/>
      <c r="D474" s="46"/>
      <c r="E474" s="46"/>
      <c r="F474" s="46"/>
      <c r="G474" s="46"/>
      <c r="H474" s="46"/>
      <c r="I474" s="46"/>
      <c r="J474" s="46"/>
      <c r="K474" s="46"/>
      <c r="L474" s="46"/>
      <c r="M474" s="46"/>
      <c r="N474" s="46"/>
      <c r="O474" s="46"/>
      <c r="P474" s="48"/>
      <c r="Q474" s="46"/>
      <c r="R474" s="46"/>
      <c r="S474" s="46"/>
      <c r="T474" s="46"/>
      <c r="U474" s="46"/>
      <c r="V474" s="46"/>
      <c r="W474" s="46"/>
      <c r="X474" s="46"/>
      <c r="Y474" s="46"/>
      <c r="Z474" s="46"/>
      <c r="AA474" s="49"/>
      <c r="AB474" s="46"/>
      <c r="AC474" s="46"/>
      <c r="AD474" s="46"/>
      <c r="AE474" s="46"/>
      <c r="AF474" s="46"/>
      <c r="AG474" s="50"/>
      <c r="AH474" s="46"/>
    </row>
    <row r="475" spans="1:34" hidden="1" x14ac:dyDescent="0.25">
      <c r="A475" s="66" t="str">
        <f>CONCATENATE(ID_formule!A473, "_",ID_formule!B473)</f>
        <v>OVO000098_000_472</v>
      </c>
      <c r="B475" s="46"/>
      <c r="C475" s="46"/>
      <c r="D475" s="46"/>
      <c r="E475" s="46"/>
      <c r="F475" s="46"/>
      <c r="G475" s="46"/>
      <c r="H475" s="46"/>
      <c r="I475" s="46"/>
      <c r="J475" s="46"/>
      <c r="K475" s="46"/>
      <c r="L475" s="46"/>
      <c r="M475" s="46"/>
      <c r="N475" s="46"/>
      <c r="O475" s="46"/>
      <c r="P475" s="48"/>
      <c r="Q475" s="46"/>
      <c r="R475" s="46"/>
      <c r="S475" s="46"/>
      <c r="T475" s="46"/>
      <c r="U475" s="46"/>
      <c r="V475" s="46"/>
      <c r="W475" s="46"/>
      <c r="X475" s="46"/>
      <c r="Y475" s="46"/>
      <c r="Z475" s="46"/>
      <c r="AA475" s="49"/>
      <c r="AB475" s="46"/>
      <c r="AC475" s="46"/>
      <c r="AD475" s="46"/>
      <c r="AE475" s="46"/>
      <c r="AF475" s="46"/>
      <c r="AG475" s="50"/>
      <c r="AH475" s="46"/>
    </row>
    <row r="476" spans="1:34" hidden="1" x14ac:dyDescent="0.25">
      <c r="A476" s="66" t="str">
        <f>CONCATENATE(ID_formule!A474, "_",ID_formule!B474)</f>
        <v>OVO000098_000_473</v>
      </c>
      <c r="B476" s="46"/>
      <c r="C476" s="46"/>
      <c r="D476" s="46"/>
      <c r="E476" s="46"/>
      <c r="F476" s="46"/>
      <c r="G476" s="46"/>
      <c r="H476" s="46"/>
      <c r="I476" s="46"/>
      <c r="J476" s="46"/>
      <c r="K476" s="46"/>
      <c r="L476" s="46"/>
      <c r="M476" s="46"/>
      <c r="N476" s="46"/>
      <c r="O476" s="46"/>
      <c r="P476" s="48"/>
      <c r="Q476" s="46"/>
      <c r="R476" s="46"/>
      <c r="S476" s="46"/>
      <c r="T476" s="46"/>
      <c r="U476" s="46"/>
      <c r="V476" s="46"/>
      <c r="W476" s="46"/>
      <c r="X476" s="46"/>
      <c r="Y476" s="46"/>
      <c r="Z476" s="46"/>
      <c r="AA476" s="49"/>
      <c r="AB476" s="46"/>
      <c r="AC476" s="46"/>
      <c r="AD476" s="46"/>
      <c r="AE476" s="46"/>
      <c r="AF476" s="46"/>
      <c r="AG476" s="50"/>
      <c r="AH476" s="46"/>
    </row>
    <row r="477" spans="1:34" hidden="1" x14ac:dyDescent="0.25">
      <c r="A477" s="66" t="str">
        <f>CONCATENATE(ID_formule!A475, "_",ID_formule!B475)</f>
        <v>OVO000098_000_474</v>
      </c>
      <c r="B477" s="46"/>
      <c r="C477" s="46"/>
      <c r="D477" s="46"/>
      <c r="E477" s="46"/>
      <c r="F477" s="46"/>
      <c r="G477" s="46"/>
      <c r="H477" s="46"/>
      <c r="I477" s="46"/>
      <c r="J477" s="46"/>
      <c r="K477" s="46"/>
      <c r="L477" s="46"/>
      <c r="M477" s="46"/>
      <c r="N477" s="46"/>
      <c r="O477" s="46"/>
      <c r="P477" s="48"/>
      <c r="Q477" s="46"/>
      <c r="R477" s="46"/>
      <c r="S477" s="46"/>
      <c r="T477" s="46"/>
      <c r="U477" s="46"/>
      <c r="V477" s="46"/>
      <c r="W477" s="46"/>
      <c r="X477" s="46"/>
      <c r="Y477" s="46"/>
      <c r="Z477" s="46"/>
      <c r="AA477" s="49"/>
      <c r="AB477" s="46"/>
      <c r="AC477" s="46"/>
      <c r="AD477" s="46"/>
      <c r="AE477" s="46"/>
      <c r="AF477" s="46"/>
      <c r="AG477" s="50"/>
      <c r="AH477" s="46"/>
    </row>
    <row r="478" spans="1:34" hidden="1" x14ac:dyDescent="0.25">
      <c r="A478" s="66" t="str">
        <f>CONCATENATE(ID_formule!A476, "_",ID_formule!B476)</f>
        <v>OVO000098_000_475</v>
      </c>
      <c r="B478" s="46"/>
      <c r="C478" s="46"/>
      <c r="D478" s="46"/>
      <c r="E478" s="46"/>
      <c r="F478" s="46"/>
      <c r="G478" s="46"/>
      <c r="H478" s="46"/>
      <c r="I478" s="46"/>
      <c r="J478" s="46"/>
      <c r="K478" s="46"/>
      <c r="L478" s="46"/>
      <c r="M478" s="46"/>
      <c r="N478" s="46"/>
      <c r="O478" s="46"/>
      <c r="P478" s="48"/>
      <c r="Q478" s="46"/>
      <c r="R478" s="46"/>
      <c r="S478" s="46"/>
      <c r="T478" s="46"/>
      <c r="U478" s="46"/>
      <c r="V478" s="46"/>
      <c r="W478" s="46"/>
      <c r="X478" s="46"/>
      <c r="Y478" s="46"/>
      <c r="Z478" s="46"/>
      <c r="AA478" s="49"/>
      <c r="AB478" s="46"/>
      <c r="AC478" s="46"/>
      <c r="AD478" s="46"/>
      <c r="AE478" s="46"/>
      <c r="AF478" s="46"/>
      <c r="AG478" s="50"/>
      <c r="AH478" s="46"/>
    </row>
    <row r="479" spans="1:34" hidden="1" x14ac:dyDescent="0.25">
      <c r="A479" s="66" t="str">
        <f>CONCATENATE(ID_formule!A477, "_",ID_formule!B477)</f>
        <v>OVO000098_000_476</v>
      </c>
      <c r="B479" s="46"/>
      <c r="C479" s="46"/>
      <c r="D479" s="46"/>
      <c r="E479" s="46"/>
      <c r="F479" s="46"/>
      <c r="G479" s="46"/>
      <c r="H479" s="46"/>
      <c r="I479" s="46"/>
      <c r="J479" s="46"/>
      <c r="K479" s="46"/>
      <c r="L479" s="46"/>
      <c r="M479" s="46"/>
      <c r="N479" s="46"/>
      <c r="O479" s="46"/>
      <c r="P479" s="48"/>
      <c r="Q479" s="46"/>
      <c r="R479" s="46"/>
      <c r="S479" s="46"/>
      <c r="T479" s="46"/>
      <c r="U479" s="46"/>
      <c r="V479" s="46"/>
      <c r="W479" s="46"/>
      <c r="X479" s="46"/>
      <c r="Y479" s="46"/>
      <c r="Z479" s="46"/>
      <c r="AA479" s="49"/>
      <c r="AB479" s="46"/>
      <c r="AC479" s="46"/>
      <c r="AD479" s="46"/>
      <c r="AE479" s="46"/>
      <c r="AF479" s="46"/>
      <c r="AG479" s="50"/>
      <c r="AH479" s="46"/>
    </row>
    <row r="480" spans="1:34" hidden="1" x14ac:dyDescent="0.25">
      <c r="A480" s="66" t="str">
        <f>CONCATENATE(ID_formule!A478, "_",ID_formule!B478)</f>
        <v>OVO000098_000_477</v>
      </c>
      <c r="B480" s="46"/>
      <c r="C480" s="46"/>
      <c r="D480" s="46"/>
      <c r="E480" s="46"/>
      <c r="F480" s="46"/>
      <c r="G480" s="46"/>
      <c r="H480" s="46"/>
      <c r="I480" s="46"/>
      <c r="J480" s="46"/>
      <c r="K480" s="46"/>
      <c r="L480" s="46"/>
      <c r="M480" s="46"/>
      <c r="N480" s="46"/>
      <c r="O480" s="46"/>
      <c r="P480" s="48"/>
      <c r="Q480" s="46"/>
      <c r="R480" s="46"/>
      <c r="S480" s="46"/>
      <c r="T480" s="46"/>
      <c r="U480" s="46"/>
      <c r="V480" s="46"/>
      <c r="W480" s="46"/>
      <c r="X480" s="46"/>
      <c r="Y480" s="46"/>
      <c r="Z480" s="46"/>
      <c r="AA480" s="49"/>
      <c r="AB480" s="46"/>
      <c r="AC480" s="46"/>
      <c r="AD480" s="46"/>
      <c r="AE480" s="46"/>
      <c r="AF480" s="46"/>
      <c r="AG480" s="50"/>
      <c r="AH480" s="46"/>
    </row>
    <row r="481" spans="1:34" hidden="1" x14ac:dyDescent="0.25">
      <c r="A481" s="66" t="str">
        <f>CONCATENATE(ID_formule!A479, "_",ID_formule!B479)</f>
        <v>OVO000098_000_478</v>
      </c>
      <c r="B481" s="46"/>
      <c r="C481" s="46"/>
      <c r="D481" s="46"/>
      <c r="E481" s="46"/>
      <c r="F481" s="46"/>
      <c r="G481" s="46"/>
      <c r="H481" s="46"/>
      <c r="I481" s="46"/>
      <c r="J481" s="46"/>
      <c r="K481" s="46"/>
      <c r="L481" s="46"/>
      <c r="M481" s="46"/>
      <c r="N481" s="46"/>
      <c r="O481" s="46"/>
      <c r="P481" s="48"/>
      <c r="Q481" s="46"/>
      <c r="R481" s="46"/>
      <c r="S481" s="46"/>
      <c r="T481" s="46"/>
      <c r="U481" s="46"/>
      <c r="V481" s="46"/>
      <c r="W481" s="46"/>
      <c r="X481" s="46"/>
      <c r="Y481" s="46"/>
      <c r="Z481" s="46"/>
      <c r="AA481" s="49"/>
      <c r="AB481" s="46"/>
      <c r="AC481" s="46"/>
      <c r="AD481" s="46"/>
      <c r="AE481" s="46"/>
      <c r="AF481" s="46"/>
      <c r="AG481" s="50"/>
      <c r="AH481" s="46"/>
    </row>
    <row r="482" spans="1:34" hidden="1" x14ac:dyDescent="0.25">
      <c r="A482" s="66" t="str">
        <f>CONCATENATE(ID_formule!A480, "_",ID_formule!B480)</f>
        <v>OVO000098_000_479</v>
      </c>
      <c r="B482" s="46"/>
      <c r="C482" s="46"/>
      <c r="D482" s="46"/>
      <c r="E482" s="46"/>
      <c r="F482" s="46"/>
      <c r="G482" s="46"/>
      <c r="H482" s="46"/>
      <c r="I482" s="46"/>
      <c r="J482" s="46"/>
      <c r="K482" s="46"/>
      <c r="L482" s="46"/>
      <c r="M482" s="46"/>
      <c r="N482" s="46"/>
      <c r="O482" s="46"/>
      <c r="P482" s="48"/>
      <c r="Q482" s="46"/>
      <c r="R482" s="46"/>
      <c r="S482" s="46"/>
      <c r="T482" s="46"/>
      <c r="U482" s="46"/>
      <c r="V482" s="46"/>
      <c r="W482" s="46"/>
      <c r="X482" s="46"/>
      <c r="Y482" s="46"/>
      <c r="Z482" s="46"/>
      <c r="AA482" s="49"/>
      <c r="AB482" s="46"/>
      <c r="AC482" s="46"/>
      <c r="AD482" s="46"/>
      <c r="AE482" s="46"/>
      <c r="AF482" s="46"/>
      <c r="AG482" s="50"/>
      <c r="AH482" s="46"/>
    </row>
    <row r="483" spans="1:34" hidden="1" x14ac:dyDescent="0.25">
      <c r="A483" s="66" t="str">
        <f>CONCATENATE(ID_formule!A481, "_",ID_formule!B481)</f>
        <v>OVO000098_000_480</v>
      </c>
      <c r="B483" s="46"/>
      <c r="C483" s="46"/>
      <c r="D483" s="46"/>
      <c r="E483" s="46"/>
      <c r="F483" s="46"/>
      <c r="G483" s="46"/>
      <c r="H483" s="46"/>
      <c r="I483" s="46"/>
      <c r="J483" s="46"/>
      <c r="K483" s="46"/>
      <c r="L483" s="46"/>
      <c r="M483" s="46"/>
      <c r="N483" s="46"/>
      <c r="O483" s="46"/>
      <c r="P483" s="48"/>
      <c r="Q483" s="46"/>
      <c r="R483" s="46"/>
      <c r="S483" s="46"/>
      <c r="T483" s="46"/>
      <c r="U483" s="46"/>
      <c r="V483" s="46"/>
      <c r="W483" s="46"/>
      <c r="X483" s="46"/>
      <c r="Y483" s="46"/>
      <c r="Z483" s="46"/>
      <c r="AA483" s="49"/>
      <c r="AB483" s="46"/>
      <c r="AC483" s="46"/>
      <c r="AD483" s="46"/>
      <c r="AE483" s="46"/>
      <c r="AF483" s="46"/>
      <c r="AG483" s="50"/>
      <c r="AH483" s="46"/>
    </row>
    <row r="484" spans="1:34" hidden="1" x14ac:dyDescent="0.25">
      <c r="A484" s="66" t="str">
        <f>CONCATENATE(ID_formule!A482, "_",ID_formule!B482)</f>
        <v>OVO000098_000_481</v>
      </c>
      <c r="B484" s="46"/>
      <c r="C484" s="46"/>
      <c r="D484" s="46"/>
      <c r="E484" s="46"/>
      <c r="F484" s="46"/>
      <c r="G484" s="46"/>
      <c r="H484" s="46"/>
      <c r="I484" s="46"/>
      <c r="J484" s="46"/>
      <c r="K484" s="46"/>
      <c r="L484" s="46"/>
      <c r="M484" s="46"/>
      <c r="N484" s="46"/>
      <c r="O484" s="46"/>
      <c r="P484" s="48"/>
      <c r="Q484" s="46"/>
      <c r="R484" s="46"/>
      <c r="S484" s="46"/>
      <c r="T484" s="46"/>
      <c r="U484" s="46"/>
      <c r="V484" s="46"/>
      <c r="W484" s="46"/>
      <c r="X484" s="46"/>
      <c r="Y484" s="46"/>
      <c r="Z484" s="46"/>
      <c r="AA484" s="49"/>
      <c r="AB484" s="46"/>
      <c r="AC484" s="46"/>
      <c r="AD484" s="46"/>
      <c r="AE484" s="46"/>
      <c r="AF484" s="46"/>
      <c r="AG484" s="50"/>
      <c r="AH484" s="46"/>
    </row>
    <row r="485" spans="1:34" hidden="1" x14ac:dyDescent="0.25">
      <c r="A485" s="66" t="str">
        <f>CONCATENATE(ID_formule!A483, "_",ID_formule!B483)</f>
        <v>OVO000098_000_482</v>
      </c>
      <c r="B485" s="46"/>
      <c r="C485" s="46"/>
      <c r="D485" s="46"/>
      <c r="E485" s="46"/>
      <c r="F485" s="46"/>
      <c r="G485" s="46"/>
      <c r="H485" s="46"/>
      <c r="I485" s="46"/>
      <c r="J485" s="46"/>
      <c r="K485" s="46"/>
      <c r="L485" s="46"/>
      <c r="M485" s="46"/>
      <c r="N485" s="46"/>
      <c r="O485" s="46"/>
      <c r="P485" s="48"/>
      <c r="Q485" s="46"/>
      <c r="R485" s="46"/>
      <c r="S485" s="46"/>
      <c r="T485" s="46"/>
      <c r="U485" s="46"/>
      <c r="V485" s="46"/>
      <c r="W485" s="46"/>
      <c r="X485" s="46"/>
      <c r="Y485" s="46"/>
      <c r="Z485" s="46"/>
      <c r="AA485" s="49"/>
      <c r="AB485" s="46"/>
      <c r="AC485" s="46"/>
      <c r="AD485" s="46"/>
      <c r="AE485" s="46"/>
      <c r="AF485" s="46"/>
      <c r="AG485" s="50"/>
      <c r="AH485" s="46"/>
    </row>
    <row r="486" spans="1:34" hidden="1" x14ac:dyDescent="0.25">
      <c r="A486" s="66" t="str">
        <f>CONCATENATE(ID_formule!A484, "_",ID_formule!B484)</f>
        <v>OVO000098_000_483</v>
      </c>
      <c r="B486" s="46"/>
      <c r="C486" s="46"/>
      <c r="D486" s="46"/>
      <c r="E486" s="46"/>
      <c r="F486" s="46"/>
      <c r="G486" s="46"/>
      <c r="H486" s="46"/>
      <c r="I486" s="46"/>
      <c r="J486" s="46"/>
      <c r="K486" s="46"/>
      <c r="L486" s="46"/>
      <c r="M486" s="46"/>
      <c r="N486" s="46"/>
      <c r="O486" s="46"/>
      <c r="P486" s="48"/>
      <c r="Q486" s="46"/>
      <c r="R486" s="46"/>
      <c r="S486" s="46"/>
      <c r="T486" s="46"/>
      <c r="U486" s="46"/>
      <c r="V486" s="46"/>
      <c r="W486" s="46"/>
      <c r="X486" s="46"/>
      <c r="Y486" s="46"/>
      <c r="Z486" s="46"/>
      <c r="AA486" s="49"/>
      <c r="AB486" s="46"/>
      <c r="AC486" s="46"/>
      <c r="AD486" s="46"/>
      <c r="AE486" s="46"/>
      <c r="AF486" s="46"/>
      <c r="AG486" s="50"/>
      <c r="AH486" s="46"/>
    </row>
    <row r="487" spans="1:34" hidden="1" x14ac:dyDescent="0.25">
      <c r="A487" s="66" t="str">
        <f>CONCATENATE(ID_formule!A485, "_",ID_formule!B485)</f>
        <v>OVO000098_000_484</v>
      </c>
      <c r="B487" s="46"/>
      <c r="C487" s="46"/>
      <c r="D487" s="46"/>
      <c r="E487" s="46"/>
      <c r="F487" s="46"/>
      <c r="G487" s="46"/>
      <c r="H487" s="46"/>
      <c r="I487" s="46"/>
      <c r="J487" s="46"/>
      <c r="K487" s="46"/>
      <c r="L487" s="46"/>
      <c r="M487" s="46"/>
      <c r="N487" s="46"/>
      <c r="O487" s="46"/>
      <c r="P487" s="48"/>
      <c r="Q487" s="46"/>
      <c r="R487" s="46"/>
      <c r="S487" s="46"/>
      <c r="T487" s="46"/>
      <c r="U487" s="46"/>
      <c r="V487" s="46"/>
      <c r="W487" s="46"/>
      <c r="X487" s="46"/>
      <c r="Y487" s="46"/>
      <c r="Z487" s="46"/>
      <c r="AA487" s="49"/>
      <c r="AB487" s="46"/>
      <c r="AC487" s="46"/>
      <c r="AD487" s="46"/>
      <c r="AE487" s="46"/>
      <c r="AF487" s="46"/>
      <c r="AG487" s="50"/>
      <c r="AH487" s="46"/>
    </row>
    <row r="488" spans="1:34" hidden="1" x14ac:dyDescent="0.25">
      <c r="A488" s="66" t="str">
        <f>CONCATENATE(ID_formule!A486, "_",ID_formule!B486)</f>
        <v>OVO000098_000_485</v>
      </c>
      <c r="B488" s="46"/>
      <c r="C488" s="46"/>
      <c r="D488" s="46"/>
      <c r="E488" s="46"/>
      <c r="F488" s="46"/>
      <c r="G488" s="46"/>
      <c r="H488" s="46"/>
      <c r="I488" s="46"/>
      <c r="J488" s="46"/>
      <c r="K488" s="46"/>
      <c r="L488" s="46"/>
      <c r="M488" s="46"/>
      <c r="N488" s="46"/>
      <c r="O488" s="46"/>
      <c r="P488" s="48"/>
      <c r="Q488" s="46"/>
      <c r="R488" s="46"/>
      <c r="S488" s="46"/>
      <c r="T488" s="46"/>
      <c r="U488" s="46"/>
      <c r="V488" s="46"/>
      <c r="W488" s="46"/>
      <c r="X488" s="46"/>
      <c r="Y488" s="46"/>
      <c r="Z488" s="46"/>
      <c r="AA488" s="49"/>
      <c r="AB488" s="46"/>
      <c r="AC488" s="46"/>
      <c r="AD488" s="46"/>
      <c r="AE488" s="46"/>
      <c r="AF488" s="46"/>
      <c r="AG488" s="50"/>
      <c r="AH488" s="46"/>
    </row>
    <row r="489" spans="1:34" hidden="1" x14ac:dyDescent="0.25">
      <c r="A489" s="66" t="str">
        <f>CONCATENATE(ID_formule!A487, "_",ID_formule!B487)</f>
        <v>OVO000098_000_486</v>
      </c>
      <c r="B489" s="46"/>
      <c r="C489" s="46"/>
      <c r="D489" s="46"/>
      <c r="E489" s="46"/>
      <c r="F489" s="46"/>
      <c r="G489" s="46"/>
      <c r="H489" s="46"/>
      <c r="I489" s="46"/>
      <c r="J489" s="46"/>
      <c r="K489" s="46"/>
      <c r="L489" s="46"/>
      <c r="M489" s="46"/>
      <c r="N489" s="46"/>
      <c r="O489" s="46"/>
      <c r="P489" s="48"/>
      <c r="Q489" s="46"/>
      <c r="R489" s="46"/>
      <c r="S489" s="46"/>
      <c r="T489" s="46"/>
      <c r="U489" s="46"/>
      <c r="V489" s="46"/>
      <c r="W489" s="46"/>
      <c r="X489" s="46"/>
      <c r="Y489" s="46"/>
      <c r="Z489" s="46"/>
      <c r="AA489" s="49"/>
      <c r="AB489" s="46"/>
      <c r="AC489" s="46"/>
      <c r="AD489" s="46"/>
      <c r="AE489" s="46"/>
      <c r="AF489" s="46"/>
      <c r="AG489" s="50"/>
      <c r="AH489" s="46"/>
    </row>
    <row r="490" spans="1:34" hidden="1" x14ac:dyDescent="0.25">
      <c r="A490" s="66" t="str">
        <f>CONCATENATE(ID_formule!A488, "_",ID_formule!B488)</f>
        <v>OVO000098_000_487</v>
      </c>
      <c r="B490" s="46"/>
      <c r="C490" s="46"/>
      <c r="D490" s="46"/>
      <c r="E490" s="46"/>
      <c r="F490" s="46"/>
      <c r="G490" s="46"/>
      <c r="H490" s="46"/>
      <c r="I490" s="46"/>
      <c r="J490" s="46"/>
      <c r="K490" s="46"/>
      <c r="L490" s="46"/>
      <c r="M490" s="46"/>
      <c r="N490" s="46"/>
      <c r="O490" s="46"/>
      <c r="P490" s="48"/>
      <c r="Q490" s="46"/>
      <c r="R490" s="46"/>
      <c r="S490" s="46"/>
      <c r="T490" s="46"/>
      <c r="U490" s="46"/>
      <c r="V490" s="46"/>
      <c r="W490" s="46"/>
      <c r="X490" s="46"/>
      <c r="Y490" s="46"/>
      <c r="Z490" s="46"/>
      <c r="AA490" s="49"/>
      <c r="AB490" s="46"/>
      <c r="AC490" s="46"/>
      <c r="AD490" s="46"/>
      <c r="AE490" s="46"/>
      <c r="AF490" s="46"/>
      <c r="AG490" s="50"/>
      <c r="AH490" s="46"/>
    </row>
    <row r="491" spans="1:34" hidden="1" x14ac:dyDescent="0.25">
      <c r="A491" s="66" t="str">
        <f>CONCATENATE(ID_formule!A489, "_",ID_formule!B489)</f>
        <v>OVO000098_000_488</v>
      </c>
      <c r="B491" s="46"/>
      <c r="C491" s="46"/>
      <c r="D491" s="46"/>
      <c r="E491" s="46"/>
      <c r="F491" s="46"/>
      <c r="G491" s="46"/>
      <c r="H491" s="46"/>
      <c r="I491" s="46"/>
      <c r="J491" s="46"/>
      <c r="K491" s="46"/>
      <c r="L491" s="46"/>
      <c r="M491" s="46"/>
      <c r="N491" s="46"/>
      <c r="O491" s="46"/>
      <c r="P491" s="48"/>
      <c r="Q491" s="46"/>
      <c r="R491" s="46"/>
      <c r="S491" s="46"/>
      <c r="T491" s="46"/>
      <c r="U491" s="46"/>
      <c r="V491" s="46"/>
      <c r="W491" s="46"/>
      <c r="X491" s="46"/>
      <c r="Y491" s="46"/>
      <c r="Z491" s="46"/>
      <c r="AA491" s="49"/>
      <c r="AB491" s="46"/>
      <c r="AC491" s="46"/>
      <c r="AD491" s="46"/>
      <c r="AE491" s="46"/>
      <c r="AF491" s="46"/>
      <c r="AG491" s="50"/>
      <c r="AH491" s="46"/>
    </row>
    <row r="492" spans="1:34" hidden="1" x14ac:dyDescent="0.25">
      <c r="A492" s="66" t="str">
        <f>CONCATENATE(ID_formule!A490, "_",ID_formule!B490)</f>
        <v>OVO000098_000_489</v>
      </c>
      <c r="B492" s="46"/>
      <c r="C492" s="46"/>
      <c r="D492" s="46"/>
      <c r="E492" s="46"/>
      <c r="F492" s="46"/>
      <c r="G492" s="46"/>
      <c r="H492" s="46"/>
      <c r="I492" s="46"/>
      <c r="J492" s="46"/>
      <c r="K492" s="46"/>
      <c r="L492" s="46"/>
      <c r="M492" s="46"/>
      <c r="N492" s="46"/>
      <c r="O492" s="46"/>
      <c r="P492" s="48"/>
      <c r="Q492" s="46"/>
      <c r="R492" s="46"/>
      <c r="S492" s="46"/>
      <c r="T492" s="46"/>
      <c r="U492" s="46"/>
      <c r="V492" s="46"/>
      <c r="W492" s="46"/>
      <c r="X492" s="46"/>
      <c r="Y492" s="46"/>
      <c r="Z492" s="46"/>
      <c r="AA492" s="49"/>
      <c r="AB492" s="46"/>
      <c r="AC492" s="46"/>
      <c r="AD492" s="46"/>
      <c r="AE492" s="46"/>
      <c r="AF492" s="46"/>
      <c r="AG492" s="50"/>
      <c r="AH492" s="46"/>
    </row>
    <row r="493" spans="1:34" hidden="1" x14ac:dyDescent="0.25">
      <c r="A493" s="66" t="str">
        <f>CONCATENATE(ID_formule!A491, "_",ID_formule!B491)</f>
        <v>OVO000098_000_490</v>
      </c>
      <c r="B493" s="46"/>
      <c r="C493" s="46"/>
      <c r="D493" s="46"/>
      <c r="E493" s="46"/>
      <c r="F493" s="46"/>
      <c r="G493" s="46"/>
      <c r="H493" s="46"/>
      <c r="I493" s="46"/>
      <c r="J493" s="46"/>
      <c r="K493" s="46"/>
      <c r="L493" s="46"/>
      <c r="M493" s="46"/>
      <c r="N493" s="46"/>
      <c r="O493" s="46"/>
      <c r="P493" s="48"/>
      <c r="Q493" s="46"/>
      <c r="R493" s="46"/>
      <c r="S493" s="46"/>
      <c r="T493" s="46"/>
      <c r="U493" s="46"/>
      <c r="V493" s="46"/>
      <c r="W493" s="46"/>
      <c r="X493" s="46"/>
      <c r="Y493" s="46"/>
      <c r="Z493" s="46"/>
      <c r="AA493" s="49"/>
      <c r="AB493" s="46"/>
      <c r="AC493" s="46"/>
      <c r="AD493" s="46"/>
      <c r="AE493" s="46"/>
      <c r="AF493" s="46"/>
      <c r="AG493" s="50"/>
      <c r="AH493" s="46"/>
    </row>
    <row r="494" spans="1:34" hidden="1" x14ac:dyDescent="0.25">
      <c r="A494" s="66" t="str">
        <f>CONCATENATE(ID_formule!A492, "_",ID_formule!B492)</f>
        <v>OVO000098_000_491</v>
      </c>
      <c r="B494" s="46"/>
      <c r="C494" s="46"/>
      <c r="D494" s="46"/>
      <c r="E494" s="46"/>
      <c r="F494" s="46"/>
      <c r="G494" s="46"/>
      <c r="H494" s="46"/>
      <c r="I494" s="46"/>
      <c r="J494" s="46"/>
      <c r="K494" s="46"/>
      <c r="L494" s="46"/>
      <c r="M494" s="46"/>
      <c r="N494" s="46"/>
      <c r="O494" s="46"/>
      <c r="P494" s="48"/>
      <c r="Q494" s="46"/>
      <c r="R494" s="46"/>
      <c r="S494" s="46"/>
      <c r="T494" s="46"/>
      <c r="U494" s="46"/>
      <c r="V494" s="46"/>
      <c r="W494" s="46"/>
      <c r="X494" s="46"/>
      <c r="Y494" s="46"/>
      <c r="Z494" s="46"/>
      <c r="AA494" s="49"/>
      <c r="AB494" s="46"/>
      <c r="AC494" s="46"/>
      <c r="AD494" s="46"/>
      <c r="AE494" s="46"/>
      <c r="AF494" s="46"/>
      <c r="AG494" s="50"/>
      <c r="AH494" s="46"/>
    </row>
    <row r="495" spans="1:34" hidden="1" x14ac:dyDescent="0.25">
      <c r="A495" s="66" t="str">
        <f>CONCATENATE(ID_formule!A493, "_",ID_formule!B493)</f>
        <v>OVO000098_000_492</v>
      </c>
      <c r="B495" s="46"/>
      <c r="C495" s="46"/>
      <c r="D495" s="46"/>
      <c r="E495" s="46"/>
      <c r="F495" s="46"/>
      <c r="G495" s="46"/>
      <c r="H495" s="46"/>
      <c r="I495" s="46"/>
      <c r="J495" s="46"/>
      <c r="K495" s="46"/>
      <c r="L495" s="46"/>
      <c r="M495" s="46"/>
      <c r="N495" s="46"/>
      <c r="O495" s="46"/>
      <c r="P495" s="48"/>
      <c r="Q495" s="46"/>
      <c r="R495" s="46"/>
      <c r="S495" s="46"/>
      <c r="T495" s="46"/>
      <c r="U495" s="46"/>
      <c r="V495" s="46"/>
      <c r="W495" s="46"/>
      <c r="X495" s="46"/>
      <c r="Y495" s="46"/>
      <c r="Z495" s="46"/>
      <c r="AA495" s="49"/>
      <c r="AB495" s="46"/>
      <c r="AC495" s="46"/>
      <c r="AD495" s="46"/>
      <c r="AE495" s="46"/>
      <c r="AF495" s="46"/>
      <c r="AG495" s="50"/>
      <c r="AH495" s="46"/>
    </row>
    <row r="496" spans="1:34" hidden="1" x14ac:dyDescent="0.25">
      <c r="A496" s="66" t="str">
        <f>CONCATENATE(ID_formule!A494, "_",ID_formule!B494)</f>
        <v>OVO000098_000_493</v>
      </c>
      <c r="B496" s="46"/>
      <c r="C496" s="46"/>
      <c r="D496" s="46"/>
      <c r="E496" s="46"/>
      <c r="F496" s="46"/>
      <c r="G496" s="46"/>
      <c r="H496" s="46"/>
      <c r="I496" s="46"/>
      <c r="J496" s="46"/>
      <c r="K496" s="46"/>
      <c r="L496" s="46"/>
      <c r="M496" s="46"/>
      <c r="N496" s="46"/>
      <c r="O496" s="46"/>
      <c r="P496" s="48"/>
      <c r="Q496" s="46"/>
      <c r="R496" s="46"/>
      <c r="S496" s="46"/>
      <c r="T496" s="46"/>
      <c r="U496" s="46"/>
      <c r="V496" s="46"/>
      <c r="W496" s="46"/>
      <c r="X496" s="46"/>
      <c r="Y496" s="46"/>
      <c r="Z496" s="46"/>
      <c r="AA496" s="49"/>
      <c r="AB496" s="46"/>
      <c r="AC496" s="46"/>
      <c r="AD496" s="46"/>
      <c r="AE496" s="46"/>
      <c r="AF496" s="46"/>
      <c r="AG496" s="50"/>
      <c r="AH496" s="46"/>
    </row>
    <row r="497" spans="1:34" hidden="1" x14ac:dyDescent="0.25">
      <c r="A497" s="66" t="str">
        <f>CONCATENATE(ID_formule!A495, "_",ID_formule!B495)</f>
        <v>OVO000098_000_494</v>
      </c>
      <c r="B497" s="46"/>
      <c r="C497" s="46"/>
      <c r="D497" s="46"/>
      <c r="E497" s="46"/>
      <c r="F497" s="46"/>
      <c r="G497" s="46"/>
      <c r="H497" s="46"/>
      <c r="I497" s="46"/>
      <c r="J497" s="46"/>
      <c r="K497" s="46"/>
      <c r="L497" s="46"/>
      <c r="M497" s="46"/>
      <c r="N497" s="46"/>
      <c r="O497" s="46"/>
      <c r="P497" s="48"/>
      <c r="Q497" s="46"/>
      <c r="R497" s="46"/>
      <c r="S497" s="46"/>
      <c r="T497" s="46"/>
      <c r="U497" s="46"/>
      <c r="V497" s="46"/>
      <c r="W497" s="46"/>
      <c r="X497" s="46"/>
      <c r="Y497" s="46"/>
      <c r="Z497" s="46"/>
      <c r="AA497" s="49"/>
      <c r="AB497" s="46"/>
      <c r="AC497" s="46"/>
      <c r="AD497" s="46"/>
      <c r="AE497" s="46"/>
      <c r="AF497" s="46"/>
      <c r="AG497" s="50"/>
      <c r="AH497" s="46"/>
    </row>
    <row r="498" spans="1:34" hidden="1" x14ac:dyDescent="0.25">
      <c r="A498" s="66" t="str">
        <f>CONCATENATE(ID_formule!A496, "_",ID_formule!B496)</f>
        <v>OVO000098_000_495</v>
      </c>
      <c r="B498" s="46"/>
      <c r="C498" s="46"/>
      <c r="D498" s="46"/>
      <c r="E498" s="46"/>
      <c r="F498" s="46"/>
      <c r="G498" s="46"/>
      <c r="H498" s="46"/>
      <c r="I498" s="46"/>
      <c r="J498" s="46"/>
      <c r="K498" s="46"/>
      <c r="L498" s="46"/>
      <c r="M498" s="46"/>
      <c r="N498" s="46"/>
      <c r="O498" s="46"/>
      <c r="P498" s="48"/>
      <c r="Q498" s="46"/>
      <c r="R498" s="46"/>
      <c r="S498" s="46"/>
      <c r="T498" s="46"/>
      <c r="U498" s="46"/>
      <c r="V498" s="46"/>
      <c r="W498" s="46"/>
      <c r="X498" s="46"/>
      <c r="Y498" s="46"/>
      <c r="Z498" s="46"/>
      <c r="AA498" s="49"/>
      <c r="AB498" s="46"/>
      <c r="AC498" s="46"/>
      <c r="AD498" s="46"/>
      <c r="AE498" s="46"/>
      <c r="AF498" s="46"/>
      <c r="AG498" s="50"/>
      <c r="AH498" s="46"/>
    </row>
    <row r="499" spans="1:34" hidden="1" x14ac:dyDescent="0.25">
      <c r="A499" s="66" t="str">
        <f>CONCATENATE(ID_formule!A497, "_",ID_formule!B497)</f>
        <v>OVO000098_000_496</v>
      </c>
      <c r="B499" s="46"/>
      <c r="C499" s="46"/>
      <c r="D499" s="46"/>
      <c r="E499" s="46"/>
      <c r="F499" s="46"/>
      <c r="G499" s="46"/>
      <c r="H499" s="46"/>
      <c r="I499" s="46"/>
      <c r="J499" s="46"/>
      <c r="K499" s="46"/>
      <c r="L499" s="46"/>
      <c r="M499" s="46"/>
      <c r="N499" s="46"/>
      <c r="O499" s="46"/>
      <c r="P499" s="48"/>
      <c r="Q499" s="46"/>
      <c r="R499" s="46"/>
      <c r="S499" s="46"/>
      <c r="T499" s="46"/>
      <c r="U499" s="46"/>
      <c r="V499" s="46"/>
      <c r="W499" s="46"/>
      <c r="X499" s="46"/>
      <c r="Y499" s="46"/>
      <c r="Z499" s="46"/>
      <c r="AA499" s="49"/>
      <c r="AB499" s="46"/>
      <c r="AC499" s="46"/>
      <c r="AD499" s="46"/>
      <c r="AE499" s="46"/>
      <c r="AF499" s="46"/>
      <c r="AG499" s="50"/>
      <c r="AH499" s="46"/>
    </row>
    <row r="500" spans="1:34" hidden="1" x14ac:dyDescent="0.25">
      <c r="A500" s="66" t="str">
        <f>CONCATENATE(ID_formule!A498, "_",ID_formule!B498)</f>
        <v>OVO000098_000_497</v>
      </c>
      <c r="B500" s="46"/>
      <c r="C500" s="46"/>
      <c r="D500" s="46"/>
      <c r="E500" s="46"/>
      <c r="F500" s="46"/>
      <c r="G500" s="46"/>
      <c r="H500" s="46"/>
      <c r="I500" s="46"/>
      <c r="J500" s="46"/>
      <c r="K500" s="46"/>
      <c r="L500" s="46"/>
      <c r="M500" s="46"/>
      <c r="N500" s="46"/>
      <c r="O500" s="46"/>
      <c r="P500" s="48"/>
      <c r="Q500" s="46"/>
      <c r="R500" s="46"/>
      <c r="S500" s="46"/>
      <c r="T500" s="46"/>
      <c r="U500" s="46"/>
      <c r="V500" s="46"/>
      <c r="W500" s="46"/>
      <c r="X500" s="46"/>
      <c r="Y500" s="46"/>
      <c r="Z500" s="46"/>
      <c r="AA500" s="49"/>
      <c r="AB500" s="46"/>
      <c r="AC500" s="46"/>
      <c r="AD500" s="46"/>
      <c r="AE500" s="46"/>
      <c r="AF500" s="46"/>
      <c r="AG500" s="50"/>
      <c r="AH500" s="46"/>
    </row>
    <row r="501" spans="1:34" hidden="1" x14ac:dyDescent="0.25">
      <c r="A501" s="66" t="str">
        <f>CONCATENATE(ID_formule!A499, "_",ID_formule!B499)</f>
        <v>OVO000098_000_498</v>
      </c>
      <c r="B501" s="46"/>
      <c r="C501" s="46"/>
      <c r="D501" s="46"/>
      <c r="E501" s="46"/>
      <c r="F501" s="46"/>
      <c r="G501" s="46"/>
      <c r="H501" s="46"/>
      <c r="I501" s="46"/>
      <c r="J501" s="46"/>
      <c r="K501" s="46"/>
      <c r="L501" s="46"/>
      <c r="M501" s="46"/>
      <c r="N501" s="46"/>
      <c r="O501" s="46"/>
      <c r="P501" s="48"/>
      <c r="Q501" s="46"/>
      <c r="R501" s="46"/>
      <c r="S501" s="46"/>
      <c r="T501" s="46"/>
      <c r="U501" s="46"/>
      <c r="V501" s="46"/>
      <c r="W501" s="46"/>
      <c r="X501" s="46"/>
      <c r="Y501" s="46"/>
      <c r="Z501" s="46"/>
      <c r="AA501" s="49"/>
      <c r="AB501" s="46"/>
      <c r="AC501" s="46"/>
      <c r="AD501" s="46"/>
      <c r="AE501" s="46"/>
      <c r="AF501" s="46"/>
      <c r="AG501" s="50"/>
      <c r="AH501" s="46"/>
    </row>
    <row r="502" spans="1:34" hidden="1" x14ac:dyDescent="0.25">
      <c r="A502" s="66" t="str">
        <f>CONCATENATE(ID_formule!A500, "_",ID_formule!B500)</f>
        <v>OVO000098_000_499</v>
      </c>
      <c r="B502" s="46"/>
      <c r="C502" s="46"/>
      <c r="D502" s="46"/>
      <c r="E502" s="46"/>
      <c r="F502" s="46"/>
      <c r="G502" s="46"/>
      <c r="H502" s="46"/>
      <c r="I502" s="46"/>
      <c r="J502" s="46"/>
      <c r="K502" s="46"/>
      <c r="L502" s="46"/>
      <c r="M502" s="46"/>
      <c r="N502" s="46"/>
      <c r="O502" s="46"/>
      <c r="P502" s="48"/>
      <c r="Q502" s="46"/>
      <c r="R502" s="46"/>
      <c r="S502" s="46"/>
      <c r="T502" s="46"/>
      <c r="U502" s="46"/>
      <c r="V502" s="46"/>
      <c r="W502" s="46"/>
      <c r="X502" s="46"/>
      <c r="Y502" s="46"/>
      <c r="Z502" s="46"/>
      <c r="AA502" s="49"/>
      <c r="AB502" s="46"/>
      <c r="AC502" s="46"/>
      <c r="AD502" s="46"/>
      <c r="AE502" s="46"/>
      <c r="AF502" s="46"/>
      <c r="AG502" s="50"/>
      <c r="AH502" s="46"/>
    </row>
    <row r="503" spans="1:34" hidden="1" x14ac:dyDescent="0.25">
      <c r="A503" s="66" t="str">
        <f>CONCATENATE(ID_formule!A501, "_",ID_formule!B501)</f>
        <v>OVO000098_000_500</v>
      </c>
      <c r="B503" s="46"/>
      <c r="C503" s="46"/>
      <c r="D503" s="46"/>
      <c r="E503" s="46"/>
      <c r="F503" s="46"/>
      <c r="G503" s="46"/>
      <c r="H503" s="46"/>
      <c r="I503" s="46"/>
      <c r="J503" s="46"/>
      <c r="K503" s="46"/>
      <c r="L503" s="46"/>
      <c r="M503" s="46"/>
      <c r="N503" s="46"/>
      <c r="O503" s="46"/>
      <c r="P503" s="48"/>
      <c r="Q503" s="46"/>
      <c r="R503" s="46"/>
      <c r="S503" s="46"/>
      <c r="T503" s="46"/>
      <c r="U503" s="46"/>
      <c r="V503" s="46"/>
      <c r="W503" s="46"/>
      <c r="X503" s="46"/>
      <c r="Y503" s="46"/>
      <c r="Z503" s="46"/>
      <c r="AA503" s="49"/>
      <c r="AB503" s="46"/>
      <c r="AC503" s="46"/>
      <c r="AD503" s="46"/>
      <c r="AE503" s="46"/>
      <c r="AF503" s="46"/>
      <c r="AG503" s="50"/>
      <c r="AH503" s="46"/>
    </row>
    <row r="504" spans="1:34" hidden="1" x14ac:dyDescent="0.25">
      <c r="A504" s="66" t="str">
        <f>CONCATENATE(ID_formule!A502, "_",ID_formule!B502)</f>
        <v>OVO000098_000_501</v>
      </c>
      <c r="B504" s="46"/>
      <c r="C504" s="46"/>
      <c r="D504" s="46"/>
      <c r="E504" s="46"/>
      <c r="F504" s="46"/>
      <c r="G504" s="46"/>
      <c r="H504" s="46"/>
      <c r="I504" s="46"/>
      <c r="J504" s="46"/>
      <c r="K504" s="46"/>
      <c r="L504" s="46"/>
      <c r="M504" s="46"/>
      <c r="N504" s="46"/>
      <c r="O504" s="46"/>
      <c r="P504" s="48"/>
      <c r="Q504" s="46"/>
      <c r="R504" s="46"/>
      <c r="S504" s="46"/>
      <c r="T504" s="46"/>
      <c r="U504" s="46"/>
      <c r="V504" s="46"/>
      <c r="W504" s="46"/>
      <c r="X504" s="46"/>
      <c r="Y504" s="46"/>
      <c r="Z504" s="46"/>
      <c r="AA504" s="49"/>
      <c r="AB504" s="46"/>
      <c r="AC504" s="46"/>
      <c r="AD504" s="46"/>
      <c r="AE504" s="46"/>
      <c r="AF504" s="46"/>
      <c r="AG504" s="50"/>
      <c r="AH504" s="46"/>
    </row>
    <row r="505" spans="1:34" hidden="1" x14ac:dyDescent="0.25">
      <c r="A505" s="66" t="str">
        <f>CONCATENATE(ID_formule!A503, "_",ID_formule!B503)</f>
        <v>OVO000098_000_502</v>
      </c>
      <c r="B505" s="46"/>
      <c r="C505" s="46"/>
      <c r="D505" s="46"/>
      <c r="E505" s="46"/>
      <c r="F505" s="46"/>
      <c r="G505" s="46"/>
      <c r="H505" s="46"/>
      <c r="I505" s="46"/>
      <c r="J505" s="46"/>
      <c r="K505" s="46"/>
      <c r="L505" s="46"/>
      <c r="M505" s="46"/>
      <c r="N505" s="46"/>
      <c r="O505" s="46"/>
      <c r="P505" s="48"/>
      <c r="Q505" s="46"/>
      <c r="R505" s="46"/>
      <c r="S505" s="46"/>
      <c r="T505" s="46"/>
      <c r="U505" s="46"/>
      <c r="V505" s="46"/>
      <c r="W505" s="46"/>
      <c r="X505" s="46"/>
      <c r="Y505" s="46"/>
      <c r="Z505" s="46"/>
      <c r="AA505" s="49"/>
      <c r="AB505" s="46"/>
      <c r="AC505" s="46"/>
      <c r="AD505" s="46"/>
      <c r="AE505" s="46"/>
      <c r="AF505" s="46"/>
      <c r="AG505" s="50"/>
      <c r="AH505" s="46"/>
    </row>
    <row r="506" spans="1:34" hidden="1" x14ac:dyDescent="0.25">
      <c r="A506" s="66" t="str">
        <f>CONCATENATE(ID_formule!A504, "_",ID_formule!B504)</f>
        <v>OVO000098_000_503</v>
      </c>
      <c r="B506" s="46"/>
      <c r="C506" s="46"/>
      <c r="D506" s="46"/>
      <c r="E506" s="46"/>
      <c r="F506" s="46"/>
      <c r="G506" s="46"/>
      <c r="H506" s="46"/>
      <c r="I506" s="46"/>
      <c r="J506" s="46"/>
      <c r="K506" s="46"/>
      <c r="L506" s="46"/>
      <c r="M506" s="46"/>
      <c r="N506" s="46"/>
      <c r="O506" s="46"/>
      <c r="P506" s="48"/>
      <c r="Q506" s="46"/>
      <c r="R506" s="46"/>
      <c r="S506" s="46"/>
      <c r="T506" s="46"/>
      <c r="U506" s="46"/>
      <c r="V506" s="46"/>
      <c r="W506" s="46"/>
      <c r="X506" s="46"/>
      <c r="Y506" s="46"/>
      <c r="Z506" s="46"/>
      <c r="AA506" s="49"/>
      <c r="AB506" s="46"/>
      <c r="AC506" s="46"/>
      <c r="AD506" s="46"/>
      <c r="AE506" s="46"/>
      <c r="AF506" s="46"/>
      <c r="AG506" s="50"/>
      <c r="AH506" s="46"/>
    </row>
    <row r="507" spans="1:34" hidden="1" x14ac:dyDescent="0.25">
      <c r="A507" s="66" t="str">
        <f>CONCATENATE(ID_formule!A505, "_",ID_formule!B505)</f>
        <v>OVO000098_000_504</v>
      </c>
      <c r="B507" s="46"/>
      <c r="C507" s="46"/>
      <c r="D507" s="46"/>
      <c r="E507" s="46"/>
      <c r="F507" s="46"/>
      <c r="G507" s="46"/>
      <c r="H507" s="46"/>
      <c r="I507" s="46"/>
      <c r="J507" s="46"/>
      <c r="K507" s="46"/>
      <c r="L507" s="46"/>
      <c r="M507" s="46"/>
      <c r="N507" s="46"/>
      <c r="O507" s="46"/>
      <c r="P507" s="48"/>
      <c r="Q507" s="46"/>
      <c r="R507" s="46"/>
      <c r="S507" s="46"/>
      <c r="T507" s="46"/>
      <c r="U507" s="46"/>
      <c r="V507" s="46"/>
      <c r="W507" s="46"/>
      <c r="X507" s="46"/>
      <c r="Y507" s="46"/>
      <c r="Z507" s="46"/>
      <c r="AA507" s="49"/>
      <c r="AB507" s="46"/>
      <c r="AC507" s="46"/>
      <c r="AD507" s="46"/>
      <c r="AE507" s="46"/>
      <c r="AF507" s="46"/>
      <c r="AG507" s="50"/>
      <c r="AH507" s="46"/>
    </row>
    <row r="508" spans="1:34" hidden="1" x14ac:dyDescent="0.25">
      <c r="A508" s="66" t="str">
        <f>CONCATENATE(ID_formule!A506, "_",ID_formule!B506)</f>
        <v>OVO000098_000_505</v>
      </c>
      <c r="B508" s="46"/>
      <c r="C508" s="46"/>
      <c r="D508" s="46"/>
      <c r="E508" s="46"/>
      <c r="F508" s="46"/>
      <c r="G508" s="46"/>
      <c r="H508" s="46"/>
      <c r="I508" s="46"/>
      <c r="J508" s="46"/>
      <c r="K508" s="46"/>
      <c r="L508" s="46"/>
      <c r="M508" s="46"/>
      <c r="N508" s="46"/>
      <c r="O508" s="46"/>
      <c r="P508" s="48"/>
      <c r="Q508" s="46"/>
      <c r="R508" s="46"/>
      <c r="S508" s="46"/>
      <c r="T508" s="46"/>
      <c r="U508" s="46"/>
      <c r="V508" s="46"/>
      <c r="W508" s="46"/>
      <c r="X508" s="46"/>
      <c r="Y508" s="46"/>
      <c r="Z508" s="46"/>
      <c r="AA508" s="49"/>
      <c r="AB508" s="46"/>
      <c r="AC508" s="46"/>
      <c r="AD508" s="46"/>
      <c r="AE508" s="46"/>
      <c r="AF508" s="46"/>
      <c r="AG508" s="50"/>
      <c r="AH508" s="46"/>
    </row>
    <row r="509" spans="1:34" hidden="1" x14ac:dyDescent="0.25">
      <c r="A509" s="66" t="str">
        <f>CONCATENATE(ID_formule!A507, "_",ID_formule!B507)</f>
        <v>OVO000098_000_506</v>
      </c>
      <c r="B509" s="46"/>
      <c r="C509" s="46"/>
      <c r="D509" s="46"/>
      <c r="E509" s="46"/>
      <c r="F509" s="46"/>
      <c r="G509" s="46"/>
      <c r="H509" s="46"/>
      <c r="I509" s="46"/>
      <c r="J509" s="46"/>
      <c r="K509" s="46"/>
      <c r="L509" s="46"/>
      <c r="M509" s="46"/>
      <c r="N509" s="46"/>
      <c r="O509" s="46"/>
      <c r="P509" s="48"/>
      <c r="Q509" s="46"/>
      <c r="R509" s="46"/>
      <c r="S509" s="46"/>
      <c r="T509" s="46"/>
      <c r="U509" s="46"/>
      <c r="V509" s="46"/>
      <c r="W509" s="46"/>
      <c r="X509" s="46"/>
      <c r="Y509" s="46"/>
      <c r="Z509" s="46"/>
      <c r="AA509" s="49"/>
      <c r="AB509" s="46"/>
      <c r="AC509" s="46"/>
      <c r="AD509" s="46"/>
      <c r="AE509" s="46"/>
      <c r="AF509" s="46"/>
      <c r="AG509" s="50"/>
      <c r="AH509" s="46"/>
    </row>
    <row r="510" spans="1:34" hidden="1" x14ac:dyDescent="0.25">
      <c r="A510" s="66" t="str">
        <f>CONCATENATE(ID_formule!A508, "_",ID_formule!B508)</f>
        <v>OVO000098_000_507</v>
      </c>
      <c r="B510" s="46"/>
      <c r="C510" s="46"/>
      <c r="D510" s="46"/>
      <c r="E510" s="46"/>
      <c r="F510" s="46"/>
      <c r="G510" s="46"/>
      <c r="H510" s="46"/>
      <c r="I510" s="46"/>
      <c r="J510" s="46"/>
      <c r="K510" s="46"/>
      <c r="L510" s="46"/>
      <c r="M510" s="46"/>
      <c r="N510" s="46"/>
      <c r="O510" s="46"/>
      <c r="P510" s="48"/>
      <c r="Q510" s="46"/>
      <c r="R510" s="46"/>
      <c r="S510" s="46"/>
      <c r="T510" s="46"/>
      <c r="U510" s="46"/>
      <c r="V510" s="46"/>
      <c r="W510" s="46"/>
      <c r="X510" s="46"/>
      <c r="Y510" s="46"/>
      <c r="Z510" s="46"/>
      <c r="AA510" s="49"/>
      <c r="AB510" s="46"/>
      <c r="AC510" s="46"/>
      <c r="AD510" s="46"/>
      <c r="AE510" s="46"/>
      <c r="AF510" s="46"/>
      <c r="AG510" s="50"/>
      <c r="AH510" s="46"/>
    </row>
    <row r="511" spans="1:34" hidden="1" x14ac:dyDescent="0.25">
      <c r="A511" s="66" t="str">
        <f>CONCATENATE(ID_formule!A509, "_",ID_formule!B509)</f>
        <v>OVO000098_000_508</v>
      </c>
      <c r="B511" s="46"/>
      <c r="C511" s="46"/>
      <c r="D511" s="46"/>
      <c r="E511" s="46"/>
      <c r="F511" s="46"/>
      <c r="G511" s="46"/>
      <c r="H511" s="46"/>
      <c r="I511" s="46"/>
      <c r="J511" s="46"/>
      <c r="K511" s="46"/>
      <c r="L511" s="46"/>
      <c r="M511" s="46"/>
      <c r="N511" s="46"/>
      <c r="O511" s="46"/>
      <c r="P511" s="48"/>
      <c r="Q511" s="46"/>
      <c r="R511" s="46"/>
      <c r="S511" s="46"/>
      <c r="T511" s="46"/>
      <c r="U511" s="46"/>
      <c r="V511" s="46"/>
      <c r="W511" s="46"/>
      <c r="X511" s="46"/>
      <c r="Y511" s="46"/>
      <c r="Z511" s="46"/>
      <c r="AA511" s="49"/>
      <c r="AB511" s="46"/>
      <c r="AC511" s="46"/>
      <c r="AD511" s="46"/>
      <c r="AE511" s="46"/>
      <c r="AF511" s="46"/>
      <c r="AG511" s="50"/>
      <c r="AH511" s="46"/>
    </row>
    <row r="512" spans="1:34" hidden="1" x14ac:dyDescent="0.25">
      <c r="A512" s="66" t="str">
        <f>CONCATENATE(ID_formule!A510, "_",ID_formule!B510)</f>
        <v>OVO000098_000_509</v>
      </c>
      <c r="B512" s="46"/>
      <c r="C512" s="46"/>
      <c r="D512" s="46"/>
      <c r="E512" s="46"/>
      <c r="F512" s="46"/>
      <c r="G512" s="46"/>
      <c r="H512" s="46"/>
      <c r="I512" s="46"/>
      <c r="J512" s="46"/>
      <c r="K512" s="46"/>
      <c r="L512" s="46"/>
      <c r="M512" s="46"/>
      <c r="N512" s="46"/>
      <c r="O512" s="46"/>
      <c r="P512" s="48"/>
      <c r="Q512" s="46"/>
      <c r="R512" s="46"/>
      <c r="S512" s="46"/>
      <c r="T512" s="46"/>
      <c r="U512" s="46"/>
      <c r="V512" s="46"/>
      <c r="W512" s="46"/>
      <c r="X512" s="46"/>
      <c r="Y512" s="46"/>
      <c r="Z512" s="46"/>
      <c r="AA512" s="49"/>
      <c r="AB512" s="46"/>
      <c r="AC512" s="46"/>
      <c r="AD512" s="46"/>
      <c r="AE512" s="46"/>
      <c r="AF512" s="46"/>
      <c r="AG512" s="50"/>
      <c r="AH512" s="46"/>
    </row>
    <row r="513" spans="1:34" hidden="1" x14ac:dyDescent="0.25">
      <c r="A513" s="66" t="str">
        <f>CONCATENATE(ID_formule!A511, "_",ID_formule!B511)</f>
        <v>OVO000098_000_510</v>
      </c>
      <c r="B513" s="46"/>
      <c r="C513" s="46"/>
      <c r="D513" s="46"/>
      <c r="E513" s="46"/>
      <c r="F513" s="46"/>
      <c r="G513" s="46"/>
      <c r="H513" s="46"/>
      <c r="I513" s="46"/>
      <c r="J513" s="46"/>
      <c r="K513" s="46"/>
      <c r="L513" s="46"/>
      <c r="M513" s="46"/>
      <c r="N513" s="46"/>
      <c r="O513" s="46"/>
      <c r="P513" s="48"/>
      <c r="Q513" s="46"/>
      <c r="R513" s="46"/>
      <c r="S513" s="46"/>
      <c r="T513" s="46"/>
      <c r="U513" s="46"/>
      <c r="V513" s="46"/>
      <c r="W513" s="46"/>
      <c r="X513" s="46"/>
      <c r="Y513" s="46"/>
      <c r="Z513" s="46"/>
      <c r="AA513" s="49"/>
      <c r="AB513" s="46"/>
      <c r="AC513" s="46"/>
      <c r="AD513" s="46"/>
      <c r="AE513" s="46"/>
      <c r="AF513" s="46"/>
      <c r="AG513" s="50"/>
      <c r="AH513" s="46"/>
    </row>
    <row r="514" spans="1:34" hidden="1" x14ac:dyDescent="0.25">
      <c r="A514" s="66" t="str">
        <f>CONCATENATE(ID_formule!A512, "_",ID_formule!B512)</f>
        <v>OVO000098_000_511</v>
      </c>
      <c r="B514" s="46"/>
      <c r="C514" s="46"/>
      <c r="D514" s="46"/>
      <c r="E514" s="46"/>
      <c r="F514" s="46"/>
      <c r="G514" s="46"/>
      <c r="H514" s="46"/>
      <c r="I514" s="46"/>
      <c r="J514" s="46"/>
      <c r="K514" s="46"/>
      <c r="L514" s="46"/>
      <c r="M514" s="46"/>
      <c r="N514" s="46"/>
      <c r="O514" s="46"/>
      <c r="P514" s="48"/>
      <c r="Q514" s="46"/>
      <c r="R514" s="46"/>
      <c r="S514" s="46"/>
      <c r="T514" s="46"/>
      <c r="U514" s="46"/>
      <c r="V514" s="46"/>
      <c r="W514" s="46"/>
      <c r="X514" s="46"/>
      <c r="Y514" s="46"/>
      <c r="Z514" s="46"/>
      <c r="AA514" s="49"/>
      <c r="AB514" s="46"/>
      <c r="AC514" s="46"/>
      <c r="AD514" s="46"/>
      <c r="AE514" s="46"/>
      <c r="AF514" s="46"/>
      <c r="AG514" s="50"/>
      <c r="AH514" s="46"/>
    </row>
    <row r="515" spans="1:34" hidden="1" x14ac:dyDescent="0.25">
      <c r="A515" s="66" t="str">
        <f>CONCATENATE(ID_formule!A513, "_",ID_formule!B513)</f>
        <v>OVO000098_000_512</v>
      </c>
      <c r="B515" s="46"/>
      <c r="C515" s="46"/>
      <c r="D515" s="46"/>
      <c r="E515" s="46"/>
      <c r="F515" s="46"/>
      <c r="G515" s="46"/>
      <c r="H515" s="46"/>
      <c r="I515" s="46"/>
      <c r="J515" s="46"/>
      <c r="K515" s="46"/>
      <c r="L515" s="46"/>
      <c r="M515" s="46"/>
      <c r="N515" s="46"/>
      <c r="O515" s="46"/>
      <c r="P515" s="48"/>
      <c r="Q515" s="46"/>
      <c r="R515" s="46"/>
      <c r="S515" s="46"/>
      <c r="T515" s="46"/>
      <c r="U515" s="46"/>
      <c r="V515" s="46"/>
      <c r="W515" s="46"/>
      <c r="X515" s="46"/>
      <c r="Y515" s="46"/>
      <c r="Z515" s="46"/>
      <c r="AA515" s="49"/>
      <c r="AB515" s="46"/>
      <c r="AC515" s="46"/>
      <c r="AD515" s="46"/>
      <c r="AE515" s="46"/>
      <c r="AF515" s="46"/>
      <c r="AG515" s="50"/>
      <c r="AH515" s="46"/>
    </row>
    <row r="516" spans="1:34" hidden="1" x14ac:dyDescent="0.25">
      <c r="A516" s="66" t="str">
        <f>CONCATENATE(ID_formule!A514, "_",ID_formule!B514)</f>
        <v>OVO000098_000_513</v>
      </c>
      <c r="B516" s="46"/>
      <c r="C516" s="46"/>
      <c r="D516" s="46"/>
      <c r="E516" s="46"/>
      <c r="F516" s="46"/>
      <c r="G516" s="46"/>
      <c r="H516" s="46"/>
      <c r="I516" s="46"/>
      <c r="J516" s="46"/>
      <c r="K516" s="46"/>
      <c r="L516" s="46"/>
      <c r="M516" s="46"/>
      <c r="N516" s="46"/>
      <c r="O516" s="46"/>
      <c r="P516" s="48"/>
      <c r="Q516" s="46"/>
      <c r="R516" s="46"/>
      <c r="S516" s="46"/>
      <c r="T516" s="46"/>
      <c r="U516" s="46"/>
      <c r="V516" s="46"/>
      <c r="W516" s="46"/>
      <c r="X516" s="46"/>
      <c r="Y516" s="46"/>
      <c r="Z516" s="46"/>
      <c r="AA516" s="49"/>
      <c r="AB516" s="46"/>
      <c r="AC516" s="46"/>
      <c r="AD516" s="46"/>
      <c r="AE516" s="46"/>
      <c r="AF516" s="46"/>
      <c r="AG516" s="50"/>
      <c r="AH516" s="46"/>
    </row>
    <row r="517" spans="1:34" hidden="1" x14ac:dyDescent="0.25">
      <c r="A517" s="66" t="str">
        <f>CONCATENATE(ID_formule!A515, "_",ID_formule!B515)</f>
        <v>OVO000098_000_514</v>
      </c>
      <c r="B517" s="46"/>
      <c r="C517" s="46"/>
      <c r="D517" s="46"/>
      <c r="E517" s="46"/>
      <c r="F517" s="46"/>
      <c r="G517" s="46"/>
      <c r="H517" s="46"/>
      <c r="I517" s="46"/>
      <c r="J517" s="46"/>
      <c r="K517" s="46"/>
      <c r="L517" s="46"/>
      <c r="M517" s="46"/>
      <c r="N517" s="46"/>
      <c r="O517" s="46"/>
      <c r="P517" s="48"/>
      <c r="Q517" s="46"/>
      <c r="R517" s="46"/>
      <c r="S517" s="46"/>
      <c r="T517" s="46"/>
      <c r="U517" s="46"/>
      <c r="V517" s="46"/>
      <c r="W517" s="46"/>
      <c r="X517" s="46"/>
      <c r="Y517" s="46"/>
      <c r="Z517" s="46"/>
      <c r="AA517" s="49"/>
      <c r="AB517" s="46"/>
      <c r="AC517" s="46"/>
      <c r="AD517" s="46"/>
      <c r="AE517" s="46"/>
      <c r="AF517" s="46"/>
      <c r="AG517" s="50"/>
      <c r="AH517" s="46"/>
    </row>
    <row r="518" spans="1:34" hidden="1" x14ac:dyDescent="0.25">
      <c r="A518" s="66" t="str">
        <f>CONCATENATE(ID_formule!A516, "_",ID_formule!B516)</f>
        <v>OVO000098_000_515</v>
      </c>
      <c r="B518" s="46"/>
      <c r="C518" s="46"/>
      <c r="D518" s="46"/>
      <c r="E518" s="46"/>
      <c r="F518" s="46"/>
      <c r="G518" s="46"/>
      <c r="H518" s="46"/>
      <c r="I518" s="46"/>
      <c r="J518" s="46"/>
      <c r="K518" s="46"/>
      <c r="L518" s="46"/>
      <c r="M518" s="46"/>
      <c r="N518" s="46"/>
      <c r="O518" s="46"/>
      <c r="P518" s="48"/>
      <c r="Q518" s="46"/>
      <c r="R518" s="46"/>
      <c r="S518" s="46"/>
      <c r="T518" s="46"/>
      <c r="U518" s="46"/>
      <c r="V518" s="46"/>
      <c r="W518" s="46"/>
      <c r="X518" s="46"/>
      <c r="Y518" s="46"/>
      <c r="Z518" s="46"/>
      <c r="AA518" s="49"/>
      <c r="AB518" s="46"/>
      <c r="AC518" s="46"/>
      <c r="AD518" s="46"/>
      <c r="AE518" s="46"/>
      <c r="AF518" s="46"/>
      <c r="AG518" s="50"/>
      <c r="AH518" s="46"/>
    </row>
    <row r="519" spans="1:34" hidden="1" x14ac:dyDescent="0.25">
      <c r="A519" s="66" t="str">
        <f>CONCATENATE(ID_formule!A517, "_",ID_formule!B517)</f>
        <v>OVO000098_000_516</v>
      </c>
      <c r="B519" s="46"/>
      <c r="C519" s="46"/>
      <c r="D519" s="46"/>
      <c r="E519" s="46"/>
      <c r="F519" s="46"/>
      <c r="G519" s="46"/>
      <c r="H519" s="46"/>
      <c r="I519" s="46"/>
      <c r="J519" s="46"/>
      <c r="K519" s="46"/>
      <c r="L519" s="46"/>
      <c r="M519" s="46"/>
      <c r="N519" s="46"/>
      <c r="O519" s="46"/>
      <c r="P519" s="48"/>
      <c r="Q519" s="46"/>
      <c r="R519" s="46"/>
      <c r="S519" s="46"/>
      <c r="T519" s="46"/>
      <c r="U519" s="46"/>
      <c r="V519" s="46"/>
      <c r="W519" s="46"/>
      <c r="X519" s="46"/>
      <c r="Y519" s="46"/>
      <c r="Z519" s="46"/>
      <c r="AA519" s="49"/>
      <c r="AB519" s="46"/>
      <c r="AC519" s="46"/>
      <c r="AD519" s="46"/>
      <c r="AE519" s="46"/>
      <c r="AF519" s="46"/>
      <c r="AG519" s="50"/>
      <c r="AH519" s="46"/>
    </row>
    <row r="520" spans="1:34" hidden="1" x14ac:dyDescent="0.25">
      <c r="A520" s="66" t="str">
        <f>CONCATENATE(ID_formule!A518, "_",ID_formule!B518)</f>
        <v>OVO000098_000_517</v>
      </c>
      <c r="B520" s="46"/>
      <c r="C520" s="46"/>
      <c r="D520" s="46"/>
      <c r="E520" s="46"/>
      <c r="F520" s="46"/>
      <c r="G520" s="46"/>
      <c r="H520" s="46"/>
      <c r="I520" s="46"/>
      <c r="J520" s="46"/>
      <c r="K520" s="46"/>
      <c r="L520" s="46"/>
      <c r="M520" s="46"/>
      <c r="N520" s="46"/>
      <c r="O520" s="46"/>
      <c r="P520" s="48"/>
      <c r="Q520" s="46"/>
      <c r="R520" s="46"/>
      <c r="S520" s="46"/>
      <c r="T520" s="46"/>
      <c r="U520" s="46"/>
      <c r="V520" s="46"/>
      <c r="W520" s="46"/>
      <c r="X520" s="46"/>
      <c r="Y520" s="46"/>
      <c r="Z520" s="46"/>
      <c r="AA520" s="49"/>
      <c r="AB520" s="46"/>
      <c r="AC520" s="46"/>
      <c r="AD520" s="46"/>
      <c r="AE520" s="46"/>
      <c r="AF520" s="46"/>
      <c r="AG520" s="50"/>
      <c r="AH520" s="46"/>
    </row>
    <row r="521" spans="1:34" hidden="1" x14ac:dyDescent="0.25">
      <c r="A521" s="66" t="str">
        <f>CONCATENATE(ID_formule!A519, "_",ID_formule!B519)</f>
        <v>OVO000098_000_518</v>
      </c>
      <c r="B521" s="46"/>
      <c r="C521" s="46"/>
      <c r="D521" s="46"/>
      <c r="E521" s="46"/>
      <c r="F521" s="46"/>
      <c r="G521" s="46"/>
      <c r="H521" s="46"/>
      <c r="I521" s="46"/>
      <c r="J521" s="46"/>
      <c r="K521" s="46"/>
      <c r="L521" s="46"/>
      <c r="M521" s="46"/>
      <c r="N521" s="46"/>
      <c r="O521" s="46"/>
      <c r="P521" s="48"/>
      <c r="Q521" s="46"/>
      <c r="R521" s="46"/>
      <c r="S521" s="46"/>
      <c r="T521" s="46"/>
      <c r="U521" s="46"/>
      <c r="V521" s="46"/>
      <c r="W521" s="46"/>
      <c r="X521" s="46"/>
      <c r="Y521" s="46"/>
      <c r="Z521" s="46"/>
      <c r="AA521" s="49"/>
      <c r="AB521" s="46"/>
      <c r="AC521" s="46"/>
      <c r="AD521" s="46"/>
      <c r="AE521" s="46"/>
      <c r="AF521" s="46"/>
      <c r="AG521" s="50"/>
      <c r="AH521" s="46"/>
    </row>
    <row r="522" spans="1:34" hidden="1" x14ac:dyDescent="0.25">
      <c r="A522" s="66" t="str">
        <f>CONCATENATE(ID_formule!A520, "_",ID_formule!B520)</f>
        <v>OVO000098_000_519</v>
      </c>
      <c r="B522" s="46"/>
      <c r="C522" s="46"/>
      <c r="D522" s="46"/>
      <c r="E522" s="46"/>
      <c r="F522" s="46"/>
      <c r="G522" s="46"/>
      <c r="H522" s="46"/>
      <c r="I522" s="46"/>
      <c r="J522" s="46"/>
      <c r="K522" s="46"/>
      <c r="L522" s="46"/>
      <c r="M522" s="46"/>
      <c r="N522" s="46"/>
      <c r="O522" s="46"/>
      <c r="P522" s="48"/>
      <c r="Q522" s="46"/>
      <c r="R522" s="46"/>
      <c r="S522" s="46"/>
      <c r="T522" s="46"/>
      <c r="U522" s="46"/>
      <c r="V522" s="46"/>
      <c r="W522" s="46"/>
      <c r="X522" s="46"/>
      <c r="Y522" s="46"/>
      <c r="Z522" s="46"/>
      <c r="AA522" s="49"/>
      <c r="AB522" s="46"/>
      <c r="AC522" s="46"/>
      <c r="AD522" s="46"/>
      <c r="AE522" s="46"/>
      <c r="AF522" s="46"/>
      <c r="AG522" s="50"/>
      <c r="AH522" s="46"/>
    </row>
    <row r="523" spans="1:34" hidden="1" x14ac:dyDescent="0.25">
      <c r="A523" s="66" t="str">
        <f>CONCATENATE(ID_formule!A521, "_",ID_formule!B521)</f>
        <v>OVO000098_000_520</v>
      </c>
      <c r="B523" s="46"/>
      <c r="C523" s="46"/>
      <c r="D523" s="46"/>
      <c r="E523" s="46"/>
      <c r="F523" s="46"/>
      <c r="G523" s="46"/>
      <c r="H523" s="46"/>
      <c r="I523" s="46"/>
      <c r="J523" s="46"/>
      <c r="K523" s="46"/>
      <c r="L523" s="46"/>
      <c r="M523" s="46"/>
      <c r="N523" s="46"/>
      <c r="O523" s="46"/>
      <c r="P523" s="48"/>
      <c r="Q523" s="46"/>
      <c r="R523" s="46"/>
      <c r="S523" s="46"/>
      <c r="T523" s="46"/>
      <c r="U523" s="46"/>
      <c r="V523" s="46"/>
      <c r="W523" s="46"/>
      <c r="X523" s="46"/>
      <c r="Y523" s="46"/>
      <c r="Z523" s="46"/>
      <c r="AA523" s="49"/>
      <c r="AB523" s="46"/>
      <c r="AC523" s="46"/>
      <c r="AD523" s="46"/>
      <c r="AE523" s="46"/>
      <c r="AF523" s="46"/>
      <c r="AG523" s="50"/>
      <c r="AH523" s="46"/>
    </row>
    <row r="524" spans="1:34" hidden="1" x14ac:dyDescent="0.25">
      <c r="A524" s="66" t="str">
        <f>CONCATENATE(ID_formule!A522, "_",ID_formule!B522)</f>
        <v>OVO000098_000_521</v>
      </c>
      <c r="B524" s="46"/>
      <c r="C524" s="46"/>
      <c r="D524" s="46"/>
      <c r="E524" s="46"/>
      <c r="F524" s="46"/>
      <c r="G524" s="46"/>
      <c r="H524" s="46"/>
      <c r="I524" s="46"/>
      <c r="J524" s="46"/>
      <c r="K524" s="46"/>
      <c r="L524" s="46"/>
      <c r="M524" s="46"/>
      <c r="N524" s="46"/>
      <c r="O524" s="46"/>
      <c r="P524" s="48"/>
      <c r="Q524" s="46"/>
      <c r="R524" s="46"/>
      <c r="S524" s="46"/>
      <c r="T524" s="46"/>
      <c r="U524" s="46"/>
      <c r="V524" s="46"/>
      <c r="W524" s="46"/>
      <c r="X524" s="46"/>
      <c r="Y524" s="46"/>
      <c r="Z524" s="46"/>
      <c r="AA524" s="49"/>
      <c r="AB524" s="46"/>
      <c r="AC524" s="46"/>
      <c r="AD524" s="46"/>
      <c r="AE524" s="46"/>
      <c r="AF524" s="46"/>
      <c r="AG524" s="50"/>
      <c r="AH524" s="46"/>
    </row>
    <row r="525" spans="1:34" hidden="1" x14ac:dyDescent="0.25">
      <c r="A525" s="66" t="str">
        <f>CONCATENATE(ID_formule!A523, "_",ID_formule!B523)</f>
        <v>OVO000098_000_522</v>
      </c>
      <c r="B525" s="46"/>
      <c r="C525" s="46"/>
      <c r="D525" s="46"/>
      <c r="E525" s="46"/>
      <c r="F525" s="46"/>
      <c r="G525" s="46"/>
      <c r="H525" s="46"/>
      <c r="I525" s="46"/>
      <c r="J525" s="46"/>
      <c r="K525" s="46"/>
      <c r="L525" s="46"/>
      <c r="M525" s="46"/>
      <c r="N525" s="46"/>
      <c r="O525" s="46"/>
      <c r="P525" s="48"/>
      <c r="Q525" s="46"/>
      <c r="R525" s="46"/>
      <c r="S525" s="46"/>
      <c r="T525" s="46"/>
      <c r="U525" s="46"/>
      <c r="V525" s="46"/>
      <c r="W525" s="46"/>
      <c r="X525" s="46"/>
      <c r="Y525" s="46"/>
      <c r="Z525" s="46"/>
      <c r="AA525" s="49"/>
      <c r="AB525" s="46"/>
      <c r="AC525" s="46"/>
      <c r="AD525" s="46"/>
      <c r="AE525" s="46"/>
      <c r="AF525" s="46"/>
      <c r="AG525" s="50"/>
      <c r="AH525" s="46"/>
    </row>
    <row r="526" spans="1:34" hidden="1" x14ac:dyDescent="0.25">
      <c r="A526" s="66" t="str">
        <f>CONCATENATE(ID_formule!A524, "_",ID_formule!B524)</f>
        <v>OVO000098_000_523</v>
      </c>
      <c r="B526" s="46"/>
      <c r="C526" s="46"/>
      <c r="D526" s="46"/>
      <c r="E526" s="46"/>
      <c r="F526" s="46"/>
      <c r="G526" s="46"/>
      <c r="H526" s="46"/>
      <c r="I526" s="46"/>
      <c r="J526" s="46"/>
      <c r="K526" s="46"/>
      <c r="L526" s="46"/>
      <c r="M526" s="46"/>
      <c r="N526" s="46"/>
      <c r="O526" s="46"/>
      <c r="P526" s="48"/>
      <c r="Q526" s="46"/>
      <c r="R526" s="46"/>
      <c r="S526" s="46"/>
      <c r="T526" s="46"/>
      <c r="U526" s="46"/>
      <c r="V526" s="46"/>
      <c r="W526" s="46"/>
      <c r="X526" s="46"/>
      <c r="Y526" s="46"/>
      <c r="Z526" s="46"/>
      <c r="AA526" s="49"/>
      <c r="AB526" s="46"/>
      <c r="AC526" s="46"/>
      <c r="AD526" s="46"/>
      <c r="AE526" s="46"/>
      <c r="AF526" s="46"/>
      <c r="AG526" s="50"/>
      <c r="AH526" s="46"/>
    </row>
    <row r="527" spans="1:34" hidden="1" x14ac:dyDescent="0.25">
      <c r="A527" s="66" t="str">
        <f>CONCATENATE(ID_formule!A525, "_",ID_formule!B525)</f>
        <v>OVO000098_000_524</v>
      </c>
      <c r="B527" s="46"/>
      <c r="C527" s="46"/>
      <c r="D527" s="46"/>
      <c r="E527" s="46"/>
      <c r="F527" s="46"/>
      <c r="G527" s="46"/>
      <c r="H527" s="46"/>
      <c r="I527" s="46"/>
      <c r="J527" s="46"/>
      <c r="K527" s="46"/>
      <c r="L527" s="46"/>
      <c r="M527" s="46"/>
      <c r="N527" s="46"/>
      <c r="O527" s="46"/>
      <c r="P527" s="48"/>
      <c r="Q527" s="46"/>
      <c r="R527" s="46"/>
      <c r="S527" s="46"/>
      <c r="T527" s="46"/>
      <c r="U527" s="46"/>
      <c r="V527" s="46"/>
      <c r="W527" s="46"/>
      <c r="X527" s="46"/>
      <c r="Y527" s="46"/>
      <c r="Z527" s="46"/>
      <c r="AA527" s="49"/>
      <c r="AB527" s="46"/>
      <c r="AC527" s="46"/>
      <c r="AD527" s="46"/>
      <c r="AE527" s="46"/>
      <c r="AF527" s="46"/>
      <c r="AG527" s="50"/>
      <c r="AH527" s="46"/>
    </row>
    <row r="528" spans="1:34" hidden="1" x14ac:dyDescent="0.25">
      <c r="A528" s="66" t="str">
        <f>CONCATENATE(ID_formule!A526, "_",ID_formule!B526)</f>
        <v>OVO000098_000_525</v>
      </c>
      <c r="B528" s="46"/>
      <c r="C528" s="46"/>
      <c r="D528" s="46"/>
      <c r="E528" s="46"/>
      <c r="F528" s="46"/>
      <c r="G528" s="46"/>
      <c r="H528" s="46"/>
      <c r="I528" s="46"/>
      <c r="J528" s="46"/>
      <c r="K528" s="46"/>
      <c r="L528" s="46"/>
      <c r="M528" s="46"/>
      <c r="N528" s="46"/>
      <c r="O528" s="46"/>
      <c r="P528" s="48"/>
      <c r="Q528" s="46"/>
      <c r="R528" s="46"/>
      <c r="S528" s="46"/>
      <c r="T528" s="46"/>
      <c r="U528" s="46"/>
      <c r="V528" s="46"/>
      <c r="W528" s="46"/>
      <c r="X528" s="46"/>
      <c r="Y528" s="46"/>
      <c r="Z528" s="46"/>
      <c r="AA528" s="49"/>
      <c r="AB528" s="46"/>
      <c r="AC528" s="46"/>
      <c r="AD528" s="46"/>
      <c r="AE528" s="46"/>
      <c r="AF528" s="46"/>
      <c r="AG528" s="50"/>
      <c r="AH528" s="46"/>
    </row>
    <row r="529" spans="1:34" hidden="1" x14ac:dyDescent="0.25">
      <c r="A529" s="66" t="str">
        <f>CONCATENATE(ID_formule!A527, "_",ID_formule!B527)</f>
        <v>OVO000098_000_526</v>
      </c>
      <c r="B529" s="46"/>
      <c r="C529" s="46"/>
      <c r="D529" s="46"/>
      <c r="E529" s="46"/>
      <c r="F529" s="46"/>
      <c r="G529" s="46"/>
      <c r="H529" s="46"/>
      <c r="I529" s="46"/>
      <c r="J529" s="46"/>
      <c r="K529" s="46"/>
      <c r="L529" s="46"/>
      <c r="M529" s="46"/>
      <c r="N529" s="46"/>
      <c r="O529" s="46"/>
      <c r="P529" s="48"/>
      <c r="Q529" s="46"/>
      <c r="R529" s="46"/>
      <c r="S529" s="46"/>
      <c r="T529" s="46"/>
      <c r="U529" s="46"/>
      <c r="V529" s="46"/>
      <c r="W529" s="46"/>
      <c r="X529" s="46"/>
      <c r="Y529" s="46"/>
      <c r="Z529" s="46"/>
      <c r="AA529" s="49"/>
      <c r="AB529" s="46"/>
      <c r="AC529" s="46"/>
      <c r="AD529" s="46"/>
      <c r="AE529" s="46"/>
      <c r="AF529" s="46"/>
      <c r="AG529" s="50"/>
      <c r="AH529" s="46"/>
    </row>
    <row r="530" spans="1:34" hidden="1" x14ac:dyDescent="0.25">
      <c r="A530" s="66" t="str">
        <f>CONCATENATE(ID_formule!A528, "_",ID_formule!B528)</f>
        <v>OVO000098_000_527</v>
      </c>
      <c r="B530" s="46"/>
      <c r="C530" s="46"/>
      <c r="D530" s="46"/>
      <c r="E530" s="46"/>
      <c r="F530" s="46"/>
      <c r="G530" s="46"/>
      <c r="H530" s="46"/>
      <c r="I530" s="46"/>
      <c r="J530" s="46"/>
      <c r="K530" s="46"/>
      <c r="L530" s="46"/>
      <c r="M530" s="46"/>
      <c r="N530" s="46"/>
      <c r="O530" s="46"/>
      <c r="P530" s="48"/>
      <c r="Q530" s="46"/>
      <c r="R530" s="46"/>
      <c r="S530" s="46"/>
      <c r="T530" s="46"/>
      <c r="U530" s="46"/>
      <c r="V530" s="46"/>
      <c r="W530" s="46"/>
      <c r="X530" s="46"/>
      <c r="Y530" s="46"/>
      <c r="Z530" s="46"/>
      <c r="AA530" s="49"/>
      <c r="AB530" s="46"/>
      <c r="AC530" s="46"/>
      <c r="AD530" s="46"/>
      <c r="AE530" s="46"/>
      <c r="AF530" s="46"/>
      <c r="AG530" s="50"/>
      <c r="AH530" s="46"/>
    </row>
    <row r="531" spans="1:34" hidden="1" x14ac:dyDescent="0.25">
      <c r="A531" s="66" t="str">
        <f>CONCATENATE(ID_formule!A529, "_",ID_formule!B529)</f>
        <v>OVO000098_000_528</v>
      </c>
      <c r="B531" s="46"/>
      <c r="C531" s="46"/>
      <c r="D531" s="46"/>
      <c r="E531" s="46"/>
      <c r="F531" s="46"/>
      <c r="G531" s="46"/>
      <c r="H531" s="46"/>
      <c r="I531" s="46"/>
      <c r="J531" s="46"/>
      <c r="K531" s="46"/>
      <c r="L531" s="46"/>
      <c r="M531" s="46"/>
      <c r="N531" s="46"/>
      <c r="O531" s="46"/>
      <c r="P531" s="48"/>
      <c r="Q531" s="46"/>
      <c r="R531" s="46"/>
      <c r="S531" s="46"/>
      <c r="T531" s="46"/>
      <c r="U531" s="46"/>
      <c r="V531" s="46"/>
      <c r="W531" s="46"/>
      <c r="X531" s="46"/>
      <c r="Y531" s="46"/>
      <c r="Z531" s="46"/>
      <c r="AA531" s="49"/>
      <c r="AB531" s="46"/>
      <c r="AC531" s="46"/>
      <c r="AD531" s="46"/>
      <c r="AE531" s="46"/>
      <c r="AF531" s="46"/>
      <c r="AG531" s="50"/>
      <c r="AH531" s="46"/>
    </row>
    <row r="532" spans="1:34" hidden="1" x14ac:dyDescent="0.25">
      <c r="A532" s="66" t="str">
        <f>CONCATENATE(ID_formule!A530, "_",ID_formule!B530)</f>
        <v>OVO000098_000_529</v>
      </c>
      <c r="B532" s="46"/>
      <c r="C532" s="46"/>
      <c r="D532" s="46"/>
      <c r="E532" s="46"/>
      <c r="F532" s="46"/>
      <c r="G532" s="46"/>
      <c r="H532" s="46"/>
      <c r="I532" s="46"/>
      <c r="J532" s="46"/>
      <c r="K532" s="46"/>
      <c r="L532" s="46"/>
      <c r="M532" s="46"/>
      <c r="N532" s="46"/>
      <c r="O532" s="46"/>
      <c r="P532" s="48"/>
      <c r="Q532" s="46"/>
      <c r="R532" s="46"/>
      <c r="S532" s="46"/>
      <c r="T532" s="46"/>
      <c r="U532" s="46"/>
      <c r="V532" s="46"/>
      <c r="W532" s="46"/>
      <c r="X532" s="46"/>
      <c r="Y532" s="46"/>
      <c r="Z532" s="46"/>
      <c r="AA532" s="49"/>
      <c r="AB532" s="46"/>
      <c r="AC532" s="46"/>
      <c r="AD532" s="46"/>
      <c r="AE532" s="46"/>
      <c r="AF532" s="46"/>
      <c r="AG532" s="50"/>
      <c r="AH532" s="46"/>
    </row>
    <row r="533" spans="1:34" hidden="1" x14ac:dyDescent="0.25">
      <c r="A533" s="66" t="str">
        <f>CONCATENATE(ID_formule!A531, "_",ID_formule!B531)</f>
        <v>OVO000098_000_530</v>
      </c>
      <c r="B533" s="46"/>
      <c r="C533" s="46"/>
      <c r="D533" s="46"/>
      <c r="E533" s="46"/>
      <c r="F533" s="46"/>
      <c r="G533" s="46"/>
      <c r="H533" s="46"/>
      <c r="I533" s="46"/>
      <c r="J533" s="46"/>
      <c r="K533" s="46"/>
      <c r="L533" s="46"/>
      <c r="M533" s="46"/>
      <c r="N533" s="46"/>
      <c r="O533" s="46"/>
      <c r="P533" s="48"/>
      <c r="Q533" s="46"/>
      <c r="R533" s="46"/>
      <c r="S533" s="46"/>
      <c r="T533" s="46"/>
      <c r="U533" s="46"/>
      <c r="V533" s="46"/>
      <c r="W533" s="46"/>
      <c r="X533" s="46"/>
      <c r="Y533" s="46"/>
      <c r="Z533" s="46"/>
      <c r="AA533" s="49"/>
      <c r="AB533" s="46"/>
      <c r="AC533" s="46"/>
      <c r="AD533" s="46"/>
      <c r="AE533" s="46"/>
      <c r="AF533" s="46"/>
      <c r="AG533" s="50"/>
      <c r="AH533" s="46"/>
    </row>
    <row r="534" spans="1:34" hidden="1" x14ac:dyDescent="0.25">
      <c r="A534" s="66" t="str">
        <f>CONCATENATE(ID_formule!A532, "_",ID_formule!B532)</f>
        <v>OVO000098_000_531</v>
      </c>
      <c r="B534" s="46"/>
      <c r="C534" s="46"/>
      <c r="D534" s="46"/>
      <c r="E534" s="46"/>
      <c r="F534" s="46"/>
      <c r="G534" s="46"/>
      <c r="H534" s="46"/>
      <c r="I534" s="46"/>
      <c r="J534" s="46"/>
      <c r="K534" s="46"/>
      <c r="L534" s="46"/>
      <c r="M534" s="46"/>
      <c r="N534" s="46"/>
      <c r="O534" s="46"/>
      <c r="P534" s="48"/>
      <c r="Q534" s="46"/>
      <c r="R534" s="46"/>
      <c r="S534" s="46"/>
      <c r="T534" s="46"/>
      <c r="U534" s="46"/>
      <c r="V534" s="46"/>
      <c r="W534" s="46"/>
      <c r="X534" s="46"/>
      <c r="Y534" s="46"/>
      <c r="Z534" s="46"/>
      <c r="AA534" s="49"/>
      <c r="AB534" s="46"/>
      <c r="AC534" s="46"/>
      <c r="AD534" s="46"/>
      <c r="AE534" s="46"/>
      <c r="AF534" s="46"/>
      <c r="AG534" s="50"/>
      <c r="AH534" s="46"/>
    </row>
    <row r="535" spans="1:34" hidden="1" x14ac:dyDescent="0.25">
      <c r="A535" s="66" t="str">
        <f>CONCATENATE(ID_formule!A533, "_",ID_formule!B533)</f>
        <v>OVO000098_000_532</v>
      </c>
      <c r="B535" s="46"/>
      <c r="C535" s="46"/>
      <c r="D535" s="46"/>
      <c r="E535" s="46"/>
      <c r="F535" s="46"/>
      <c r="G535" s="46"/>
      <c r="H535" s="46"/>
      <c r="I535" s="46"/>
      <c r="J535" s="46"/>
      <c r="K535" s="46"/>
      <c r="L535" s="46"/>
      <c r="M535" s="46"/>
      <c r="N535" s="46"/>
      <c r="O535" s="46"/>
      <c r="P535" s="48"/>
      <c r="Q535" s="46"/>
      <c r="R535" s="46"/>
      <c r="S535" s="46"/>
      <c r="T535" s="46"/>
      <c r="U535" s="46"/>
      <c r="V535" s="46"/>
      <c r="W535" s="46"/>
      <c r="X535" s="46"/>
      <c r="Y535" s="46"/>
      <c r="Z535" s="46"/>
      <c r="AA535" s="49"/>
      <c r="AB535" s="46"/>
      <c r="AC535" s="46"/>
      <c r="AD535" s="46"/>
      <c r="AE535" s="46"/>
      <c r="AF535" s="46"/>
      <c r="AG535" s="50"/>
      <c r="AH535" s="46"/>
    </row>
    <row r="536" spans="1:34" hidden="1" x14ac:dyDescent="0.25">
      <c r="A536" s="66" t="str">
        <f>CONCATENATE(ID_formule!A534, "_",ID_formule!B534)</f>
        <v>OVO000098_000_533</v>
      </c>
      <c r="B536" s="46"/>
      <c r="C536" s="46"/>
      <c r="D536" s="46"/>
      <c r="E536" s="46"/>
      <c r="F536" s="46"/>
      <c r="G536" s="46"/>
      <c r="H536" s="46"/>
      <c r="I536" s="46"/>
      <c r="J536" s="46"/>
      <c r="K536" s="46"/>
      <c r="L536" s="46"/>
      <c r="M536" s="46"/>
      <c r="N536" s="46"/>
      <c r="O536" s="46"/>
      <c r="P536" s="48"/>
      <c r="Q536" s="46"/>
      <c r="R536" s="46"/>
      <c r="S536" s="46"/>
      <c r="T536" s="46"/>
      <c r="U536" s="46"/>
      <c r="V536" s="46"/>
      <c r="W536" s="46"/>
      <c r="X536" s="46"/>
      <c r="Y536" s="46"/>
      <c r="Z536" s="46"/>
      <c r="AA536" s="49"/>
      <c r="AB536" s="46"/>
      <c r="AC536" s="46"/>
      <c r="AD536" s="46"/>
      <c r="AE536" s="46"/>
      <c r="AF536" s="46"/>
      <c r="AG536" s="50"/>
      <c r="AH536" s="46"/>
    </row>
    <row r="537" spans="1:34" hidden="1" x14ac:dyDescent="0.25">
      <c r="A537" s="66" t="str">
        <f>CONCATENATE(ID_formule!A535, "_",ID_formule!B535)</f>
        <v>OVO000098_000_534</v>
      </c>
      <c r="B537" s="46"/>
      <c r="C537" s="46"/>
      <c r="D537" s="46"/>
      <c r="E537" s="46"/>
      <c r="F537" s="46"/>
      <c r="G537" s="46"/>
      <c r="H537" s="46"/>
      <c r="I537" s="46"/>
      <c r="J537" s="46"/>
      <c r="K537" s="46"/>
      <c r="L537" s="46"/>
      <c r="M537" s="46"/>
      <c r="N537" s="46"/>
      <c r="O537" s="46"/>
      <c r="P537" s="48"/>
      <c r="Q537" s="46"/>
      <c r="R537" s="46"/>
      <c r="S537" s="46"/>
      <c r="T537" s="46"/>
      <c r="U537" s="46"/>
      <c r="V537" s="46"/>
      <c r="W537" s="46"/>
      <c r="X537" s="46"/>
      <c r="Y537" s="46"/>
      <c r="Z537" s="46"/>
      <c r="AA537" s="49"/>
      <c r="AB537" s="46"/>
      <c r="AC537" s="46"/>
      <c r="AD537" s="46"/>
      <c r="AE537" s="46"/>
      <c r="AF537" s="46"/>
      <c r="AG537" s="50"/>
      <c r="AH537" s="46"/>
    </row>
    <row r="538" spans="1:34" hidden="1" x14ac:dyDescent="0.25">
      <c r="A538" s="66" t="str">
        <f>CONCATENATE(ID_formule!A536, "_",ID_formule!B536)</f>
        <v>OVO000098_000_535</v>
      </c>
      <c r="B538" s="46"/>
      <c r="C538" s="46"/>
      <c r="D538" s="46"/>
      <c r="E538" s="46"/>
      <c r="F538" s="46"/>
      <c r="G538" s="46"/>
      <c r="H538" s="46"/>
      <c r="I538" s="46"/>
      <c r="J538" s="46"/>
      <c r="K538" s="46"/>
      <c r="L538" s="46"/>
      <c r="M538" s="46"/>
      <c r="N538" s="46"/>
      <c r="O538" s="46"/>
      <c r="P538" s="48"/>
      <c r="Q538" s="46"/>
      <c r="R538" s="46"/>
      <c r="S538" s="46"/>
      <c r="T538" s="46"/>
      <c r="U538" s="46"/>
      <c r="V538" s="46"/>
      <c r="W538" s="46"/>
      <c r="X538" s="46"/>
      <c r="Y538" s="46"/>
      <c r="Z538" s="46"/>
      <c r="AA538" s="49"/>
      <c r="AB538" s="46"/>
      <c r="AC538" s="46"/>
      <c r="AD538" s="46"/>
      <c r="AE538" s="46"/>
      <c r="AF538" s="46"/>
      <c r="AG538" s="50"/>
      <c r="AH538" s="46"/>
    </row>
    <row r="539" spans="1:34" hidden="1" x14ac:dyDescent="0.25">
      <c r="A539" s="66" t="str">
        <f>CONCATENATE(ID_formule!A537, "_",ID_formule!B537)</f>
        <v>OVO000098_000_536</v>
      </c>
      <c r="B539" s="46"/>
      <c r="C539" s="46"/>
      <c r="D539" s="46"/>
      <c r="E539" s="46"/>
      <c r="F539" s="46"/>
      <c r="G539" s="46"/>
      <c r="H539" s="46"/>
      <c r="I539" s="46"/>
      <c r="J539" s="46"/>
      <c r="K539" s="46"/>
      <c r="L539" s="46"/>
      <c r="M539" s="46"/>
      <c r="N539" s="46"/>
      <c r="O539" s="46"/>
      <c r="P539" s="48"/>
      <c r="Q539" s="46"/>
      <c r="R539" s="46"/>
      <c r="S539" s="46"/>
      <c r="T539" s="46"/>
      <c r="U539" s="46"/>
      <c r="V539" s="46"/>
      <c r="W539" s="46"/>
      <c r="X539" s="46"/>
      <c r="Y539" s="46"/>
      <c r="Z539" s="46"/>
      <c r="AA539" s="49"/>
      <c r="AB539" s="46"/>
      <c r="AC539" s="46"/>
      <c r="AD539" s="46"/>
      <c r="AE539" s="46"/>
      <c r="AF539" s="46"/>
      <c r="AG539" s="50"/>
      <c r="AH539" s="46"/>
    </row>
    <row r="540" spans="1:34" hidden="1" x14ac:dyDescent="0.25">
      <c r="A540" s="66" t="str">
        <f>CONCATENATE(ID_formule!A538, "_",ID_formule!B538)</f>
        <v>OVO000098_000_537</v>
      </c>
      <c r="B540" s="46"/>
      <c r="C540" s="46"/>
      <c r="D540" s="46"/>
      <c r="E540" s="46"/>
      <c r="F540" s="46"/>
      <c r="G540" s="46"/>
      <c r="H540" s="46"/>
      <c r="I540" s="46"/>
      <c r="J540" s="46"/>
      <c r="K540" s="46"/>
      <c r="L540" s="46"/>
      <c r="M540" s="46"/>
      <c r="N540" s="46"/>
      <c r="O540" s="46"/>
      <c r="P540" s="48"/>
      <c r="Q540" s="46"/>
      <c r="R540" s="46"/>
      <c r="S540" s="46"/>
      <c r="T540" s="46"/>
      <c r="U540" s="46"/>
      <c r="V540" s="46"/>
      <c r="W540" s="46"/>
      <c r="X540" s="46"/>
      <c r="Y540" s="46"/>
      <c r="Z540" s="46"/>
      <c r="AA540" s="49"/>
      <c r="AB540" s="46"/>
      <c r="AC540" s="46"/>
      <c r="AD540" s="46"/>
      <c r="AE540" s="46"/>
      <c r="AF540" s="46"/>
      <c r="AG540" s="50"/>
      <c r="AH540" s="46"/>
    </row>
    <row r="541" spans="1:34" hidden="1" x14ac:dyDescent="0.25">
      <c r="A541" s="66" t="str">
        <f>CONCATENATE(ID_formule!A539, "_",ID_formule!B539)</f>
        <v>OVO000098_000_538</v>
      </c>
      <c r="B541" s="46"/>
      <c r="C541" s="46"/>
      <c r="D541" s="46"/>
      <c r="E541" s="46"/>
      <c r="F541" s="46"/>
      <c r="G541" s="46"/>
      <c r="H541" s="46"/>
      <c r="I541" s="46"/>
      <c r="J541" s="46"/>
      <c r="K541" s="46"/>
      <c r="L541" s="46"/>
      <c r="M541" s="46"/>
      <c r="N541" s="46"/>
      <c r="O541" s="46"/>
      <c r="P541" s="48"/>
      <c r="Q541" s="46"/>
      <c r="R541" s="46"/>
      <c r="S541" s="46"/>
      <c r="T541" s="46"/>
      <c r="U541" s="46"/>
      <c r="V541" s="46"/>
      <c r="W541" s="46"/>
      <c r="X541" s="46"/>
      <c r="Y541" s="46"/>
      <c r="Z541" s="46"/>
      <c r="AA541" s="49"/>
      <c r="AB541" s="46"/>
      <c r="AC541" s="46"/>
      <c r="AD541" s="46"/>
      <c r="AE541" s="46"/>
      <c r="AF541" s="46"/>
      <c r="AG541" s="50"/>
      <c r="AH541" s="46"/>
    </row>
    <row r="542" spans="1:34" hidden="1" x14ac:dyDescent="0.25">
      <c r="A542" s="66" t="str">
        <f>CONCATENATE(ID_formule!A540, "_",ID_formule!B540)</f>
        <v>OVO000098_000_539</v>
      </c>
      <c r="B542" s="46"/>
      <c r="C542" s="46"/>
      <c r="D542" s="46"/>
      <c r="E542" s="46"/>
      <c r="F542" s="46"/>
      <c r="G542" s="46"/>
      <c r="H542" s="46"/>
      <c r="I542" s="46"/>
      <c r="J542" s="46"/>
      <c r="K542" s="46"/>
      <c r="L542" s="46"/>
      <c r="M542" s="46"/>
      <c r="N542" s="46"/>
      <c r="O542" s="46"/>
      <c r="P542" s="48"/>
      <c r="Q542" s="46"/>
      <c r="R542" s="46"/>
      <c r="S542" s="46"/>
      <c r="T542" s="46"/>
      <c r="U542" s="46"/>
      <c r="V542" s="46"/>
      <c r="W542" s="46"/>
      <c r="X542" s="46"/>
      <c r="Y542" s="46"/>
      <c r="Z542" s="46"/>
      <c r="AA542" s="49"/>
      <c r="AB542" s="46"/>
      <c r="AC542" s="46"/>
      <c r="AD542" s="46"/>
      <c r="AE542" s="46"/>
      <c r="AF542" s="46"/>
      <c r="AG542" s="50"/>
      <c r="AH542" s="46"/>
    </row>
    <row r="543" spans="1:34" hidden="1" x14ac:dyDescent="0.25">
      <c r="A543" s="66" t="str">
        <f>CONCATENATE(ID_formule!A541, "_",ID_formule!B541)</f>
        <v>OVO000098_000_540</v>
      </c>
      <c r="B543" s="46"/>
      <c r="C543" s="46"/>
      <c r="D543" s="46"/>
      <c r="E543" s="46"/>
      <c r="F543" s="46"/>
      <c r="G543" s="46"/>
      <c r="H543" s="46"/>
      <c r="I543" s="46"/>
      <c r="J543" s="46"/>
      <c r="K543" s="46"/>
      <c r="L543" s="46"/>
      <c r="M543" s="46"/>
      <c r="N543" s="46"/>
      <c r="O543" s="46"/>
      <c r="P543" s="48"/>
      <c r="Q543" s="46"/>
      <c r="R543" s="46"/>
      <c r="S543" s="46"/>
      <c r="T543" s="46"/>
      <c r="U543" s="46"/>
      <c r="V543" s="46"/>
      <c r="W543" s="46"/>
      <c r="X543" s="46"/>
      <c r="Y543" s="46"/>
      <c r="Z543" s="46"/>
      <c r="AA543" s="49"/>
      <c r="AB543" s="46"/>
      <c r="AC543" s="46"/>
      <c r="AD543" s="46"/>
      <c r="AE543" s="46"/>
      <c r="AF543" s="46"/>
      <c r="AG543" s="50"/>
      <c r="AH543" s="46"/>
    </row>
    <row r="544" spans="1:34" hidden="1" x14ac:dyDescent="0.25">
      <c r="A544" s="66" t="str">
        <f>CONCATENATE(ID_formule!A542, "_",ID_formule!B542)</f>
        <v>OVO000098_000_541</v>
      </c>
      <c r="B544" s="46"/>
      <c r="C544" s="46"/>
      <c r="D544" s="46"/>
      <c r="E544" s="46"/>
      <c r="F544" s="46"/>
      <c r="G544" s="46"/>
      <c r="H544" s="46"/>
      <c r="I544" s="46"/>
      <c r="J544" s="46"/>
      <c r="K544" s="46"/>
      <c r="L544" s="46"/>
      <c r="M544" s="46"/>
      <c r="N544" s="46"/>
      <c r="O544" s="46"/>
      <c r="P544" s="48"/>
      <c r="Q544" s="46"/>
      <c r="R544" s="46"/>
      <c r="S544" s="46"/>
      <c r="T544" s="46"/>
      <c r="U544" s="46"/>
      <c r="V544" s="46"/>
      <c r="W544" s="46"/>
      <c r="X544" s="46"/>
      <c r="Y544" s="46"/>
      <c r="Z544" s="46"/>
      <c r="AA544" s="49"/>
      <c r="AB544" s="46"/>
      <c r="AC544" s="46"/>
      <c r="AD544" s="46"/>
      <c r="AE544" s="46"/>
      <c r="AF544" s="46"/>
      <c r="AG544" s="50"/>
      <c r="AH544" s="46"/>
    </row>
    <row r="545" spans="1:34" hidden="1" x14ac:dyDescent="0.25">
      <c r="A545" s="66" t="str">
        <f>CONCATENATE(ID_formule!A543, "_",ID_formule!B543)</f>
        <v>OVO000098_000_542</v>
      </c>
      <c r="B545" s="46"/>
      <c r="C545" s="46"/>
      <c r="D545" s="46"/>
      <c r="E545" s="46"/>
      <c r="F545" s="46"/>
      <c r="G545" s="46"/>
      <c r="H545" s="46"/>
      <c r="I545" s="46"/>
      <c r="J545" s="46"/>
      <c r="K545" s="46"/>
      <c r="L545" s="46"/>
      <c r="M545" s="46"/>
      <c r="N545" s="46"/>
      <c r="O545" s="46"/>
      <c r="P545" s="48"/>
      <c r="Q545" s="46"/>
      <c r="R545" s="46"/>
      <c r="S545" s="46"/>
      <c r="T545" s="46"/>
      <c r="U545" s="46"/>
      <c r="V545" s="46"/>
      <c r="W545" s="46"/>
      <c r="X545" s="46"/>
      <c r="Y545" s="46"/>
      <c r="Z545" s="46"/>
      <c r="AA545" s="49"/>
      <c r="AB545" s="46"/>
      <c r="AC545" s="46"/>
      <c r="AD545" s="46"/>
      <c r="AE545" s="46"/>
      <c r="AF545" s="46"/>
      <c r="AG545" s="50"/>
      <c r="AH545" s="46"/>
    </row>
    <row r="546" spans="1:34" hidden="1" x14ac:dyDescent="0.25">
      <c r="A546" s="66" t="str">
        <f>CONCATENATE(ID_formule!A544, "_",ID_formule!B544)</f>
        <v>OVO000098_000_543</v>
      </c>
      <c r="B546" s="46"/>
      <c r="C546" s="46"/>
      <c r="D546" s="46"/>
      <c r="E546" s="46"/>
      <c r="F546" s="46"/>
      <c r="G546" s="46"/>
      <c r="H546" s="46"/>
      <c r="I546" s="46"/>
      <c r="J546" s="46"/>
      <c r="K546" s="46"/>
      <c r="L546" s="46"/>
      <c r="M546" s="46"/>
      <c r="N546" s="46"/>
      <c r="O546" s="46"/>
      <c r="P546" s="48"/>
      <c r="Q546" s="46"/>
      <c r="R546" s="46"/>
      <c r="S546" s="46"/>
      <c r="T546" s="46"/>
      <c r="U546" s="46"/>
      <c r="V546" s="46"/>
      <c r="W546" s="46"/>
      <c r="X546" s="46"/>
      <c r="Y546" s="46"/>
      <c r="Z546" s="46"/>
      <c r="AA546" s="49"/>
      <c r="AB546" s="46"/>
      <c r="AC546" s="46"/>
      <c r="AD546" s="46"/>
      <c r="AE546" s="46"/>
      <c r="AF546" s="46"/>
      <c r="AG546" s="50"/>
      <c r="AH546" s="46"/>
    </row>
    <row r="547" spans="1:34" hidden="1" x14ac:dyDescent="0.25">
      <c r="A547" s="66" t="str">
        <f>CONCATENATE(ID_formule!A545, "_",ID_formule!B545)</f>
        <v>OVO000098_000_544</v>
      </c>
      <c r="B547" s="46"/>
      <c r="C547" s="46"/>
      <c r="D547" s="46"/>
      <c r="E547" s="46"/>
      <c r="F547" s="46"/>
      <c r="G547" s="46"/>
      <c r="H547" s="46"/>
      <c r="I547" s="46"/>
      <c r="J547" s="46"/>
      <c r="K547" s="46"/>
      <c r="L547" s="46"/>
      <c r="M547" s="46"/>
      <c r="N547" s="46"/>
      <c r="O547" s="46"/>
      <c r="P547" s="48"/>
      <c r="Q547" s="46"/>
      <c r="R547" s="46"/>
      <c r="S547" s="46"/>
      <c r="T547" s="46"/>
      <c r="U547" s="46"/>
      <c r="V547" s="46"/>
      <c r="W547" s="46"/>
      <c r="X547" s="46"/>
      <c r="Y547" s="46"/>
      <c r="Z547" s="46"/>
      <c r="AA547" s="49"/>
      <c r="AB547" s="46"/>
      <c r="AC547" s="46"/>
      <c r="AD547" s="46"/>
      <c r="AE547" s="46"/>
      <c r="AF547" s="46"/>
      <c r="AG547" s="50"/>
      <c r="AH547" s="46"/>
    </row>
    <row r="548" spans="1:34" hidden="1" x14ac:dyDescent="0.25">
      <c r="A548" s="66" t="str">
        <f>CONCATENATE(ID_formule!A546, "_",ID_formule!B546)</f>
        <v>OVO000098_000_545</v>
      </c>
      <c r="B548" s="46"/>
      <c r="C548" s="46"/>
      <c r="D548" s="46"/>
      <c r="E548" s="46"/>
      <c r="F548" s="46"/>
      <c r="G548" s="46"/>
      <c r="H548" s="46"/>
      <c r="I548" s="46"/>
      <c r="J548" s="46"/>
      <c r="K548" s="46"/>
      <c r="L548" s="46"/>
      <c r="M548" s="46"/>
      <c r="N548" s="46"/>
      <c r="O548" s="46"/>
      <c r="P548" s="48"/>
      <c r="Q548" s="46"/>
      <c r="R548" s="46"/>
      <c r="S548" s="46"/>
      <c r="T548" s="46"/>
      <c r="U548" s="46"/>
      <c r="V548" s="46"/>
      <c r="W548" s="46"/>
      <c r="X548" s="46"/>
      <c r="Y548" s="46"/>
      <c r="Z548" s="46"/>
      <c r="AA548" s="49"/>
      <c r="AB548" s="46"/>
      <c r="AC548" s="46"/>
      <c r="AD548" s="46"/>
      <c r="AE548" s="46"/>
      <c r="AF548" s="46"/>
      <c r="AG548" s="50"/>
      <c r="AH548" s="46"/>
    </row>
    <row r="549" spans="1:34" hidden="1" x14ac:dyDescent="0.25">
      <c r="A549" s="66" t="str">
        <f>CONCATENATE(ID_formule!A547, "_",ID_formule!B547)</f>
        <v>OVO000098_000_546</v>
      </c>
      <c r="B549" s="46"/>
      <c r="C549" s="46"/>
      <c r="D549" s="46"/>
      <c r="E549" s="46"/>
      <c r="F549" s="46"/>
      <c r="G549" s="46"/>
      <c r="H549" s="46"/>
      <c r="I549" s="46"/>
      <c r="J549" s="46"/>
      <c r="K549" s="46"/>
      <c r="L549" s="46"/>
      <c r="M549" s="46"/>
      <c r="N549" s="46"/>
      <c r="O549" s="46"/>
      <c r="P549" s="48"/>
      <c r="Q549" s="46"/>
      <c r="R549" s="46"/>
      <c r="S549" s="46"/>
      <c r="T549" s="46"/>
      <c r="U549" s="46"/>
      <c r="V549" s="46"/>
      <c r="W549" s="46"/>
      <c r="X549" s="46"/>
      <c r="Y549" s="46"/>
      <c r="Z549" s="46"/>
      <c r="AA549" s="49"/>
      <c r="AB549" s="46"/>
      <c r="AC549" s="46"/>
      <c r="AD549" s="46"/>
      <c r="AE549" s="46"/>
      <c r="AF549" s="46"/>
      <c r="AG549" s="50"/>
      <c r="AH549" s="46"/>
    </row>
    <row r="550" spans="1:34" hidden="1" x14ac:dyDescent="0.25">
      <c r="A550" s="66" t="str">
        <f>CONCATENATE(ID_formule!A548, "_",ID_formule!B548)</f>
        <v>OVO000098_000_547</v>
      </c>
      <c r="B550" s="46"/>
      <c r="C550" s="46"/>
      <c r="D550" s="46"/>
      <c r="E550" s="46"/>
      <c r="F550" s="46"/>
      <c r="G550" s="46"/>
      <c r="H550" s="46"/>
      <c r="I550" s="46"/>
      <c r="J550" s="46"/>
      <c r="K550" s="46"/>
      <c r="L550" s="46"/>
      <c r="M550" s="46"/>
      <c r="N550" s="46"/>
      <c r="O550" s="46"/>
      <c r="P550" s="48"/>
      <c r="Q550" s="46"/>
      <c r="R550" s="46"/>
      <c r="S550" s="46"/>
      <c r="T550" s="46"/>
      <c r="U550" s="46"/>
      <c r="V550" s="46"/>
      <c r="W550" s="46"/>
      <c r="X550" s="46"/>
      <c r="Y550" s="46"/>
      <c r="Z550" s="46"/>
      <c r="AA550" s="49"/>
      <c r="AB550" s="46"/>
      <c r="AC550" s="46"/>
      <c r="AD550" s="46"/>
      <c r="AE550" s="46"/>
      <c r="AF550" s="46"/>
      <c r="AG550" s="50"/>
      <c r="AH550" s="46"/>
    </row>
    <row r="551" spans="1:34" hidden="1" x14ac:dyDescent="0.25">
      <c r="A551" s="66" t="str">
        <f>CONCATENATE(ID_formule!A549, "_",ID_formule!B549)</f>
        <v>OVO000098_000_548</v>
      </c>
      <c r="B551" s="46"/>
      <c r="C551" s="46"/>
      <c r="D551" s="46"/>
      <c r="E551" s="46"/>
      <c r="F551" s="46"/>
      <c r="G551" s="46"/>
      <c r="H551" s="46"/>
      <c r="I551" s="46"/>
      <c r="J551" s="46"/>
      <c r="K551" s="46"/>
      <c r="L551" s="46"/>
      <c r="M551" s="46"/>
      <c r="N551" s="46"/>
      <c r="O551" s="46"/>
      <c r="P551" s="48"/>
      <c r="Q551" s="46"/>
      <c r="R551" s="46"/>
      <c r="S551" s="46"/>
      <c r="T551" s="46"/>
      <c r="U551" s="46"/>
      <c r="V551" s="46"/>
      <c r="W551" s="46"/>
      <c r="X551" s="46"/>
      <c r="Y551" s="46"/>
      <c r="Z551" s="46"/>
      <c r="AA551" s="49"/>
      <c r="AB551" s="46"/>
      <c r="AC551" s="46"/>
      <c r="AD551" s="46"/>
      <c r="AE551" s="46"/>
      <c r="AF551" s="46"/>
      <c r="AG551" s="50"/>
      <c r="AH551" s="46"/>
    </row>
    <row r="552" spans="1:34" hidden="1" x14ac:dyDescent="0.25">
      <c r="A552" s="66" t="str">
        <f>CONCATENATE(ID_formule!A550, "_",ID_formule!B550)</f>
        <v>OVO000098_000_549</v>
      </c>
      <c r="B552" s="46"/>
      <c r="C552" s="46"/>
      <c r="D552" s="46"/>
      <c r="E552" s="46"/>
      <c r="F552" s="46"/>
      <c r="G552" s="46"/>
      <c r="H552" s="46"/>
      <c r="I552" s="46"/>
      <c r="J552" s="46"/>
      <c r="K552" s="46"/>
      <c r="L552" s="46"/>
      <c r="M552" s="46"/>
      <c r="N552" s="46"/>
      <c r="O552" s="46"/>
      <c r="P552" s="48"/>
      <c r="Q552" s="46"/>
      <c r="R552" s="46"/>
      <c r="S552" s="46"/>
      <c r="T552" s="46"/>
      <c r="U552" s="46"/>
      <c r="V552" s="46"/>
      <c r="W552" s="46"/>
      <c r="X552" s="46"/>
      <c r="Y552" s="46"/>
      <c r="Z552" s="46"/>
      <c r="AA552" s="49"/>
      <c r="AB552" s="46"/>
      <c r="AC552" s="46"/>
      <c r="AD552" s="46"/>
      <c r="AE552" s="46"/>
      <c r="AF552" s="46"/>
      <c r="AG552" s="50"/>
      <c r="AH552" s="46"/>
    </row>
    <row r="553" spans="1:34" hidden="1" x14ac:dyDescent="0.25">
      <c r="A553" s="66" t="str">
        <f>CONCATENATE(ID_formule!A551, "_",ID_formule!B551)</f>
        <v>OVO000098_000_550</v>
      </c>
      <c r="B553" s="46"/>
      <c r="C553" s="46"/>
      <c r="D553" s="46"/>
      <c r="E553" s="46"/>
      <c r="F553" s="46"/>
      <c r="G553" s="46"/>
      <c r="H553" s="46"/>
      <c r="I553" s="46"/>
      <c r="J553" s="46"/>
      <c r="K553" s="46"/>
      <c r="L553" s="46"/>
      <c r="M553" s="46"/>
      <c r="N553" s="46"/>
      <c r="O553" s="46"/>
      <c r="P553" s="48"/>
      <c r="Q553" s="46"/>
      <c r="R553" s="46"/>
      <c r="S553" s="46"/>
      <c r="T553" s="46"/>
      <c r="U553" s="46"/>
      <c r="V553" s="46"/>
      <c r="W553" s="46"/>
      <c r="X553" s="46"/>
      <c r="Y553" s="46"/>
      <c r="Z553" s="46"/>
      <c r="AA553" s="49"/>
      <c r="AB553" s="46"/>
      <c r="AC553" s="46"/>
      <c r="AD553" s="46"/>
      <c r="AE553" s="46"/>
      <c r="AF553" s="46"/>
      <c r="AG553" s="50"/>
      <c r="AH553" s="46"/>
    </row>
    <row r="554" spans="1:34" hidden="1" x14ac:dyDescent="0.25">
      <c r="A554" s="66" t="str">
        <f>CONCATENATE(ID_formule!A552, "_",ID_formule!B552)</f>
        <v>OVO000098_000_551</v>
      </c>
      <c r="B554" s="46"/>
      <c r="C554" s="46"/>
      <c r="D554" s="46"/>
      <c r="E554" s="46"/>
      <c r="F554" s="46"/>
      <c r="G554" s="46"/>
      <c r="H554" s="46"/>
      <c r="I554" s="46"/>
      <c r="J554" s="46"/>
      <c r="K554" s="46"/>
      <c r="L554" s="46"/>
      <c r="M554" s="46"/>
      <c r="N554" s="46"/>
      <c r="O554" s="46"/>
      <c r="P554" s="48"/>
      <c r="Q554" s="46"/>
      <c r="R554" s="46"/>
      <c r="S554" s="46"/>
      <c r="T554" s="46"/>
      <c r="U554" s="46"/>
      <c r="V554" s="46"/>
      <c r="W554" s="46"/>
      <c r="X554" s="46"/>
      <c r="Y554" s="46"/>
      <c r="Z554" s="46"/>
      <c r="AA554" s="49"/>
      <c r="AB554" s="46"/>
      <c r="AC554" s="46"/>
      <c r="AD554" s="46"/>
      <c r="AE554" s="46"/>
      <c r="AF554" s="46"/>
      <c r="AG554" s="50"/>
      <c r="AH554" s="46"/>
    </row>
    <row r="555" spans="1:34" hidden="1" x14ac:dyDescent="0.25">
      <c r="A555" s="66" t="str">
        <f>CONCATENATE(ID_formule!A553, "_",ID_formule!B553)</f>
        <v>OVO000098_000_552</v>
      </c>
      <c r="B555" s="46"/>
      <c r="C555" s="46"/>
      <c r="D555" s="46"/>
      <c r="E555" s="46"/>
      <c r="F555" s="46"/>
      <c r="G555" s="46"/>
      <c r="H555" s="46"/>
      <c r="I555" s="46"/>
      <c r="J555" s="46"/>
      <c r="K555" s="46"/>
      <c r="L555" s="46"/>
      <c r="M555" s="46"/>
      <c r="N555" s="46"/>
      <c r="O555" s="46"/>
      <c r="P555" s="48"/>
      <c r="Q555" s="46"/>
      <c r="R555" s="46"/>
      <c r="S555" s="46"/>
      <c r="T555" s="46"/>
      <c r="U555" s="46"/>
      <c r="V555" s="46"/>
      <c r="W555" s="46"/>
      <c r="X555" s="46"/>
      <c r="Y555" s="46"/>
      <c r="Z555" s="46"/>
      <c r="AA555" s="49"/>
      <c r="AB555" s="46"/>
      <c r="AC555" s="46"/>
      <c r="AD555" s="46"/>
      <c r="AE555" s="46"/>
      <c r="AF555" s="46"/>
      <c r="AG555" s="50"/>
      <c r="AH555" s="46"/>
    </row>
    <row r="556" spans="1:34" hidden="1" x14ac:dyDescent="0.25">
      <c r="A556" s="66" t="str">
        <f>CONCATENATE(ID_formule!A554, "_",ID_formule!B554)</f>
        <v>OVO000098_000_553</v>
      </c>
      <c r="B556" s="46"/>
      <c r="C556" s="46"/>
      <c r="D556" s="46"/>
      <c r="E556" s="46"/>
      <c r="F556" s="46"/>
      <c r="G556" s="46"/>
      <c r="H556" s="46"/>
      <c r="I556" s="46"/>
      <c r="J556" s="46"/>
      <c r="K556" s="46"/>
      <c r="L556" s="46"/>
      <c r="M556" s="46"/>
      <c r="N556" s="46"/>
      <c r="O556" s="46"/>
      <c r="P556" s="48"/>
      <c r="Q556" s="46"/>
      <c r="R556" s="46"/>
      <c r="S556" s="46"/>
      <c r="T556" s="46"/>
      <c r="U556" s="46"/>
      <c r="V556" s="46"/>
      <c r="W556" s="46"/>
      <c r="X556" s="46"/>
      <c r="Y556" s="46"/>
      <c r="Z556" s="46"/>
      <c r="AA556" s="49"/>
      <c r="AB556" s="46"/>
      <c r="AC556" s="46"/>
      <c r="AD556" s="46"/>
      <c r="AE556" s="46"/>
      <c r="AF556" s="46"/>
      <c r="AG556" s="50"/>
      <c r="AH556" s="46"/>
    </row>
    <row r="557" spans="1:34" hidden="1" x14ac:dyDescent="0.25">
      <c r="A557" s="66" t="str">
        <f>CONCATENATE(ID_formule!A555, "_",ID_formule!B555)</f>
        <v>OVO000098_000_554</v>
      </c>
      <c r="B557" s="46"/>
      <c r="C557" s="46"/>
      <c r="D557" s="46"/>
      <c r="E557" s="46"/>
      <c r="F557" s="46"/>
      <c r="G557" s="46"/>
      <c r="H557" s="46"/>
      <c r="I557" s="46"/>
      <c r="J557" s="46"/>
      <c r="K557" s="46"/>
      <c r="L557" s="46"/>
      <c r="M557" s="46"/>
      <c r="N557" s="46"/>
      <c r="O557" s="46"/>
      <c r="P557" s="48"/>
      <c r="Q557" s="46"/>
      <c r="R557" s="46"/>
      <c r="S557" s="46"/>
      <c r="T557" s="46"/>
      <c r="U557" s="46"/>
      <c r="V557" s="46"/>
      <c r="W557" s="46"/>
      <c r="X557" s="46"/>
      <c r="Y557" s="46"/>
      <c r="Z557" s="46"/>
      <c r="AA557" s="49"/>
      <c r="AB557" s="46"/>
      <c r="AC557" s="46"/>
      <c r="AD557" s="46"/>
      <c r="AE557" s="46"/>
      <c r="AF557" s="46"/>
      <c r="AG557" s="50"/>
      <c r="AH557" s="46"/>
    </row>
    <row r="558" spans="1:34" hidden="1" x14ac:dyDescent="0.25">
      <c r="A558" s="66" t="str">
        <f>CONCATENATE(ID_formule!A556, "_",ID_formule!B556)</f>
        <v>OVO000098_000_555</v>
      </c>
      <c r="B558" s="46"/>
      <c r="C558" s="46"/>
      <c r="D558" s="46"/>
      <c r="E558" s="46"/>
      <c r="F558" s="46"/>
      <c r="G558" s="46"/>
      <c r="H558" s="46"/>
      <c r="I558" s="46"/>
      <c r="J558" s="46"/>
      <c r="K558" s="46"/>
      <c r="L558" s="46"/>
      <c r="M558" s="46"/>
      <c r="N558" s="46"/>
      <c r="O558" s="46"/>
      <c r="P558" s="48"/>
      <c r="Q558" s="46"/>
      <c r="R558" s="46"/>
      <c r="S558" s="46"/>
      <c r="T558" s="46"/>
      <c r="U558" s="46"/>
      <c r="V558" s="46"/>
      <c r="W558" s="46"/>
      <c r="X558" s="46"/>
      <c r="Y558" s="46"/>
      <c r="Z558" s="46"/>
      <c r="AA558" s="49"/>
      <c r="AB558" s="46"/>
      <c r="AC558" s="46"/>
      <c r="AD558" s="46"/>
      <c r="AE558" s="46"/>
      <c r="AF558" s="46"/>
      <c r="AG558" s="50"/>
      <c r="AH558" s="46"/>
    </row>
    <row r="559" spans="1:34" hidden="1" x14ac:dyDescent="0.25">
      <c r="A559" s="66" t="str">
        <f>CONCATENATE(ID_formule!A557, "_",ID_formule!B557)</f>
        <v>OVO000098_000_556</v>
      </c>
      <c r="B559" s="46"/>
      <c r="C559" s="46"/>
      <c r="D559" s="46"/>
      <c r="E559" s="46"/>
      <c r="F559" s="46"/>
      <c r="G559" s="46"/>
      <c r="H559" s="46"/>
      <c r="I559" s="46"/>
      <c r="J559" s="46"/>
      <c r="K559" s="46"/>
      <c r="L559" s="46"/>
      <c r="M559" s="46"/>
      <c r="N559" s="46"/>
      <c r="O559" s="46"/>
      <c r="P559" s="48"/>
      <c r="Q559" s="46"/>
      <c r="R559" s="46"/>
      <c r="S559" s="46"/>
      <c r="T559" s="46"/>
      <c r="U559" s="46"/>
      <c r="V559" s="46"/>
      <c r="W559" s="46"/>
      <c r="X559" s="46"/>
      <c r="Y559" s="46"/>
      <c r="Z559" s="46"/>
      <c r="AA559" s="49"/>
      <c r="AB559" s="46"/>
      <c r="AC559" s="46"/>
      <c r="AD559" s="46"/>
      <c r="AE559" s="46"/>
      <c r="AF559" s="46"/>
      <c r="AG559" s="50"/>
      <c r="AH559" s="46"/>
    </row>
    <row r="560" spans="1:34" hidden="1" x14ac:dyDescent="0.25">
      <c r="A560" s="66" t="str">
        <f>CONCATENATE(ID_formule!A558, "_",ID_formule!B558)</f>
        <v>OVO000098_000_557</v>
      </c>
      <c r="B560" s="46"/>
      <c r="C560" s="46"/>
      <c r="D560" s="46"/>
      <c r="E560" s="46"/>
      <c r="F560" s="46"/>
      <c r="G560" s="46"/>
      <c r="H560" s="46"/>
      <c r="I560" s="46"/>
      <c r="J560" s="46"/>
      <c r="K560" s="46"/>
      <c r="L560" s="46"/>
      <c r="M560" s="46"/>
      <c r="N560" s="46"/>
      <c r="O560" s="46"/>
      <c r="P560" s="48"/>
      <c r="Q560" s="46"/>
      <c r="R560" s="46"/>
      <c r="S560" s="46"/>
      <c r="T560" s="46"/>
      <c r="U560" s="46"/>
      <c r="V560" s="46"/>
      <c r="W560" s="46"/>
      <c r="X560" s="46"/>
      <c r="Y560" s="46"/>
      <c r="Z560" s="46"/>
      <c r="AA560" s="49"/>
      <c r="AB560" s="46"/>
      <c r="AC560" s="46"/>
      <c r="AD560" s="46"/>
      <c r="AE560" s="46"/>
      <c r="AF560" s="46"/>
      <c r="AG560" s="50"/>
      <c r="AH560" s="46"/>
    </row>
    <row r="561" spans="1:34" hidden="1" x14ac:dyDescent="0.25">
      <c r="A561" s="66" t="str">
        <f>CONCATENATE(ID_formule!A559, "_",ID_formule!B559)</f>
        <v>OVO000098_000_558</v>
      </c>
      <c r="B561" s="46"/>
      <c r="C561" s="46"/>
      <c r="D561" s="46"/>
      <c r="E561" s="46"/>
      <c r="F561" s="46"/>
      <c r="G561" s="46"/>
      <c r="H561" s="46"/>
      <c r="I561" s="46"/>
      <c r="J561" s="46"/>
      <c r="K561" s="46"/>
      <c r="L561" s="46"/>
      <c r="M561" s="46"/>
      <c r="N561" s="46"/>
      <c r="O561" s="46"/>
      <c r="P561" s="48"/>
      <c r="Q561" s="46"/>
      <c r="R561" s="46"/>
      <c r="S561" s="46"/>
      <c r="T561" s="46"/>
      <c r="U561" s="46"/>
      <c r="V561" s="46"/>
      <c r="W561" s="46"/>
      <c r="X561" s="46"/>
      <c r="Y561" s="46"/>
      <c r="Z561" s="46"/>
      <c r="AA561" s="49"/>
      <c r="AB561" s="46"/>
      <c r="AC561" s="46"/>
      <c r="AD561" s="46"/>
      <c r="AE561" s="46"/>
      <c r="AF561" s="46"/>
      <c r="AG561" s="50"/>
      <c r="AH561" s="46"/>
    </row>
    <row r="562" spans="1:34" hidden="1" x14ac:dyDescent="0.25">
      <c r="A562" s="66" t="str">
        <f>CONCATENATE(ID_formule!A560, "_",ID_formule!B560)</f>
        <v>OVO000098_000_559</v>
      </c>
      <c r="B562" s="46"/>
      <c r="C562" s="46"/>
      <c r="D562" s="46"/>
      <c r="E562" s="46"/>
      <c r="F562" s="46"/>
      <c r="G562" s="46"/>
      <c r="H562" s="46"/>
      <c r="I562" s="46"/>
      <c r="J562" s="46"/>
      <c r="K562" s="46"/>
      <c r="L562" s="46"/>
      <c r="M562" s="46"/>
      <c r="N562" s="46"/>
      <c r="O562" s="46"/>
      <c r="P562" s="48"/>
      <c r="Q562" s="46"/>
      <c r="R562" s="46"/>
      <c r="S562" s="46"/>
      <c r="T562" s="46"/>
      <c r="U562" s="46"/>
      <c r="V562" s="46"/>
      <c r="W562" s="46"/>
      <c r="X562" s="46"/>
      <c r="Y562" s="46"/>
      <c r="Z562" s="46"/>
      <c r="AA562" s="49"/>
      <c r="AB562" s="46"/>
      <c r="AC562" s="46"/>
      <c r="AD562" s="46"/>
      <c r="AE562" s="46"/>
      <c r="AF562" s="46"/>
      <c r="AG562" s="50"/>
      <c r="AH562" s="46"/>
    </row>
    <row r="563" spans="1:34" hidden="1" x14ac:dyDescent="0.25">
      <c r="A563" s="66" t="str">
        <f>CONCATENATE(ID_formule!A561, "_",ID_formule!B561)</f>
        <v>OVO000098_000_560</v>
      </c>
      <c r="B563" s="46"/>
      <c r="C563" s="46"/>
      <c r="D563" s="46"/>
      <c r="E563" s="46"/>
      <c r="F563" s="46"/>
      <c r="G563" s="46"/>
      <c r="H563" s="46"/>
      <c r="I563" s="46"/>
      <c r="J563" s="46"/>
      <c r="K563" s="46"/>
      <c r="L563" s="46"/>
      <c r="M563" s="46"/>
      <c r="N563" s="46"/>
      <c r="O563" s="46"/>
      <c r="P563" s="48"/>
      <c r="Q563" s="46"/>
      <c r="R563" s="46"/>
      <c r="S563" s="46"/>
      <c r="T563" s="46"/>
      <c r="U563" s="46"/>
      <c r="V563" s="46"/>
      <c r="W563" s="46"/>
      <c r="X563" s="46"/>
      <c r="Y563" s="46"/>
      <c r="Z563" s="46"/>
      <c r="AA563" s="49"/>
      <c r="AB563" s="46"/>
      <c r="AC563" s="46"/>
      <c r="AD563" s="46"/>
      <c r="AE563" s="46"/>
      <c r="AF563" s="46"/>
      <c r="AG563" s="50"/>
      <c r="AH563" s="46"/>
    </row>
    <row r="564" spans="1:34" hidden="1" x14ac:dyDescent="0.25">
      <c r="A564" s="66" t="str">
        <f>CONCATENATE(ID_formule!A562, "_",ID_formule!B562)</f>
        <v>OVO000098_000_561</v>
      </c>
      <c r="B564" s="46"/>
      <c r="C564" s="46"/>
      <c r="D564" s="46"/>
      <c r="E564" s="46"/>
      <c r="F564" s="46"/>
      <c r="G564" s="46"/>
      <c r="H564" s="46"/>
      <c r="I564" s="46"/>
      <c r="J564" s="46"/>
      <c r="K564" s="46"/>
      <c r="L564" s="46"/>
      <c r="M564" s="46"/>
      <c r="N564" s="46"/>
      <c r="O564" s="46"/>
      <c r="P564" s="48"/>
      <c r="Q564" s="46"/>
      <c r="R564" s="46"/>
      <c r="S564" s="46"/>
      <c r="T564" s="46"/>
      <c r="U564" s="46"/>
      <c r="V564" s="46"/>
      <c r="W564" s="46"/>
      <c r="X564" s="46"/>
      <c r="Y564" s="46"/>
      <c r="Z564" s="46"/>
      <c r="AA564" s="49"/>
      <c r="AB564" s="46"/>
      <c r="AC564" s="46"/>
      <c r="AD564" s="46"/>
      <c r="AE564" s="46"/>
      <c r="AF564" s="46"/>
      <c r="AG564" s="50"/>
      <c r="AH564" s="46"/>
    </row>
    <row r="565" spans="1:34" hidden="1" x14ac:dyDescent="0.25">
      <c r="A565" s="66" t="str">
        <f>CONCATENATE(ID_formule!A563, "_",ID_formule!B563)</f>
        <v>OVO000098_000_562</v>
      </c>
      <c r="B565" s="46"/>
      <c r="C565" s="46"/>
      <c r="D565" s="46"/>
      <c r="E565" s="46"/>
      <c r="F565" s="46"/>
      <c r="G565" s="46"/>
      <c r="H565" s="46"/>
      <c r="I565" s="46"/>
      <c r="J565" s="46"/>
      <c r="K565" s="46"/>
      <c r="L565" s="46"/>
      <c r="M565" s="46"/>
      <c r="N565" s="46"/>
      <c r="O565" s="46"/>
      <c r="P565" s="48"/>
      <c r="Q565" s="46"/>
      <c r="R565" s="46"/>
      <c r="S565" s="46"/>
      <c r="T565" s="46"/>
      <c r="U565" s="46"/>
      <c r="V565" s="46"/>
      <c r="W565" s="46"/>
      <c r="X565" s="46"/>
      <c r="Y565" s="46"/>
      <c r="Z565" s="46"/>
      <c r="AA565" s="49"/>
      <c r="AB565" s="46"/>
      <c r="AC565" s="46"/>
      <c r="AD565" s="46"/>
      <c r="AE565" s="46"/>
      <c r="AF565" s="46"/>
      <c r="AG565" s="50"/>
      <c r="AH565" s="46"/>
    </row>
    <row r="566" spans="1:34" hidden="1" x14ac:dyDescent="0.25">
      <c r="A566" s="66" t="str">
        <f>CONCATENATE(ID_formule!A564, "_",ID_formule!B564)</f>
        <v>OVO000098_000_563</v>
      </c>
      <c r="B566" s="46"/>
      <c r="C566" s="46"/>
      <c r="D566" s="46"/>
      <c r="E566" s="46"/>
      <c r="F566" s="46"/>
      <c r="G566" s="46"/>
      <c r="H566" s="46"/>
      <c r="I566" s="46"/>
      <c r="J566" s="46"/>
      <c r="K566" s="46"/>
      <c r="L566" s="46"/>
      <c r="M566" s="46"/>
      <c r="N566" s="46"/>
      <c r="O566" s="46"/>
      <c r="P566" s="48"/>
      <c r="Q566" s="46"/>
      <c r="R566" s="46"/>
      <c r="S566" s="46"/>
      <c r="T566" s="46"/>
      <c r="U566" s="46"/>
      <c r="V566" s="46"/>
      <c r="W566" s="46"/>
      <c r="X566" s="46"/>
      <c r="Y566" s="46"/>
      <c r="Z566" s="46"/>
      <c r="AA566" s="49"/>
      <c r="AB566" s="46"/>
      <c r="AC566" s="46"/>
      <c r="AD566" s="46"/>
      <c r="AE566" s="46"/>
      <c r="AF566" s="46"/>
      <c r="AG566" s="50"/>
      <c r="AH566" s="46"/>
    </row>
    <row r="567" spans="1:34" hidden="1" x14ac:dyDescent="0.25">
      <c r="A567" s="66" t="str">
        <f>CONCATENATE(ID_formule!A565, "_",ID_formule!B565)</f>
        <v>OVO000098_000_564</v>
      </c>
      <c r="B567" s="46"/>
      <c r="C567" s="46"/>
      <c r="D567" s="46"/>
      <c r="E567" s="46"/>
      <c r="F567" s="46"/>
      <c r="G567" s="46"/>
      <c r="H567" s="46"/>
      <c r="I567" s="46"/>
      <c r="J567" s="46"/>
      <c r="K567" s="46"/>
      <c r="L567" s="46"/>
      <c r="M567" s="46"/>
      <c r="N567" s="46"/>
      <c r="O567" s="46"/>
      <c r="P567" s="48"/>
      <c r="Q567" s="46"/>
      <c r="R567" s="46"/>
      <c r="S567" s="46"/>
      <c r="T567" s="46"/>
      <c r="U567" s="46"/>
      <c r="V567" s="46"/>
      <c r="W567" s="46"/>
      <c r="X567" s="46"/>
      <c r="Y567" s="46"/>
      <c r="Z567" s="46"/>
      <c r="AA567" s="49"/>
      <c r="AB567" s="46"/>
      <c r="AC567" s="46"/>
      <c r="AD567" s="46"/>
      <c r="AE567" s="46"/>
      <c r="AF567" s="46"/>
      <c r="AG567" s="50"/>
      <c r="AH567" s="46"/>
    </row>
    <row r="568" spans="1:34" hidden="1" x14ac:dyDescent="0.25">
      <c r="A568" s="66" t="str">
        <f>CONCATENATE(ID_formule!A566, "_",ID_formule!B566)</f>
        <v>OVO000098_000_565</v>
      </c>
      <c r="B568" s="46"/>
      <c r="C568" s="46"/>
      <c r="D568" s="46"/>
      <c r="E568" s="46"/>
      <c r="F568" s="46"/>
      <c r="G568" s="46"/>
      <c r="H568" s="46"/>
      <c r="I568" s="46"/>
      <c r="J568" s="46"/>
      <c r="K568" s="46"/>
      <c r="L568" s="46"/>
      <c r="M568" s="46"/>
      <c r="N568" s="46"/>
      <c r="O568" s="46"/>
      <c r="P568" s="48"/>
      <c r="Q568" s="46"/>
      <c r="R568" s="46"/>
      <c r="S568" s="46"/>
      <c r="T568" s="46"/>
      <c r="U568" s="46"/>
      <c r="V568" s="46"/>
      <c r="W568" s="46"/>
      <c r="X568" s="46"/>
      <c r="Y568" s="46"/>
      <c r="Z568" s="46"/>
      <c r="AA568" s="49"/>
      <c r="AB568" s="46"/>
      <c r="AC568" s="46"/>
      <c r="AD568" s="46"/>
      <c r="AE568" s="46"/>
      <c r="AF568" s="46"/>
      <c r="AG568" s="50"/>
      <c r="AH568" s="46"/>
    </row>
    <row r="569" spans="1:34" hidden="1" x14ac:dyDescent="0.25">
      <c r="A569" s="66" t="str">
        <f>CONCATENATE(ID_formule!A567, "_",ID_formule!B567)</f>
        <v>OVO000098_000_566</v>
      </c>
      <c r="B569" s="46"/>
      <c r="C569" s="46"/>
      <c r="D569" s="46"/>
      <c r="E569" s="46"/>
      <c r="F569" s="46"/>
      <c r="G569" s="46"/>
      <c r="H569" s="46"/>
      <c r="I569" s="46"/>
      <c r="J569" s="46"/>
      <c r="K569" s="46"/>
      <c r="L569" s="46"/>
      <c r="M569" s="46"/>
      <c r="N569" s="46"/>
      <c r="O569" s="46"/>
      <c r="P569" s="48"/>
      <c r="Q569" s="46"/>
      <c r="R569" s="46"/>
      <c r="S569" s="46"/>
      <c r="T569" s="46"/>
      <c r="U569" s="46"/>
      <c r="V569" s="46"/>
      <c r="W569" s="46"/>
      <c r="X569" s="46"/>
      <c r="Y569" s="46"/>
      <c r="Z569" s="46"/>
      <c r="AA569" s="49"/>
      <c r="AB569" s="46"/>
      <c r="AC569" s="46"/>
      <c r="AD569" s="46"/>
      <c r="AE569" s="46"/>
      <c r="AF569" s="46"/>
      <c r="AG569" s="50"/>
      <c r="AH569" s="46"/>
    </row>
    <row r="570" spans="1:34" hidden="1" x14ac:dyDescent="0.25">
      <c r="A570" s="66" t="str">
        <f>CONCATENATE(ID_formule!A568, "_",ID_formule!B568)</f>
        <v>OVO000098_000_567</v>
      </c>
      <c r="B570" s="46"/>
      <c r="C570" s="46"/>
      <c r="D570" s="46"/>
      <c r="E570" s="46"/>
      <c r="F570" s="46"/>
      <c r="G570" s="46"/>
      <c r="H570" s="46"/>
      <c r="I570" s="46"/>
      <c r="J570" s="46"/>
      <c r="K570" s="46"/>
      <c r="L570" s="46"/>
      <c r="M570" s="46"/>
      <c r="N570" s="46"/>
      <c r="O570" s="46"/>
      <c r="P570" s="48"/>
      <c r="Q570" s="46"/>
      <c r="R570" s="46"/>
      <c r="S570" s="46"/>
      <c r="T570" s="46"/>
      <c r="U570" s="46"/>
      <c r="V570" s="46"/>
      <c r="W570" s="46"/>
      <c r="X570" s="46"/>
      <c r="Y570" s="46"/>
      <c r="Z570" s="46"/>
      <c r="AA570" s="49"/>
      <c r="AB570" s="46"/>
      <c r="AC570" s="46"/>
      <c r="AD570" s="46"/>
      <c r="AE570" s="46"/>
      <c r="AF570" s="46"/>
      <c r="AG570" s="50"/>
      <c r="AH570" s="46"/>
    </row>
    <row r="571" spans="1:34" hidden="1" x14ac:dyDescent="0.25">
      <c r="A571" s="66" t="str">
        <f>CONCATENATE(ID_formule!A569, "_",ID_formule!B569)</f>
        <v>OVO000098_000_568</v>
      </c>
      <c r="B571" s="46"/>
      <c r="C571" s="46"/>
      <c r="D571" s="46"/>
      <c r="E571" s="46"/>
      <c r="F571" s="46"/>
      <c r="G571" s="46"/>
      <c r="H571" s="46"/>
      <c r="I571" s="46"/>
      <c r="J571" s="46"/>
      <c r="K571" s="46"/>
      <c r="L571" s="46"/>
      <c r="M571" s="46"/>
      <c r="N571" s="46"/>
      <c r="O571" s="46"/>
      <c r="P571" s="48"/>
      <c r="Q571" s="46"/>
      <c r="R571" s="46"/>
      <c r="S571" s="46"/>
      <c r="T571" s="46"/>
      <c r="U571" s="46"/>
      <c r="V571" s="46"/>
      <c r="W571" s="46"/>
      <c r="X571" s="46"/>
      <c r="Y571" s="46"/>
      <c r="Z571" s="46"/>
      <c r="AA571" s="49"/>
      <c r="AB571" s="46"/>
      <c r="AC571" s="46"/>
      <c r="AD571" s="46"/>
      <c r="AE571" s="46"/>
      <c r="AF571" s="46"/>
      <c r="AG571" s="50"/>
      <c r="AH571" s="46"/>
    </row>
    <row r="572" spans="1:34" hidden="1" x14ac:dyDescent="0.25">
      <c r="A572" s="66" t="str">
        <f>CONCATENATE(ID_formule!A570, "_",ID_formule!B570)</f>
        <v>OVO000098_000_569</v>
      </c>
      <c r="B572" s="46"/>
      <c r="C572" s="46"/>
      <c r="D572" s="46"/>
      <c r="E572" s="46"/>
      <c r="F572" s="46"/>
      <c r="G572" s="46"/>
      <c r="H572" s="46"/>
      <c r="I572" s="46"/>
      <c r="J572" s="46"/>
      <c r="K572" s="46"/>
      <c r="L572" s="46"/>
      <c r="M572" s="46"/>
      <c r="N572" s="46"/>
      <c r="O572" s="46"/>
      <c r="P572" s="48"/>
      <c r="Q572" s="46"/>
      <c r="R572" s="46"/>
      <c r="S572" s="46"/>
      <c r="T572" s="46"/>
      <c r="U572" s="46"/>
      <c r="V572" s="46"/>
      <c r="W572" s="46"/>
      <c r="X572" s="46"/>
      <c r="Y572" s="46"/>
      <c r="Z572" s="46"/>
      <c r="AA572" s="49"/>
      <c r="AB572" s="46"/>
      <c r="AC572" s="46"/>
      <c r="AD572" s="46"/>
      <c r="AE572" s="46"/>
      <c r="AF572" s="46"/>
      <c r="AG572" s="50"/>
      <c r="AH572" s="46"/>
    </row>
    <row r="573" spans="1:34" hidden="1" x14ac:dyDescent="0.25">
      <c r="A573" s="66" t="str">
        <f>CONCATENATE(ID_formule!A571, "_",ID_formule!B571)</f>
        <v>OVO000098_000_570</v>
      </c>
      <c r="B573" s="46"/>
      <c r="C573" s="46"/>
      <c r="D573" s="46"/>
      <c r="E573" s="46"/>
      <c r="F573" s="46"/>
      <c r="G573" s="46"/>
      <c r="H573" s="46"/>
      <c r="I573" s="46"/>
      <c r="J573" s="46"/>
      <c r="K573" s="46"/>
      <c r="L573" s="46"/>
      <c r="M573" s="46"/>
      <c r="N573" s="46"/>
      <c r="O573" s="46"/>
      <c r="P573" s="48"/>
      <c r="Q573" s="46"/>
      <c r="R573" s="46"/>
      <c r="S573" s="46"/>
      <c r="T573" s="46"/>
      <c r="U573" s="46"/>
      <c r="V573" s="46"/>
      <c r="W573" s="46"/>
      <c r="X573" s="46"/>
      <c r="Y573" s="46"/>
      <c r="Z573" s="46"/>
      <c r="AA573" s="49"/>
      <c r="AB573" s="46"/>
      <c r="AC573" s="46"/>
      <c r="AD573" s="46"/>
      <c r="AE573" s="46"/>
      <c r="AF573" s="46"/>
      <c r="AG573" s="50"/>
      <c r="AH573" s="46"/>
    </row>
    <row r="574" spans="1:34" hidden="1" x14ac:dyDescent="0.25">
      <c r="A574" s="66" t="str">
        <f>CONCATENATE(ID_formule!A572, "_",ID_formule!B572)</f>
        <v>OVO000098_000_571</v>
      </c>
      <c r="B574" s="46"/>
      <c r="C574" s="46"/>
      <c r="D574" s="46"/>
      <c r="E574" s="46"/>
      <c r="F574" s="46"/>
      <c r="G574" s="46"/>
      <c r="H574" s="46"/>
      <c r="I574" s="46"/>
      <c r="J574" s="46"/>
      <c r="K574" s="46"/>
      <c r="L574" s="46"/>
      <c r="M574" s="46"/>
      <c r="N574" s="46"/>
      <c r="O574" s="46"/>
      <c r="P574" s="48"/>
      <c r="Q574" s="46"/>
      <c r="R574" s="46"/>
      <c r="S574" s="46"/>
      <c r="T574" s="46"/>
      <c r="U574" s="46"/>
      <c r="V574" s="46"/>
      <c r="W574" s="46"/>
      <c r="X574" s="46"/>
      <c r="Y574" s="46"/>
      <c r="Z574" s="46"/>
      <c r="AA574" s="49"/>
      <c r="AB574" s="46"/>
      <c r="AC574" s="46"/>
      <c r="AD574" s="46"/>
      <c r="AE574" s="46"/>
      <c r="AF574" s="46"/>
      <c r="AG574" s="50"/>
      <c r="AH574" s="46"/>
    </row>
    <row r="575" spans="1:34" hidden="1" x14ac:dyDescent="0.25">
      <c r="A575" s="66" t="str">
        <f>CONCATENATE(ID_formule!A573, "_",ID_formule!B573)</f>
        <v>OVO000098_000_572</v>
      </c>
      <c r="B575" s="46"/>
      <c r="C575" s="46"/>
      <c r="D575" s="46"/>
      <c r="E575" s="46"/>
      <c r="F575" s="46"/>
      <c r="G575" s="46"/>
      <c r="H575" s="46"/>
      <c r="I575" s="46"/>
      <c r="J575" s="46"/>
      <c r="K575" s="46"/>
      <c r="L575" s="46"/>
      <c r="M575" s="46"/>
      <c r="N575" s="46"/>
      <c r="O575" s="46"/>
      <c r="P575" s="48"/>
      <c r="Q575" s="46"/>
      <c r="R575" s="46"/>
      <c r="S575" s="46"/>
      <c r="T575" s="46"/>
      <c r="U575" s="46"/>
      <c r="V575" s="46"/>
      <c r="W575" s="46"/>
      <c r="X575" s="46"/>
      <c r="Y575" s="46"/>
      <c r="Z575" s="46"/>
      <c r="AA575" s="49"/>
      <c r="AB575" s="46"/>
      <c r="AC575" s="46"/>
      <c r="AD575" s="46"/>
      <c r="AE575" s="46"/>
      <c r="AF575" s="46"/>
      <c r="AG575" s="50"/>
      <c r="AH575" s="46"/>
    </row>
    <row r="576" spans="1:34" hidden="1" x14ac:dyDescent="0.25">
      <c r="A576" s="66" t="str">
        <f>CONCATENATE(ID_formule!A574, "_",ID_formule!B574)</f>
        <v>OVO000098_000_573</v>
      </c>
      <c r="B576" s="46"/>
      <c r="C576" s="46"/>
      <c r="D576" s="46"/>
      <c r="E576" s="46"/>
      <c r="F576" s="46"/>
      <c r="G576" s="46"/>
      <c r="H576" s="46"/>
      <c r="I576" s="46"/>
      <c r="J576" s="46"/>
      <c r="K576" s="46"/>
      <c r="L576" s="46"/>
      <c r="M576" s="46"/>
      <c r="N576" s="46"/>
      <c r="O576" s="46"/>
      <c r="P576" s="48"/>
      <c r="Q576" s="46"/>
      <c r="R576" s="46"/>
      <c r="S576" s="46"/>
      <c r="T576" s="46"/>
      <c r="U576" s="46"/>
      <c r="V576" s="46"/>
      <c r="W576" s="46"/>
      <c r="X576" s="46"/>
      <c r="Y576" s="46"/>
      <c r="Z576" s="46"/>
      <c r="AA576" s="49"/>
      <c r="AB576" s="46"/>
      <c r="AC576" s="46"/>
      <c r="AD576" s="46"/>
      <c r="AE576" s="46"/>
      <c r="AF576" s="46"/>
      <c r="AG576" s="50"/>
      <c r="AH576" s="46"/>
    </row>
    <row r="577" spans="1:34" hidden="1" x14ac:dyDescent="0.25">
      <c r="A577" s="66" t="str">
        <f>CONCATENATE(ID_formule!A575, "_",ID_formule!B575)</f>
        <v>OVO000098_000_574</v>
      </c>
      <c r="B577" s="46"/>
      <c r="C577" s="46"/>
      <c r="D577" s="46"/>
      <c r="E577" s="46"/>
      <c r="F577" s="46"/>
      <c r="G577" s="46"/>
      <c r="H577" s="46"/>
      <c r="I577" s="46"/>
      <c r="J577" s="46"/>
      <c r="K577" s="46"/>
      <c r="L577" s="46"/>
      <c r="M577" s="46"/>
      <c r="N577" s="46"/>
      <c r="O577" s="46"/>
      <c r="P577" s="48"/>
      <c r="Q577" s="46"/>
      <c r="R577" s="46"/>
      <c r="S577" s="46"/>
      <c r="T577" s="46"/>
      <c r="U577" s="46"/>
      <c r="V577" s="46"/>
      <c r="W577" s="46"/>
      <c r="X577" s="46"/>
      <c r="Y577" s="46"/>
      <c r="Z577" s="46"/>
      <c r="AA577" s="49"/>
      <c r="AB577" s="46"/>
      <c r="AC577" s="46"/>
      <c r="AD577" s="46"/>
      <c r="AE577" s="46"/>
      <c r="AF577" s="46"/>
      <c r="AG577" s="50"/>
      <c r="AH577" s="46"/>
    </row>
    <row r="578" spans="1:34" hidden="1" x14ac:dyDescent="0.25">
      <c r="A578" s="66" t="str">
        <f>CONCATENATE(ID_formule!A576, "_",ID_formule!B576)</f>
        <v>OVO000098_000_575</v>
      </c>
      <c r="B578" s="46"/>
      <c r="C578" s="46"/>
      <c r="D578" s="46"/>
      <c r="E578" s="46"/>
      <c r="F578" s="46"/>
      <c r="G578" s="46"/>
      <c r="H578" s="46"/>
      <c r="I578" s="46"/>
      <c r="J578" s="46"/>
      <c r="K578" s="46"/>
      <c r="L578" s="46"/>
      <c r="M578" s="46"/>
      <c r="N578" s="46"/>
      <c r="O578" s="46"/>
      <c r="P578" s="48"/>
      <c r="Q578" s="46"/>
      <c r="R578" s="46"/>
      <c r="S578" s="46"/>
      <c r="T578" s="46"/>
      <c r="U578" s="46"/>
      <c r="V578" s="46"/>
      <c r="W578" s="46"/>
      <c r="X578" s="46"/>
      <c r="Y578" s="46"/>
      <c r="Z578" s="46"/>
      <c r="AA578" s="49"/>
      <c r="AB578" s="46"/>
      <c r="AC578" s="46"/>
      <c r="AD578" s="46"/>
      <c r="AE578" s="46"/>
      <c r="AF578" s="46"/>
      <c r="AG578" s="50"/>
      <c r="AH578" s="46"/>
    </row>
    <row r="579" spans="1:34" hidden="1" x14ac:dyDescent="0.25">
      <c r="A579" s="66" t="str">
        <f>CONCATENATE(ID_formule!A577, "_",ID_formule!B577)</f>
        <v>OVO000098_000_576</v>
      </c>
      <c r="B579" s="46"/>
      <c r="C579" s="46"/>
      <c r="D579" s="46"/>
      <c r="E579" s="46"/>
      <c r="F579" s="46"/>
      <c r="G579" s="46"/>
      <c r="H579" s="46"/>
      <c r="I579" s="46"/>
      <c r="J579" s="46"/>
      <c r="K579" s="46"/>
      <c r="L579" s="46"/>
      <c r="M579" s="46"/>
      <c r="N579" s="46"/>
      <c r="O579" s="46"/>
      <c r="P579" s="48"/>
      <c r="Q579" s="46"/>
      <c r="R579" s="46"/>
      <c r="S579" s="46"/>
      <c r="T579" s="46"/>
      <c r="U579" s="46"/>
      <c r="V579" s="46"/>
      <c r="W579" s="46"/>
      <c r="X579" s="46"/>
      <c r="Y579" s="46"/>
      <c r="Z579" s="46"/>
      <c r="AA579" s="49"/>
      <c r="AB579" s="46"/>
      <c r="AC579" s="46"/>
      <c r="AD579" s="46"/>
      <c r="AE579" s="46"/>
      <c r="AF579" s="46"/>
      <c r="AG579" s="50"/>
      <c r="AH579" s="46"/>
    </row>
    <row r="580" spans="1:34" hidden="1" x14ac:dyDescent="0.25">
      <c r="A580" s="66" t="str">
        <f>CONCATENATE(ID_formule!A578, "_",ID_formule!B578)</f>
        <v>OVO000098_000_577</v>
      </c>
      <c r="B580" s="46"/>
      <c r="C580" s="46"/>
      <c r="D580" s="46"/>
      <c r="E580" s="46"/>
      <c r="F580" s="46"/>
      <c r="G580" s="46"/>
      <c r="H580" s="46"/>
      <c r="I580" s="46"/>
      <c r="J580" s="46"/>
      <c r="K580" s="46"/>
      <c r="L580" s="46"/>
      <c r="M580" s="46"/>
      <c r="N580" s="46"/>
      <c r="O580" s="46"/>
      <c r="P580" s="48"/>
      <c r="Q580" s="46"/>
      <c r="R580" s="46"/>
      <c r="S580" s="46"/>
      <c r="T580" s="46"/>
      <c r="U580" s="46"/>
      <c r="V580" s="46"/>
      <c r="W580" s="46"/>
      <c r="X580" s="46"/>
      <c r="Y580" s="46"/>
      <c r="Z580" s="46"/>
      <c r="AA580" s="49"/>
      <c r="AB580" s="46"/>
      <c r="AC580" s="46"/>
      <c r="AD580" s="46"/>
      <c r="AE580" s="46"/>
      <c r="AF580" s="46"/>
      <c r="AG580" s="50"/>
      <c r="AH580" s="46"/>
    </row>
    <row r="581" spans="1:34" hidden="1" x14ac:dyDescent="0.25">
      <c r="A581" s="66" t="str">
        <f>CONCATENATE(ID_formule!A579, "_",ID_formule!B579)</f>
        <v>OVO000098_000_578</v>
      </c>
      <c r="B581" s="46"/>
      <c r="C581" s="46"/>
      <c r="D581" s="46"/>
      <c r="E581" s="46"/>
      <c r="F581" s="46"/>
      <c r="G581" s="46"/>
      <c r="H581" s="46"/>
      <c r="I581" s="46"/>
      <c r="J581" s="46"/>
      <c r="K581" s="46"/>
      <c r="L581" s="46"/>
      <c r="M581" s="46"/>
      <c r="N581" s="46"/>
      <c r="O581" s="46"/>
      <c r="P581" s="48"/>
      <c r="Q581" s="46"/>
      <c r="R581" s="46"/>
      <c r="S581" s="46"/>
      <c r="T581" s="46"/>
      <c r="U581" s="46"/>
      <c r="V581" s="46"/>
      <c r="W581" s="46"/>
      <c r="X581" s="46"/>
      <c r="Y581" s="46"/>
      <c r="Z581" s="46"/>
      <c r="AA581" s="49"/>
      <c r="AB581" s="46"/>
      <c r="AC581" s="46"/>
      <c r="AD581" s="46"/>
      <c r="AE581" s="46"/>
      <c r="AF581" s="46"/>
      <c r="AG581" s="50"/>
      <c r="AH581" s="46"/>
    </row>
    <row r="582" spans="1:34" hidden="1" x14ac:dyDescent="0.25">
      <c r="A582" s="66" t="str">
        <f>CONCATENATE(ID_formule!A580, "_",ID_formule!B580)</f>
        <v>OVO000098_000_579</v>
      </c>
      <c r="B582" s="46"/>
      <c r="C582" s="46"/>
      <c r="D582" s="46"/>
      <c r="E582" s="46"/>
      <c r="F582" s="46"/>
      <c r="G582" s="46"/>
      <c r="H582" s="46"/>
      <c r="I582" s="46"/>
      <c r="J582" s="46"/>
      <c r="K582" s="46"/>
      <c r="L582" s="46"/>
      <c r="M582" s="46"/>
      <c r="N582" s="46"/>
      <c r="O582" s="46"/>
      <c r="P582" s="48"/>
      <c r="Q582" s="46"/>
      <c r="R582" s="46"/>
      <c r="S582" s="46"/>
      <c r="T582" s="46"/>
      <c r="U582" s="46"/>
      <c r="V582" s="46"/>
      <c r="W582" s="46"/>
      <c r="X582" s="46"/>
      <c r="Y582" s="46"/>
      <c r="Z582" s="46"/>
      <c r="AA582" s="49"/>
      <c r="AB582" s="46"/>
      <c r="AC582" s="46"/>
      <c r="AD582" s="46"/>
      <c r="AE582" s="46"/>
      <c r="AF582" s="46"/>
      <c r="AG582" s="50"/>
      <c r="AH582" s="46"/>
    </row>
    <row r="583" spans="1:34" hidden="1" x14ac:dyDescent="0.25">
      <c r="A583" s="66" t="str">
        <f>CONCATENATE(ID_formule!A581, "_",ID_formule!B581)</f>
        <v>OVO000098_000_580</v>
      </c>
      <c r="B583" s="46"/>
      <c r="C583" s="46"/>
      <c r="D583" s="46"/>
      <c r="E583" s="46"/>
      <c r="F583" s="46"/>
      <c r="G583" s="46"/>
      <c r="H583" s="46"/>
      <c r="I583" s="46"/>
      <c r="J583" s="46"/>
      <c r="K583" s="46"/>
      <c r="L583" s="46"/>
      <c r="M583" s="46"/>
      <c r="N583" s="46"/>
      <c r="O583" s="46"/>
      <c r="P583" s="48"/>
      <c r="Q583" s="46"/>
      <c r="R583" s="46"/>
      <c r="S583" s="46"/>
      <c r="T583" s="46"/>
      <c r="U583" s="46"/>
      <c r="V583" s="46"/>
      <c r="W583" s="46"/>
      <c r="X583" s="46"/>
      <c r="Y583" s="46"/>
      <c r="Z583" s="46"/>
      <c r="AA583" s="49"/>
      <c r="AB583" s="46"/>
      <c r="AC583" s="46"/>
      <c r="AD583" s="46"/>
      <c r="AE583" s="46"/>
      <c r="AF583" s="46"/>
      <c r="AG583" s="50"/>
      <c r="AH583" s="46"/>
    </row>
    <row r="584" spans="1:34" hidden="1" x14ac:dyDescent="0.25">
      <c r="A584" s="66" t="str">
        <f>CONCATENATE(ID_formule!A582, "_",ID_formule!B582)</f>
        <v>OVO000098_000_581</v>
      </c>
      <c r="B584" s="46"/>
      <c r="C584" s="46"/>
      <c r="D584" s="46"/>
      <c r="E584" s="46"/>
      <c r="F584" s="46"/>
      <c r="G584" s="46"/>
      <c r="H584" s="46"/>
      <c r="I584" s="46"/>
      <c r="J584" s="46"/>
      <c r="K584" s="46"/>
      <c r="L584" s="46"/>
      <c r="M584" s="46"/>
      <c r="N584" s="46"/>
      <c r="O584" s="46"/>
      <c r="P584" s="48"/>
      <c r="Q584" s="46"/>
      <c r="R584" s="46"/>
      <c r="S584" s="46"/>
      <c r="T584" s="46"/>
      <c r="U584" s="46"/>
      <c r="V584" s="46"/>
      <c r="W584" s="46"/>
      <c r="X584" s="46"/>
      <c r="Y584" s="46"/>
      <c r="Z584" s="46"/>
      <c r="AA584" s="49"/>
      <c r="AB584" s="46"/>
      <c r="AC584" s="46"/>
      <c r="AD584" s="46"/>
      <c r="AE584" s="46"/>
      <c r="AF584" s="46"/>
      <c r="AG584" s="50"/>
      <c r="AH584" s="46"/>
    </row>
    <row r="585" spans="1:34" hidden="1" x14ac:dyDescent="0.25">
      <c r="A585" s="66" t="str">
        <f>CONCATENATE(ID_formule!A583, "_",ID_formule!B583)</f>
        <v>OVO000098_000_582</v>
      </c>
      <c r="B585" s="46"/>
      <c r="C585" s="46"/>
      <c r="D585" s="46"/>
      <c r="E585" s="46"/>
      <c r="F585" s="46"/>
      <c r="G585" s="46"/>
      <c r="H585" s="46"/>
      <c r="I585" s="46"/>
      <c r="J585" s="46"/>
      <c r="K585" s="46"/>
      <c r="L585" s="46"/>
      <c r="M585" s="46"/>
      <c r="N585" s="46"/>
      <c r="O585" s="46"/>
      <c r="P585" s="48"/>
      <c r="Q585" s="46"/>
      <c r="R585" s="46"/>
      <c r="S585" s="46"/>
      <c r="T585" s="46"/>
      <c r="U585" s="46"/>
      <c r="V585" s="46"/>
      <c r="W585" s="46"/>
      <c r="X585" s="46"/>
      <c r="Y585" s="46"/>
      <c r="Z585" s="46"/>
      <c r="AA585" s="49"/>
      <c r="AB585" s="46"/>
      <c r="AC585" s="46"/>
      <c r="AD585" s="46"/>
      <c r="AE585" s="46"/>
      <c r="AF585" s="46"/>
      <c r="AG585" s="50"/>
      <c r="AH585" s="46"/>
    </row>
    <row r="586" spans="1:34" hidden="1" x14ac:dyDescent="0.25">
      <c r="A586" s="66" t="str">
        <f>CONCATENATE(ID_formule!A584, "_",ID_formule!B584)</f>
        <v>OVO000098_000_583</v>
      </c>
      <c r="B586" s="46"/>
      <c r="C586" s="46"/>
      <c r="D586" s="46"/>
      <c r="E586" s="46"/>
      <c r="F586" s="46"/>
      <c r="G586" s="46"/>
      <c r="H586" s="46"/>
      <c r="I586" s="46"/>
      <c r="J586" s="46"/>
      <c r="K586" s="46"/>
      <c r="L586" s="46"/>
      <c r="M586" s="46"/>
      <c r="N586" s="46"/>
      <c r="O586" s="46"/>
      <c r="P586" s="48"/>
      <c r="Q586" s="46"/>
      <c r="R586" s="46"/>
      <c r="S586" s="46"/>
      <c r="T586" s="46"/>
      <c r="U586" s="46"/>
      <c r="V586" s="46"/>
      <c r="W586" s="46"/>
      <c r="X586" s="46"/>
      <c r="Y586" s="46"/>
      <c r="Z586" s="46"/>
      <c r="AA586" s="49"/>
      <c r="AB586" s="46"/>
      <c r="AC586" s="46"/>
      <c r="AD586" s="46"/>
      <c r="AE586" s="46"/>
      <c r="AF586" s="46"/>
      <c r="AG586" s="50"/>
      <c r="AH586" s="46"/>
    </row>
    <row r="587" spans="1:34" hidden="1" x14ac:dyDescent="0.25">
      <c r="A587" s="66" t="str">
        <f>CONCATENATE(ID_formule!A585, "_",ID_formule!B585)</f>
        <v>OVO000098_000_584</v>
      </c>
      <c r="B587" s="46"/>
      <c r="C587" s="46"/>
      <c r="D587" s="46"/>
      <c r="E587" s="46"/>
      <c r="F587" s="46"/>
      <c r="G587" s="46"/>
      <c r="H587" s="46"/>
      <c r="I587" s="46"/>
      <c r="J587" s="46"/>
      <c r="K587" s="46"/>
      <c r="L587" s="46"/>
      <c r="M587" s="46"/>
      <c r="N587" s="46"/>
      <c r="O587" s="46"/>
      <c r="P587" s="48"/>
      <c r="Q587" s="46"/>
      <c r="R587" s="46"/>
      <c r="S587" s="46"/>
      <c r="T587" s="46"/>
      <c r="U587" s="46"/>
      <c r="V587" s="46"/>
      <c r="W587" s="46"/>
      <c r="X587" s="46"/>
      <c r="Y587" s="46"/>
      <c r="Z587" s="46"/>
      <c r="AA587" s="49"/>
      <c r="AB587" s="46"/>
      <c r="AC587" s="46"/>
      <c r="AD587" s="46"/>
      <c r="AE587" s="46"/>
      <c r="AF587" s="46"/>
      <c r="AG587" s="50"/>
      <c r="AH587" s="46"/>
    </row>
    <row r="588" spans="1:34" hidden="1" x14ac:dyDescent="0.25">
      <c r="A588" s="66" t="str">
        <f>CONCATENATE(ID_formule!A586, "_",ID_formule!B586)</f>
        <v>OVO000098_000_585</v>
      </c>
      <c r="B588" s="46"/>
      <c r="C588" s="46"/>
      <c r="D588" s="46"/>
      <c r="E588" s="46"/>
      <c r="F588" s="46"/>
      <c r="G588" s="46"/>
      <c r="H588" s="46"/>
      <c r="I588" s="46"/>
      <c r="J588" s="46"/>
      <c r="K588" s="46"/>
      <c r="L588" s="46"/>
      <c r="M588" s="46"/>
      <c r="N588" s="46"/>
      <c r="O588" s="46"/>
      <c r="P588" s="48"/>
      <c r="Q588" s="46"/>
      <c r="R588" s="46"/>
      <c r="S588" s="46"/>
      <c r="T588" s="46"/>
      <c r="U588" s="46"/>
      <c r="V588" s="46"/>
      <c r="W588" s="46"/>
      <c r="X588" s="46"/>
      <c r="Y588" s="46"/>
      <c r="Z588" s="46"/>
      <c r="AA588" s="49"/>
      <c r="AB588" s="46"/>
      <c r="AC588" s="46"/>
      <c r="AD588" s="46"/>
      <c r="AE588" s="46"/>
      <c r="AF588" s="46"/>
      <c r="AG588" s="50"/>
      <c r="AH588" s="46"/>
    </row>
    <row r="589" spans="1:34" hidden="1" x14ac:dyDescent="0.25">
      <c r="A589" s="66" t="str">
        <f>CONCATENATE(ID_formule!A587, "_",ID_formule!B587)</f>
        <v>OVO000098_000_586</v>
      </c>
      <c r="B589" s="46"/>
      <c r="C589" s="46"/>
      <c r="D589" s="46"/>
      <c r="E589" s="46"/>
      <c r="F589" s="46"/>
      <c r="G589" s="46"/>
      <c r="H589" s="46"/>
      <c r="I589" s="46"/>
      <c r="J589" s="46"/>
      <c r="K589" s="46"/>
      <c r="L589" s="46"/>
      <c r="M589" s="46"/>
      <c r="N589" s="46"/>
      <c r="O589" s="46"/>
      <c r="P589" s="48"/>
      <c r="Q589" s="46"/>
      <c r="R589" s="46"/>
      <c r="S589" s="46"/>
      <c r="T589" s="46"/>
      <c r="U589" s="46"/>
      <c r="V589" s="46"/>
      <c r="W589" s="46"/>
      <c r="X589" s="46"/>
      <c r="Y589" s="46"/>
      <c r="Z589" s="46"/>
      <c r="AA589" s="49"/>
      <c r="AB589" s="46"/>
      <c r="AC589" s="46"/>
      <c r="AD589" s="46"/>
      <c r="AE589" s="46"/>
      <c r="AF589" s="46"/>
      <c r="AG589" s="50"/>
      <c r="AH589" s="46"/>
    </row>
    <row r="590" spans="1:34" hidden="1" x14ac:dyDescent="0.25">
      <c r="A590" s="66" t="str">
        <f>CONCATENATE(ID_formule!A588, "_",ID_formule!B588)</f>
        <v>OVO000098_000_587</v>
      </c>
      <c r="B590" s="46"/>
      <c r="C590" s="46"/>
      <c r="D590" s="46"/>
      <c r="E590" s="46"/>
      <c r="F590" s="46"/>
      <c r="G590" s="46"/>
      <c r="H590" s="46"/>
      <c r="I590" s="46"/>
      <c r="J590" s="46"/>
      <c r="K590" s="46"/>
      <c r="L590" s="46"/>
      <c r="M590" s="46"/>
      <c r="N590" s="46"/>
      <c r="O590" s="46"/>
      <c r="P590" s="48"/>
      <c r="Q590" s="46"/>
      <c r="R590" s="46"/>
      <c r="S590" s="46"/>
      <c r="T590" s="46"/>
      <c r="U590" s="46"/>
      <c r="V590" s="46"/>
      <c r="W590" s="46"/>
      <c r="X590" s="46"/>
      <c r="Y590" s="46"/>
      <c r="Z590" s="46"/>
      <c r="AA590" s="49"/>
      <c r="AB590" s="46"/>
      <c r="AC590" s="46"/>
      <c r="AD590" s="46"/>
      <c r="AE590" s="46"/>
      <c r="AF590" s="46"/>
      <c r="AG590" s="50"/>
      <c r="AH590" s="46"/>
    </row>
    <row r="591" spans="1:34" hidden="1" x14ac:dyDescent="0.25">
      <c r="A591" s="66" t="str">
        <f>CONCATENATE(ID_formule!A589, "_",ID_formule!B589)</f>
        <v>OVO000098_000_588</v>
      </c>
      <c r="B591" s="46"/>
      <c r="C591" s="46"/>
      <c r="D591" s="46"/>
      <c r="E591" s="46"/>
      <c r="F591" s="46"/>
      <c r="G591" s="46"/>
      <c r="H591" s="46"/>
      <c r="I591" s="46"/>
      <c r="J591" s="46"/>
      <c r="K591" s="46"/>
      <c r="L591" s="46"/>
      <c r="M591" s="46"/>
      <c r="N591" s="46"/>
      <c r="O591" s="46"/>
      <c r="P591" s="48"/>
      <c r="Q591" s="46"/>
      <c r="R591" s="46"/>
      <c r="S591" s="46"/>
      <c r="T591" s="46"/>
      <c r="U591" s="46"/>
      <c r="V591" s="46"/>
      <c r="W591" s="46"/>
      <c r="X591" s="46"/>
      <c r="Y591" s="46"/>
      <c r="Z591" s="46"/>
      <c r="AA591" s="49"/>
      <c r="AB591" s="46"/>
      <c r="AC591" s="46"/>
      <c r="AD591" s="46"/>
      <c r="AE591" s="46"/>
      <c r="AF591" s="46"/>
      <c r="AG591" s="50"/>
      <c r="AH591" s="46"/>
    </row>
    <row r="592" spans="1:34" hidden="1" x14ac:dyDescent="0.25">
      <c r="A592" s="66" t="str">
        <f>CONCATENATE(ID_formule!A590, "_",ID_formule!B590)</f>
        <v>OVO000098_000_589</v>
      </c>
      <c r="B592" s="46"/>
      <c r="C592" s="46"/>
      <c r="D592" s="46"/>
      <c r="E592" s="46"/>
      <c r="F592" s="46"/>
      <c r="G592" s="46"/>
      <c r="H592" s="46"/>
      <c r="I592" s="46"/>
      <c r="J592" s="46"/>
      <c r="K592" s="46"/>
      <c r="L592" s="46"/>
      <c r="M592" s="46"/>
      <c r="N592" s="46"/>
      <c r="O592" s="46"/>
      <c r="P592" s="48"/>
      <c r="Q592" s="46"/>
      <c r="R592" s="46"/>
      <c r="S592" s="46"/>
      <c r="T592" s="46"/>
      <c r="U592" s="46"/>
      <c r="V592" s="46"/>
      <c r="W592" s="46"/>
      <c r="X592" s="46"/>
      <c r="Y592" s="46"/>
      <c r="Z592" s="46"/>
      <c r="AA592" s="49"/>
      <c r="AB592" s="46"/>
      <c r="AC592" s="46"/>
      <c r="AD592" s="46"/>
      <c r="AE592" s="46"/>
      <c r="AF592" s="46"/>
      <c r="AG592" s="50"/>
      <c r="AH592" s="46"/>
    </row>
    <row r="593" spans="1:34" hidden="1" x14ac:dyDescent="0.25">
      <c r="A593" s="66" t="str">
        <f>CONCATENATE(ID_formule!A591, "_",ID_formule!B591)</f>
        <v>OVO000098_000_590</v>
      </c>
      <c r="B593" s="46"/>
      <c r="C593" s="46"/>
      <c r="D593" s="46"/>
      <c r="E593" s="46"/>
      <c r="F593" s="46"/>
      <c r="G593" s="46"/>
      <c r="H593" s="46"/>
      <c r="I593" s="46"/>
      <c r="J593" s="46"/>
      <c r="K593" s="46"/>
      <c r="L593" s="46"/>
      <c r="M593" s="46"/>
      <c r="N593" s="46"/>
      <c r="O593" s="46"/>
      <c r="P593" s="48"/>
      <c r="Q593" s="46"/>
      <c r="R593" s="46"/>
      <c r="S593" s="46"/>
      <c r="T593" s="46"/>
      <c r="U593" s="46"/>
      <c r="V593" s="46"/>
      <c r="W593" s="46"/>
      <c r="X593" s="46"/>
      <c r="Y593" s="46"/>
      <c r="Z593" s="46"/>
      <c r="AA593" s="49"/>
      <c r="AB593" s="46"/>
      <c r="AC593" s="46"/>
      <c r="AD593" s="46"/>
      <c r="AE593" s="46"/>
      <c r="AF593" s="46"/>
      <c r="AG593" s="50"/>
      <c r="AH593" s="46"/>
    </row>
    <row r="594" spans="1:34" hidden="1" x14ac:dyDescent="0.25">
      <c r="A594" s="66" t="str">
        <f>CONCATENATE(ID_formule!A592, "_",ID_formule!B592)</f>
        <v>OVO000098_000_591</v>
      </c>
      <c r="B594" s="46"/>
      <c r="C594" s="46"/>
      <c r="D594" s="46"/>
      <c r="E594" s="46"/>
      <c r="F594" s="46"/>
      <c r="G594" s="46"/>
      <c r="H594" s="46"/>
      <c r="I594" s="46"/>
      <c r="J594" s="46"/>
      <c r="K594" s="46"/>
      <c r="L594" s="46"/>
      <c r="M594" s="46"/>
      <c r="N594" s="46"/>
      <c r="O594" s="46"/>
      <c r="P594" s="48"/>
      <c r="Q594" s="46"/>
      <c r="R594" s="46"/>
      <c r="S594" s="46"/>
      <c r="T594" s="46"/>
      <c r="U594" s="46"/>
      <c r="V594" s="46"/>
      <c r="W594" s="46"/>
      <c r="X594" s="46"/>
      <c r="Y594" s="46"/>
      <c r="Z594" s="46"/>
      <c r="AA594" s="49"/>
      <c r="AB594" s="46"/>
      <c r="AC594" s="46"/>
      <c r="AD594" s="46"/>
      <c r="AE594" s="46"/>
      <c r="AF594" s="46"/>
      <c r="AG594" s="50"/>
      <c r="AH594" s="46"/>
    </row>
    <row r="595" spans="1:34" hidden="1" x14ac:dyDescent="0.25">
      <c r="A595" s="66" t="str">
        <f>CONCATENATE(ID_formule!A593, "_",ID_formule!B593)</f>
        <v>OVO000098_000_592</v>
      </c>
      <c r="B595" s="46"/>
      <c r="C595" s="46"/>
      <c r="D595" s="46"/>
      <c r="E595" s="46"/>
      <c r="F595" s="46"/>
      <c r="G595" s="46"/>
      <c r="H595" s="46"/>
      <c r="I595" s="46"/>
      <c r="J595" s="46"/>
      <c r="K595" s="46"/>
      <c r="L595" s="46"/>
      <c r="M595" s="46"/>
      <c r="N595" s="46"/>
      <c r="O595" s="46"/>
      <c r="P595" s="48"/>
      <c r="Q595" s="46"/>
      <c r="R595" s="46"/>
      <c r="S595" s="46"/>
      <c r="T595" s="46"/>
      <c r="U595" s="46"/>
      <c r="V595" s="46"/>
      <c r="W595" s="46"/>
      <c r="X595" s="46"/>
      <c r="Y595" s="46"/>
      <c r="Z595" s="46"/>
      <c r="AA595" s="49"/>
      <c r="AB595" s="46"/>
      <c r="AC595" s="46"/>
      <c r="AD595" s="46"/>
      <c r="AE595" s="46"/>
      <c r="AF595" s="46"/>
      <c r="AG595" s="50"/>
      <c r="AH595" s="46"/>
    </row>
    <row r="596" spans="1:34" hidden="1" x14ac:dyDescent="0.25">
      <c r="A596" s="66" t="str">
        <f>CONCATENATE(ID_formule!A594, "_",ID_formule!B594)</f>
        <v>OVO000098_000_593</v>
      </c>
      <c r="B596" s="46"/>
      <c r="C596" s="46"/>
      <c r="D596" s="46"/>
      <c r="E596" s="46"/>
      <c r="F596" s="46"/>
      <c r="G596" s="46"/>
      <c r="H596" s="46"/>
      <c r="I596" s="46"/>
      <c r="J596" s="46"/>
      <c r="K596" s="46"/>
      <c r="L596" s="46"/>
      <c r="M596" s="46"/>
      <c r="N596" s="46"/>
      <c r="O596" s="46"/>
      <c r="P596" s="48"/>
      <c r="Q596" s="46"/>
      <c r="R596" s="46"/>
      <c r="S596" s="46"/>
      <c r="T596" s="46"/>
      <c r="U596" s="46"/>
      <c r="V596" s="46"/>
      <c r="W596" s="46"/>
      <c r="X596" s="46"/>
      <c r="Y596" s="46"/>
      <c r="Z596" s="46"/>
      <c r="AA596" s="49"/>
      <c r="AB596" s="46"/>
      <c r="AC596" s="46"/>
      <c r="AD596" s="46"/>
      <c r="AE596" s="46"/>
      <c r="AF596" s="46"/>
      <c r="AG596" s="50"/>
      <c r="AH596" s="46"/>
    </row>
    <row r="597" spans="1:34" hidden="1" x14ac:dyDescent="0.25">
      <c r="A597" s="66" t="str">
        <f>CONCATENATE(ID_formule!A595, "_",ID_formule!B595)</f>
        <v>OVO000098_000_594</v>
      </c>
      <c r="B597" s="46"/>
      <c r="C597" s="46"/>
      <c r="D597" s="46"/>
      <c r="E597" s="46"/>
      <c r="F597" s="46"/>
      <c r="G597" s="46"/>
      <c r="H597" s="46"/>
      <c r="I597" s="46"/>
      <c r="J597" s="46"/>
      <c r="K597" s="46"/>
      <c r="L597" s="46"/>
      <c r="M597" s="46"/>
      <c r="N597" s="46"/>
      <c r="O597" s="46"/>
      <c r="P597" s="48"/>
      <c r="Q597" s="46"/>
      <c r="R597" s="46"/>
      <c r="S597" s="46"/>
      <c r="T597" s="46"/>
      <c r="U597" s="46"/>
      <c r="V597" s="46"/>
      <c r="W597" s="46"/>
      <c r="X597" s="46"/>
      <c r="Y597" s="46"/>
      <c r="Z597" s="46"/>
      <c r="AA597" s="49"/>
      <c r="AB597" s="46"/>
      <c r="AC597" s="46"/>
      <c r="AD597" s="46"/>
      <c r="AE597" s="46"/>
      <c r="AF597" s="46"/>
      <c r="AG597" s="50"/>
      <c r="AH597" s="46"/>
    </row>
    <row r="598" spans="1:34" hidden="1" x14ac:dyDescent="0.25">
      <c r="A598" s="66" t="str">
        <f>CONCATENATE(ID_formule!A596, "_",ID_formule!B596)</f>
        <v>OVO000098_000_595</v>
      </c>
      <c r="B598" s="46"/>
      <c r="C598" s="46"/>
      <c r="D598" s="46"/>
      <c r="E598" s="46"/>
      <c r="F598" s="46"/>
      <c r="G598" s="46"/>
      <c r="H598" s="46"/>
      <c r="I598" s="46"/>
      <c r="J598" s="46"/>
      <c r="K598" s="46"/>
      <c r="L598" s="46"/>
      <c r="M598" s="46"/>
      <c r="N598" s="46"/>
      <c r="O598" s="46"/>
      <c r="P598" s="48"/>
      <c r="Q598" s="46"/>
      <c r="R598" s="46"/>
      <c r="S598" s="46"/>
      <c r="T598" s="46"/>
      <c r="U598" s="46"/>
      <c r="V598" s="46"/>
      <c r="W598" s="46"/>
      <c r="X598" s="46"/>
      <c r="Y598" s="46"/>
      <c r="Z598" s="46"/>
      <c r="AA598" s="49"/>
      <c r="AB598" s="46"/>
      <c r="AC598" s="46"/>
      <c r="AD598" s="46"/>
      <c r="AE598" s="46"/>
      <c r="AF598" s="46"/>
      <c r="AG598" s="50"/>
      <c r="AH598" s="46"/>
    </row>
    <row r="599" spans="1:34" hidden="1" x14ac:dyDescent="0.25">
      <c r="A599" s="66" t="str">
        <f>CONCATENATE(ID_formule!A597, "_",ID_formule!B597)</f>
        <v>OVO000098_000_596</v>
      </c>
      <c r="B599" s="46"/>
      <c r="C599" s="46"/>
      <c r="D599" s="46"/>
      <c r="E599" s="46"/>
      <c r="F599" s="46"/>
      <c r="G599" s="46"/>
      <c r="H599" s="46"/>
      <c r="I599" s="46"/>
      <c r="J599" s="46"/>
      <c r="K599" s="46"/>
      <c r="L599" s="46"/>
      <c r="M599" s="46"/>
      <c r="N599" s="46"/>
      <c r="O599" s="46"/>
      <c r="P599" s="48"/>
      <c r="Q599" s="46"/>
      <c r="R599" s="46"/>
      <c r="S599" s="46"/>
      <c r="T599" s="46"/>
      <c r="U599" s="46"/>
      <c r="V599" s="46"/>
      <c r="W599" s="46"/>
      <c r="X599" s="46"/>
      <c r="Y599" s="46"/>
      <c r="Z599" s="46"/>
      <c r="AA599" s="49"/>
      <c r="AB599" s="46"/>
      <c r="AC599" s="46"/>
      <c r="AD599" s="46"/>
      <c r="AE599" s="46"/>
      <c r="AF599" s="46"/>
      <c r="AG599" s="50"/>
      <c r="AH599" s="46"/>
    </row>
    <row r="600" spans="1:34" hidden="1" x14ac:dyDescent="0.25">
      <c r="A600" s="66" t="str">
        <f>CONCATENATE(ID_formule!A598, "_",ID_formule!B598)</f>
        <v>OVO000098_000_597</v>
      </c>
      <c r="B600" s="46"/>
      <c r="C600" s="46"/>
      <c r="D600" s="46"/>
      <c r="E600" s="46"/>
      <c r="F600" s="46"/>
      <c r="G600" s="46"/>
      <c r="H600" s="46"/>
      <c r="I600" s="46"/>
      <c r="J600" s="46"/>
      <c r="K600" s="46"/>
      <c r="L600" s="46"/>
      <c r="M600" s="46"/>
      <c r="N600" s="46"/>
      <c r="O600" s="46"/>
      <c r="P600" s="48"/>
      <c r="Q600" s="46"/>
      <c r="R600" s="46"/>
      <c r="S600" s="46"/>
      <c r="T600" s="46"/>
      <c r="U600" s="46"/>
      <c r="V600" s="46"/>
      <c r="W600" s="46"/>
      <c r="X600" s="46"/>
      <c r="Y600" s="46"/>
      <c r="Z600" s="46"/>
      <c r="AA600" s="49"/>
      <c r="AB600" s="46"/>
      <c r="AC600" s="46"/>
      <c r="AD600" s="46"/>
      <c r="AE600" s="46"/>
      <c r="AF600" s="46"/>
      <c r="AG600" s="50"/>
      <c r="AH600" s="46"/>
    </row>
    <row r="601" spans="1:34" hidden="1" x14ac:dyDescent="0.25">
      <c r="A601" s="66" t="str">
        <f>CONCATENATE(ID_formule!A599, "_",ID_formule!B599)</f>
        <v>OVO000098_000_598</v>
      </c>
      <c r="B601" s="46"/>
      <c r="C601" s="46"/>
      <c r="D601" s="46"/>
      <c r="E601" s="46"/>
      <c r="F601" s="46"/>
      <c r="G601" s="46"/>
      <c r="H601" s="46"/>
      <c r="I601" s="46"/>
      <c r="J601" s="46"/>
      <c r="K601" s="46"/>
      <c r="L601" s="46"/>
      <c r="M601" s="46"/>
      <c r="N601" s="46"/>
      <c r="O601" s="46"/>
      <c r="P601" s="48"/>
      <c r="Q601" s="46"/>
      <c r="R601" s="46"/>
      <c r="S601" s="46"/>
      <c r="T601" s="46"/>
      <c r="U601" s="46"/>
      <c r="V601" s="46"/>
      <c r="W601" s="46"/>
      <c r="X601" s="46"/>
      <c r="Y601" s="46"/>
      <c r="Z601" s="46"/>
      <c r="AA601" s="49"/>
      <c r="AB601" s="46"/>
      <c r="AC601" s="46"/>
      <c r="AD601" s="46"/>
      <c r="AE601" s="46"/>
      <c r="AF601" s="46"/>
      <c r="AG601" s="50"/>
      <c r="AH601" s="46"/>
    </row>
    <row r="602" spans="1:34" hidden="1" x14ac:dyDescent="0.25">
      <c r="A602" s="66" t="str">
        <f>CONCATENATE(ID_formule!A600, "_",ID_formule!B600)</f>
        <v>OVO000098_000_599</v>
      </c>
      <c r="B602" s="46"/>
      <c r="C602" s="46"/>
      <c r="D602" s="46"/>
      <c r="E602" s="46"/>
      <c r="F602" s="46"/>
      <c r="G602" s="46"/>
      <c r="H602" s="46"/>
      <c r="I602" s="46"/>
      <c r="J602" s="46"/>
      <c r="K602" s="46"/>
      <c r="L602" s="46"/>
      <c r="M602" s="46"/>
      <c r="N602" s="46"/>
      <c r="O602" s="46"/>
      <c r="P602" s="48"/>
      <c r="Q602" s="46"/>
      <c r="R602" s="46"/>
      <c r="S602" s="46"/>
      <c r="T602" s="46"/>
      <c r="U602" s="46"/>
      <c r="V602" s="46"/>
      <c r="W602" s="46"/>
      <c r="X602" s="46"/>
      <c r="Y602" s="46"/>
      <c r="Z602" s="46"/>
      <c r="AA602" s="49"/>
      <c r="AB602" s="46"/>
      <c r="AC602" s="46"/>
      <c r="AD602" s="46"/>
      <c r="AE602" s="46"/>
      <c r="AF602" s="46"/>
      <c r="AG602" s="50"/>
      <c r="AH602" s="46"/>
    </row>
    <row r="603" spans="1:34" hidden="1" x14ac:dyDescent="0.25">
      <c r="A603" s="66" t="str">
        <f>CONCATENATE(ID_formule!A601, "_",ID_formule!B601)</f>
        <v>OVO000098_000_600</v>
      </c>
      <c r="B603" s="46"/>
      <c r="C603" s="46"/>
      <c r="D603" s="46"/>
      <c r="E603" s="46"/>
      <c r="F603" s="46"/>
      <c r="G603" s="46"/>
      <c r="H603" s="46"/>
      <c r="I603" s="46"/>
      <c r="J603" s="46"/>
      <c r="K603" s="46"/>
      <c r="L603" s="46"/>
      <c r="M603" s="46"/>
      <c r="N603" s="46"/>
      <c r="O603" s="46"/>
      <c r="P603" s="48"/>
      <c r="Q603" s="46"/>
      <c r="R603" s="46"/>
      <c r="S603" s="46"/>
      <c r="T603" s="46"/>
      <c r="U603" s="46"/>
      <c r="V603" s="46"/>
      <c r="W603" s="46"/>
      <c r="X603" s="46"/>
      <c r="Y603" s="46"/>
      <c r="Z603" s="46"/>
      <c r="AA603" s="49"/>
      <c r="AB603" s="46"/>
      <c r="AC603" s="46"/>
      <c r="AD603" s="46"/>
      <c r="AE603" s="46"/>
      <c r="AF603" s="46"/>
      <c r="AG603" s="50"/>
      <c r="AH603" s="46"/>
    </row>
    <row r="604" spans="1:34" hidden="1" x14ac:dyDescent="0.25">
      <c r="A604" s="66" t="str">
        <f>CONCATENATE(ID_formule!A602, "_",ID_formule!B602)</f>
        <v>OVO000098_000_601</v>
      </c>
      <c r="B604" s="46"/>
      <c r="C604" s="46"/>
      <c r="D604" s="46"/>
      <c r="E604" s="46"/>
      <c r="F604" s="46"/>
      <c r="G604" s="46"/>
      <c r="H604" s="46"/>
      <c r="I604" s="46"/>
      <c r="J604" s="46"/>
      <c r="K604" s="46"/>
      <c r="L604" s="46"/>
      <c r="M604" s="46"/>
      <c r="N604" s="46"/>
      <c r="O604" s="46"/>
      <c r="P604" s="48"/>
      <c r="Q604" s="46"/>
      <c r="R604" s="46"/>
      <c r="S604" s="46"/>
      <c r="T604" s="46"/>
      <c r="U604" s="46"/>
      <c r="V604" s="46"/>
      <c r="W604" s="46"/>
      <c r="X604" s="46"/>
      <c r="Y604" s="46"/>
      <c r="Z604" s="46"/>
      <c r="AA604" s="49"/>
      <c r="AB604" s="46"/>
      <c r="AC604" s="46"/>
      <c r="AD604" s="46"/>
      <c r="AE604" s="46"/>
      <c r="AF604" s="46"/>
      <c r="AG604" s="50"/>
      <c r="AH604" s="46"/>
    </row>
    <row r="605" spans="1:34" hidden="1" x14ac:dyDescent="0.25">
      <c r="A605" s="66" t="str">
        <f>CONCATENATE(ID_formule!A603, "_",ID_formule!B603)</f>
        <v>OVO000098_000_602</v>
      </c>
      <c r="B605" s="46"/>
      <c r="C605" s="46"/>
      <c r="D605" s="46"/>
      <c r="E605" s="46"/>
      <c r="F605" s="46"/>
      <c r="G605" s="46"/>
      <c r="H605" s="46"/>
      <c r="I605" s="46"/>
      <c r="J605" s="46"/>
      <c r="K605" s="46"/>
      <c r="L605" s="46"/>
      <c r="M605" s="46"/>
      <c r="N605" s="46"/>
      <c r="O605" s="46"/>
      <c r="P605" s="48"/>
      <c r="Q605" s="46"/>
      <c r="R605" s="46"/>
      <c r="S605" s="46"/>
      <c r="T605" s="46"/>
      <c r="U605" s="46"/>
      <c r="V605" s="46"/>
      <c r="W605" s="46"/>
      <c r="X605" s="46"/>
      <c r="Y605" s="46"/>
      <c r="Z605" s="46"/>
      <c r="AA605" s="49"/>
      <c r="AB605" s="46"/>
      <c r="AC605" s="46"/>
      <c r="AD605" s="46"/>
      <c r="AE605" s="46"/>
      <c r="AF605" s="46"/>
      <c r="AG605" s="50"/>
      <c r="AH605" s="46"/>
    </row>
    <row r="606" spans="1:34" hidden="1" x14ac:dyDescent="0.25">
      <c r="A606" s="66" t="str">
        <f>CONCATENATE(ID_formule!A604, "_",ID_formule!B604)</f>
        <v>OVO000098_000_603</v>
      </c>
      <c r="B606" s="46"/>
      <c r="C606" s="46"/>
      <c r="D606" s="46"/>
      <c r="E606" s="46"/>
      <c r="F606" s="46"/>
      <c r="G606" s="46"/>
      <c r="H606" s="46"/>
      <c r="I606" s="46"/>
      <c r="J606" s="46"/>
      <c r="K606" s="46"/>
      <c r="L606" s="46"/>
      <c r="M606" s="46"/>
      <c r="N606" s="46"/>
      <c r="O606" s="46"/>
      <c r="P606" s="48"/>
      <c r="Q606" s="46"/>
      <c r="R606" s="46"/>
      <c r="S606" s="46"/>
      <c r="T606" s="46"/>
      <c r="U606" s="46"/>
      <c r="V606" s="46"/>
      <c r="W606" s="46"/>
      <c r="X606" s="46"/>
      <c r="Y606" s="46"/>
      <c r="Z606" s="46"/>
      <c r="AA606" s="49"/>
      <c r="AB606" s="46"/>
      <c r="AC606" s="46"/>
      <c r="AD606" s="46"/>
      <c r="AE606" s="46"/>
      <c r="AF606" s="46"/>
      <c r="AG606" s="50"/>
      <c r="AH606" s="46"/>
    </row>
    <row r="607" spans="1:34" hidden="1" x14ac:dyDescent="0.25">
      <c r="A607" s="66" t="str">
        <f>CONCATENATE(ID_formule!A605, "_",ID_formule!B605)</f>
        <v>OVO000098_000_604</v>
      </c>
      <c r="B607" s="46"/>
      <c r="C607" s="46"/>
      <c r="D607" s="46"/>
      <c r="E607" s="46"/>
      <c r="F607" s="46"/>
      <c r="G607" s="46"/>
      <c r="H607" s="46"/>
      <c r="I607" s="46"/>
      <c r="J607" s="46"/>
      <c r="K607" s="46"/>
      <c r="L607" s="46"/>
      <c r="M607" s="46"/>
      <c r="N607" s="46"/>
      <c r="O607" s="46"/>
      <c r="P607" s="48"/>
      <c r="Q607" s="46"/>
      <c r="R607" s="46"/>
      <c r="S607" s="46"/>
      <c r="T607" s="46"/>
      <c r="U607" s="46"/>
      <c r="V607" s="46"/>
      <c r="W607" s="46"/>
      <c r="X607" s="46"/>
      <c r="Y607" s="46"/>
      <c r="Z607" s="46"/>
      <c r="AA607" s="49"/>
      <c r="AB607" s="46"/>
      <c r="AC607" s="46"/>
      <c r="AD607" s="46"/>
      <c r="AE607" s="46"/>
      <c r="AF607" s="46"/>
      <c r="AG607" s="50"/>
      <c r="AH607" s="46"/>
    </row>
    <row r="608" spans="1:34" hidden="1" x14ac:dyDescent="0.25">
      <c r="A608" s="66" t="str">
        <f>CONCATENATE(ID_formule!A606, "_",ID_formule!B606)</f>
        <v>OVO000098_000_605</v>
      </c>
      <c r="B608" s="46"/>
      <c r="C608" s="46"/>
      <c r="D608" s="46"/>
      <c r="E608" s="46"/>
      <c r="F608" s="46"/>
      <c r="G608" s="46"/>
      <c r="H608" s="46"/>
      <c r="I608" s="46"/>
      <c r="J608" s="46"/>
      <c r="K608" s="46"/>
      <c r="L608" s="46"/>
      <c r="M608" s="46"/>
      <c r="N608" s="46"/>
      <c r="O608" s="46"/>
      <c r="P608" s="48"/>
      <c r="Q608" s="46"/>
      <c r="R608" s="46"/>
      <c r="S608" s="46"/>
      <c r="T608" s="46"/>
      <c r="U608" s="46"/>
      <c r="V608" s="46"/>
      <c r="W608" s="46"/>
      <c r="X608" s="46"/>
      <c r="Y608" s="46"/>
      <c r="Z608" s="46"/>
      <c r="AA608" s="49"/>
      <c r="AB608" s="46"/>
      <c r="AC608" s="46"/>
      <c r="AD608" s="46"/>
      <c r="AE608" s="46"/>
      <c r="AF608" s="46"/>
      <c r="AG608" s="50"/>
      <c r="AH608" s="46"/>
    </row>
    <row r="609" spans="1:34" hidden="1" x14ac:dyDescent="0.25">
      <c r="A609" s="66" t="str">
        <f>CONCATENATE(ID_formule!A607, "_",ID_formule!B607)</f>
        <v>OVO000098_000_606</v>
      </c>
      <c r="B609" s="46"/>
      <c r="C609" s="46"/>
      <c r="D609" s="46"/>
      <c r="E609" s="46"/>
      <c r="F609" s="46"/>
      <c r="G609" s="46"/>
      <c r="H609" s="46"/>
      <c r="I609" s="46"/>
      <c r="J609" s="46"/>
      <c r="K609" s="46"/>
      <c r="L609" s="46"/>
      <c r="M609" s="46"/>
      <c r="N609" s="46"/>
      <c r="O609" s="46"/>
      <c r="P609" s="48"/>
      <c r="Q609" s="46"/>
      <c r="R609" s="46"/>
      <c r="S609" s="46"/>
      <c r="T609" s="46"/>
      <c r="U609" s="46"/>
      <c r="V609" s="46"/>
      <c r="W609" s="46"/>
      <c r="X609" s="46"/>
      <c r="Y609" s="46"/>
      <c r="Z609" s="46"/>
      <c r="AA609" s="49"/>
      <c r="AB609" s="46"/>
      <c r="AC609" s="46"/>
      <c r="AD609" s="46"/>
      <c r="AE609" s="46"/>
      <c r="AF609" s="46"/>
      <c r="AG609" s="50"/>
      <c r="AH609" s="46"/>
    </row>
    <row r="610" spans="1:34" hidden="1" x14ac:dyDescent="0.25">
      <c r="A610" s="66" t="str">
        <f>CONCATENATE(ID_formule!A608, "_",ID_formule!B608)</f>
        <v>OVO000098_000_607</v>
      </c>
      <c r="B610" s="46"/>
      <c r="C610" s="46"/>
      <c r="D610" s="46"/>
      <c r="E610" s="46"/>
      <c r="F610" s="46"/>
      <c r="G610" s="46"/>
      <c r="H610" s="46"/>
      <c r="I610" s="46"/>
      <c r="J610" s="46"/>
      <c r="K610" s="46"/>
      <c r="L610" s="46"/>
      <c r="M610" s="46"/>
      <c r="N610" s="46"/>
      <c r="O610" s="46"/>
      <c r="P610" s="48"/>
      <c r="Q610" s="46"/>
      <c r="R610" s="46"/>
      <c r="S610" s="46"/>
      <c r="T610" s="46"/>
      <c r="U610" s="46"/>
      <c r="V610" s="46"/>
      <c r="W610" s="46"/>
      <c r="X610" s="46"/>
      <c r="Y610" s="46"/>
      <c r="Z610" s="46"/>
      <c r="AA610" s="49"/>
      <c r="AB610" s="46"/>
      <c r="AC610" s="46"/>
      <c r="AD610" s="46"/>
      <c r="AE610" s="46"/>
      <c r="AF610" s="46"/>
      <c r="AG610" s="50"/>
      <c r="AH610" s="46"/>
    </row>
    <row r="611" spans="1:34" hidden="1" x14ac:dyDescent="0.25">
      <c r="A611" s="66" t="str">
        <f>CONCATENATE(ID_formule!A609, "_",ID_formule!B609)</f>
        <v>OVO000098_000_608</v>
      </c>
      <c r="B611" s="46"/>
      <c r="C611" s="46"/>
      <c r="D611" s="46"/>
      <c r="E611" s="46"/>
      <c r="F611" s="46"/>
      <c r="G611" s="46"/>
      <c r="H611" s="46"/>
      <c r="I611" s="46"/>
      <c r="J611" s="46"/>
      <c r="K611" s="46"/>
      <c r="L611" s="46"/>
      <c r="M611" s="46"/>
      <c r="N611" s="46"/>
      <c r="O611" s="46"/>
      <c r="P611" s="48"/>
      <c r="Q611" s="46"/>
      <c r="R611" s="46"/>
      <c r="S611" s="46"/>
      <c r="T611" s="46"/>
      <c r="U611" s="46"/>
      <c r="V611" s="46"/>
      <c r="W611" s="46"/>
      <c r="X611" s="46"/>
      <c r="Y611" s="46"/>
      <c r="Z611" s="46"/>
      <c r="AA611" s="49"/>
      <c r="AB611" s="46"/>
      <c r="AC611" s="46"/>
      <c r="AD611" s="46"/>
      <c r="AE611" s="46"/>
      <c r="AF611" s="46"/>
      <c r="AG611" s="50"/>
      <c r="AH611" s="46"/>
    </row>
    <row r="612" spans="1:34" hidden="1" x14ac:dyDescent="0.25">
      <c r="A612" s="66" t="str">
        <f>CONCATENATE(ID_formule!A610, "_",ID_formule!B610)</f>
        <v>OVO000098_000_609</v>
      </c>
      <c r="B612" s="46"/>
      <c r="C612" s="46"/>
      <c r="D612" s="46"/>
      <c r="E612" s="46"/>
      <c r="F612" s="46"/>
      <c r="G612" s="46"/>
      <c r="H612" s="46"/>
      <c r="I612" s="46"/>
      <c r="J612" s="46"/>
      <c r="K612" s="46"/>
      <c r="L612" s="46"/>
      <c r="M612" s="46"/>
      <c r="N612" s="46"/>
      <c r="O612" s="46"/>
      <c r="P612" s="48"/>
      <c r="Q612" s="46"/>
      <c r="R612" s="46"/>
      <c r="S612" s="46"/>
      <c r="T612" s="46"/>
      <c r="U612" s="46"/>
      <c r="V612" s="46"/>
      <c r="W612" s="46"/>
      <c r="X612" s="46"/>
      <c r="Y612" s="46"/>
      <c r="Z612" s="46"/>
      <c r="AA612" s="49"/>
      <c r="AB612" s="46"/>
      <c r="AC612" s="46"/>
      <c r="AD612" s="46"/>
      <c r="AE612" s="46"/>
      <c r="AF612" s="46"/>
      <c r="AG612" s="50"/>
      <c r="AH612" s="46"/>
    </row>
    <row r="613" spans="1:34" hidden="1" x14ac:dyDescent="0.25">
      <c r="A613" s="66" t="str">
        <f>CONCATENATE(ID_formule!A611, "_",ID_formule!B611)</f>
        <v>OVO000098_000_610</v>
      </c>
      <c r="B613" s="46"/>
      <c r="C613" s="46"/>
      <c r="D613" s="46"/>
      <c r="E613" s="46"/>
      <c r="F613" s="46"/>
      <c r="G613" s="46"/>
      <c r="H613" s="46"/>
      <c r="I613" s="46"/>
      <c r="J613" s="46"/>
      <c r="K613" s="46"/>
      <c r="L613" s="46"/>
      <c r="M613" s="46"/>
      <c r="N613" s="46"/>
      <c r="O613" s="46"/>
      <c r="P613" s="48"/>
      <c r="Q613" s="46"/>
      <c r="R613" s="46"/>
      <c r="S613" s="46"/>
      <c r="T613" s="46"/>
      <c r="U613" s="46"/>
      <c r="V613" s="46"/>
      <c r="W613" s="46"/>
      <c r="X613" s="46"/>
      <c r="Y613" s="46"/>
      <c r="Z613" s="46"/>
      <c r="AA613" s="49"/>
      <c r="AB613" s="46"/>
      <c r="AC613" s="46"/>
      <c r="AD613" s="46"/>
      <c r="AE613" s="46"/>
      <c r="AF613" s="46"/>
      <c r="AG613" s="50"/>
      <c r="AH613" s="46"/>
    </row>
    <row r="614" spans="1:34" hidden="1" x14ac:dyDescent="0.25">
      <c r="A614" s="66" t="str">
        <f>CONCATENATE(ID_formule!A612, "_",ID_formule!B612)</f>
        <v>OVO000098_000_611</v>
      </c>
      <c r="B614" s="46"/>
      <c r="C614" s="46"/>
      <c r="D614" s="46"/>
      <c r="E614" s="46"/>
      <c r="F614" s="46"/>
      <c r="G614" s="46"/>
      <c r="H614" s="46"/>
      <c r="I614" s="46"/>
      <c r="J614" s="46"/>
      <c r="K614" s="46"/>
      <c r="L614" s="46"/>
      <c r="M614" s="46"/>
      <c r="N614" s="46"/>
      <c r="O614" s="46"/>
      <c r="P614" s="48"/>
      <c r="Q614" s="46"/>
      <c r="R614" s="46"/>
      <c r="S614" s="46"/>
      <c r="T614" s="46"/>
      <c r="U614" s="46"/>
      <c r="V614" s="46"/>
      <c r="W614" s="46"/>
      <c r="X614" s="46"/>
      <c r="Y614" s="46"/>
      <c r="Z614" s="46"/>
      <c r="AA614" s="49"/>
      <c r="AB614" s="46"/>
      <c r="AC614" s="46"/>
      <c r="AD614" s="46"/>
      <c r="AE614" s="46"/>
      <c r="AF614" s="46"/>
      <c r="AG614" s="50"/>
      <c r="AH614" s="46"/>
    </row>
    <row r="615" spans="1:34" hidden="1" x14ac:dyDescent="0.25">
      <c r="A615" s="66" t="str">
        <f>CONCATENATE(ID_formule!A613, "_",ID_formule!B613)</f>
        <v>OVO000098_000_612</v>
      </c>
      <c r="B615" s="46"/>
      <c r="C615" s="46"/>
      <c r="D615" s="46"/>
      <c r="E615" s="46"/>
      <c r="F615" s="46"/>
      <c r="G615" s="46"/>
      <c r="H615" s="46"/>
      <c r="I615" s="46"/>
      <c r="J615" s="46"/>
      <c r="K615" s="46"/>
      <c r="L615" s="46"/>
      <c r="M615" s="46"/>
      <c r="N615" s="46"/>
      <c r="O615" s="46"/>
      <c r="P615" s="48"/>
      <c r="Q615" s="46"/>
      <c r="R615" s="46"/>
      <c r="S615" s="46"/>
      <c r="T615" s="46"/>
      <c r="U615" s="46"/>
      <c r="V615" s="46"/>
      <c r="W615" s="46"/>
      <c r="X615" s="46"/>
      <c r="Y615" s="46"/>
      <c r="Z615" s="46"/>
      <c r="AA615" s="49"/>
      <c r="AB615" s="46"/>
      <c r="AC615" s="46"/>
      <c r="AD615" s="46"/>
      <c r="AE615" s="46"/>
      <c r="AF615" s="46"/>
      <c r="AG615" s="50"/>
      <c r="AH615" s="46"/>
    </row>
    <row r="616" spans="1:34" hidden="1" x14ac:dyDescent="0.25">
      <c r="A616" s="66" t="str">
        <f>CONCATENATE(ID_formule!A614, "_",ID_formule!B614)</f>
        <v>OVO000098_000_613</v>
      </c>
      <c r="B616" s="46"/>
      <c r="C616" s="46"/>
      <c r="D616" s="46"/>
      <c r="E616" s="46"/>
      <c r="F616" s="46"/>
      <c r="G616" s="46"/>
      <c r="H616" s="46"/>
      <c r="I616" s="46"/>
      <c r="J616" s="46"/>
      <c r="K616" s="46"/>
      <c r="L616" s="46"/>
      <c r="M616" s="46"/>
      <c r="N616" s="46"/>
      <c r="O616" s="46"/>
      <c r="P616" s="48"/>
      <c r="Q616" s="46"/>
      <c r="R616" s="46"/>
      <c r="S616" s="46"/>
      <c r="T616" s="46"/>
      <c r="U616" s="46"/>
      <c r="V616" s="46"/>
      <c r="W616" s="46"/>
      <c r="X616" s="46"/>
      <c r="Y616" s="46"/>
      <c r="Z616" s="46"/>
      <c r="AA616" s="49"/>
      <c r="AB616" s="46"/>
      <c r="AC616" s="46"/>
      <c r="AD616" s="46"/>
      <c r="AE616" s="46"/>
      <c r="AF616" s="46"/>
      <c r="AG616" s="50"/>
      <c r="AH616" s="46"/>
    </row>
    <row r="617" spans="1:34" hidden="1" x14ac:dyDescent="0.25">
      <c r="A617" s="66" t="str">
        <f>CONCATENATE(ID_formule!A615, "_",ID_formule!B615)</f>
        <v>OVO000098_000_614</v>
      </c>
      <c r="B617" s="46"/>
      <c r="C617" s="46"/>
      <c r="D617" s="46"/>
      <c r="E617" s="46"/>
      <c r="F617" s="46"/>
      <c r="G617" s="46"/>
      <c r="H617" s="46"/>
      <c r="I617" s="46"/>
      <c r="J617" s="46"/>
      <c r="K617" s="46"/>
      <c r="L617" s="46"/>
      <c r="M617" s="46"/>
      <c r="N617" s="46"/>
      <c r="O617" s="46"/>
      <c r="P617" s="48"/>
      <c r="Q617" s="46"/>
      <c r="R617" s="46"/>
      <c r="S617" s="46"/>
      <c r="T617" s="46"/>
      <c r="U617" s="46"/>
      <c r="V617" s="46"/>
      <c r="W617" s="46"/>
      <c r="X617" s="46"/>
      <c r="Y617" s="46"/>
      <c r="Z617" s="46"/>
      <c r="AA617" s="49"/>
      <c r="AB617" s="46"/>
      <c r="AC617" s="46"/>
      <c r="AD617" s="46"/>
      <c r="AE617" s="46"/>
      <c r="AF617" s="46"/>
      <c r="AG617" s="50"/>
      <c r="AH617" s="46"/>
    </row>
    <row r="618" spans="1:34" hidden="1" x14ac:dyDescent="0.25">
      <c r="A618" s="66" t="str">
        <f>CONCATENATE(ID_formule!A616, "_",ID_formule!B616)</f>
        <v>OVO000098_000_615</v>
      </c>
      <c r="B618" s="46"/>
      <c r="C618" s="46"/>
      <c r="D618" s="46"/>
      <c r="E618" s="46"/>
      <c r="F618" s="46"/>
      <c r="G618" s="46"/>
      <c r="H618" s="46"/>
      <c r="I618" s="46"/>
      <c r="J618" s="46"/>
      <c r="K618" s="46"/>
      <c r="L618" s="46"/>
      <c r="M618" s="46"/>
      <c r="N618" s="46"/>
      <c r="O618" s="46"/>
      <c r="P618" s="48"/>
      <c r="Q618" s="46"/>
      <c r="R618" s="46"/>
      <c r="S618" s="46"/>
      <c r="T618" s="46"/>
      <c r="U618" s="46"/>
      <c r="V618" s="46"/>
      <c r="W618" s="46"/>
      <c r="X618" s="46"/>
      <c r="Y618" s="46"/>
      <c r="Z618" s="46"/>
      <c r="AA618" s="49"/>
      <c r="AB618" s="46"/>
      <c r="AC618" s="46"/>
      <c r="AD618" s="46"/>
      <c r="AE618" s="46"/>
      <c r="AF618" s="46"/>
      <c r="AG618" s="50"/>
      <c r="AH618" s="46"/>
    </row>
    <row r="619" spans="1:34" hidden="1" x14ac:dyDescent="0.25">
      <c r="A619" s="66" t="str">
        <f>CONCATENATE(ID_formule!A617, "_",ID_formule!B617)</f>
        <v>OVO000098_000_616</v>
      </c>
      <c r="B619" s="46"/>
      <c r="C619" s="46"/>
      <c r="D619" s="46"/>
      <c r="E619" s="46"/>
      <c r="F619" s="46"/>
      <c r="G619" s="46"/>
      <c r="H619" s="46"/>
      <c r="I619" s="46"/>
      <c r="J619" s="46"/>
      <c r="K619" s="46"/>
      <c r="L619" s="46"/>
      <c r="M619" s="46"/>
      <c r="N619" s="46"/>
      <c r="O619" s="46"/>
      <c r="P619" s="48"/>
      <c r="Q619" s="46"/>
      <c r="R619" s="46"/>
      <c r="S619" s="46"/>
      <c r="T619" s="46"/>
      <c r="U619" s="46"/>
      <c r="V619" s="46"/>
      <c r="W619" s="46"/>
      <c r="X619" s="46"/>
      <c r="Y619" s="46"/>
      <c r="Z619" s="46"/>
      <c r="AA619" s="49"/>
      <c r="AB619" s="46"/>
      <c r="AC619" s="46"/>
      <c r="AD619" s="46"/>
      <c r="AE619" s="46"/>
      <c r="AF619" s="46"/>
      <c r="AG619" s="50"/>
      <c r="AH619" s="46"/>
    </row>
    <row r="620" spans="1:34" hidden="1" x14ac:dyDescent="0.25">
      <c r="A620" s="66" t="str">
        <f>CONCATENATE(ID_formule!A618, "_",ID_formule!B618)</f>
        <v>OVO000098_000_617</v>
      </c>
      <c r="B620" s="46"/>
      <c r="C620" s="46"/>
      <c r="D620" s="46"/>
      <c r="E620" s="46"/>
      <c r="F620" s="46"/>
      <c r="G620" s="46"/>
      <c r="H620" s="46"/>
      <c r="I620" s="46"/>
      <c r="J620" s="46"/>
      <c r="K620" s="46"/>
      <c r="L620" s="46"/>
      <c r="M620" s="46"/>
      <c r="N620" s="46"/>
      <c r="O620" s="46"/>
      <c r="P620" s="48"/>
      <c r="Q620" s="46"/>
      <c r="R620" s="46"/>
      <c r="S620" s="46"/>
      <c r="T620" s="46"/>
      <c r="U620" s="46"/>
      <c r="V620" s="46"/>
      <c r="W620" s="46"/>
      <c r="X620" s="46"/>
      <c r="Y620" s="46"/>
      <c r="Z620" s="46"/>
      <c r="AA620" s="49"/>
      <c r="AB620" s="46"/>
      <c r="AC620" s="46"/>
      <c r="AD620" s="46"/>
      <c r="AE620" s="46"/>
      <c r="AF620" s="46"/>
      <c r="AG620" s="50"/>
      <c r="AH620" s="46"/>
    </row>
    <row r="621" spans="1:34" hidden="1" x14ac:dyDescent="0.25">
      <c r="A621" s="66" t="str">
        <f>CONCATENATE(ID_formule!A619, "_",ID_formule!B619)</f>
        <v>OVO000098_000_618</v>
      </c>
      <c r="B621" s="46"/>
      <c r="C621" s="46"/>
      <c r="D621" s="46"/>
      <c r="E621" s="46"/>
      <c r="F621" s="46"/>
      <c r="G621" s="46"/>
      <c r="H621" s="46"/>
      <c r="I621" s="46"/>
      <c r="J621" s="46"/>
      <c r="K621" s="46"/>
      <c r="L621" s="46"/>
      <c r="M621" s="46"/>
      <c r="N621" s="46"/>
      <c r="O621" s="46"/>
      <c r="P621" s="48"/>
      <c r="Q621" s="46"/>
      <c r="R621" s="46"/>
      <c r="S621" s="46"/>
      <c r="T621" s="46"/>
      <c r="U621" s="46"/>
      <c r="V621" s="46"/>
      <c r="W621" s="46"/>
      <c r="X621" s="46"/>
      <c r="Y621" s="46"/>
      <c r="Z621" s="46"/>
      <c r="AA621" s="49"/>
      <c r="AB621" s="46"/>
      <c r="AC621" s="46"/>
      <c r="AD621" s="46"/>
      <c r="AE621" s="46"/>
      <c r="AF621" s="46"/>
      <c r="AG621" s="50"/>
      <c r="AH621" s="46"/>
    </row>
    <row r="622" spans="1:34" hidden="1" x14ac:dyDescent="0.25">
      <c r="A622" s="66" t="str">
        <f>CONCATENATE(ID_formule!A620, "_",ID_formule!B620)</f>
        <v>OVO000098_000_619</v>
      </c>
      <c r="B622" s="46"/>
      <c r="C622" s="46"/>
      <c r="D622" s="46"/>
      <c r="E622" s="46"/>
      <c r="F622" s="46"/>
      <c r="G622" s="46"/>
      <c r="H622" s="46"/>
      <c r="I622" s="46"/>
      <c r="J622" s="46"/>
      <c r="K622" s="46"/>
      <c r="L622" s="46"/>
      <c r="M622" s="46"/>
      <c r="N622" s="46"/>
      <c r="O622" s="46"/>
      <c r="P622" s="48"/>
      <c r="Q622" s="46"/>
      <c r="R622" s="46"/>
      <c r="S622" s="46"/>
      <c r="T622" s="46"/>
      <c r="U622" s="46"/>
      <c r="V622" s="46"/>
      <c r="W622" s="46"/>
      <c r="X622" s="46"/>
      <c r="Y622" s="46"/>
      <c r="Z622" s="46"/>
      <c r="AA622" s="49"/>
      <c r="AB622" s="46"/>
      <c r="AC622" s="46"/>
      <c r="AD622" s="46"/>
      <c r="AE622" s="46"/>
      <c r="AF622" s="46"/>
      <c r="AG622" s="50"/>
      <c r="AH622" s="46"/>
    </row>
    <row r="623" spans="1:34" hidden="1" x14ac:dyDescent="0.25">
      <c r="A623" s="66" t="str">
        <f>CONCATENATE(ID_formule!A621, "_",ID_formule!B621)</f>
        <v>OVO000098_000_620</v>
      </c>
      <c r="B623" s="46"/>
      <c r="C623" s="46"/>
      <c r="D623" s="46"/>
      <c r="E623" s="46"/>
      <c r="F623" s="46"/>
      <c r="G623" s="46"/>
      <c r="H623" s="46"/>
      <c r="I623" s="46"/>
      <c r="J623" s="46"/>
      <c r="K623" s="46"/>
      <c r="L623" s="46"/>
      <c r="M623" s="46"/>
      <c r="N623" s="46"/>
      <c r="O623" s="46"/>
      <c r="P623" s="48"/>
      <c r="Q623" s="46"/>
      <c r="R623" s="46"/>
      <c r="S623" s="46"/>
      <c r="T623" s="46"/>
      <c r="U623" s="46"/>
      <c r="V623" s="46"/>
      <c r="W623" s="46"/>
      <c r="X623" s="46"/>
      <c r="Y623" s="46"/>
      <c r="Z623" s="46"/>
      <c r="AA623" s="49"/>
      <c r="AB623" s="46"/>
      <c r="AC623" s="46"/>
      <c r="AD623" s="46"/>
      <c r="AE623" s="46"/>
      <c r="AF623" s="46"/>
      <c r="AG623" s="50"/>
      <c r="AH623" s="46"/>
    </row>
    <row r="624" spans="1:34" hidden="1" x14ac:dyDescent="0.25">
      <c r="A624" s="66" t="str">
        <f>CONCATENATE(ID_formule!A622, "_",ID_formule!B622)</f>
        <v>OVO000098_000_621</v>
      </c>
      <c r="B624" s="46"/>
      <c r="C624" s="46"/>
      <c r="D624" s="46"/>
      <c r="E624" s="46"/>
      <c r="F624" s="46"/>
      <c r="G624" s="46"/>
      <c r="H624" s="46"/>
      <c r="I624" s="46"/>
      <c r="J624" s="46"/>
      <c r="K624" s="46"/>
      <c r="L624" s="46"/>
      <c r="M624" s="46"/>
      <c r="N624" s="46"/>
      <c r="O624" s="46"/>
      <c r="P624" s="48"/>
      <c r="Q624" s="46"/>
      <c r="R624" s="46"/>
      <c r="S624" s="46"/>
      <c r="T624" s="46"/>
      <c r="U624" s="46"/>
      <c r="V624" s="46"/>
      <c r="W624" s="46"/>
      <c r="X624" s="46"/>
      <c r="Y624" s="46"/>
      <c r="Z624" s="46"/>
      <c r="AA624" s="49"/>
      <c r="AB624" s="46"/>
      <c r="AC624" s="46"/>
      <c r="AD624" s="46"/>
      <c r="AE624" s="46"/>
      <c r="AF624" s="46"/>
      <c r="AG624" s="50"/>
      <c r="AH624" s="46"/>
    </row>
    <row r="625" spans="1:34" hidden="1" x14ac:dyDescent="0.25">
      <c r="A625" s="66" t="str">
        <f>CONCATENATE(ID_formule!A623, "_",ID_formule!B623)</f>
        <v>OVO000098_000_622</v>
      </c>
      <c r="B625" s="46"/>
      <c r="C625" s="46"/>
      <c r="D625" s="46"/>
      <c r="E625" s="46"/>
      <c r="F625" s="46"/>
      <c r="G625" s="46"/>
      <c r="H625" s="46"/>
      <c r="I625" s="46"/>
      <c r="J625" s="46"/>
      <c r="K625" s="46"/>
      <c r="L625" s="46"/>
      <c r="M625" s="46"/>
      <c r="N625" s="46"/>
      <c r="O625" s="46"/>
      <c r="P625" s="48"/>
      <c r="Q625" s="46"/>
      <c r="R625" s="46"/>
      <c r="S625" s="46"/>
      <c r="T625" s="46"/>
      <c r="U625" s="46"/>
      <c r="V625" s="46"/>
      <c r="W625" s="46"/>
      <c r="X625" s="46"/>
      <c r="Y625" s="46"/>
      <c r="Z625" s="46"/>
      <c r="AA625" s="49"/>
      <c r="AB625" s="46"/>
      <c r="AC625" s="46"/>
      <c r="AD625" s="46"/>
      <c r="AE625" s="46"/>
      <c r="AF625" s="46"/>
      <c r="AG625" s="50"/>
      <c r="AH625" s="46"/>
    </row>
    <row r="626" spans="1:34" hidden="1" x14ac:dyDescent="0.25">
      <c r="A626" s="66" t="str">
        <f>CONCATENATE(ID_formule!A624, "_",ID_formule!B624)</f>
        <v>OVO000098_000_623</v>
      </c>
      <c r="B626" s="46"/>
      <c r="C626" s="46"/>
      <c r="D626" s="46"/>
      <c r="E626" s="46"/>
      <c r="F626" s="46"/>
      <c r="G626" s="46"/>
      <c r="H626" s="46"/>
      <c r="I626" s="46"/>
      <c r="J626" s="46"/>
      <c r="K626" s="46"/>
      <c r="L626" s="46"/>
      <c r="M626" s="46"/>
      <c r="N626" s="46"/>
      <c r="O626" s="46"/>
      <c r="P626" s="48"/>
      <c r="Q626" s="46"/>
      <c r="R626" s="46"/>
      <c r="S626" s="46"/>
      <c r="T626" s="46"/>
      <c r="U626" s="46"/>
      <c r="V626" s="46"/>
      <c r="W626" s="46"/>
      <c r="X626" s="46"/>
      <c r="Y626" s="46"/>
      <c r="Z626" s="46"/>
      <c r="AA626" s="49"/>
      <c r="AB626" s="46"/>
      <c r="AC626" s="46"/>
      <c r="AD626" s="46"/>
      <c r="AE626" s="46"/>
      <c r="AF626" s="46"/>
      <c r="AG626" s="50"/>
      <c r="AH626" s="46"/>
    </row>
    <row r="627" spans="1:34" hidden="1" x14ac:dyDescent="0.25">
      <c r="A627" s="66" t="str">
        <f>CONCATENATE(ID_formule!A625, "_",ID_formule!B625)</f>
        <v>OVO000098_000_624</v>
      </c>
      <c r="B627" s="46"/>
      <c r="C627" s="46"/>
      <c r="D627" s="46"/>
      <c r="E627" s="46"/>
      <c r="F627" s="46"/>
      <c r="G627" s="46"/>
      <c r="H627" s="46"/>
      <c r="I627" s="46"/>
      <c r="J627" s="46"/>
      <c r="K627" s="46"/>
      <c r="L627" s="46"/>
      <c r="M627" s="46"/>
      <c r="N627" s="46"/>
      <c r="O627" s="46"/>
      <c r="P627" s="48"/>
      <c r="Q627" s="46"/>
      <c r="R627" s="46"/>
      <c r="S627" s="46"/>
      <c r="T627" s="46"/>
      <c r="U627" s="46"/>
      <c r="V627" s="46"/>
      <c r="W627" s="46"/>
      <c r="X627" s="46"/>
      <c r="Y627" s="46"/>
      <c r="Z627" s="46"/>
      <c r="AA627" s="49"/>
      <c r="AB627" s="46"/>
      <c r="AC627" s="46"/>
      <c r="AD627" s="46"/>
      <c r="AE627" s="46"/>
      <c r="AF627" s="46"/>
      <c r="AG627" s="50"/>
      <c r="AH627" s="46"/>
    </row>
    <row r="628" spans="1:34" hidden="1" x14ac:dyDescent="0.25">
      <c r="A628" s="66" t="str">
        <f>CONCATENATE(ID_formule!A626, "_",ID_formule!B626)</f>
        <v>OVO000098_000_625</v>
      </c>
      <c r="B628" s="46"/>
      <c r="C628" s="46"/>
      <c r="D628" s="46"/>
      <c r="E628" s="46"/>
      <c r="F628" s="46"/>
      <c r="G628" s="46"/>
      <c r="H628" s="46"/>
      <c r="I628" s="46"/>
      <c r="J628" s="46"/>
      <c r="K628" s="46"/>
      <c r="L628" s="46"/>
      <c r="M628" s="46"/>
      <c r="N628" s="46"/>
      <c r="O628" s="46"/>
      <c r="P628" s="48"/>
      <c r="Q628" s="46"/>
      <c r="R628" s="46"/>
      <c r="S628" s="46"/>
      <c r="T628" s="46"/>
      <c r="U628" s="46"/>
      <c r="V628" s="46"/>
      <c r="W628" s="46"/>
      <c r="X628" s="46"/>
      <c r="Y628" s="46"/>
      <c r="Z628" s="46"/>
      <c r="AA628" s="49"/>
      <c r="AB628" s="46"/>
      <c r="AC628" s="46"/>
      <c r="AD628" s="46"/>
      <c r="AE628" s="46"/>
      <c r="AF628" s="46"/>
      <c r="AG628" s="50"/>
      <c r="AH628" s="46"/>
    </row>
    <row r="629" spans="1:34" hidden="1" x14ac:dyDescent="0.25">
      <c r="A629" s="66" t="str">
        <f>CONCATENATE(ID_formule!A627, "_",ID_formule!B627)</f>
        <v>OVO000098_000_626</v>
      </c>
      <c r="B629" s="46"/>
      <c r="C629" s="46"/>
      <c r="D629" s="46"/>
      <c r="E629" s="46"/>
      <c r="F629" s="46"/>
      <c r="G629" s="46"/>
      <c r="H629" s="46"/>
      <c r="I629" s="46"/>
      <c r="J629" s="46"/>
      <c r="K629" s="46"/>
      <c r="L629" s="46"/>
      <c r="M629" s="46"/>
      <c r="N629" s="46"/>
      <c r="O629" s="46"/>
      <c r="P629" s="48"/>
      <c r="Q629" s="46"/>
      <c r="R629" s="46"/>
      <c r="S629" s="46"/>
      <c r="T629" s="46"/>
      <c r="U629" s="46"/>
      <c r="V629" s="46"/>
      <c r="W629" s="46"/>
      <c r="X629" s="46"/>
      <c r="Y629" s="46"/>
      <c r="Z629" s="46"/>
      <c r="AA629" s="49"/>
      <c r="AB629" s="46"/>
      <c r="AC629" s="46"/>
      <c r="AD629" s="46"/>
      <c r="AE629" s="46"/>
      <c r="AF629" s="46"/>
      <c r="AG629" s="50"/>
      <c r="AH629" s="46"/>
    </row>
    <row r="630" spans="1:34" hidden="1" x14ac:dyDescent="0.25">
      <c r="A630" s="66" t="str">
        <f>CONCATENATE(ID_formule!A628, "_",ID_formule!B628)</f>
        <v>OVO000098_000_627</v>
      </c>
      <c r="B630" s="46"/>
      <c r="C630" s="46"/>
      <c r="D630" s="46"/>
      <c r="E630" s="46"/>
      <c r="F630" s="46"/>
      <c r="G630" s="46"/>
      <c r="H630" s="46"/>
      <c r="I630" s="46"/>
      <c r="J630" s="46"/>
      <c r="K630" s="46"/>
      <c r="L630" s="46"/>
      <c r="M630" s="46"/>
      <c r="N630" s="46"/>
      <c r="O630" s="46"/>
      <c r="P630" s="48"/>
      <c r="Q630" s="46"/>
      <c r="R630" s="46"/>
      <c r="S630" s="46"/>
      <c r="T630" s="46"/>
      <c r="U630" s="46"/>
      <c r="V630" s="46"/>
      <c r="W630" s="46"/>
      <c r="X630" s="46"/>
      <c r="Y630" s="46"/>
      <c r="Z630" s="46"/>
      <c r="AA630" s="49"/>
      <c r="AB630" s="46"/>
      <c r="AC630" s="46"/>
      <c r="AD630" s="46"/>
      <c r="AE630" s="46"/>
      <c r="AF630" s="46"/>
      <c r="AG630" s="50"/>
      <c r="AH630" s="46"/>
    </row>
    <row r="631" spans="1:34" hidden="1" x14ac:dyDescent="0.25">
      <c r="A631" s="66" t="str">
        <f>CONCATENATE(ID_formule!A629, "_",ID_formule!B629)</f>
        <v>OVO000098_000_628</v>
      </c>
      <c r="B631" s="46"/>
      <c r="C631" s="46"/>
      <c r="D631" s="46"/>
      <c r="E631" s="46"/>
      <c r="F631" s="46"/>
      <c r="G631" s="46"/>
      <c r="H631" s="46"/>
      <c r="I631" s="46"/>
      <c r="J631" s="46"/>
      <c r="K631" s="46"/>
      <c r="L631" s="46"/>
      <c r="M631" s="46"/>
      <c r="N631" s="46"/>
      <c r="O631" s="46"/>
      <c r="P631" s="48"/>
      <c r="Q631" s="46"/>
      <c r="R631" s="46"/>
      <c r="S631" s="46"/>
      <c r="T631" s="46"/>
      <c r="U631" s="46"/>
      <c r="V631" s="46"/>
      <c r="W631" s="46"/>
      <c r="X631" s="46"/>
      <c r="Y631" s="46"/>
      <c r="Z631" s="46"/>
      <c r="AA631" s="49"/>
      <c r="AB631" s="46"/>
      <c r="AC631" s="46"/>
      <c r="AD631" s="46"/>
      <c r="AE631" s="46"/>
      <c r="AF631" s="46"/>
      <c r="AG631" s="50"/>
      <c r="AH631" s="46"/>
    </row>
    <row r="632" spans="1:34" hidden="1" x14ac:dyDescent="0.25">
      <c r="A632" s="66" t="str">
        <f>CONCATENATE(ID_formule!A630, "_",ID_formule!B630)</f>
        <v>OVO000098_000_629</v>
      </c>
      <c r="B632" s="46"/>
      <c r="C632" s="46"/>
      <c r="D632" s="46"/>
      <c r="E632" s="46"/>
      <c r="F632" s="46"/>
      <c r="G632" s="46"/>
      <c r="H632" s="46"/>
      <c r="I632" s="46"/>
      <c r="J632" s="46"/>
      <c r="K632" s="46"/>
      <c r="L632" s="46"/>
      <c r="M632" s="46"/>
      <c r="N632" s="46"/>
      <c r="O632" s="46"/>
      <c r="P632" s="48"/>
      <c r="Q632" s="46"/>
      <c r="R632" s="46"/>
      <c r="S632" s="46"/>
      <c r="T632" s="46"/>
      <c r="U632" s="46"/>
      <c r="V632" s="46"/>
      <c r="W632" s="46"/>
      <c r="X632" s="46"/>
      <c r="Y632" s="46"/>
      <c r="Z632" s="46"/>
      <c r="AA632" s="49"/>
      <c r="AB632" s="46"/>
      <c r="AC632" s="46"/>
      <c r="AD632" s="46"/>
      <c r="AE632" s="46"/>
      <c r="AF632" s="46"/>
      <c r="AG632" s="50"/>
      <c r="AH632" s="46"/>
    </row>
    <row r="633" spans="1:34" hidden="1" x14ac:dyDescent="0.25">
      <c r="A633" s="66" t="str">
        <f>CONCATENATE(ID_formule!A631, "_",ID_formule!B631)</f>
        <v>OVO000098_000_630</v>
      </c>
      <c r="B633" s="46"/>
      <c r="C633" s="46"/>
      <c r="D633" s="46"/>
      <c r="E633" s="46"/>
      <c r="F633" s="46"/>
      <c r="G633" s="46"/>
      <c r="H633" s="46"/>
      <c r="I633" s="46"/>
      <c r="J633" s="46"/>
      <c r="K633" s="46"/>
      <c r="L633" s="46"/>
      <c r="M633" s="46"/>
      <c r="N633" s="46"/>
      <c r="O633" s="46"/>
      <c r="P633" s="48"/>
      <c r="Q633" s="46"/>
      <c r="R633" s="46"/>
      <c r="S633" s="46"/>
      <c r="T633" s="46"/>
      <c r="U633" s="46"/>
      <c r="V633" s="46"/>
      <c r="W633" s="46"/>
      <c r="X633" s="46"/>
      <c r="Y633" s="46"/>
      <c r="Z633" s="46"/>
      <c r="AA633" s="49"/>
      <c r="AB633" s="46"/>
      <c r="AC633" s="46"/>
      <c r="AD633" s="46"/>
      <c r="AE633" s="46"/>
      <c r="AF633" s="46"/>
      <c r="AG633" s="50"/>
      <c r="AH633" s="46"/>
    </row>
    <row r="634" spans="1:34" hidden="1" x14ac:dyDescent="0.25">
      <c r="A634" s="66" t="str">
        <f>CONCATENATE(ID_formule!A632, "_",ID_formule!B632)</f>
        <v>OVO000098_000_631</v>
      </c>
      <c r="B634" s="46"/>
      <c r="C634" s="46"/>
      <c r="D634" s="46"/>
      <c r="E634" s="46"/>
      <c r="F634" s="46"/>
      <c r="G634" s="46"/>
      <c r="H634" s="46"/>
      <c r="I634" s="46"/>
      <c r="J634" s="46"/>
      <c r="K634" s="46"/>
      <c r="L634" s="46"/>
      <c r="M634" s="46"/>
      <c r="N634" s="46"/>
      <c r="O634" s="46"/>
      <c r="P634" s="48"/>
      <c r="Q634" s="46"/>
      <c r="R634" s="46"/>
      <c r="S634" s="46"/>
      <c r="T634" s="46"/>
      <c r="U634" s="46"/>
      <c r="V634" s="46"/>
      <c r="W634" s="46"/>
      <c r="X634" s="46"/>
      <c r="Y634" s="46"/>
      <c r="Z634" s="46"/>
      <c r="AA634" s="49"/>
      <c r="AB634" s="46"/>
      <c r="AC634" s="46"/>
      <c r="AD634" s="46"/>
      <c r="AE634" s="46"/>
      <c r="AF634" s="46"/>
      <c r="AG634" s="50"/>
      <c r="AH634" s="46"/>
    </row>
    <row r="635" spans="1:34" hidden="1" x14ac:dyDescent="0.25">
      <c r="A635" s="66" t="str">
        <f>CONCATENATE(ID_formule!A633, "_",ID_formule!B633)</f>
        <v>OVO000098_000_632</v>
      </c>
      <c r="B635" s="46"/>
      <c r="C635" s="46"/>
      <c r="D635" s="46"/>
      <c r="E635" s="46"/>
      <c r="F635" s="46"/>
      <c r="G635" s="46"/>
      <c r="H635" s="46"/>
      <c r="I635" s="46"/>
      <c r="J635" s="46"/>
      <c r="K635" s="46"/>
      <c r="L635" s="46"/>
      <c r="M635" s="46"/>
      <c r="N635" s="46"/>
      <c r="O635" s="46"/>
      <c r="P635" s="48"/>
      <c r="Q635" s="46"/>
      <c r="R635" s="46"/>
      <c r="S635" s="46"/>
      <c r="T635" s="46"/>
      <c r="U635" s="46"/>
      <c r="V635" s="46"/>
      <c r="W635" s="46"/>
      <c r="X635" s="46"/>
      <c r="Y635" s="46"/>
      <c r="Z635" s="46"/>
      <c r="AA635" s="49"/>
      <c r="AB635" s="46"/>
      <c r="AC635" s="46"/>
      <c r="AD635" s="46"/>
      <c r="AE635" s="46"/>
      <c r="AF635" s="46"/>
      <c r="AG635" s="50"/>
      <c r="AH635" s="46"/>
    </row>
    <row r="636" spans="1:34" hidden="1" x14ac:dyDescent="0.25">
      <c r="A636" s="66" t="str">
        <f>CONCATENATE(ID_formule!A634, "_",ID_formule!B634)</f>
        <v>OVO000098_000_633</v>
      </c>
      <c r="B636" s="46"/>
      <c r="C636" s="46"/>
      <c r="D636" s="46"/>
      <c r="E636" s="46"/>
      <c r="F636" s="46"/>
      <c r="G636" s="46"/>
      <c r="H636" s="46"/>
      <c r="I636" s="46"/>
      <c r="J636" s="46"/>
      <c r="K636" s="46"/>
      <c r="L636" s="46"/>
      <c r="M636" s="46"/>
      <c r="N636" s="46"/>
      <c r="O636" s="46"/>
      <c r="P636" s="48"/>
      <c r="Q636" s="46"/>
      <c r="R636" s="46"/>
      <c r="S636" s="46"/>
      <c r="T636" s="46"/>
      <c r="U636" s="46"/>
      <c r="V636" s="46"/>
      <c r="W636" s="46"/>
      <c r="X636" s="46"/>
      <c r="Y636" s="46"/>
      <c r="Z636" s="46"/>
      <c r="AA636" s="49"/>
      <c r="AB636" s="46"/>
      <c r="AC636" s="46"/>
      <c r="AD636" s="46"/>
      <c r="AE636" s="46"/>
      <c r="AF636" s="46"/>
      <c r="AG636" s="50"/>
      <c r="AH636" s="46"/>
    </row>
    <row r="637" spans="1:34" hidden="1" x14ac:dyDescent="0.25">
      <c r="A637" s="66" t="str">
        <f>CONCATENATE(ID_formule!A635, "_",ID_formule!B635)</f>
        <v>OVO000098_000_634</v>
      </c>
      <c r="B637" s="46"/>
      <c r="C637" s="46"/>
      <c r="D637" s="46"/>
      <c r="E637" s="46"/>
      <c r="F637" s="46"/>
      <c r="G637" s="46"/>
      <c r="H637" s="46"/>
      <c r="I637" s="46"/>
      <c r="J637" s="46"/>
      <c r="K637" s="46"/>
      <c r="L637" s="46"/>
      <c r="M637" s="46"/>
      <c r="N637" s="46"/>
      <c r="O637" s="46"/>
      <c r="P637" s="48"/>
      <c r="Q637" s="46"/>
      <c r="R637" s="46"/>
      <c r="S637" s="46"/>
      <c r="T637" s="46"/>
      <c r="U637" s="46"/>
      <c r="V637" s="46"/>
      <c r="W637" s="46"/>
      <c r="X637" s="46"/>
      <c r="Y637" s="46"/>
      <c r="Z637" s="46"/>
      <c r="AA637" s="49"/>
      <c r="AB637" s="46"/>
      <c r="AC637" s="46"/>
      <c r="AD637" s="46"/>
      <c r="AE637" s="46"/>
      <c r="AF637" s="46"/>
      <c r="AG637" s="50"/>
      <c r="AH637" s="46"/>
    </row>
    <row r="638" spans="1:34" hidden="1" x14ac:dyDescent="0.25">
      <c r="A638" s="66" t="str">
        <f>CONCATENATE(ID_formule!A636, "_",ID_formule!B636)</f>
        <v>OVO000098_000_635</v>
      </c>
      <c r="B638" s="46"/>
      <c r="C638" s="46"/>
      <c r="D638" s="46"/>
      <c r="E638" s="46"/>
      <c r="F638" s="46"/>
      <c r="G638" s="46"/>
      <c r="H638" s="46"/>
      <c r="I638" s="46"/>
      <c r="J638" s="46"/>
      <c r="K638" s="46"/>
      <c r="L638" s="46"/>
      <c r="M638" s="46"/>
      <c r="N638" s="46"/>
      <c r="O638" s="46"/>
      <c r="P638" s="48"/>
      <c r="Q638" s="46"/>
      <c r="R638" s="46"/>
      <c r="S638" s="46"/>
      <c r="T638" s="46"/>
      <c r="U638" s="46"/>
      <c r="V638" s="46"/>
      <c r="W638" s="46"/>
      <c r="X638" s="46"/>
      <c r="Y638" s="46"/>
      <c r="Z638" s="46"/>
      <c r="AA638" s="49"/>
      <c r="AB638" s="46"/>
      <c r="AC638" s="46"/>
      <c r="AD638" s="46"/>
      <c r="AE638" s="46"/>
      <c r="AF638" s="46"/>
      <c r="AG638" s="50"/>
      <c r="AH638" s="46"/>
    </row>
    <row r="639" spans="1:34" hidden="1" x14ac:dyDescent="0.25">
      <c r="A639" s="66" t="str">
        <f>CONCATENATE(ID_formule!A637, "_",ID_formule!B637)</f>
        <v>OVO000098_000_636</v>
      </c>
      <c r="B639" s="46"/>
      <c r="C639" s="46"/>
      <c r="D639" s="46"/>
      <c r="E639" s="46"/>
      <c r="F639" s="46"/>
      <c r="G639" s="46"/>
      <c r="H639" s="46"/>
      <c r="I639" s="46"/>
      <c r="J639" s="46"/>
      <c r="K639" s="46"/>
      <c r="L639" s="46"/>
      <c r="M639" s="46"/>
      <c r="N639" s="46"/>
      <c r="O639" s="46"/>
      <c r="P639" s="48"/>
      <c r="Q639" s="46"/>
      <c r="R639" s="46"/>
      <c r="S639" s="46"/>
      <c r="T639" s="46"/>
      <c r="U639" s="46"/>
      <c r="V639" s="46"/>
      <c r="W639" s="46"/>
      <c r="X639" s="46"/>
      <c r="Y639" s="46"/>
      <c r="Z639" s="46"/>
      <c r="AA639" s="49"/>
      <c r="AB639" s="46"/>
      <c r="AC639" s="46"/>
      <c r="AD639" s="46"/>
      <c r="AE639" s="46"/>
      <c r="AF639" s="46"/>
      <c r="AG639" s="50"/>
      <c r="AH639" s="46"/>
    </row>
    <row r="640" spans="1:34" hidden="1" x14ac:dyDescent="0.25">
      <c r="A640" s="66" t="str">
        <f>CONCATENATE(ID_formule!A638, "_",ID_formule!B638)</f>
        <v>OVO000098_000_637</v>
      </c>
      <c r="B640" s="46"/>
      <c r="C640" s="46"/>
      <c r="D640" s="46"/>
      <c r="E640" s="46"/>
      <c r="F640" s="46"/>
      <c r="G640" s="46"/>
      <c r="H640" s="46"/>
      <c r="I640" s="46"/>
      <c r="J640" s="46"/>
      <c r="K640" s="46"/>
      <c r="L640" s="46"/>
      <c r="M640" s="46"/>
      <c r="N640" s="46"/>
      <c r="O640" s="46"/>
      <c r="P640" s="48"/>
      <c r="Q640" s="46"/>
      <c r="R640" s="46"/>
      <c r="S640" s="46"/>
      <c r="T640" s="46"/>
      <c r="U640" s="46"/>
      <c r="V640" s="46"/>
      <c r="W640" s="46"/>
      <c r="X640" s="46"/>
      <c r="Y640" s="46"/>
      <c r="Z640" s="46"/>
      <c r="AA640" s="49"/>
      <c r="AB640" s="46"/>
      <c r="AC640" s="46"/>
      <c r="AD640" s="46"/>
      <c r="AE640" s="46"/>
      <c r="AF640" s="46"/>
      <c r="AG640" s="50"/>
      <c r="AH640" s="46"/>
    </row>
    <row r="641" spans="1:34" hidden="1" x14ac:dyDescent="0.25">
      <c r="A641" s="66" t="str">
        <f>CONCATENATE(ID_formule!A639, "_",ID_formule!B639)</f>
        <v>OVO000098_000_638</v>
      </c>
      <c r="B641" s="46"/>
      <c r="C641" s="46"/>
      <c r="D641" s="46"/>
      <c r="E641" s="46"/>
      <c r="F641" s="46"/>
      <c r="G641" s="46"/>
      <c r="H641" s="46"/>
      <c r="I641" s="46"/>
      <c r="J641" s="46"/>
      <c r="K641" s="46"/>
      <c r="L641" s="46"/>
      <c r="M641" s="46"/>
      <c r="N641" s="46"/>
      <c r="O641" s="46"/>
      <c r="P641" s="48"/>
      <c r="Q641" s="46"/>
      <c r="R641" s="46"/>
      <c r="S641" s="46"/>
      <c r="T641" s="46"/>
      <c r="U641" s="46"/>
      <c r="V641" s="46"/>
      <c r="W641" s="46"/>
      <c r="X641" s="46"/>
      <c r="Y641" s="46"/>
      <c r="Z641" s="46"/>
      <c r="AA641" s="49"/>
      <c r="AB641" s="46"/>
      <c r="AC641" s="46"/>
      <c r="AD641" s="46"/>
      <c r="AE641" s="46"/>
      <c r="AF641" s="46"/>
      <c r="AG641" s="50"/>
      <c r="AH641" s="46"/>
    </row>
    <row r="642" spans="1:34" hidden="1" x14ac:dyDescent="0.25">
      <c r="A642" s="66" t="str">
        <f>CONCATENATE(ID_formule!A640, "_",ID_formule!B640)</f>
        <v>OVO000098_000_639</v>
      </c>
      <c r="B642" s="46"/>
      <c r="C642" s="46"/>
      <c r="D642" s="46"/>
      <c r="E642" s="46"/>
      <c r="F642" s="46"/>
      <c r="G642" s="46"/>
      <c r="H642" s="46"/>
      <c r="I642" s="46"/>
      <c r="J642" s="46"/>
      <c r="K642" s="46"/>
      <c r="L642" s="46"/>
      <c r="M642" s="46"/>
      <c r="N642" s="46"/>
      <c r="O642" s="46"/>
      <c r="P642" s="48"/>
      <c r="Q642" s="46"/>
      <c r="R642" s="46"/>
      <c r="S642" s="46"/>
      <c r="T642" s="46"/>
      <c r="U642" s="46"/>
      <c r="V642" s="46"/>
      <c r="W642" s="46"/>
      <c r="X642" s="46"/>
      <c r="Y642" s="46"/>
      <c r="Z642" s="46"/>
      <c r="AA642" s="49"/>
      <c r="AB642" s="46"/>
      <c r="AC642" s="46"/>
      <c r="AD642" s="46"/>
      <c r="AE642" s="46"/>
      <c r="AF642" s="46"/>
      <c r="AG642" s="50"/>
      <c r="AH642" s="46"/>
    </row>
    <row r="643" spans="1:34" hidden="1" x14ac:dyDescent="0.25">
      <c r="A643" s="66" t="str">
        <f>CONCATENATE(ID_formule!A641, "_",ID_formule!B641)</f>
        <v>OVO000098_000_640</v>
      </c>
      <c r="B643" s="46"/>
      <c r="C643" s="46"/>
      <c r="D643" s="46"/>
      <c r="E643" s="46"/>
      <c r="F643" s="46"/>
      <c r="G643" s="46"/>
      <c r="H643" s="46"/>
      <c r="I643" s="46"/>
      <c r="J643" s="46"/>
      <c r="K643" s="46"/>
      <c r="L643" s="46"/>
      <c r="M643" s="46"/>
      <c r="N643" s="46"/>
      <c r="O643" s="46"/>
      <c r="P643" s="48"/>
      <c r="Q643" s="46"/>
      <c r="R643" s="46"/>
      <c r="S643" s="46"/>
      <c r="T643" s="46"/>
      <c r="U643" s="46"/>
      <c r="V643" s="46"/>
      <c r="W643" s="46"/>
      <c r="X643" s="46"/>
      <c r="Y643" s="46"/>
      <c r="Z643" s="46"/>
      <c r="AA643" s="49"/>
      <c r="AB643" s="46"/>
      <c r="AC643" s="46"/>
      <c r="AD643" s="46"/>
      <c r="AE643" s="46"/>
      <c r="AF643" s="46"/>
      <c r="AG643" s="50"/>
      <c r="AH643" s="46"/>
    </row>
    <row r="644" spans="1:34" hidden="1" x14ac:dyDescent="0.25">
      <c r="A644" s="66" t="str">
        <f>CONCATENATE(ID_formule!A642, "_",ID_formule!B642)</f>
        <v>OVO000098_000_641</v>
      </c>
      <c r="B644" s="46"/>
      <c r="C644" s="46"/>
      <c r="D644" s="46"/>
      <c r="E644" s="46"/>
      <c r="F644" s="46"/>
      <c r="G644" s="46"/>
      <c r="H644" s="46"/>
      <c r="I644" s="46"/>
      <c r="J644" s="46"/>
      <c r="K644" s="46"/>
      <c r="L644" s="46"/>
      <c r="M644" s="46"/>
      <c r="N644" s="46"/>
      <c r="O644" s="46"/>
      <c r="P644" s="48"/>
      <c r="Q644" s="46"/>
      <c r="R644" s="46"/>
      <c r="S644" s="46"/>
      <c r="T644" s="46"/>
      <c r="U644" s="46"/>
      <c r="V644" s="46"/>
      <c r="W644" s="46"/>
      <c r="X644" s="46"/>
      <c r="Y644" s="46"/>
      <c r="Z644" s="46"/>
      <c r="AA644" s="49"/>
      <c r="AB644" s="46"/>
      <c r="AC644" s="46"/>
      <c r="AD644" s="46"/>
      <c r="AE644" s="46"/>
      <c r="AF644" s="46"/>
      <c r="AG644" s="50"/>
      <c r="AH644" s="46"/>
    </row>
    <row r="645" spans="1:34" hidden="1" x14ac:dyDescent="0.25">
      <c r="A645" s="66" t="str">
        <f>CONCATENATE(ID_formule!A643, "_",ID_formule!B643)</f>
        <v>OVO000098_000_642</v>
      </c>
      <c r="B645" s="46"/>
      <c r="C645" s="46"/>
      <c r="D645" s="46"/>
      <c r="E645" s="46"/>
      <c r="F645" s="46"/>
      <c r="G645" s="46"/>
      <c r="H645" s="46"/>
      <c r="I645" s="46"/>
      <c r="J645" s="46"/>
      <c r="K645" s="46"/>
      <c r="L645" s="46"/>
      <c r="M645" s="46"/>
      <c r="N645" s="46"/>
      <c r="O645" s="46"/>
      <c r="P645" s="48"/>
      <c r="Q645" s="46"/>
      <c r="R645" s="46"/>
      <c r="S645" s="46"/>
      <c r="T645" s="46"/>
      <c r="U645" s="46"/>
      <c r="V645" s="46"/>
      <c r="W645" s="46"/>
      <c r="X645" s="46"/>
      <c r="Y645" s="46"/>
      <c r="Z645" s="46"/>
      <c r="AA645" s="49"/>
      <c r="AB645" s="46"/>
      <c r="AC645" s="46"/>
      <c r="AD645" s="46"/>
      <c r="AE645" s="46"/>
      <c r="AF645" s="46"/>
      <c r="AG645" s="50"/>
      <c r="AH645" s="46"/>
    </row>
    <row r="646" spans="1:34" hidden="1" x14ac:dyDescent="0.25">
      <c r="A646" s="66" t="str">
        <f>CONCATENATE(ID_formule!A644, "_",ID_formule!B644)</f>
        <v>OVO000098_000_643</v>
      </c>
      <c r="B646" s="46"/>
      <c r="C646" s="46"/>
      <c r="D646" s="46"/>
      <c r="E646" s="46"/>
      <c r="F646" s="46"/>
      <c r="G646" s="46"/>
      <c r="H646" s="46"/>
      <c r="I646" s="46"/>
      <c r="J646" s="46"/>
      <c r="K646" s="46"/>
      <c r="L646" s="46"/>
      <c r="M646" s="46"/>
      <c r="N646" s="46"/>
      <c r="O646" s="46"/>
      <c r="P646" s="48"/>
      <c r="Q646" s="46"/>
      <c r="R646" s="46"/>
      <c r="S646" s="46"/>
      <c r="T646" s="46"/>
      <c r="U646" s="46"/>
      <c r="V646" s="46"/>
      <c r="W646" s="46"/>
      <c r="X646" s="46"/>
      <c r="Y646" s="46"/>
      <c r="Z646" s="46"/>
      <c r="AA646" s="49"/>
      <c r="AB646" s="46"/>
      <c r="AC646" s="46"/>
      <c r="AD646" s="46"/>
      <c r="AE646" s="46"/>
      <c r="AF646" s="46"/>
      <c r="AG646" s="50"/>
      <c r="AH646" s="46"/>
    </row>
    <row r="647" spans="1:34" hidden="1" x14ac:dyDescent="0.25">
      <c r="A647" s="66" t="str">
        <f>CONCATENATE(ID_formule!A645, "_",ID_formule!B645)</f>
        <v>OVO000098_000_644</v>
      </c>
      <c r="B647" s="46"/>
      <c r="C647" s="46"/>
      <c r="D647" s="46"/>
      <c r="E647" s="46"/>
      <c r="F647" s="46"/>
      <c r="G647" s="46"/>
      <c r="H647" s="46"/>
      <c r="I647" s="46"/>
      <c r="J647" s="46"/>
      <c r="K647" s="46"/>
      <c r="L647" s="46"/>
      <c r="M647" s="46"/>
      <c r="N647" s="46"/>
      <c r="O647" s="46"/>
      <c r="P647" s="48"/>
      <c r="Q647" s="46"/>
      <c r="R647" s="46"/>
      <c r="S647" s="46"/>
      <c r="T647" s="46"/>
      <c r="U647" s="46"/>
      <c r="V647" s="46"/>
      <c r="W647" s="46"/>
      <c r="X647" s="46"/>
      <c r="Y647" s="46"/>
      <c r="Z647" s="46"/>
      <c r="AA647" s="49"/>
      <c r="AB647" s="46"/>
      <c r="AC647" s="46"/>
      <c r="AD647" s="46"/>
      <c r="AE647" s="46"/>
      <c r="AF647" s="46"/>
      <c r="AG647" s="50"/>
      <c r="AH647" s="46"/>
    </row>
    <row r="648" spans="1:34" hidden="1" x14ac:dyDescent="0.25">
      <c r="A648" s="66" t="str">
        <f>CONCATENATE(ID_formule!A646, "_",ID_formule!B646)</f>
        <v>OVO000098_000_645</v>
      </c>
      <c r="B648" s="46"/>
      <c r="C648" s="46"/>
      <c r="D648" s="46"/>
      <c r="E648" s="46"/>
      <c r="F648" s="46"/>
      <c r="G648" s="46"/>
      <c r="H648" s="46"/>
      <c r="I648" s="46"/>
      <c r="J648" s="46"/>
      <c r="K648" s="46"/>
      <c r="L648" s="46"/>
      <c r="M648" s="46"/>
      <c r="N648" s="46"/>
      <c r="O648" s="46"/>
      <c r="P648" s="48"/>
      <c r="Q648" s="46"/>
      <c r="R648" s="46"/>
      <c r="S648" s="46"/>
      <c r="T648" s="46"/>
      <c r="U648" s="46"/>
      <c r="V648" s="46"/>
      <c r="W648" s="46"/>
      <c r="X648" s="46"/>
      <c r="Y648" s="46"/>
      <c r="Z648" s="46"/>
      <c r="AA648" s="49"/>
      <c r="AB648" s="46"/>
      <c r="AC648" s="46"/>
      <c r="AD648" s="46"/>
      <c r="AE648" s="46"/>
      <c r="AF648" s="46"/>
      <c r="AG648" s="50"/>
      <c r="AH648" s="46"/>
    </row>
    <row r="649" spans="1:34" hidden="1" x14ac:dyDescent="0.25">
      <c r="A649" s="66" t="str">
        <f>CONCATENATE(ID_formule!A647, "_",ID_formule!B647)</f>
        <v>OVO000098_000_646</v>
      </c>
      <c r="B649" s="46"/>
      <c r="C649" s="46"/>
      <c r="D649" s="46"/>
      <c r="E649" s="46"/>
      <c r="F649" s="46"/>
      <c r="G649" s="46"/>
      <c r="H649" s="46"/>
      <c r="I649" s="46"/>
      <c r="J649" s="46"/>
      <c r="K649" s="46"/>
      <c r="L649" s="46"/>
      <c r="M649" s="46"/>
      <c r="N649" s="46"/>
      <c r="O649" s="46"/>
      <c r="P649" s="48"/>
      <c r="Q649" s="46"/>
      <c r="R649" s="46"/>
      <c r="S649" s="46"/>
      <c r="T649" s="46"/>
      <c r="U649" s="46"/>
      <c r="V649" s="46"/>
      <c r="W649" s="46"/>
      <c r="X649" s="46"/>
      <c r="Y649" s="46"/>
      <c r="Z649" s="46"/>
      <c r="AA649" s="49"/>
      <c r="AB649" s="46"/>
      <c r="AC649" s="46"/>
      <c r="AD649" s="46"/>
      <c r="AE649" s="46"/>
      <c r="AF649" s="46"/>
      <c r="AG649" s="50"/>
      <c r="AH649" s="46"/>
    </row>
    <row r="650" spans="1:34" hidden="1" x14ac:dyDescent="0.25">
      <c r="A650" s="66" t="str">
        <f>CONCATENATE(ID_formule!A648, "_",ID_formule!B648)</f>
        <v>OVO000098_000_647</v>
      </c>
      <c r="B650" s="46"/>
      <c r="C650" s="46"/>
      <c r="D650" s="46"/>
      <c r="E650" s="46"/>
      <c r="F650" s="46"/>
      <c r="G650" s="46"/>
      <c r="H650" s="46"/>
      <c r="I650" s="46"/>
      <c r="J650" s="46"/>
      <c r="K650" s="46"/>
      <c r="L650" s="46"/>
      <c r="M650" s="46"/>
      <c r="N650" s="46"/>
      <c r="O650" s="46"/>
      <c r="P650" s="48"/>
      <c r="Q650" s="46"/>
      <c r="R650" s="46"/>
      <c r="S650" s="46"/>
      <c r="T650" s="46"/>
      <c r="U650" s="46"/>
      <c r="V650" s="46"/>
      <c r="W650" s="46"/>
      <c r="X650" s="46"/>
      <c r="Y650" s="46"/>
      <c r="Z650" s="46"/>
      <c r="AA650" s="49"/>
      <c r="AB650" s="46"/>
      <c r="AC650" s="46"/>
      <c r="AD650" s="46"/>
      <c r="AE650" s="46"/>
      <c r="AF650" s="46"/>
      <c r="AG650" s="50"/>
      <c r="AH650" s="46"/>
    </row>
    <row r="651" spans="1:34" hidden="1" x14ac:dyDescent="0.25">
      <c r="A651" s="66" t="str">
        <f>CONCATENATE(ID_formule!A649, "_",ID_formule!B649)</f>
        <v>OVO000098_000_648</v>
      </c>
      <c r="B651" s="46"/>
      <c r="C651" s="46"/>
      <c r="D651" s="46"/>
      <c r="E651" s="46"/>
      <c r="F651" s="46"/>
      <c r="G651" s="46"/>
      <c r="H651" s="46"/>
      <c r="I651" s="46"/>
      <c r="J651" s="46"/>
      <c r="K651" s="46"/>
      <c r="L651" s="46"/>
      <c r="M651" s="46"/>
      <c r="N651" s="46"/>
      <c r="O651" s="46"/>
      <c r="P651" s="48"/>
      <c r="Q651" s="46"/>
      <c r="R651" s="46"/>
      <c r="S651" s="46"/>
      <c r="T651" s="46"/>
      <c r="U651" s="46"/>
      <c r="V651" s="46"/>
      <c r="W651" s="46"/>
      <c r="X651" s="46"/>
      <c r="Y651" s="46"/>
      <c r="Z651" s="46"/>
      <c r="AA651" s="49"/>
      <c r="AB651" s="46"/>
      <c r="AC651" s="46"/>
      <c r="AD651" s="46"/>
      <c r="AE651" s="46"/>
      <c r="AF651" s="46"/>
      <c r="AG651" s="50"/>
      <c r="AH651" s="46"/>
    </row>
    <row r="652" spans="1:34" hidden="1" x14ac:dyDescent="0.25">
      <c r="A652" s="66" t="str">
        <f>CONCATENATE(ID_formule!A650, "_",ID_formule!B650)</f>
        <v>OVO000098_000_649</v>
      </c>
      <c r="B652" s="46"/>
      <c r="C652" s="46"/>
      <c r="D652" s="46"/>
      <c r="E652" s="46"/>
      <c r="F652" s="46"/>
      <c r="G652" s="46"/>
      <c r="H652" s="46"/>
      <c r="I652" s="46"/>
      <c r="J652" s="46"/>
      <c r="K652" s="46"/>
      <c r="L652" s="46"/>
      <c r="M652" s="46"/>
      <c r="N652" s="46"/>
      <c r="O652" s="46"/>
      <c r="P652" s="48"/>
      <c r="Q652" s="46"/>
      <c r="R652" s="46"/>
      <c r="S652" s="46"/>
      <c r="T652" s="46"/>
      <c r="U652" s="46"/>
      <c r="V652" s="46"/>
      <c r="W652" s="46"/>
      <c r="X652" s="46"/>
      <c r="Y652" s="46"/>
      <c r="Z652" s="46"/>
      <c r="AA652" s="49"/>
      <c r="AB652" s="46"/>
      <c r="AC652" s="46"/>
      <c r="AD652" s="46"/>
      <c r="AE652" s="46"/>
      <c r="AF652" s="46"/>
      <c r="AG652" s="50"/>
      <c r="AH652" s="46"/>
    </row>
    <row r="653" spans="1:34" hidden="1" x14ac:dyDescent="0.25">
      <c r="A653" s="66" t="str">
        <f>CONCATENATE(ID_formule!A651, "_",ID_formule!B651)</f>
        <v>OVO000098_000_650</v>
      </c>
      <c r="B653" s="46"/>
      <c r="C653" s="46"/>
      <c r="D653" s="46"/>
      <c r="E653" s="46"/>
      <c r="F653" s="46"/>
      <c r="G653" s="46"/>
      <c r="H653" s="46"/>
      <c r="I653" s="46"/>
      <c r="J653" s="46"/>
      <c r="K653" s="46"/>
      <c r="L653" s="46"/>
      <c r="M653" s="46"/>
      <c r="N653" s="46"/>
      <c r="O653" s="46"/>
      <c r="P653" s="48"/>
      <c r="Q653" s="46"/>
      <c r="R653" s="46"/>
      <c r="S653" s="46"/>
      <c r="T653" s="46"/>
      <c r="U653" s="46"/>
      <c r="V653" s="46"/>
      <c r="W653" s="46"/>
      <c r="X653" s="46"/>
      <c r="Y653" s="46"/>
      <c r="Z653" s="46"/>
      <c r="AA653" s="49"/>
      <c r="AB653" s="46"/>
      <c r="AC653" s="46"/>
      <c r="AD653" s="46"/>
      <c r="AE653" s="46"/>
      <c r="AF653" s="46"/>
      <c r="AG653" s="50"/>
      <c r="AH653" s="46"/>
    </row>
    <row r="654" spans="1:34" hidden="1" x14ac:dyDescent="0.25">
      <c r="A654" s="66" t="str">
        <f>CONCATENATE(ID_formule!A652, "_",ID_formule!B652)</f>
        <v>OVO000098_000_651</v>
      </c>
      <c r="B654" s="46"/>
      <c r="C654" s="46"/>
      <c r="D654" s="46"/>
      <c r="E654" s="46"/>
      <c r="F654" s="46"/>
      <c r="G654" s="46"/>
      <c r="H654" s="46"/>
      <c r="I654" s="46"/>
      <c r="J654" s="46"/>
      <c r="K654" s="46"/>
      <c r="L654" s="46"/>
      <c r="M654" s="46"/>
      <c r="N654" s="46"/>
      <c r="O654" s="46"/>
      <c r="P654" s="48"/>
      <c r="Q654" s="46"/>
      <c r="R654" s="46"/>
      <c r="S654" s="46"/>
      <c r="T654" s="46"/>
      <c r="U654" s="46"/>
      <c r="V654" s="46"/>
      <c r="W654" s="46"/>
      <c r="X654" s="46"/>
      <c r="Y654" s="46"/>
      <c r="Z654" s="46"/>
      <c r="AA654" s="49"/>
      <c r="AB654" s="46"/>
      <c r="AC654" s="46"/>
      <c r="AD654" s="46"/>
      <c r="AE654" s="46"/>
      <c r="AF654" s="46"/>
      <c r="AG654" s="50"/>
      <c r="AH654" s="46"/>
    </row>
    <row r="655" spans="1:34" hidden="1" x14ac:dyDescent="0.25">
      <c r="A655" s="66" t="str">
        <f>CONCATENATE(ID_formule!A653, "_",ID_formule!B653)</f>
        <v>OVO000098_000_652</v>
      </c>
      <c r="B655" s="46"/>
      <c r="C655" s="46"/>
      <c r="D655" s="46"/>
      <c r="E655" s="46"/>
      <c r="F655" s="46"/>
      <c r="G655" s="46"/>
      <c r="H655" s="46"/>
      <c r="I655" s="46"/>
      <c r="J655" s="46"/>
      <c r="K655" s="46"/>
      <c r="L655" s="46"/>
      <c r="M655" s="46"/>
      <c r="N655" s="46"/>
      <c r="O655" s="46"/>
      <c r="P655" s="48"/>
      <c r="Q655" s="46"/>
      <c r="R655" s="46"/>
      <c r="S655" s="46"/>
      <c r="T655" s="46"/>
      <c r="U655" s="46"/>
      <c r="V655" s="46"/>
      <c r="W655" s="46"/>
      <c r="X655" s="46"/>
      <c r="Y655" s="46"/>
      <c r="Z655" s="46"/>
      <c r="AA655" s="49"/>
      <c r="AB655" s="46"/>
      <c r="AC655" s="46"/>
      <c r="AD655" s="46"/>
      <c r="AE655" s="46"/>
      <c r="AF655" s="46"/>
      <c r="AG655" s="50"/>
      <c r="AH655" s="46"/>
    </row>
    <row r="656" spans="1:34" hidden="1" x14ac:dyDescent="0.25">
      <c r="A656" s="66" t="str">
        <f>CONCATENATE(ID_formule!A654, "_",ID_formule!B654)</f>
        <v>OVO000098_000_653</v>
      </c>
      <c r="B656" s="46"/>
      <c r="C656" s="46"/>
      <c r="D656" s="46"/>
      <c r="E656" s="46"/>
      <c r="F656" s="46"/>
      <c r="G656" s="46"/>
      <c r="H656" s="46"/>
      <c r="I656" s="46"/>
      <c r="J656" s="46"/>
      <c r="K656" s="46"/>
      <c r="L656" s="46"/>
      <c r="M656" s="46"/>
      <c r="N656" s="46"/>
      <c r="O656" s="46"/>
      <c r="P656" s="48"/>
      <c r="Q656" s="46"/>
      <c r="R656" s="46"/>
      <c r="S656" s="46"/>
      <c r="T656" s="46"/>
      <c r="U656" s="46"/>
      <c r="V656" s="46"/>
      <c r="W656" s="46"/>
      <c r="X656" s="46"/>
      <c r="Y656" s="46"/>
      <c r="Z656" s="46"/>
      <c r="AA656" s="49"/>
      <c r="AB656" s="46"/>
      <c r="AC656" s="46"/>
      <c r="AD656" s="46"/>
      <c r="AE656" s="46"/>
      <c r="AF656" s="46"/>
      <c r="AG656" s="50"/>
      <c r="AH656" s="46"/>
    </row>
    <row r="657" spans="1:34" hidden="1" x14ac:dyDescent="0.25">
      <c r="A657" s="66" t="str">
        <f>CONCATENATE(ID_formule!A655, "_",ID_formule!B655)</f>
        <v>OVO000098_000_654</v>
      </c>
      <c r="B657" s="46"/>
      <c r="C657" s="46"/>
      <c r="D657" s="46"/>
      <c r="E657" s="46"/>
      <c r="F657" s="46"/>
      <c r="G657" s="46"/>
      <c r="H657" s="46"/>
      <c r="I657" s="46"/>
      <c r="J657" s="46"/>
      <c r="K657" s="46"/>
      <c r="L657" s="46"/>
      <c r="M657" s="46"/>
      <c r="N657" s="46"/>
      <c r="O657" s="46"/>
      <c r="P657" s="48"/>
      <c r="Q657" s="46"/>
      <c r="R657" s="46"/>
      <c r="S657" s="46"/>
      <c r="T657" s="46"/>
      <c r="U657" s="46"/>
      <c r="V657" s="46"/>
      <c r="W657" s="46"/>
      <c r="X657" s="46"/>
      <c r="Y657" s="46"/>
      <c r="Z657" s="46"/>
      <c r="AA657" s="49"/>
      <c r="AB657" s="46"/>
      <c r="AC657" s="46"/>
      <c r="AD657" s="46"/>
      <c r="AE657" s="46"/>
      <c r="AF657" s="46"/>
      <c r="AG657" s="50"/>
      <c r="AH657" s="46"/>
    </row>
    <row r="658" spans="1:34" hidden="1" x14ac:dyDescent="0.25">
      <c r="A658" s="66" t="str">
        <f>CONCATENATE(ID_formule!A656, "_",ID_formule!B656)</f>
        <v>OVO000098_000_655</v>
      </c>
      <c r="B658" s="46"/>
      <c r="C658" s="46"/>
      <c r="D658" s="46"/>
      <c r="E658" s="46"/>
      <c r="F658" s="46"/>
      <c r="G658" s="46"/>
      <c r="H658" s="46"/>
      <c r="I658" s="46"/>
      <c r="J658" s="46"/>
      <c r="K658" s="46"/>
      <c r="L658" s="46"/>
      <c r="M658" s="46"/>
      <c r="N658" s="46"/>
      <c r="O658" s="46"/>
      <c r="P658" s="48"/>
      <c r="Q658" s="46"/>
      <c r="R658" s="46"/>
      <c r="S658" s="46"/>
      <c r="T658" s="46"/>
      <c r="U658" s="46"/>
      <c r="V658" s="46"/>
      <c r="W658" s="46"/>
      <c r="X658" s="46"/>
      <c r="Y658" s="46"/>
      <c r="Z658" s="46"/>
      <c r="AA658" s="49"/>
      <c r="AB658" s="46"/>
      <c r="AC658" s="46"/>
      <c r="AD658" s="46"/>
      <c r="AE658" s="46"/>
      <c r="AF658" s="46"/>
      <c r="AG658" s="50"/>
      <c r="AH658" s="46"/>
    </row>
    <row r="659" spans="1:34" hidden="1" x14ac:dyDescent="0.25">
      <c r="A659" s="66" t="str">
        <f>CONCATENATE(ID_formule!A657, "_",ID_formule!B657)</f>
        <v>OVO000098_000_656</v>
      </c>
      <c r="B659" s="46"/>
      <c r="C659" s="46"/>
      <c r="D659" s="46"/>
      <c r="E659" s="46"/>
      <c r="F659" s="46"/>
      <c r="G659" s="46"/>
      <c r="H659" s="46"/>
      <c r="I659" s="46"/>
      <c r="J659" s="46"/>
      <c r="K659" s="46"/>
      <c r="L659" s="46"/>
      <c r="M659" s="46"/>
      <c r="N659" s="46"/>
      <c r="O659" s="46"/>
      <c r="P659" s="48"/>
      <c r="Q659" s="46"/>
      <c r="R659" s="46"/>
      <c r="S659" s="46"/>
      <c r="T659" s="46"/>
      <c r="U659" s="46"/>
      <c r="V659" s="46"/>
      <c r="W659" s="46"/>
      <c r="X659" s="46"/>
      <c r="Y659" s="46"/>
      <c r="Z659" s="46"/>
      <c r="AA659" s="49"/>
      <c r="AB659" s="46"/>
      <c r="AC659" s="46"/>
      <c r="AD659" s="46"/>
      <c r="AE659" s="46"/>
      <c r="AF659" s="46"/>
      <c r="AG659" s="50"/>
      <c r="AH659" s="46"/>
    </row>
    <row r="660" spans="1:34" hidden="1" x14ac:dyDescent="0.25">
      <c r="A660" s="66" t="str">
        <f>CONCATENATE(ID_formule!A658, "_",ID_formule!B658)</f>
        <v>OVO000098_000_657</v>
      </c>
      <c r="B660" s="46"/>
      <c r="C660" s="46"/>
      <c r="D660" s="46"/>
      <c r="E660" s="46"/>
      <c r="F660" s="46"/>
      <c r="G660" s="46"/>
      <c r="H660" s="46"/>
      <c r="I660" s="46"/>
      <c r="J660" s="46"/>
      <c r="K660" s="46"/>
      <c r="L660" s="46"/>
      <c r="M660" s="46"/>
      <c r="N660" s="46"/>
      <c r="O660" s="46"/>
      <c r="P660" s="48"/>
      <c r="Q660" s="46"/>
      <c r="R660" s="46"/>
      <c r="S660" s="46"/>
      <c r="T660" s="46"/>
      <c r="U660" s="46"/>
      <c r="V660" s="46"/>
      <c r="W660" s="46"/>
      <c r="X660" s="46"/>
      <c r="Y660" s="46"/>
      <c r="Z660" s="46"/>
      <c r="AA660" s="49"/>
      <c r="AB660" s="46"/>
      <c r="AC660" s="46"/>
      <c r="AD660" s="46"/>
      <c r="AE660" s="46"/>
      <c r="AF660" s="46"/>
      <c r="AG660" s="50"/>
      <c r="AH660" s="46"/>
    </row>
    <row r="661" spans="1:34" hidden="1" x14ac:dyDescent="0.25">
      <c r="A661" s="66" t="str">
        <f>CONCATENATE(ID_formule!A659, "_",ID_formule!B659)</f>
        <v>OVO000098_000_658</v>
      </c>
      <c r="B661" s="46"/>
      <c r="C661" s="46"/>
      <c r="D661" s="46"/>
      <c r="E661" s="46"/>
      <c r="F661" s="46"/>
      <c r="G661" s="46"/>
      <c r="H661" s="46"/>
      <c r="I661" s="46"/>
      <c r="J661" s="46"/>
      <c r="K661" s="46"/>
      <c r="L661" s="46"/>
      <c r="M661" s="46"/>
      <c r="N661" s="46"/>
      <c r="O661" s="46"/>
      <c r="P661" s="48"/>
      <c r="Q661" s="46"/>
      <c r="R661" s="46"/>
      <c r="S661" s="46"/>
      <c r="T661" s="46"/>
      <c r="U661" s="46"/>
      <c r="V661" s="46"/>
      <c r="W661" s="46"/>
      <c r="X661" s="46"/>
      <c r="Y661" s="46"/>
      <c r="Z661" s="46"/>
      <c r="AA661" s="49"/>
      <c r="AB661" s="46"/>
      <c r="AC661" s="46"/>
      <c r="AD661" s="46"/>
      <c r="AE661" s="46"/>
      <c r="AF661" s="46"/>
      <c r="AG661" s="50"/>
      <c r="AH661" s="46"/>
    </row>
    <row r="662" spans="1:34" hidden="1" x14ac:dyDescent="0.25">
      <c r="A662" s="66" t="str">
        <f>CONCATENATE(ID_formule!A660, "_",ID_formule!B660)</f>
        <v>OVO000098_000_659</v>
      </c>
      <c r="B662" s="46"/>
      <c r="C662" s="46"/>
      <c r="D662" s="46"/>
      <c r="E662" s="46"/>
      <c r="F662" s="46"/>
      <c r="G662" s="46"/>
      <c r="H662" s="46"/>
      <c r="I662" s="46"/>
      <c r="J662" s="46"/>
      <c r="K662" s="46"/>
      <c r="L662" s="46"/>
      <c r="M662" s="46"/>
      <c r="N662" s="46"/>
      <c r="O662" s="46"/>
      <c r="P662" s="48"/>
      <c r="Q662" s="46"/>
      <c r="R662" s="46"/>
      <c r="S662" s="46"/>
      <c r="T662" s="46"/>
      <c r="U662" s="46"/>
      <c r="V662" s="46"/>
      <c r="W662" s="46"/>
      <c r="X662" s="46"/>
      <c r="Y662" s="46"/>
      <c r="Z662" s="46"/>
      <c r="AA662" s="49"/>
      <c r="AB662" s="46"/>
      <c r="AC662" s="46"/>
      <c r="AD662" s="46"/>
      <c r="AE662" s="46"/>
      <c r="AF662" s="46"/>
      <c r="AG662" s="50"/>
      <c r="AH662" s="46"/>
    </row>
    <row r="663" spans="1:34" hidden="1" x14ac:dyDescent="0.25">
      <c r="A663" s="66" t="str">
        <f>CONCATENATE(ID_formule!A661, "_",ID_formule!B661)</f>
        <v>OVO000098_000_660</v>
      </c>
      <c r="B663" s="46"/>
      <c r="C663" s="46"/>
      <c r="D663" s="46"/>
      <c r="E663" s="46"/>
      <c r="F663" s="46"/>
      <c r="G663" s="46"/>
      <c r="H663" s="46"/>
      <c r="I663" s="46"/>
      <c r="J663" s="46"/>
      <c r="K663" s="46"/>
      <c r="L663" s="46"/>
      <c r="M663" s="46"/>
      <c r="N663" s="46"/>
      <c r="O663" s="46"/>
      <c r="P663" s="48"/>
      <c r="Q663" s="46"/>
      <c r="R663" s="46"/>
      <c r="S663" s="46"/>
      <c r="T663" s="46"/>
      <c r="U663" s="46"/>
      <c r="V663" s="46"/>
      <c r="W663" s="46"/>
      <c r="X663" s="46"/>
      <c r="Y663" s="46"/>
      <c r="Z663" s="46"/>
      <c r="AA663" s="49"/>
      <c r="AB663" s="46"/>
      <c r="AC663" s="46"/>
      <c r="AD663" s="46"/>
      <c r="AE663" s="46"/>
      <c r="AF663" s="46"/>
      <c r="AG663" s="50"/>
      <c r="AH663" s="46"/>
    </row>
    <row r="664" spans="1:34" hidden="1" x14ac:dyDescent="0.25">
      <c r="A664" s="66" t="str">
        <f>CONCATENATE(ID_formule!A662, "_",ID_formule!B662)</f>
        <v>OVO000098_000_661</v>
      </c>
      <c r="B664" s="46"/>
      <c r="C664" s="46"/>
      <c r="D664" s="46"/>
      <c r="E664" s="46"/>
      <c r="F664" s="46"/>
      <c r="G664" s="46"/>
      <c r="H664" s="46"/>
      <c r="I664" s="46"/>
      <c r="J664" s="46"/>
      <c r="K664" s="46"/>
      <c r="L664" s="46"/>
      <c r="M664" s="46"/>
      <c r="N664" s="46"/>
      <c r="O664" s="46"/>
      <c r="P664" s="48"/>
      <c r="Q664" s="46"/>
      <c r="R664" s="46"/>
      <c r="S664" s="46"/>
      <c r="T664" s="46"/>
      <c r="U664" s="46"/>
      <c r="V664" s="46"/>
      <c r="W664" s="46"/>
      <c r="X664" s="46"/>
      <c r="Y664" s="46"/>
      <c r="Z664" s="46"/>
      <c r="AA664" s="49"/>
      <c r="AB664" s="46"/>
      <c r="AC664" s="46"/>
      <c r="AD664" s="46"/>
      <c r="AE664" s="46"/>
      <c r="AF664" s="46"/>
      <c r="AG664" s="50"/>
      <c r="AH664" s="46"/>
    </row>
    <row r="665" spans="1:34" hidden="1" x14ac:dyDescent="0.25">
      <c r="A665" s="66" t="str">
        <f>CONCATENATE(ID_formule!A663, "_",ID_formule!B663)</f>
        <v>OVO000098_000_662</v>
      </c>
      <c r="B665" s="46"/>
      <c r="C665" s="46"/>
      <c r="D665" s="46"/>
      <c r="E665" s="46"/>
      <c r="F665" s="46"/>
      <c r="G665" s="46"/>
      <c r="H665" s="46"/>
      <c r="I665" s="46"/>
      <c r="J665" s="46"/>
      <c r="K665" s="46"/>
      <c r="L665" s="46"/>
      <c r="M665" s="46"/>
      <c r="N665" s="46"/>
      <c r="O665" s="46"/>
      <c r="P665" s="48"/>
      <c r="Q665" s="46"/>
      <c r="R665" s="46"/>
      <c r="S665" s="46"/>
      <c r="T665" s="46"/>
      <c r="U665" s="46"/>
      <c r="V665" s="46"/>
      <c r="W665" s="46"/>
      <c r="X665" s="46"/>
      <c r="Y665" s="46"/>
      <c r="Z665" s="46"/>
      <c r="AA665" s="49"/>
      <c r="AB665" s="46"/>
      <c r="AC665" s="46"/>
      <c r="AD665" s="46"/>
      <c r="AE665" s="46"/>
      <c r="AF665" s="46"/>
      <c r="AG665" s="50"/>
      <c r="AH665" s="46"/>
    </row>
    <row r="666" spans="1:34" hidden="1" x14ac:dyDescent="0.25">
      <c r="A666" s="66" t="str">
        <f>CONCATENATE(ID_formule!A664, "_",ID_formule!B664)</f>
        <v>OVO000098_000_663</v>
      </c>
      <c r="B666" s="46"/>
      <c r="C666" s="46"/>
      <c r="D666" s="46"/>
      <c r="E666" s="46"/>
      <c r="F666" s="46"/>
      <c r="G666" s="46"/>
      <c r="H666" s="46"/>
      <c r="I666" s="46"/>
      <c r="J666" s="46"/>
      <c r="K666" s="46"/>
      <c r="L666" s="46"/>
      <c r="M666" s="46"/>
      <c r="N666" s="46"/>
      <c r="O666" s="46"/>
      <c r="P666" s="48"/>
      <c r="Q666" s="46"/>
      <c r="R666" s="46"/>
      <c r="S666" s="46"/>
      <c r="T666" s="46"/>
      <c r="U666" s="46"/>
      <c r="V666" s="46"/>
      <c r="W666" s="46"/>
      <c r="X666" s="46"/>
      <c r="Y666" s="46"/>
      <c r="Z666" s="46"/>
      <c r="AA666" s="49"/>
      <c r="AB666" s="46"/>
      <c r="AC666" s="46"/>
      <c r="AD666" s="46"/>
      <c r="AE666" s="46"/>
      <c r="AF666" s="46"/>
      <c r="AG666" s="50"/>
      <c r="AH666" s="46"/>
    </row>
    <row r="667" spans="1:34" hidden="1" x14ac:dyDescent="0.25">
      <c r="A667" s="66" t="str">
        <f>CONCATENATE(ID_formule!A665, "_",ID_formule!B665)</f>
        <v>OVO000098_000_664</v>
      </c>
      <c r="B667" s="46"/>
      <c r="C667" s="46"/>
      <c r="D667" s="46"/>
      <c r="E667" s="46"/>
      <c r="F667" s="46"/>
      <c r="G667" s="46"/>
      <c r="H667" s="46"/>
      <c r="I667" s="46"/>
      <c r="J667" s="46"/>
      <c r="K667" s="46"/>
      <c r="L667" s="46"/>
      <c r="M667" s="46"/>
      <c r="N667" s="46"/>
      <c r="O667" s="46"/>
      <c r="P667" s="48"/>
      <c r="Q667" s="46"/>
      <c r="R667" s="46"/>
      <c r="S667" s="46"/>
      <c r="T667" s="46"/>
      <c r="U667" s="46"/>
      <c r="V667" s="46"/>
      <c r="W667" s="46"/>
      <c r="X667" s="46"/>
      <c r="Y667" s="46"/>
      <c r="Z667" s="46"/>
      <c r="AA667" s="49"/>
      <c r="AB667" s="46"/>
      <c r="AC667" s="46"/>
      <c r="AD667" s="46"/>
      <c r="AE667" s="46"/>
      <c r="AF667" s="46"/>
      <c r="AG667" s="50"/>
      <c r="AH667" s="46"/>
    </row>
    <row r="668" spans="1:34" hidden="1" x14ac:dyDescent="0.25">
      <c r="A668" s="66" t="str">
        <f>CONCATENATE(ID_formule!A666, "_",ID_formule!B666)</f>
        <v>OVO000098_000_665</v>
      </c>
      <c r="B668" s="46"/>
      <c r="C668" s="46"/>
      <c r="D668" s="46"/>
      <c r="E668" s="46"/>
      <c r="F668" s="46"/>
      <c r="G668" s="46"/>
      <c r="H668" s="46"/>
      <c r="I668" s="46"/>
      <c r="J668" s="46"/>
      <c r="K668" s="46"/>
      <c r="L668" s="46"/>
      <c r="M668" s="46"/>
      <c r="N668" s="46"/>
      <c r="O668" s="46"/>
      <c r="P668" s="48"/>
      <c r="Q668" s="46"/>
      <c r="R668" s="46"/>
      <c r="S668" s="46"/>
      <c r="T668" s="46"/>
      <c r="U668" s="46"/>
      <c r="V668" s="46"/>
      <c r="W668" s="46"/>
      <c r="X668" s="46"/>
      <c r="Y668" s="46"/>
      <c r="Z668" s="46"/>
      <c r="AA668" s="49"/>
      <c r="AB668" s="46"/>
      <c r="AC668" s="46"/>
      <c r="AD668" s="46"/>
      <c r="AE668" s="46"/>
      <c r="AF668" s="46"/>
      <c r="AG668" s="50"/>
      <c r="AH668" s="46"/>
    </row>
    <row r="669" spans="1:34" hidden="1" x14ac:dyDescent="0.25">
      <c r="A669" s="66" t="str">
        <f>CONCATENATE(ID_formule!A667, "_",ID_formule!B667)</f>
        <v>OVO000098_000_666</v>
      </c>
      <c r="B669" s="46"/>
      <c r="C669" s="46"/>
      <c r="D669" s="46"/>
      <c r="E669" s="46"/>
      <c r="F669" s="46"/>
      <c r="G669" s="46"/>
      <c r="H669" s="46"/>
      <c r="I669" s="46"/>
      <c r="J669" s="46"/>
      <c r="K669" s="46"/>
      <c r="L669" s="46"/>
      <c r="M669" s="46"/>
      <c r="N669" s="46"/>
      <c r="O669" s="46"/>
      <c r="P669" s="48"/>
      <c r="Q669" s="46"/>
      <c r="R669" s="46"/>
      <c r="S669" s="46"/>
      <c r="T669" s="46"/>
      <c r="U669" s="46"/>
      <c r="V669" s="46"/>
      <c r="W669" s="46"/>
      <c r="X669" s="46"/>
      <c r="Y669" s="46"/>
      <c r="Z669" s="46"/>
      <c r="AA669" s="49"/>
      <c r="AB669" s="46"/>
      <c r="AC669" s="46"/>
      <c r="AD669" s="46"/>
      <c r="AE669" s="46"/>
      <c r="AF669" s="46"/>
      <c r="AG669" s="50"/>
      <c r="AH669" s="46"/>
    </row>
    <row r="670" spans="1:34" hidden="1" x14ac:dyDescent="0.25">
      <c r="A670" s="66" t="str">
        <f>CONCATENATE(ID_formule!A668, "_",ID_formule!B668)</f>
        <v>OVO000098_000_667</v>
      </c>
      <c r="B670" s="46"/>
      <c r="C670" s="46"/>
      <c r="D670" s="46"/>
      <c r="E670" s="46"/>
      <c r="F670" s="46"/>
      <c r="G670" s="46"/>
      <c r="H670" s="46"/>
      <c r="I670" s="46"/>
      <c r="J670" s="46"/>
      <c r="K670" s="46"/>
      <c r="L670" s="46"/>
      <c r="M670" s="46"/>
      <c r="N670" s="46"/>
      <c r="O670" s="46"/>
      <c r="P670" s="48"/>
      <c r="Q670" s="46"/>
      <c r="R670" s="46"/>
      <c r="S670" s="46"/>
      <c r="T670" s="46"/>
      <c r="U670" s="46"/>
      <c r="V670" s="46"/>
      <c r="W670" s="46"/>
      <c r="X670" s="46"/>
      <c r="Y670" s="46"/>
      <c r="Z670" s="46"/>
      <c r="AA670" s="49"/>
      <c r="AB670" s="46"/>
      <c r="AC670" s="46"/>
      <c r="AD670" s="46"/>
      <c r="AE670" s="46"/>
      <c r="AF670" s="46"/>
      <c r="AG670" s="50"/>
      <c r="AH670" s="46"/>
    </row>
    <row r="671" spans="1:34" hidden="1" x14ac:dyDescent="0.25">
      <c r="A671" s="66" t="str">
        <f>CONCATENATE(ID_formule!A669, "_",ID_formule!B669)</f>
        <v>OVO000098_000_668</v>
      </c>
      <c r="B671" s="46"/>
      <c r="C671" s="46"/>
      <c r="D671" s="46"/>
      <c r="E671" s="46"/>
      <c r="F671" s="46"/>
      <c r="G671" s="46"/>
      <c r="H671" s="46"/>
      <c r="I671" s="46"/>
      <c r="J671" s="46"/>
      <c r="K671" s="46"/>
      <c r="L671" s="46"/>
      <c r="M671" s="46"/>
      <c r="N671" s="46"/>
      <c r="O671" s="46"/>
      <c r="P671" s="48"/>
      <c r="Q671" s="46"/>
      <c r="R671" s="46"/>
      <c r="S671" s="46"/>
      <c r="T671" s="46"/>
      <c r="U671" s="46"/>
      <c r="V671" s="46"/>
      <c r="W671" s="46"/>
      <c r="X671" s="46"/>
      <c r="Y671" s="46"/>
      <c r="Z671" s="46"/>
      <c r="AA671" s="49"/>
      <c r="AB671" s="46"/>
      <c r="AC671" s="46"/>
      <c r="AD671" s="46"/>
      <c r="AE671" s="46"/>
      <c r="AF671" s="46"/>
      <c r="AG671" s="50"/>
      <c r="AH671" s="46"/>
    </row>
    <row r="672" spans="1:34" hidden="1" x14ac:dyDescent="0.25">
      <c r="A672" s="66" t="str">
        <f>CONCATENATE(ID_formule!A670, "_",ID_formule!B670)</f>
        <v>OVO000098_000_669</v>
      </c>
      <c r="B672" s="46"/>
      <c r="C672" s="46"/>
      <c r="D672" s="46"/>
      <c r="E672" s="46"/>
      <c r="F672" s="46"/>
      <c r="G672" s="46"/>
      <c r="H672" s="46"/>
      <c r="I672" s="46"/>
      <c r="J672" s="46"/>
      <c r="K672" s="46"/>
      <c r="L672" s="46"/>
      <c r="M672" s="46"/>
      <c r="N672" s="46"/>
      <c r="O672" s="46"/>
      <c r="P672" s="48"/>
      <c r="Q672" s="46"/>
      <c r="R672" s="46"/>
      <c r="S672" s="46"/>
      <c r="T672" s="46"/>
      <c r="U672" s="46"/>
      <c r="V672" s="46"/>
      <c r="W672" s="46"/>
      <c r="X672" s="46"/>
      <c r="Y672" s="46"/>
      <c r="Z672" s="46"/>
      <c r="AA672" s="49"/>
      <c r="AB672" s="46"/>
      <c r="AC672" s="46"/>
      <c r="AD672" s="46"/>
      <c r="AE672" s="46"/>
      <c r="AF672" s="46"/>
      <c r="AG672" s="50"/>
      <c r="AH672" s="46"/>
    </row>
    <row r="673" spans="1:34" hidden="1" x14ac:dyDescent="0.25">
      <c r="A673" s="66" t="str">
        <f>CONCATENATE(ID_formule!A671, "_",ID_formule!B671)</f>
        <v>OVO000098_000_670</v>
      </c>
      <c r="B673" s="46"/>
      <c r="C673" s="46"/>
      <c r="D673" s="46"/>
      <c r="E673" s="46"/>
      <c r="F673" s="46"/>
      <c r="G673" s="46"/>
      <c r="H673" s="46"/>
      <c r="I673" s="46"/>
      <c r="J673" s="46"/>
      <c r="K673" s="46"/>
      <c r="L673" s="46"/>
      <c r="M673" s="46"/>
      <c r="N673" s="46"/>
      <c r="O673" s="46"/>
      <c r="P673" s="48"/>
      <c r="Q673" s="46"/>
      <c r="R673" s="46"/>
      <c r="S673" s="46"/>
      <c r="T673" s="46"/>
      <c r="U673" s="46"/>
      <c r="V673" s="46"/>
      <c r="W673" s="46"/>
      <c r="X673" s="46"/>
      <c r="Y673" s="46"/>
      <c r="Z673" s="46"/>
      <c r="AA673" s="49"/>
      <c r="AB673" s="46"/>
      <c r="AC673" s="46"/>
      <c r="AD673" s="46"/>
      <c r="AE673" s="46"/>
      <c r="AF673" s="46"/>
      <c r="AG673" s="50"/>
      <c r="AH673" s="46"/>
    </row>
    <row r="674" spans="1:34" hidden="1" x14ac:dyDescent="0.25">
      <c r="A674" s="66" t="str">
        <f>CONCATENATE(ID_formule!A672, "_",ID_formule!B672)</f>
        <v>OVO000098_000_671</v>
      </c>
      <c r="B674" s="46"/>
      <c r="C674" s="46"/>
      <c r="D674" s="46"/>
      <c r="E674" s="46"/>
      <c r="F674" s="46"/>
      <c r="G674" s="46"/>
      <c r="H674" s="46"/>
      <c r="I674" s="46"/>
      <c r="J674" s="46"/>
      <c r="K674" s="46"/>
      <c r="L674" s="46"/>
      <c r="M674" s="46"/>
      <c r="N674" s="46"/>
      <c r="O674" s="46"/>
      <c r="P674" s="48"/>
      <c r="Q674" s="46"/>
      <c r="R674" s="46"/>
      <c r="S674" s="46"/>
      <c r="T674" s="46"/>
      <c r="U674" s="46"/>
      <c r="V674" s="46"/>
      <c r="W674" s="46"/>
      <c r="X674" s="46"/>
      <c r="Y674" s="46"/>
      <c r="Z674" s="46"/>
      <c r="AA674" s="49"/>
      <c r="AB674" s="46"/>
      <c r="AC674" s="46"/>
      <c r="AD674" s="46"/>
      <c r="AE674" s="46"/>
      <c r="AF674" s="46"/>
      <c r="AG674" s="50"/>
      <c r="AH674" s="46"/>
    </row>
    <row r="675" spans="1:34" hidden="1" x14ac:dyDescent="0.25">
      <c r="A675" s="66" t="str">
        <f>CONCATENATE(ID_formule!A673, "_",ID_formule!B673)</f>
        <v>OVO000098_000_672</v>
      </c>
      <c r="B675" s="46"/>
      <c r="C675" s="46"/>
      <c r="D675" s="46"/>
      <c r="E675" s="46"/>
      <c r="F675" s="46"/>
      <c r="G675" s="46"/>
      <c r="H675" s="46"/>
      <c r="I675" s="46"/>
      <c r="J675" s="46"/>
      <c r="K675" s="46"/>
      <c r="L675" s="46"/>
      <c r="M675" s="46"/>
      <c r="N675" s="46"/>
      <c r="O675" s="46"/>
      <c r="P675" s="48"/>
      <c r="Q675" s="46"/>
      <c r="R675" s="46"/>
      <c r="S675" s="46"/>
      <c r="T675" s="46"/>
      <c r="U675" s="46"/>
      <c r="V675" s="46"/>
      <c r="W675" s="46"/>
      <c r="X675" s="46"/>
      <c r="Y675" s="46"/>
      <c r="Z675" s="46"/>
      <c r="AA675" s="49"/>
      <c r="AB675" s="46"/>
      <c r="AC675" s="46"/>
      <c r="AD675" s="46"/>
      <c r="AE675" s="46"/>
      <c r="AF675" s="46"/>
      <c r="AG675" s="50"/>
      <c r="AH675" s="46"/>
    </row>
    <row r="676" spans="1:34" hidden="1" x14ac:dyDescent="0.25">
      <c r="A676" s="66" t="str">
        <f>CONCATENATE(ID_formule!A674, "_",ID_formule!B674)</f>
        <v>OVO000098_000_673</v>
      </c>
      <c r="B676" s="46"/>
      <c r="C676" s="46"/>
      <c r="D676" s="46"/>
      <c r="E676" s="46"/>
      <c r="F676" s="46"/>
      <c r="G676" s="46"/>
      <c r="H676" s="46"/>
      <c r="I676" s="46"/>
      <c r="J676" s="46"/>
      <c r="K676" s="46"/>
      <c r="L676" s="46"/>
      <c r="M676" s="46"/>
      <c r="N676" s="46"/>
      <c r="O676" s="46"/>
      <c r="P676" s="48"/>
      <c r="Q676" s="46"/>
      <c r="R676" s="46"/>
      <c r="S676" s="46"/>
      <c r="T676" s="46"/>
      <c r="U676" s="46"/>
      <c r="V676" s="46"/>
      <c r="W676" s="46"/>
      <c r="X676" s="46"/>
      <c r="Y676" s="46"/>
      <c r="Z676" s="46"/>
      <c r="AA676" s="49"/>
      <c r="AB676" s="46"/>
      <c r="AC676" s="46"/>
      <c r="AD676" s="46"/>
      <c r="AE676" s="46"/>
      <c r="AF676" s="46"/>
      <c r="AG676" s="50"/>
      <c r="AH676" s="46"/>
    </row>
    <row r="677" spans="1:34" hidden="1" x14ac:dyDescent="0.25">
      <c r="A677" s="66" t="str">
        <f>CONCATENATE(ID_formule!A675, "_",ID_formule!B675)</f>
        <v>OVO000098_000_674</v>
      </c>
      <c r="B677" s="46"/>
      <c r="C677" s="46"/>
      <c r="D677" s="46"/>
      <c r="E677" s="46"/>
      <c r="F677" s="46"/>
      <c r="G677" s="46"/>
      <c r="H677" s="46"/>
      <c r="I677" s="46"/>
      <c r="J677" s="46"/>
      <c r="K677" s="46"/>
      <c r="L677" s="46"/>
      <c r="M677" s="46"/>
      <c r="N677" s="46"/>
      <c r="O677" s="46"/>
      <c r="P677" s="48"/>
      <c r="Q677" s="46"/>
      <c r="R677" s="46"/>
      <c r="S677" s="46"/>
      <c r="T677" s="46"/>
      <c r="U677" s="46"/>
      <c r="V677" s="46"/>
      <c r="W677" s="46"/>
      <c r="X677" s="46"/>
      <c r="Y677" s="46"/>
      <c r="Z677" s="46"/>
      <c r="AA677" s="49"/>
      <c r="AB677" s="46"/>
      <c r="AC677" s="46"/>
      <c r="AD677" s="46"/>
      <c r="AE677" s="46"/>
      <c r="AF677" s="46"/>
      <c r="AG677" s="50"/>
      <c r="AH677" s="46"/>
    </row>
    <row r="678" spans="1:34" hidden="1" x14ac:dyDescent="0.25">
      <c r="A678" s="66" t="str">
        <f>CONCATENATE(ID_formule!A676, "_",ID_formule!B676)</f>
        <v>OVO000098_000_675</v>
      </c>
      <c r="B678" s="46"/>
      <c r="C678" s="46"/>
      <c r="D678" s="46"/>
      <c r="E678" s="46"/>
      <c r="F678" s="46"/>
      <c r="G678" s="46"/>
      <c r="H678" s="46"/>
      <c r="I678" s="46"/>
      <c r="J678" s="46"/>
      <c r="K678" s="46"/>
      <c r="L678" s="46"/>
      <c r="M678" s="46"/>
      <c r="N678" s="46"/>
      <c r="O678" s="46"/>
      <c r="P678" s="48"/>
      <c r="Q678" s="46"/>
      <c r="R678" s="46"/>
      <c r="S678" s="46"/>
      <c r="T678" s="46"/>
      <c r="U678" s="46"/>
      <c r="V678" s="46"/>
      <c r="W678" s="46"/>
      <c r="X678" s="46"/>
      <c r="Y678" s="46"/>
      <c r="Z678" s="46"/>
      <c r="AA678" s="49"/>
      <c r="AB678" s="46"/>
      <c r="AC678" s="46"/>
      <c r="AD678" s="46"/>
      <c r="AE678" s="46"/>
      <c r="AF678" s="46"/>
      <c r="AG678" s="50"/>
      <c r="AH678" s="46"/>
    </row>
    <row r="679" spans="1:34" hidden="1" x14ac:dyDescent="0.25">
      <c r="A679" s="66" t="str">
        <f>CONCATENATE(ID_formule!A677, "_",ID_formule!B677)</f>
        <v>OVO000098_000_676</v>
      </c>
      <c r="B679" s="46"/>
      <c r="C679" s="46"/>
      <c r="D679" s="46"/>
      <c r="E679" s="46"/>
      <c r="F679" s="46"/>
      <c r="G679" s="46"/>
      <c r="H679" s="46"/>
      <c r="I679" s="46"/>
      <c r="J679" s="46"/>
      <c r="K679" s="46"/>
      <c r="L679" s="46"/>
      <c r="M679" s="46"/>
      <c r="N679" s="46"/>
      <c r="O679" s="46"/>
      <c r="P679" s="48"/>
      <c r="Q679" s="46"/>
      <c r="R679" s="46"/>
      <c r="S679" s="46"/>
      <c r="T679" s="46"/>
      <c r="U679" s="46"/>
      <c r="V679" s="46"/>
      <c r="W679" s="46"/>
      <c r="X679" s="46"/>
      <c r="Y679" s="46"/>
      <c r="Z679" s="46"/>
      <c r="AA679" s="49"/>
      <c r="AB679" s="46"/>
      <c r="AC679" s="46"/>
      <c r="AD679" s="46"/>
      <c r="AE679" s="46"/>
      <c r="AF679" s="46"/>
      <c r="AG679" s="50"/>
      <c r="AH679" s="46"/>
    </row>
    <row r="680" spans="1:34" hidden="1" x14ac:dyDescent="0.25">
      <c r="A680" s="66" t="str">
        <f>CONCATENATE(ID_formule!A678, "_",ID_formule!B678)</f>
        <v>OVO000098_000_677</v>
      </c>
      <c r="B680" s="46"/>
      <c r="C680" s="46"/>
      <c r="D680" s="46"/>
      <c r="E680" s="46"/>
      <c r="F680" s="46"/>
      <c r="G680" s="46"/>
      <c r="H680" s="46"/>
      <c r="I680" s="46"/>
      <c r="J680" s="46"/>
      <c r="K680" s="46"/>
      <c r="L680" s="46"/>
      <c r="M680" s="46"/>
      <c r="N680" s="46"/>
      <c r="O680" s="46"/>
      <c r="P680" s="48"/>
      <c r="Q680" s="46"/>
      <c r="R680" s="46"/>
      <c r="S680" s="46"/>
      <c r="T680" s="46"/>
      <c r="U680" s="46"/>
      <c r="V680" s="46"/>
      <c r="W680" s="46"/>
      <c r="X680" s="46"/>
      <c r="Y680" s="46"/>
      <c r="Z680" s="46"/>
      <c r="AA680" s="49"/>
      <c r="AB680" s="46"/>
      <c r="AC680" s="46"/>
      <c r="AD680" s="46"/>
      <c r="AE680" s="46"/>
      <c r="AF680" s="46"/>
      <c r="AG680" s="50"/>
      <c r="AH680" s="46"/>
    </row>
    <row r="681" spans="1:34" hidden="1" x14ac:dyDescent="0.25">
      <c r="A681" s="66" t="str">
        <f>CONCATENATE(ID_formule!A679, "_",ID_formule!B679)</f>
        <v>OVO000098_000_678</v>
      </c>
      <c r="B681" s="46"/>
      <c r="C681" s="46"/>
      <c r="D681" s="46"/>
      <c r="E681" s="46"/>
      <c r="F681" s="46"/>
      <c r="G681" s="46"/>
      <c r="H681" s="46"/>
      <c r="I681" s="46"/>
      <c r="J681" s="46"/>
      <c r="K681" s="46"/>
      <c r="L681" s="46"/>
      <c r="M681" s="46"/>
      <c r="N681" s="46"/>
      <c r="O681" s="46"/>
      <c r="P681" s="48"/>
      <c r="Q681" s="46"/>
      <c r="R681" s="46"/>
      <c r="S681" s="46"/>
      <c r="T681" s="46"/>
      <c r="U681" s="46"/>
      <c r="V681" s="46"/>
      <c r="W681" s="46"/>
      <c r="X681" s="46"/>
      <c r="Y681" s="46"/>
      <c r="Z681" s="46"/>
      <c r="AA681" s="49"/>
      <c r="AB681" s="46"/>
      <c r="AC681" s="46"/>
      <c r="AD681" s="46"/>
      <c r="AE681" s="46"/>
      <c r="AF681" s="46"/>
      <c r="AG681" s="50"/>
      <c r="AH681" s="46"/>
    </row>
    <row r="682" spans="1:34" hidden="1" x14ac:dyDescent="0.25">
      <c r="A682" s="66" t="str">
        <f>CONCATENATE(ID_formule!A680, "_",ID_formule!B680)</f>
        <v>OVO000098_000_679</v>
      </c>
      <c r="B682" s="46"/>
      <c r="C682" s="46"/>
      <c r="D682" s="46"/>
      <c r="E682" s="46"/>
      <c r="F682" s="46"/>
      <c r="G682" s="46"/>
      <c r="H682" s="46"/>
      <c r="I682" s="46"/>
      <c r="J682" s="46"/>
      <c r="K682" s="46"/>
      <c r="L682" s="46"/>
      <c r="M682" s="46"/>
      <c r="N682" s="46"/>
      <c r="O682" s="46"/>
      <c r="P682" s="48"/>
      <c r="Q682" s="46"/>
      <c r="R682" s="46"/>
      <c r="S682" s="46"/>
      <c r="T682" s="46"/>
      <c r="U682" s="46"/>
      <c r="V682" s="46"/>
      <c r="W682" s="46"/>
      <c r="X682" s="46"/>
      <c r="Y682" s="46"/>
      <c r="Z682" s="46"/>
      <c r="AA682" s="49"/>
      <c r="AB682" s="46"/>
      <c r="AC682" s="46"/>
      <c r="AD682" s="46"/>
      <c r="AE682" s="46"/>
      <c r="AF682" s="46"/>
      <c r="AG682" s="50"/>
      <c r="AH682" s="46"/>
    </row>
    <row r="683" spans="1:34" hidden="1" x14ac:dyDescent="0.25">
      <c r="A683" s="66" t="str">
        <f>CONCATENATE(ID_formule!A681, "_",ID_formule!B681)</f>
        <v>OVO000098_000_680</v>
      </c>
      <c r="B683" s="46"/>
      <c r="C683" s="46"/>
      <c r="D683" s="46"/>
      <c r="E683" s="46"/>
      <c r="F683" s="46"/>
      <c r="G683" s="46"/>
      <c r="H683" s="46"/>
      <c r="I683" s="46"/>
      <c r="J683" s="46"/>
      <c r="K683" s="46"/>
      <c r="L683" s="46"/>
      <c r="M683" s="46"/>
      <c r="N683" s="46"/>
      <c r="O683" s="46"/>
      <c r="P683" s="48"/>
      <c r="Q683" s="46"/>
      <c r="R683" s="46"/>
      <c r="S683" s="46"/>
      <c r="T683" s="46"/>
      <c r="U683" s="46"/>
      <c r="V683" s="46"/>
      <c r="W683" s="46"/>
      <c r="X683" s="46"/>
      <c r="Y683" s="46"/>
      <c r="Z683" s="46"/>
      <c r="AA683" s="49"/>
      <c r="AB683" s="46"/>
      <c r="AC683" s="46"/>
      <c r="AD683" s="46"/>
      <c r="AE683" s="46"/>
      <c r="AF683" s="46"/>
      <c r="AG683" s="50"/>
      <c r="AH683" s="46"/>
    </row>
    <row r="684" spans="1:34" hidden="1" x14ac:dyDescent="0.25">
      <c r="A684" s="66" t="str">
        <f>CONCATENATE(ID_formule!A682, "_",ID_formule!B682)</f>
        <v>OVO000098_000_681</v>
      </c>
      <c r="B684" s="46"/>
      <c r="C684" s="46"/>
      <c r="D684" s="46"/>
      <c r="E684" s="46"/>
      <c r="F684" s="46"/>
      <c r="G684" s="46"/>
      <c r="H684" s="46"/>
      <c r="I684" s="46"/>
      <c r="J684" s="46"/>
      <c r="K684" s="46"/>
      <c r="L684" s="46"/>
      <c r="M684" s="46"/>
      <c r="N684" s="46"/>
      <c r="O684" s="46"/>
      <c r="P684" s="48"/>
      <c r="Q684" s="46"/>
      <c r="R684" s="46"/>
      <c r="S684" s="46"/>
      <c r="T684" s="46"/>
      <c r="U684" s="46"/>
      <c r="V684" s="46"/>
      <c r="W684" s="46"/>
      <c r="X684" s="46"/>
      <c r="Y684" s="46"/>
      <c r="Z684" s="46"/>
      <c r="AA684" s="49"/>
      <c r="AB684" s="46"/>
      <c r="AC684" s="46"/>
      <c r="AD684" s="46"/>
      <c r="AE684" s="46"/>
      <c r="AF684" s="46"/>
      <c r="AG684" s="50"/>
      <c r="AH684" s="46"/>
    </row>
    <row r="685" spans="1:34" hidden="1" x14ac:dyDescent="0.25">
      <c r="A685" s="66" t="str">
        <f>CONCATENATE(ID_formule!A683, "_",ID_formule!B683)</f>
        <v>OVO000098_000_682</v>
      </c>
      <c r="B685" s="46"/>
      <c r="C685" s="46"/>
      <c r="D685" s="46"/>
      <c r="E685" s="46"/>
      <c r="F685" s="46"/>
      <c r="G685" s="46"/>
      <c r="H685" s="46"/>
      <c r="I685" s="46"/>
      <c r="J685" s="46"/>
      <c r="K685" s="46"/>
      <c r="L685" s="46"/>
      <c r="M685" s="46"/>
      <c r="N685" s="46"/>
      <c r="O685" s="46"/>
      <c r="P685" s="48"/>
      <c r="Q685" s="46"/>
      <c r="R685" s="46"/>
      <c r="S685" s="46"/>
      <c r="T685" s="46"/>
      <c r="U685" s="46"/>
      <c r="V685" s="46"/>
      <c r="W685" s="46"/>
      <c r="X685" s="46"/>
      <c r="Y685" s="46"/>
      <c r="Z685" s="46"/>
      <c r="AA685" s="49"/>
      <c r="AB685" s="46"/>
      <c r="AC685" s="46"/>
      <c r="AD685" s="46"/>
      <c r="AE685" s="46"/>
      <c r="AF685" s="46"/>
      <c r="AG685" s="50"/>
      <c r="AH685" s="46"/>
    </row>
    <row r="686" spans="1:34" hidden="1" x14ac:dyDescent="0.25">
      <c r="A686" s="66" t="str">
        <f>CONCATENATE(ID_formule!A684, "_",ID_formule!B684)</f>
        <v>OVO000098_000_683</v>
      </c>
      <c r="B686" s="46"/>
      <c r="C686" s="46"/>
      <c r="D686" s="46"/>
      <c r="E686" s="46"/>
      <c r="F686" s="46"/>
      <c r="G686" s="46"/>
      <c r="H686" s="46"/>
      <c r="I686" s="46"/>
      <c r="J686" s="46"/>
      <c r="K686" s="46"/>
      <c r="L686" s="46"/>
      <c r="M686" s="46"/>
      <c r="N686" s="46"/>
      <c r="O686" s="46"/>
      <c r="P686" s="48"/>
      <c r="Q686" s="46"/>
      <c r="R686" s="46"/>
      <c r="S686" s="46"/>
      <c r="T686" s="46"/>
      <c r="U686" s="46"/>
      <c r="V686" s="46"/>
      <c r="W686" s="46"/>
      <c r="X686" s="46"/>
      <c r="Y686" s="46"/>
      <c r="Z686" s="46"/>
      <c r="AA686" s="49"/>
      <c r="AB686" s="46"/>
      <c r="AC686" s="46"/>
      <c r="AD686" s="46"/>
      <c r="AE686" s="46"/>
      <c r="AF686" s="46"/>
      <c r="AG686" s="50"/>
      <c r="AH686" s="46"/>
    </row>
    <row r="687" spans="1:34" hidden="1" x14ac:dyDescent="0.25">
      <c r="A687" s="66" t="str">
        <f>CONCATENATE(ID_formule!A685, "_",ID_formule!B685)</f>
        <v>OVO000098_000_684</v>
      </c>
      <c r="B687" s="46"/>
      <c r="C687" s="46"/>
      <c r="D687" s="46"/>
      <c r="E687" s="46"/>
      <c r="F687" s="46"/>
      <c r="G687" s="46"/>
      <c r="H687" s="46"/>
      <c r="I687" s="46"/>
      <c r="J687" s="46"/>
      <c r="K687" s="46"/>
      <c r="L687" s="46"/>
      <c r="M687" s="46"/>
      <c r="N687" s="46"/>
      <c r="O687" s="46"/>
      <c r="P687" s="48"/>
      <c r="Q687" s="46"/>
      <c r="R687" s="46"/>
      <c r="S687" s="46"/>
      <c r="T687" s="46"/>
      <c r="U687" s="46"/>
      <c r="V687" s="46"/>
      <c r="W687" s="46"/>
      <c r="X687" s="46"/>
      <c r="Y687" s="46"/>
      <c r="Z687" s="46"/>
      <c r="AA687" s="49"/>
      <c r="AB687" s="46"/>
      <c r="AC687" s="46"/>
      <c r="AD687" s="46"/>
      <c r="AE687" s="46"/>
      <c r="AF687" s="46"/>
      <c r="AG687" s="50"/>
      <c r="AH687" s="46"/>
    </row>
    <row r="688" spans="1:34" hidden="1" x14ac:dyDescent="0.25">
      <c r="A688" s="66" t="str">
        <f>CONCATENATE(ID_formule!A686, "_",ID_formule!B686)</f>
        <v>OVO000098_000_685</v>
      </c>
      <c r="B688" s="46"/>
      <c r="C688" s="46"/>
      <c r="D688" s="46"/>
      <c r="E688" s="46"/>
      <c r="F688" s="46"/>
      <c r="G688" s="46"/>
      <c r="H688" s="46"/>
      <c r="I688" s="46"/>
      <c r="J688" s="46"/>
      <c r="K688" s="46"/>
      <c r="L688" s="46"/>
      <c r="M688" s="46"/>
      <c r="N688" s="46"/>
      <c r="O688" s="46"/>
      <c r="P688" s="48"/>
      <c r="Q688" s="46"/>
      <c r="R688" s="46"/>
      <c r="S688" s="46"/>
      <c r="T688" s="46"/>
      <c r="U688" s="46"/>
      <c r="V688" s="46"/>
      <c r="W688" s="46"/>
      <c r="X688" s="46"/>
      <c r="Y688" s="46"/>
      <c r="Z688" s="46"/>
      <c r="AA688" s="49"/>
      <c r="AB688" s="46"/>
      <c r="AC688" s="46"/>
      <c r="AD688" s="46"/>
      <c r="AE688" s="46"/>
      <c r="AF688" s="46"/>
      <c r="AG688" s="50"/>
      <c r="AH688" s="46"/>
    </row>
    <row r="689" spans="1:34" hidden="1" x14ac:dyDescent="0.25">
      <c r="A689" s="66" t="str">
        <f>CONCATENATE(ID_formule!A687, "_",ID_formule!B687)</f>
        <v>OVO000098_000_686</v>
      </c>
      <c r="B689" s="46"/>
      <c r="C689" s="46"/>
      <c r="D689" s="46"/>
      <c r="E689" s="46"/>
      <c r="F689" s="46"/>
      <c r="G689" s="46"/>
      <c r="H689" s="46"/>
      <c r="I689" s="46"/>
      <c r="J689" s="46"/>
      <c r="K689" s="46"/>
      <c r="L689" s="46"/>
      <c r="M689" s="46"/>
      <c r="N689" s="46"/>
      <c r="O689" s="46"/>
      <c r="P689" s="48"/>
      <c r="Q689" s="46"/>
      <c r="R689" s="46"/>
      <c r="S689" s="46"/>
      <c r="T689" s="46"/>
      <c r="U689" s="46"/>
      <c r="V689" s="46"/>
      <c r="W689" s="46"/>
      <c r="X689" s="46"/>
      <c r="Y689" s="46"/>
      <c r="Z689" s="46"/>
      <c r="AA689" s="49"/>
      <c r="AB689" s="46"/>
      <c r="AC689" s="46"/>
      <c r="AD689" s="46"/>
      <c r="AE689" s="46"/>
      <c r="AF689" s="46"/>
      <c r="AG689" s="50"/>
      <c r="AH689" s="46"/>
    </row>
    <row r="690" spans="1:34" hidden="1" x14ac:dyDescent="0.25">
      <c r="A690" s="66" t="str">
        <f>CONCATENATE(ID_formule!A688, "_",ID_formule!B688)</f>
        <v>OVO000098_000_687</v>
      </c>
      <c r="B690" s="46"/>
      <c r="C690" s="46"/>
      <c r="D690" s="46"/>
      <c r="E690" s="46"/>
      <c r="F690" s="46"/>
      <c r="G690" s="46"/>
      <c r="H690" s="46"/>
      <c r="I690" s="46"/>
      <c r="J690" s="46"/>
      <c r="K690" s="46"/>
      <c r="L690" s="46"/>
      <c r="M690" s="46"/>
      <c r="N690" s="46"/>
      <c r="O690" s="46"/>
      <c r="P690" s="48"/>
      <c r="Q690" s="46"/>
      <c r="R690" s="46"/>
      <c r="S690" s="46"/>
      <c r="T690" s="46"/>
      <c r="U690" s="46"/>
      <c r="V690" s="46"/>
      <c r="W690" s="46"/>
      <c r="X690" s="46"/>
      <c r="Y690" s="46"/>
      <c r="Z690" s="46"/>
      <c r="AA690" s="49"/>
      <c r="AB690" s="46"/>
      <c r="AC690" s="46"/>
      <c r="AD690" s="46"/>
      <c r="AE690" s="46"/>
      <c r="AF690" s="46"/>
      <c r="AG690" s="50"/>
      <c r="AH690" s="46"/>
    </row>
    <row r="691" spans="1:34" hidden="1" x14ac:dyDescent="0.25">
      <c r="A691" s="66" t="str">
        <f>CONCATENATE(ID_formule!A689, "_",ID_formule!B689)</f>
        <v>OVO000098_000_688</v>
      </c>
      <c r="B691" s="46"/>
      <c r="C691" s="46"/>
      <c r="D691" s="46"/>
      <c r="E691" s="46"/>
      <c r="F691" s="46"/>
      <c r="G691" s="46"/>
      <c r="H691" s="46"/>
      <c r="I691" s="46"/>
      <c r="J691" s="46"/>
      <c r="K691" s="46"/>
      <c r="L691" s="46"/>
      <c r="M691" s="46"/>
      <c r="N691" s="46"/>
      <c r="O691" s="46"/>
      <c r="P691" s="48"/>
      <c r="Q691" s="46"/>
      <c r="R691" s="46"/>
      <c r="S691" s="46"/>
      <c r="T691" s="46"/>
      <c r="U691" s="46"/>
      <c r="V691" s="46"/>
      <c r="W691" s="46"/>
      <c r="X691" s="46"/>
      <c r="Y691" s="46"/>
      <c r="Z691" s="46"/>
      <c r="AA691" s="49"/>
      <c r="AB691" s="46"/>
      <c r="AC691" s="46"/>
      <c r="AD691" s="46"/>
      <c r="AE691" s="46"/>
      <c r="AF691" s="46"/>
      <c r="AG691" s="50"/>
      <c r="AH691" s="46"/>
    </row>
    <row r="692" spans="1:34" hidden="1" x14ac:dyDescent="0.25">
      <c r="A692" s="66" t="str">
        <f>CONCATENATE(ID_formule!A690, "_",ID_formule!B690)</f>
        <v>OVO000098_000_689</v>
      </c>
      <c r="B692" s="46"/>
      <c r="C692" s="46"/>
      <c r="D692" s="46"/>
      <c r="E692" s="46"/>
      <c r="F692" s="46"/>
      <c r="G692" s="46"/>
      <c r="H692" s="46"/>
      <c r="I692" s="46"/>
      <c r="J692" s="46"/>
      <c r="K692" s="46"/>
      <c r="L692" s="46"/>
      <c r="M692" s="46"/>
      <c r="N692" s="46"/>
      <c r="O692" s="46"/>
      <c r="P692" s="48"/>
      <c r="Q692" s="46"/>
      <c r="R692" s="46"/>
      <c r="S692" s="46"/>
      <c r="T692" s="46"/>
      <c r="U692" s="46"/>
      <c r="V692" s="46"/>
      <c r="W692" s="46"/>
      <c r="X692" s="46"/>
      <c r="Y692" s="46"/>
      <c r="Z692" s="46"/>
      <c r="AA692" s="49"/>
      <c r="AB692" s="46"/>
      <c r="AC692" s="46"/>
      <c r="AD692" s="46"/>
      <c r="AE692" s="46"/>
      <c r="AF692" s="46"/>
      <c r="AG692" s="50"/>
      <c r="AH692" s="46"/>
    </row>
    <row r="693" spans="1:34" hidden="1" x14ac:dyDescent="0.25">
      <c r="A693" s="66" t="str">
        <f>CONCATENATE(ID_formule!A691, "_",ID_formule!B691)</f>
        <v>OVO000098_000_690</v>
      </c>
      <c r="B693" s="46"/>
      <c r="C693" s="46"/>
      <c r="D693" s="46"/>
      <c r="E693" s="46"/>
      <c r="F693" s="46"/>
      <c r="G693" s="46"/>
      <c r="H693" s="46"/>
      <c r="I693" s="46"/>
      <c r="J693" s="46"/>
      <c r="K693" s="46"/>
      <c r="L693" s="46"/>
      <c r="M693" s="46"/>
      <c r="N693" s="46"/>
      <c r="O693" s="46"/>
      <c r="P693" s="48"/>
      <c r="Q693" s="46"/>
      <c r="R693" s="46"/>
      <c r="S693" s="46"/>
      <c r="T693" s="46"/>
      <c r="U693" s="46"/>
      <c r="V693" s="46"/>
      <c r="W693" s="46"/>
      <c r="X693" s="46"/>
      <c r="Y693" s="46"/>
      <c r="Z693" s="46"/>
      <c r="AA693" s="49"/>
      <c r="AB693" s="46"/>
      <c r="AC693" s="46"/>
      <c r="AD693" s="46"/>
      <c r="AE693" s="46"/>
      <c r="AF693" s="46"/>
      <c r="AG693" s="50"/>
      <c r="AH693" s="46"/>
    </row>
    <row r="694" spans="1:34" hidden="1" x14ac:dyDescent="0.25">
      <c r="A694" s="66" t="str">
        <f>CONCATENATE(ID_formule!A692, "_",ID_formule!B692)</f>
        <v>OVO000098_000_691</v>
      </c>
      <c r="B694" s="46"/>
      <c r="C694" s="46"/>
      <c r="D694" s="46"/>
      <c r="E694" s="46"/>
      <c r="F694" s="46"/>
      <c r="G694" s="46"/>
      <c r="H694" s="46"/>
      <c r="I694" s="46"/>
      <c r="J694" s="46"/>
      <c r="K694" s="46"/>
      <c r="L694" s="46"/>
      <c r="M694" s="46"/>
      <c r="N694" s="46"/>
      <c r="O694" s="46"/>
      <c r="P694" s="48"/>
      <c r="Q694" s="46"/>
      <c r="R694" s="46"/>
      <c r="S694" s="46"/>
      <c r="T694" s="46"/>
      <c r="U694" s="46"/>
      <c r="V694" s="46"/>
      <c r="W694" s="46"/>
      <c r="X694" s="46"/>
      <c r="Y694" s="46"/>
      <c r="Z694" s="46"/>
      <c r="AA694" s="49"/>
      <c r="AB694" s="46"/>
      <c r="AC694" s="46"/>
      <c r="AD694" s="46"/>
      <c r="AE694" s="46"/>
      <c r="AF694" s="46"/>
      <c r="AG694" s="50"/>
      <c r="AH694" s="46"/>
    </row>
    <row r="695" spans="1:34" hidden="1" x14ac:dyDescent="0.25">
      <c r="A695" s="66" t="str">
        <f>CONCATENATE(ID_formule!A693, "_",ID_formule!B693)</f>
        <v>OVO000098_000_692</v>
      </c>
      <c r="B695" s="46"/>
      <c r="C695" s="46"/>
      <c r="D695" s="46"/>
      <c r="E695" s="46"/>
      <c r="F695" s="46"/>
      <c r="G695" s="46"/>
      <c r="H695" s="46"/>
      <c r="I695" s="46"/>
      <c r="J695" s="46"/>
      <c r="K695" s="46"/>
      <c r="L695" s="46"/>
      <c r="M695" s="46"/>
      <c r="N695" s="46"/>
      <c r="O695" s="46"/>
      <c r="P695" s="48"/>
      <c r="Q695" s="46"/>
      <c r="R695" s="46"/>
      <c r="S695" s="46"/>
      <c r="T695" s="46"/>
      <c r="U695" s="46"/>
      <c r="V695" s="46"/>
      <c r="W695" s="46"/>
      <c r="X695" s="46"/>
      <c r="Y695" s="46"/>
      <c r="Z695" s="46"/>
      <c r="AA695" s="49"/>
      <c r="AB695" s="46"/>
      <c r="AC695" s="46"/>
      <c r="AD695" s="46"/>
      <c r="AE695" s="46"/>
      <c r="AF695" s="46"/>
      <c r="AG695" s="50"/>
      <c r="AH695" s="46"/>
    </row>
    <row r="696" spans="1:34" hidden="1" x14ac:dyDescent="0.25">
      <c r="A696" s="66" t="str">
        <f>CONCATENATE(ID_formule!A694, "_",ID_formule!B694)</f>
        <v>OVO000098_000_693</v>
      </c>
      <c r="B696" s="46"/>
      <c r="C696" s="46"/>
      <c r="D696" s="46"/>
      <c r="E696" s="46"/>
      <c r="F696" s="46"/>
      <c r="G696" s="46"/>
      <c r="H696" s="46"/>
      <c r="I696" s="46"/>
      <c r="J696" s="46"/>
      <c r="K696" s="46"/>
      <c r="L696" s="46"/>
      <c r="M696" s="46"/>
      <c r="N696" s="46"/>
      <c r="O696" s="46"/>
      <c r="P696" s="48"/>
      <c r="Q696" s="46"/>
      <c r="R696" s="46"/>
      <c r="S696" s="46"/>
      <c r="T696" s="46"/>
      <c r="U696" s="46"/>
      <c r="V696" s="46"/>
      <c r="W696" s="46"/>
      <c r="X696" s="46"/>
      <c r="Y696" s="46"/>
      <c r="Z696" s="46"/>
      <c r="AA696" s="49"/>
      <c r="AB696" s="46"/>
      <c r="AC696" s="46"/>
      <c r="AD696" s="46"/>
      <c r="AE696" s="46"/>
      <c r="AF696" s="46"/>
      <c r="AG696" s="50"/>
      <c r="AH696" s="46"/>
    </row>
    <row r="697" spans="1:34" hidden="1" x14ac:dyDescent="0.25">
      <c r="A697" s="66" t="str">
        <f>CONCATENATE(ID_formule!A695, "_",ID_formule!B695)</f>
        <v>OVO000098_000_694</v>
      </c>
      <c r="B697" s="46"/>
      <c r="C697" s="46"/>
      <c r="D697" s="46"/>
      <c r="E697" s="46"/>
      <c r="F697" s="46"/>
      <c r="G697" s="46"/>
      <c r="H697" s="46"/>
      <c r="I697" s="46"/>
      <c r="J697" s="46"/>
      <c r="K697" s="46"/>
      <c r="L697" s="46"/>
      <c r="M697" s="46"/>
      <c r="N697" s="46"/>
      <c r="O697" s="46"/>
      <c r="P697" s="48"/>
      <c r="Q697" s="46"/>
      <c r="R697" s="46"/>
      <c r="S697" s="46"/>
      <c r="T697" s="46"/>
      <c r="U697" s="46"/>
      <c r="V697" s="46"/>
      <c r="W697" s="46"/>
      <c r="X697" s="46"/>
      <c r="Y697" s="46"/>
      <c r="Z697" s="46"/>
      <c r="AA697" s="49"/>
      <c r="AB697" s="46"/>
      <c r="AC697" s="46"/>
      <c r="AD697" s="46"/>
      <c r="AE697" s="46"/>
      <c r="AF697" s="46"/>
      <c r="AG697" s="50"/>
      <c r="AH697" s="46"/>
    </row>
    <row r="698" spans="1:34" hidden="1" x14ac:dyDescent="0.25">
      <c r="A698" s="66" t="str">
        <f>CONCATENATE(ID_formule!A696, "_",ID_formule!B696)</f>
        <v>OVO000098_000_695</v>
      </c>
      <c r="B698" s="46"/>
      <c r="C698" s="46"/>
      <c r="D698" s="46"/>
      <c r="E698" s="46"/>
      <c r="F698" s="46"/>
      <c r="G698" s="46"/>
      <c r="H698" s="46"/>
      <c r="I698" s="46"/>
      <c r="J698" s="46"/>
      <c r="K698" s="46"/>
      <c r="L698" s="46"/>
      <c r="M698" s="46"/>
      <c r="N698" s="46"/>
      <c r="O698" s="46"/>
      <c r="P698" s="48"/>
      <c r="Q698" s="46"/>
      <c r="R698" s="46"/>
      <c r="S698" s="46"/>
      <c r="T698" s="46"/>
      <c r="U698" s="46"/>
      <c r="V698" s="46"/>
      <c r="W698" s="46"/>
      <c r="X698" s="46"/>
      <c r="Y698" s="46"/>
      <c r="Z698" s="46"/>
      <c r="AA698" s="49"/>
      <c r="AB698" s="46"/>
      <c r="AC698" s="46"/>
      <c r="AD698" s="46"/>
      <c r="AE698" s="46"/>
      <c r="AF698" s="46"/>
      <c r="AG698" s="50"/>
      <c r="AH698" s="46"/>
    </row>
    <row r="699" spans="1:34" hidden="1" x14ac:dyDescent="0.25">
      <c r="A699" s="66" t="str">
        <f>CONCATENATE(ID_formule!A697, "_",ID_formule!B697)</f>
        <v>OVO000098_000_696</v>
      </c>
      <c r="B699" s="46"/>
      <c r="C699" s="46"/>
      <c r="D699" s="46"/>
      <c r="E699" s="46"/>
      <c r="F699" s="46"/>
      <c r="G699" s="46"/>
      <c r="H699" s="46"/>
      <c r="I699" s="46"/>
      <c r="J699" s="46"/>
      <c r="K699" s="46"/>
      <c r="L699" s="46"/>
      <c r="M699" s="46"/>
      <c r="N699" s="46"/>
      <c r="O699" s="46"/>
      <c r="P699" s="48"/>
      <c r="Q699" s="46"/>
      <c r="R699" s="46"/>
      <c r="S699" s="46"/>
      <c r="T699" s="46"/>
      <c r="U699" s="46"/>
      <c r="V699" s="46"/>
      <c r="W699" s="46"/>
      <c r="X699" s="46"/>
      <c r="Y699" s="46"/>
      <c r="Z699" s="46"/>
      <c r="AA699" s="49"/>
      <c r="AB699" s="46"/>
      <c r="AC699" s="46"/>
      <c r="AD699" s="46"/>
      <c r="AE699" s="46"/>
      <c r="AF699" s="46"/>
      <c r="AG699" s="50"/>
      <c r="AH699" s="46"/>
    </row>
    <row r="700" spans="1:34" hidden="1" x14ac:dyDescent="0.25">
      <c r="A700" s="66" t="str">
        <f>CONCATENATE(ID_formule!A698, "_",ID_formule!B698)</f>
        <v>OVO000098_000_697</v>
      </c>
      <c r="B700" s="46"/>
      <c r="C700" s="46"/>
      <c r="D700" s="46"/>
      <c r="E700" s="46"/>
      <c r="F700" s="46"/>
      <c r="G700" s="46"/>
      <c r="H700" s="46"/>
      <c r="I700" s="46"/>
      <c r="J700" s="46"/>
      <c r="K700" s="46"/>
      <c r="L700" s="46"/>
      <c r="M700" s="46"/>
      <c r="N700" s="46"/>
      <c r="O700" s="46"/>
      <c r="P700" s="48"/>
      <c r="Q700" s="46"/>
      <c r="R700" s="46"/>
      <c r="S700" s="46"/>
      <c r="T700" s="46"/>
      <c r="U700" s="46"/>
      <c r="V700" s="46"/>
      <c r="W700" s="46"/>
      <c r="X700" s="46"/>
      <c r="Y700" s="46"/>
      <c r="Z700" s="46"/>
      <c r="AA700" s="49"/>
      <c r="AB700" s="46"/>
      <c r="AC700" s="46"/>
      <c r="AD700" s="46"/>
      <c r="AE700" s="46"/>
      <c r="AF700" s="46"/>
      <c r="AG700" s="50"/>
      <c r="AH700" s="46"/>
    </row>
    <row r="701" spans="1:34" hidden="1" x14ac:dyDescent="0.25">
      <c r="A701" s="66" t="str">
        <f>CONCATENATE(ID_formule!A699, "_",ID_formule!B699)</f>
        <v>OVO000098_000_698</v>
      </c>
      <c r="B701" s="46"/>
      <c r="C701" s="46"/>
      <c r="D701" s="46"/>
      <c r="E701" s="46"/>
      <c r="F701" s="46"/>
      <c r="G701" s="46"/>
      <c r="H701" s="46"/>
      <c r="I701" s="46"/>
      <c r="J701" s="46"/>
      <c r="K701" s="46"/>
      <c r="L701" s="46"/>
      <c r="M701" s="46"/>
      <c r="N701" s="46"/>
      <c r="O701" s="46"/>
      <c r="P701" s="48"/>
      <c r="Q701" s="46"/>
      <c r="R701" s="46"/>
      <c r="S701" s="46"/>
      <c r="T701" s="46"/>
      <c r="U701" s="46"/>
      <c r="V701" s="46"/>
      <c r="W701" s="46"/>
      <c r="X701" s="46"/>
      <c r="Y701" s="46"/>
      <c r="Z701" s="46"/>
      <c r="AA701" s="49"/>
      <c r="AB701" s="46"/>
      <c r="AC701" s="46"/>
      <c r="AD701" s="46"/>
      <c r="AE701" s="46"/>
      <c r="AF701" s="46"/>
      <c r="AG701" s="50"/>
      <c r="AH701" s="46"/>
    </row>
    <row r="702" spans="1:34" hidden="1" x14ac:dyDescent="0.25">
      <c r="A702" s="66" t="str">
        <f>CONCATENATE(ID_formule!A700, "_",ID_formule!B700)</f>
        <v>OVO000098_000_699</v>
      </c>
      <c r="B702" s="46"/>
      <c r="C702" s="46"/>
      <c r="D702" s="46"/>
      <c r="E702" s="46"/>
      <c r="F702" s="46"/>
      <c r="G702" s="46"/>
      <c r="H702" s="46"/>
      <c r="I702" s="46"/>
      <c r="J702" s="46"/>
      <c r="K702" s="46"/>
      <c r="L702" s="46"/>
      <c r="M702" s="46"/>
      <c r="N702" s="46"/>
      <c r="O702" s="46"/>
      <c r="P702" s="48"/>
      <c r="Q702" s="46"/>
      <c r="R702" s="46"/>
      <c r="S702" s="46"/>
      <c r="T702" s="46"/>
      <c r="U702" s="46"/>
      <c r="V702" s="46"/>
      <c r="W702" s="46"/>
      <c r="X702" s="46"/>
      <c r="Y702" s="46"/>
      <c r="Z702" s="46"/>
      <c r="AA702" s="49"/>
      <c r="AB702" s="46"/>
      <c r="AC702" s="46"/>
      <c r="AD702" s="46"/>
      <c r="AE702" s="46"/>
      <c r="AF702" s="46"/>
      <c r="AG702" s="50"/>
      <c r="AH702" s="46"/>
    </row>
    <row r="703" spans="1:34" hidden="1" x14ac:dyDescent="0.25">
      <c r="A703" s="66" t="str">
        <f>CONCATENATE(ID_formule!A701, "_",ID_formule!B701)</f>
        <v>OVO000098_000_700</v>
      </c>
      <c r="B703" s="46"/>
      <c r="C703" s="46"/>
      <c r="D703" s="46"/>
      <c r="E703" s="46"/>
      <c r="F703" s="46"/>
      <c r="G703" s="46"/>
      <c r="H703" s="46"/>
      <c r="I703" s="46"/>
      <c r="J703" s="46"/>
      <c r="K703" s="46"/>
      <c r="L703" s="46"/>
      <c r="M703" s="46"/>
      <c r="N703" s="46"/>
      <c r="O703" s="46"/>
      <c r="P703" s="48"/>
      <c r="Q703" s="46"/>
      <c r="R703" s="46"/>
      <c r="S703" s="46"/>
      <c r="T703" s="46"/>
      <c r="U703" s="46"/>
      <c r="V703" s="46"/>
      <c r="W703" s="46"/>
      <c r="X703" s="46"/>
      <c r="Y703" s="46"/>
      <c r="Z703" s="46"/>
      <c r="AA703" s="49"/>
      <c r="AB703" s="46"/>
      <c r="AC703" s="46"/>
      <c r="AD703" s="46"/>
      <c r="AE703" s="46"/>
      <c r="AF703" s="46"/>
      <c r="AG703" s="50"/>
      <c r="AH703" s="46"/>
    </row>
    <row r="704" spans="1:34" hidden="1" x14ac:dyDescent="0.25">
      <c r="A704" s="66" t="str">
        <f>CONCATENATE(ID_formule!A702, "_",ID_formule!B702)</f>
        <v>OVO000098_000_701</v>
      </c>
      <c r="B704" s="46"/>
      <c r="C704" s="46"/>
      <c r="D704" s="46"/>
      <c r="E704" s="46"/>
      <c r="F704" s="46"/>
      <c r="G704" s="46"/>
      <c r="H704" s="46"/>
      <c r="I704" s="46"/>
      <c r="J704" s="46"/>
      <c r="K704" s="46"/>
      <c r="L704" s="46"/>
      <c r="M704" s="46"/>
      <c r="N704" s="46"/>
      <c r="O704" s="46"/>
      <c r="P704" s="48"/>
      <c r="Q704" s="46"/>
      <c r="R704" s="46"/>
      <c r="S704" s="46"/>
      <c r="T704" s="46"/>
      <c r="U704" s="46"/>
      <c r="V704" s="46"/>
      <c r="W704" s="46"/>
      <c r="X704" s="46"/>
      <c r="Y704" s="46"/>
      <c r="Z704" s="46"/>
      <c r="AA704" s="49"/>
      <c r="AB704" s="46"/>
      <c r="AC704" s="46"/>
      <c r="AD704" s="46"/>
      <c r="AE704" s="46"/>
      <c r="AF704" s="46"/>
      <c r="AG704" s="50"/>
      <c r="AH704" s="46"/>
    </row>
    <row r="705" spans="1:34" hidden="1" x14ac:dyDescent="0.25">
      <c r="A705" s="66" t="str">
        <f>CONCATENATE(ID_formule!A703, "_",ID_formule!B703)</f>
        <v>OVO000098_000_702</v>
      </c>
      <c r="B705" s="46"/>
      <c r="C705" s="46"/>
      <c r="D705" s="46"/>
      <c r="E705" s="46"/>
      <c r="F705" s="46"/>
      <c r="G705" s="46"/>
      <c r="H705" s="46"/>
      <c r="I705" s="46"/>
      <c r="J705" s="46"/>
      <c r="K705" s="46"/>
      <c r="L705" s="46"/>
      <c r="M705" s="46"/>
      <c r="N705" s="46"/>
      <c r="O705" s="46"/>
      <c r="P705" s="48"/>
      <c r="Q705" s="46"/>
      <c r="R705" s="46"/>
      <c r="S705" s="46"/>
      <c r="T705" s="46"/>
      <c r="U705" s="46"/>
      <c r="V705" s="46"/>
      <c r="W705" s="46"/>
      <c r="X705" s="46"/>
      <c r="Y705" s="46"/>
      <c r="Z705" s="46"/>
      <c r="AA705" s="49"/>
      <c r="AB705" s="46"/>
      <c r="AC705" s="46"/>
      <c r="AD705" s="46"/>
      <c r="AE705" s="46"/>
      <c r="AF705" s="46"/>
      <c r="AG705" s="50"/>
      <c r="AH705" s="46"/>
    </row>
    <row r="706" spans="1:34" hidden="1" x14ac:dyDescent="0.25">
      <c r="A706" s="66" t="str">
        <f>CONCATENATE(ID_formule!A704, "_",ID_formule!B704)</f>
        <v>OVO000098_000_703</v>
      </c>
      <c r="B706" s="46"/>
      <c r="C706" s="46"/>
      <c r="D706" s="46"/>
      <c r="E706" s="46"/>
      <c r="F706" s="46"/>
      <c r="G706" s="46"/>
      <c r="H706" s="46"/>
      <c r="I706" s="46"/>
      <c r="J706" s="46"/>
      <c r="K706" s="46"/>
      <c r="L706" s="46"/>
      <c r="M706" s="46"/>
      <c r="N706" s="46"/>
      <c r="O706" s="46"/>
      <c r="P706" s="48"/>
      <c r="Q706" s="46"/>
      <c r="R706" s="46"/>
      <c r="S706" s="46"/>
      <c r="T706" s="46"/>
      <c r="U706" s="46"/>
      <c r="V706" s="46"/>
      <c r="W706" s="46"/>
      <c r="X706" s="46"/>
      <c r="Y706" s="46"/>
      <c r="Z706" s="46"/>
      <c r="AA706" s="49"/>
      <c r="AB706" s="46"/>
      <c r="AC706" s="46"/>
      <c r="AD706" s="46"/>
      <c r="AE706" s="46"/>
      <c r="AF706" s="46"/>
      <c r="AG706" s="50"/>
      <c r="AH706" s="46"/>
    </row>
    <row r="707" spans="1:34" hidden="1" x14ac:dyDescent="0.25">
      <c r="A707" s="66" t="str">
        <f>CONCATENATE(ID_formule!A705, "_",ID_formule!B705)</f>
        <v>OVO000098_000_704</v>
      </c>
      <c r="B707" s="46"/>
      <c r="C707" s="46"/>
      <c r="D707" s="46"/>
      <c r="E707" s="46"/>
      <c r="F707" s="46"/>
      <c r="G707" s="46"/>
      <c r="H707" s="46"/>
      <c r="I707" s="46"/>
      <c r="J707" s="46"/>
      <c r="K707" s="46"/>
      <c r="L707" s="46"/>
      <c r="M707" s="46"/>
      <c r="N707" s="46"/>
      <c r="O707" s="46"/>
      <c r="P707" s="48"/>
      <c r="Q707" s="46"/>
      <c r="R707" s="46"/>
      <c r="S707" s="46"/>
      <c r="T707" s="46"/>
      <c r="U707" s="46"/>
      <c r="V707" s="46"/>
      <c r="W707" s="46"/>
      <c r="X707" s="46"/>
      <c r="Y707" s="46"/>
      <c r="Z707" s="46"/>
      <c r="AA707" s="49"/>
      <c r="AB707" s="46"/>
      <c r="AC707" s="46"/>
      <c r="AD707" s="46"/>
      <c r="AE707" s="46"/>
      <c r="AF707" s="46"/>
      <c r="AG707" s="50"/>
      <c r="AH707" s="46"/>
    </row>
    <row r="708" spans="1:34" hidden="1" x14ac:dyDescent="0.25">
      <c r="A708" s="66" t="str">
        <f>CONCATENATE(ID_formule!A706, "_",ID_formule!B706)</f>
        <v>OVO000098_000_705</v>
      </c>
      <c r="B708" s="46"/>
      <c r="C708" s="46"/>
      <c r="D708" s="46"/>
      <c r="E708" s="46"/>
      <c r="F708" s="46"/>
      <c r="G708" s="46"/>
      <c r="H708" s="46"/>
      <c r="I708" s="46"/>
      <c r="J708" s="46"/>
      <c r="K708" s="46"/>
      <c r="L708" s="46"/>
      <c r="M708" s="46"/>
      <c r="N708" s="46"/>
      <c r="O708" s="46"/>
      <c r="P708" s="48"/>
      <c r="Q708" s="46"/>
      <c r="R708" s="46"/>
      <c r="S708" s="46"/>
      <c r="T708" s="46"/>
      <c r="U708" s="46"/>
      <c r="V708" s="46"/>
      <c r="W708" s="46"/>
      <c r="X708" s="46"/>
      <c r="Y708" s="46"/>
      <c r="Z708" s="46"/>
      <c r="AA708" s="49"/>
      <c r="AB708" s="46"/>
      <c r="AC708" s="46"/>
      <c r="AD708" s="46"/>
      <c r="AE708" s="46"/>
      <c r="AF708" s="46"/>
      <c r="AG708" s="50"/>
      <c r="AH708" s="46"/>
    </row>
    <row r="709" spans="1:34" hidden="1" x14ac:dyDescent="0.25">
      <c r="A709" s="66" t="str">
        <f>CONCATENATE(ID_formule!A707, "_",ID_formule!B707)</f>
        <v>OVO000098_000_706</v>
      </c>
      <c r="B709" s="46"/>
      <c r="C709" s="46"/>
      <c r="D709" s="46"/>
      <c r="E709" s="46"/>
      <c r="F709" s="46"/>
      <c r="G709" s="46"/>
      <c r="H709" s="46"/>
      <c r="I709" s="46"/>
      <c r="J709" s="46"/>
      <c r="K709" s="46"/>
      <c r="L709" s="46"/>
      <c r="M709" s="46"/>
      <c r="N709" s="46"/>
      <c r="O709" s="46"/>
      <c r="P709" s="48"/>
      <c r="Q709" s="46"/>
      <c r="R709" s="46"/>
      <c r="S709" s="46"/>
      <c r="T709" s="46"/>
      <c r="U709" s="46"/>
      <c r="V709" s="46"/>
      <c r="W709" s="46"/>
      <c r="X709" s="46"/>
      <c r="Y709" s="46"/>
      <c r="Z709" s="46"/>
      <c r="AA709" s="49"/>
      <c r="AB709" s="46"/>
      <c r="AC709" s="46"/>
      <c r="AD709" s="46"/>
      <c r="AE709" s="46"/>
      <c r="AF709" s="46"/>
      <c r="AG709" s="50"/>
      <c r="AH709" s="46"/>
    </row>
    <row r="710" spans="1:34" hidden="1" x14ac:dyDescent="0.25">
      <c r="A710" s="66" t="str">
        <f>CONCATENATE(ID_formule!A708, "_",ID_formule!B708)</f>
        <v>OVO000098_000_707</v>
      </c>
      <c r="B710" s="46"/>
      <c r="C710" s="46"/>
      <c r="D710" s="46"/>
      <c r="E710" s="46"/>
      <c r="F710" s="46"/>
      <c r="G710" s="46"/>
      <c r="H710" s="46"/>
      <c r="I710" s="46"/>
      <c r="J710" s="46"/>
      <c r="K710" s="46"/>
      <c r="L710" s="46"/>
      <c r="M710" s="46"/>
      <c r="N710" s="46"/>
      <c r="O710" s="46"/>
      <c r="P710" s="48"/>
      <c r="Q710" s="46"/>
      <c r="R710" s="46"/>
      <c r="S710" s="46"/>
      <c r="T710" s="46"/>
      <c r="U710" s="46"/>
      <c r="V710" s="46"/>
      <c r="W710" s="46"/>
      <c r="X710" s="46"/>
      <c r="Y710" s="46"/>
      <c r="Z710" s="46"/>
      <c r="AA710" s="49"/>
      <c r="AB710" s="46"/>
      <c r="AC710" s="46"/>
      <c r="AD710" s="46"/>
      <c r="AE710" s="46"/>
      <c r="AF710" s="46"/>
      <c r="AG710" s="50"/>
      <c r="AH710" s="46"/>
    </row>
    <row r="711" spans="1:34" hidden="1" x14ac:dyDescent="0.25">
      <c r="A711" s="66" t="str">
        <f>CONCATENATE(ID_formule!A709, "_",ID_formule!B709)</f>
        <v>OVO000098_000_708</v>
      </c>
      <c r="B711" s="46"/>
      <c r="C711" s="46"/>
      <c r="D711" s="46"/>
      <c r="E711" s="46"/>
      <c r="F711" s="46"/>
      <c r="G711" s="46"/>
      <c r="H711" s="46"/>
      <c r="I711" s="46"/>
      <c r="J711" s="46"/>
      <c r="K711" s="46"/>
      <c r="L711" s="46"/>
      <c r="M711" s="46"/>
      <c r="N711" s="46"/>
      <c r="O711" s="46"/>
      <c r="P711" s="48"/>
      <c r="Q711" s="46"/>
      <c r="R711" s="46"/>
      <c r="S711" s="46"/>
      <c r="T711" s="46"/>
      <c r="U711" s="46"/>
      <c r="V711" s="46"/>
      <c r="W711" s="46"/>
      <c r="X711" s="46"/>
      <c r="Y711" s="46"/>
      <c r="Z711" s="46"/>
      <c r="AA711" s="49"/>
      <c r="AB711" s="46"/>
      <c r="AC711" s="46"/>
      <c r="AD711" s="46"/>
      <c r="AE711" s="46"/>
      <c r="AF711" s="46"/>
      <c r="AG711" s="50"/>
      <c r="AH711" s="46"/>
    </row>
    <row r="712" spans="1:34" hidden="1" x14ac:dyDescent="0.25">
      <c r="A712" s="66" t="str">
        <f>CONCATENATE(ID_formule!A710, "_",ID_formule!B710)</f>
        <v>OVO000098_000_709</v>
      </c>
      <c r="B712" s="46"/>
      <c r="C712" s="46"/>
      <c r="D712" s="46"/>
      <c r="E712" s="46"/>
      <c r="F712" s="46"/>
      <c r="G712" s="46"/>
      <c r="H712" s="46"/>
      <c r="I712" s="46"/>
      <c r="J712" s="46"/>
      <c r="K712" s="46"/>
      <c r="L712" s="46"/>
      <c r="M712" s="46"/>
      <c r="N712" s="46"/>
      <c r="O712" s="46"/>
      <c r="P712" s="48"/>
      <c r="Q712" s="46"/>
      <c r="R712" s="46"/>
      <c r="S712" s="46"/>
      <c r="T712" s="46"/>
      <c r="U712" s="46"/>
      <c r="V712" s="46"/>
      <c r="W712" s="46"/>
      <c r="X712" s="46"/>
      <c r="Y712" s="46"/>
      <c r="Z712" s="46"/>
      <c r="AA712" s="49"/>
      <c r="AB712" s="46"/>
      <c r="AC712" s="46"/>
      <c r="AD712" s="46"/>
      <c r="AE712" s="46"/>
      <c r="AF712" s="46"/>
      <c r="AG712" s="50"/>
      <c r="AH712" s="46"/>
    </row>
    <row r="713" spans="1:34" hidden="1" x14ac:dyDescent="0.25">
      <c r="A713" s="66" t="str">
        <f>CONCATENATE(ID_formule!A711, "_",ID_formule!B711)</f>
        <v>OVO000098_000_710</v>
      </c>
      <c r="B713" s="46"/>
      <c r="C713" s="46"/>
      <c r="D713" s="46"/>
      <c r="E713" s="46"/>
      <c r="F713" s="46"/>
      <c r="G713" s="46"/>
      <c r="H713" s="46"/>
      <c r="I713" s="46"/>
      <c r="J713" s="46"/>
      <c r="K713" s="46"/>
      <c r="L713" s="46"/>
      <c r="M713" s="46"/>
      <c r="N713" s="46"/>
      <c r="O713" s="46"/>
      <c r="P713" s="48"/>
      <c r="Q713" s="46"/>
      <c r="R713" s="46"/>
      <c r="S713" s="46"/>
      <c r="T713" s="46"/>
      <c r="U713" s="46"/>
      <c r="V713" s="46"/>
      <c r="W713" s="46"/>
      <c r="X713" s="46"/>
      <c r="Y713" s="46"/>
      <c r="Z713" s="46"/>
      <c r="AA713" s="49"/>
      <c r="AB713" s="46"/>
      <c r="AC713" s="46"/>
      <c r="AD713" s="46"/>
      <c r="AE713" s="46"/>
      <c r="AF713" s="46"/>
      <c r="AG713" s="50"/>
      <c r="AH713" s="46"/>
    </row>
    <row r="714" spans="1:34" hidden="1" x14ac:dyDescent="0.25">
      <c r="A714" s="66" t="str">
        <f>CONCATENATE(ID_formule!A712, "_",ID_formule!B712)</f>
        <v>OVO000098_000_711</v>
      </c>
      <c r="B714" s="46"/>
      <c r="C714" s="46"/>
      <c r="D714" s="46"/>
      <c r="E714" s="46"/>
      <c r="F714" s="46"/>
      <c r="G714" s="46"/>
      <c r="H714" s="46"/>
      <c r="I714" s="46"/>
      <c r="J714" s="46"/>
      <c r="K714" s="46"/>
      <c r="L714" s="46"/>
      <c r="M714" s="46"/>
      <c r="N714" s="46"/>
      <c r="O714" s="46"/>
      <c r="P714" s="48"/>
      <c r="Q714" s="46"/>
      <c r="R714" s="46"/>
      <c r="S714" s="46"/>
      <c r="T714" s="46"/>
      <c r="U714" s="46"/>
      <c r="V714" s="46"/>
      <c r="W714" s="46"/>
      <c r="X714" s="46"/>
      <c r="Y714" s="46"/>
      <c r="Z714" s="46"/>
      <c r="AA714" s="49"/>
      <c r="AB714" s="46"/>
      <c r="AC714" s="46"/>
      <c r="AD714" s="46"/>
      <c r="AE714" s="46"/>
      <c r="AF714" s="46"/>
      <c r="AG714" s="50"/>
      <c r="AH714" s="46"/>
    </row>
    <row r="715" spans="1:34" hidden="1" x14ac:dyDescent="0.25">
      <c r="A715" s="66" t="str">
        <f>CONCATENATE(ID_formule!A713, "_",ID_formule!B713)</f>
        <v>OVO000098_000_712</v>
      </c>
      <c r="B715" s="46"/>
      <c r="C715" s="46"/>
      <c r="D715" s="46"/>
      <c r="E715" s="46"/>
      <c r="F715" s="46"/>
      <c r="G715" s="46"/>
      <c r="H715" s="46"/>
      <c r="I715" s="46"/>
      <c r="J715" s="46"/>
      <c r="K715" s="46"/>
      <c r="L715" s="46"/>
      <c r="M715" s="46"/>
      <c r="N715" s="46"/>
      <c r="O715" s="46"/>
      <c r="P715" s="48"/>
      <c r="Q715" s="46"/>
      <c r="R715" s="46"/>
      <c r="S715" s="46"/>
      <c r="T715" s="46"/>
      <c r="U715" s="46"/>
      <c r="V715" s="46"/>
      <c r="W715" s="46"/>
      <c r="X715" s="46"/>
      <c r="Y715" s="46"/>
      <c r="Z715" s="46"/>
      <c r="AA715" s="49"/>
      <c r="AB715" s="46"/>
      <c r="AC715" s="46"/>
      <c r="AD715" s="46"/>
      <c r="AE715" s="46"/>
      <c r="AF715" s="46"/>
      <c r="AG715" s="50"/>
      <c r="AH715" s="46"/>
    </row>
    <row r="716" spans="1:34" hidden="1" x14ac:dyDescent="0.25">
      <c r="A716" s="66" t="str">
        <f>CONCATENATE(ID_formule!A714, "_",ID_formule!B714)</f>
        <v>OVO000098_000_713</v>
      </c>
      <c r="B716" s="46"/>
      <c r="C716" s="46"/>
      <c r="D716" s="46"/>
      <c r="E716" s="46"/>
      <c r="F716" s="46"/>
      <c r="G716" s="46"/>
      <c r="H716" s="46"/>
      <c r="I716" s="46"/>
      <c r="J716" s="46"/>
      <c r="K716" s="46"/>
      <c r="L716" s="46"/>
      <c r="M716" s="46"/>
      <c r="N716" s="46"/>
      <c r="O716" s="46"/>
      <c r="P716" s="48"/>
      <c r="Q716" s="46"/>
      <c r="R716" s="46"/>
      <c r="S716" s="46"/>
      <c r="T716" s="46"/>
      <c r="U716" s="46"/>
      <c r="V716" s="46"/>
      <c r="W716" s="46"/>
      <c r="X716" s="46"/>
      <c r="Y716" s="46"/>
      <c r="Z716" s="46"/>
      <c r="AA716" s="49"/>
      <c r="AB716" s="46"/>
      <c r="AC716" s="46"/>
      <c r="AD716" s="46"/>
      <c r="AE716" s="46"/>
      <c r="AF716" s="46"/>
      <c r="AG716" s="50"/>
      <c r="AH716" s="46"/>
    </row>
    <row r="717" spans="1:34" hidden="1" x14ac:dyDescent="0.25">
      <c r="A717" s="66" t="str">
        <f>CONCATENATE(ID_formule!A715, "_",ID_formule!B715)</f>
        <v>OVO000098_000_714</v>
      </c>
      <c r="B717" s="46"/>
      <c r="C717" s="46"/>
      <c r="D717" s="46"/>
      <c r="E717" s="46"/>
      <c r="F717" s="46"/>
      <c r="G717" s="46"/>
      <c r="H717" s="46"/>
      <c r="I717" s="46"/>
      <c r="J717" s="46"/>
      <c r="K717" s="46"/>
      <c r="L717" s="46"/>
      <c r="M717" s="46"/>
      <c r="N717" s="46"/>
      <c r="O717" s="46"/>
      <c r="P717" s="48"/>
      <c r="Q717" s="46"/>
      <c r="R717" s="46"/>
      <c r="S717" s="46"/>
      <c r="T717" s="46"/>
      <c r="U717" s="46"/>
      <c r="V717" s="46"/>
      <c r="W717" s="46"/>
      <c r="X717" s="46"/>
      <c r="Y717" s="46"/>
      <c r="Z717" s="46"/>
      <c r="AA717" s="49"/>
      <c r="AB717" s="46"/>
      <c r="AC717" s="46"/>
      <c r="AD717" s="46"/>
      <c r="AE717" s="46"/>
      <c r="AF717" s="46"/>
      <c r="AG717" s="50"/>
      <c r="AH717" s="46"/>
    </row>
    <row r="718" spans="1:34" hidden="1" x14ac:dyDescent="0.25">
      <c r="A718" s="66" t="str">
        <f>CONCATENATE(ID_formule!A716, "_",ID_formule!B716)</f>
        <v>OVO000098_000_715</v>
      </c>
      <c r="B718" s="46"/>
      <c r="C718" s="46"/>
      <c r="D718" s="46"/>
      <c r="E718" s="46"/>
      <c r="F718" s="46"/>
      <c r="G718" s="46"/>
      <c r="H718" s="46"/>
      <c r="I718" s="46"/>
      <c r="J718" s="46"/>
      <c r="K718" s="46"/>
      <c r="L718" s="46"/>
      <c r="M718" s="46"/>
      <c r="N718" s="46"/>
      <c r="O718" s="46"/>
      <c r="P718" s="48"/>
      <c r="Q718" s="46"/>
      <c r="R718" s="46"/>
      <c r="S718" s="46"/>
      <c r="T718" s="46"/>
      <c r="U718" s="46"/>
      <c r="V718" s="46"/>
      <c r="W718" s="46"/>
      <c r="X718" s="46"/>
      <c r="Y718" s="46"/>
      <c r="Z718" s="46"/>
      <c r="AA718" s="49"/>
      <c r="AB718" s="46"/>
      <c r="AC718" s="46"/>
      <c r="AD718" s="46"/>
      <c r="AE718" s="46"/>
      <c r="AF718" s="46"/>
      <c r="AG718" s="50"/>
      <c r="AH718" s="46"/>
    </row>
    <row r="719" spans="1:34" hidden="1" x14ac:dyDescent="0.25">
      <c r="A719" s="66" t="str">
        <f>CONCATENATE(ID_formule!A717, "_",ID_formule!B717)</f>
        <v>OVO000098_000_716</v>
      </c>
      <c r="B719" s="46"/>
      <c r="C719" s="46"/>
      <c r="D719" s="46"/>
      <c r="E719" s="46"/>
      <c r="F719" s="46"/>
      <c r="G719" s="46"/>
      <c r="H719" s="46"/>
      <c r="I719" s="46"/>
      <c r="J719" s="46"/>
      <c r="K719" s="46"/>
      <c r="L719" s="46"/>
      <c r="M719" s="46"/>
      <c r="N719" s="46"/>
      <c r="O719" s="46"/>
      <c r="P719" s="48"/>
      <c r="Q719" s="46"/>
      <c r="R719" s="46"/>
      <c r="S719" s="46"/>
      <c r="T719" s="46"/>
      <c r="U719" s="46"/>
      <c r="V719" s="46"/>
      <c r="W719" s="46"/>
      <c r="X719" s="46"/>
      <c r="Y719" s="46"/>
      <c r="Z719" s="46"/>
      <c r="AA719" s="49"/>
      <c r="AB719" s="46"/>
      <c r="AC719" s="46"/>
      <c r="AD719" s="46"/>
      <c r="AE719" s="46"/>
      <c r="AF719" s="46"/>
      <c r="AG719" s="50"/>
      <c r="AH719" s="46"/>
    </row>
    <row r="720" spans="1:34" hidden="1" x14ac:dyDescent="0.25">
      <c r="A720" s="66" t="str">
        <f>CONCATENATE(ID_formule!A718, "_",ID_formule!B718)</f>
        <v>OVO000098_000_717</v>
      </c>
      <c r="B720" s="46"/>
      <c r="C720" s="46"/>
      <c r="D720" s="46"/>
      <c r="E720" s="46"/>
      <c r="F720" s="46"/>
      <c r="G720" s="46"/>
      <c r="H720" s="46"/>
      <c r="I720" s="46"/>
      <c r="J720" s="46"/>
      <c r="K720" s="46"/>
      <c r="L720" s="46"/>
      <c r="M720" s="46"/>
      <c r="N720" s="46"/>
      <c r="O720" s="46"/>
      <c r="P720" s="48"/>
      <c r="Q720" s="46"/>
      <c r="R720" s="46"/>
      <c r="S720" s="46"/>
      <c r="T720" s="46"/>
      <c r="U720" s="46"/>
      <c r="V720" s="46"/>
      <c r="W720" s="46"/>
      <c r="X720" s="46"/>
      <c r="Y720" s="46"/>
      <c r="Z720" s="46"/>
      <c r="AA720" s="49"/>
      <c r="AB720" s="46"/>
      <c r="AC720" s="46"/>
      <c r="AD720" s="46"/>
      <c r="AE720" s="46"/>
      <c r="AF720" s="46"/>
      <c r="AG720" s="50"/>
      <c r="AH720" s="46"/>
    </row>
    <row r="721" spans="1:34" hidden="1" x14ac:dyDescent="0.25">
      <c r="A721" s="66" t="str">
        <f>CONCATENATE(ID_formule!A719, "_",ID_formule!B719)</f>
        <v>OVO000098_000_718</v>
      </c>
      <c r="B721" s="46"/>
      <c r="C721" s="46"/>
      <c r="D721" s="46"/>
      <c r="E721" s="46"/>
      <c r="F721" s="46"/>
      <c r="G721" s="46"/>
      <c r="H721" s="46"/>
      <c r="I721" s="46"/>
      <c r="J721" s="46"/>
      <c r="K721" s="46"/>
      <c r="L721" s="46"/>
      <c r="M721" s="46"/>
      <c r="N721" s="46"/>
      <c r="O721" s="46"/>
      <c r="P721" s="48"/>
      <c r="Q721" s="46"/>
      <c r="R721" s="46"/>
      <c r="S721" s="46"/>
      <c r="T721" s="46"/>
      <c r="U721" s="46"/>
      <c r="V721" s="46"/>
      <c r="W721" s="46"/>
      <c r="X721" s="46"/>
      <c r="Y721" s="46"/>
      <c r="Z721" s="46"/>
      <c r="AA721" s="49"/>
      <c r="AB721" s="46"/>
      <c r="AC721" s="46"/>
      <c r="AD721" s="46"/>
      <c r="AE721" s="46"/>
      <c r="AF721" s="46"/>
      <c r="AG721" s="50"/>
      <c r="AH721" s="46"/>
    </row>
    <row r="722" spans="1:34" hidden="1" x14ac:dyDescent="0.25">
      <c r="A722" s="66" t="str">
        <f>CONCATENATE(ID_formule!A720, "_",ID_formule!B720)</f>
        <v>OVO000098_000_719</v>
      </c>
      <c r="B722" s="46"/>
      <c r="C722" s="46"/>
      <c r="D722" s="46"/>
      <c r="E722" s="46"/>
      <c r="F722" s="46"/>
      <c r="G722" s="46"/>
      <c r="H722" s="46"/>
      <c r="I722" s="46"/>
      <c r="J722" s="46"/>
      <c r="K722" s="46"/>
      <c r="L722" s="46"/>
      <c r="M722" s="46"/>
      <c r="N722" s="46"/>
      <c r="O722" s="46"/>
      <c r="P722" s="48"/>
      <c r="Q722" s="46"/>
      <c r="R722" s="46"/>
      <c r="S722" s="46"/>
      <c r="T722" s="46"/>
      <c r="U722" s="46"/>
      <c r="V722" s="46"/>
      <c r="W722" s="46"/>
      <c r="X722" s="46"/>
      <c r="Y722" s="46"/>
      <c r="Z722" s="46"/>
      <c r="AA722" s="49"/>
      <c r="AB722" s="46"/>
      <c r="AC722" s="46"/>
      <c r="AD722" s="46"/>
      <c r="AE722" s="46"/>
      <c r="AF722" s="46"/>
      <c r="AG722" s="50"/>
      <c r="AH722" s="46"/>
    </row>
    <row r="723" spans="1:34" hidden="1" x14ac:dyDescent="0.25">
      <c r="A723" s="66" t="str">
        <f>CONCATENATE(ID_formule!A721, "_",ID_formule!B721)</f>
        <v>OVO000098_000_720</v>
      </c>
      <c r="B723" s="46"/>
      <c r="C723" s="46"/>
      <c r="D723" s="46"/>
      <c r="E723" s="46"/>
      <c r="F723" s="46"/>
      <c r="G723" s="46"/>
      <c r="H723" s="46"/>
      <c r="I723" s="46"/>
      <c r="J723" s="46"/>
      <c r="K723" s="46"/>
      <c r="L723" s="46"/>
      <c r="M723" s="46"/>
      <c r="N723" s="46"/>
      <c r="O723" s="46"/>
      <c r="P723" s="48"/>
      <c r="Q723" s="46"/>
      <c r="R723" s="46"/>
      <c r="S723" s="46"/>
      <c r="T723" s="46"/>
      <c r="U723" s="46"/>
      <c r="V723" s="46"/>
      <c r="W723" s="46"/>
      <c r="X723" s="46"/>
      <c r="Y723" s="46"/>
      <c r="Z723" s="46"/>
      <c r="AA723" s="49"/>
      <c r="AB723" s="46"/>
      <c r="AC723" s="46"/>
      <c r="AD723" s="46"/>
      <c r="AE723" s="46"/>
      <c r="AF723" s="46"/>
      <c r="AG723" s="50"/>
      <c r="AH723" s="46"/>
    </row>
    <row r="724" spans="1:34" hidden="1" x14ac:dyDescent="0.25">
      <c r="A724" s="66" t="str">
        <f>CONCATENATE(ID_formule!A722, "_",ID_formule!B722)</f>
        <v>OVO000098_000_721</v>
      </c>
      <c r="B724" s="46"/>
      <c r="C724" s="46"/>
      <c r="D724" s="46"/>
      <c r="E724" s="46"/>
      <c r="F724" s="46"/>
      <c r="G724" s="46"/>
      <c r="H724" s="46"/>
      <c r="I724" s="46"/>
      <c r="J724" s="46"/>
      <c r="K724" s="46"/>
      <c r="L724" s="46"/>
      <c r="M724" s="46"/>
      <c r="N724" s="46"/>
      <c r="O724" s="46"/>
      <c r="P724" s="48"/>
      <c r="Q724" s="46"/>
      <c r="R724" s="46"/>
      <c r="S724" s="46"/>
      <c r="T724" s="46"/>
      <c r="U724" s="46"/>
      <c r="V724" s="46"/>
      <c r="W724" s="46"/>
      <c r="X724" s="46"/>
      <c r="Y724" s="46"/>
      <c r="Z724" s="46"/>
      <c r="AA724" s="49"/>
      <c r="AB724" s="46"/>
      <c r="AC724" s="46"/>
      <c r="AD724" s="46"/>
      <c r="AE724" s="46"/>
      <c r="AF724" s="46"/>
      <c r="AG724" s="50"/>
      <c r="AH724" s="46"/>
    </row>
    <row r="725" spans="1:34" hidden="1" x14ac:dyDescent="0.25">
      <c r="A725" s="66" t="str">
        <f>CONCATENATE(ID_formule!A723, "_",ID_formule!B723)</f>
        <v>OVO000098_000_722</v>
      </c>
      <c r="B725" s="46"/>
      <c r="C725" s="46"/>
      <c r="D725" s="46"/>
      <c r="E725" s="46"/>
      <c r="F725" s="46"/>
      <c r="G725" s="46"/>
      <c r="H725" s="46"/>
      <c r="I725" s="46"/>
      <c r="J725" s="46"/>
      <c r="K725" s="46"/>
      <c r="L725" s="46"/>
      <c r="M725" s="46"/>
      <c r="N725" s="46"/>
      <c r="O725" s="46"/>
      <c r="P725" s="48"/>
      <c r="Q725" s="46"/>
      <c r="R725" s="46"/>
      <c r="S725" s="46"/>
      <c r="T725" s="46"/>
      <c r="U725" s="46"/>
      <c r="V725" s="46"/>
      <c r="W725" s="46"/>
      <c r="X725" s="46"/>
      <c r="Y725" s="46"/>
      <c r="Z725" s="46"/>
      <c r="AA725" s="49"/>
      <c r="AB725" s="46"/>
      <c r="AC725" s="46"/>
      <c r="AD725" s="46"/>
      <c r="AE725" s="46"/>
      <c r="AF725" s="46"/>
      <c r="AG725" s="50"/>
      <c r="AH725" s="46"/>
    </row>
    <row r="726" spans="1:34" hidden="1" x14ac:dyDescent="0.25">
      <c r="A726" s="66" t="str">
        <f>CONCATENATE(ID_formule!A724, "_",ID_formule!B724)</f>
        <v>OVO000098_000_723</v>
      </c>
      <c r="B726" s="46"/>
      <c r="C726" s="46"/>
      <c r="D726" s="46"/>
      <c r="E726" s="46"/>
      <c r="F726" s="46"/>
      <c r="G726" s="46"/>
      <c r="H726" s="46"/>
      <c r="I726" s="46"/>
      <c r="J726" s="46"/>
      <c r="K726" s="46"/>
      <c r="L726" s="46"/>
      <c r="M726" s="46"/>
      <c r="N726" s="46"/>
      <c r="O726" s="46"/>
      <c r="P726" s="48"/>
      <c r="Q726" s="46"/>
      <c r="R726" s="46"/>
      <c r="S726" s="46"/>
      <c r="T726" s="46"/>
      <c r="U726" s="46"/>
      <c r="V726" s="46"/>
      <c r="W726" s="46"/>
      <c r="X726" s="46"/>
      <c r="Y726" s="46"/>
      <c r="Z726" s="46"/>
      <c r="AA726" s="49"/>
      <c r="AB726" s="46"/>
      <c r="AC726" s="46"/>
      <c r="AD726" s="46"/>
      <c r="AE726" s="46"/>
      <c r="AF726" s="46"/>
      <c r="AG726" s="50"/>
      <c r="AH726" s="46"/>
    </row>
    <row r="727" spans="1:34" hidden="1" x14ac:dyDescent="0.25">
      <c r="A727" s="66" t="str">
        <f>CONCATENATE(ID_formule!A725, "_",ID_formule!B725)</f>
        <v>OVO000098_000_724</v>
      </c>
      <c r="B727" s="46"/>
      <c r="C727" s="46"/>
      <c r="D727" s="46"/>
      <c r="E727" s="46"/>
      <c r="F727" s="46"/>
      <c r="G727" s="46"/>
      <c r="H727" s="46"/>
      <c r="I727" s="46"/>
      <c r="J727" s="46"/>
      <c r="K727" s="46"/>
      <c r="L727" s="46"/>
      <c r="M727" s="46"/>
      <c r="N727" s="46"/>
      <c r="O727" s="46"/>
      <c r="P727" s="48"/>
      <c r="Q727" s="46"/>
      <c r="R727" s="46"/>
      <c r="S727" s="46"/>
      <c r="T727" s="46"/>
      <c r="U727" s="46"/>
      <c r="V727" s="46"/>
      <c r="W727" s="46"/>
      <c r="X727" s="46"/>
      <c r="Y727" s="46"/>
      <c r="Z727" s="46"/>
      <c r="AA727" s="49"/>
      <c r="AB727" s="46"/>
      <c r="AC727" s="46"/>
      <c r="AD727" s="46"/>
      <c r="AE727" s="46"/>
      <c r="AF727" s="46"/>
      <c r="AG727" s="50"/>
      <c r="AH727" s="46"/>
    </row>
    <row r="728" spans="1:34" hidden="1" x14ac:dyDescent="0.25">
      <c r="A728" s="66" t="str">
        <f>CONCATENATE(ID_formule!A726, "_",ID_formule!B726)</f>
        <v>OVO000098_000_725</v>
      </c>
      <c r="B728" s="46"/>
      <c r="C728" s="46"/>
      <c r="D728" s="46"/>
      <c r="E728" s="46"/>
      <c r="F728" s="46"/>
      <c r="G728" s="46"/>
      <c r="H728" s="46"/>
      <c r="I728" s="46"/>
      <c r="J728" s="46"/>
      <c r="K728" s="46"/>
      <c r="L728" s="46"/>
      <c r="M728" s="46"/>
      <c r="N728" s="46"/>
      <c r="O728" s="46"/>
      <c r="P728" s="48"/>
      <c r="Q728" s="46"/>
      <c r="R728" s="46"/>
      <c r="S728" s="46"/>
      <c r="T728" s="46"/>
      <c r="U728" s="46"/>
      <c r="V728" s="46"/>
      <c r="W728" s="46"/>
      <c r="X728" s="46"/>
      <c r="Y728" s="46"/>
      <c r="Z728" s="46"/>
      <c r="AA728" s="49"/>
      <c r="AB728" s="46"/>
      <c r="AC728" s="46"/>
      <c r="AD728" s="46"/>
      <c r="AE728" s="46"/>
      <c r="AF728" s="46"/>
      <c r="AG728" s="50"/>
      <c r="AH728" s="46"/>
    </row>
    <row r="729" spans="1:34" hidden="1" x14ac:dyDescent="0.25">
      <c r="A729" s="66" t="str">
        <f>CONCATENATE(ID_formule!A727, "_",ID_formule!B727)</f>
        <v>OVO000098_000_726</v>
      </c>
      <c r="B729" s="46"/>
      <c r="C729" s="46"/>
      <c r="D729" s="46"/>
      <c r="E729" s="46"/>
      <c r="F729" s="46"/>
      <c r="G729" s="46"/>
      <c r="H729" s="46"/>
      <c r="I729" s="46"/>
      <c r="J729" s="46"/>
      <c r="K729" s="46"/>
      <c r="L729" s="46"/>
      <c r="M729" s="46"/>
      <c r="N729" s="46"/>
      <c r="O729" s="46"/>
      <c r="P729" s="48"/>
      <c r="Q729" s="46"/>
      <c r="R729" s="46"/>
      <c r="S729" s="46"/>
      <c r="T729" s="46"/>
      <c r="U729" s="46"/>
      <c r="V729" s="46"/>
      <c r="W729" s="46"/>
      <c r="X729" s="46"/>
      <c r="Y729" s="46"/>
      <c r="Z729" s="46"/>
      <c r="AA729" s="49"/>
      <c r="AB729" s="46"/>
      <c r="AC729" s="46"/>
      <c r="AD729" s="46"/>
      <c r="AE729" s="46"/>
      <c r="AF729" s="46"/>
      <c r="AG729" s="50"/>
      <c r="AH729" s="46"/>
    </row>
    <row r="730" spans="1:34" hidden="1" x14ac:dyDescent="0.25">
      <c r="A730" s="66" t="str">
        <f>CONCATENATE(ID_formule!A728, "_",ID_formule!B728)</f>
        <v>OVO000098_000_727</v>
      </c>
      <c r="B730" s="46"/>
      <c r="C730" s="46"/>
      <c r="D730" s="46"/>
      <c r="E730" s="46"/>
      <c r="F730" s="46"/>
      <c r="G730" s="46"/>
      <c r="H730" s="46"/>
      <c r="I730" s="46"/>
      <c r="J730" s="46"/>
      <c r="K730" s="46"/>
      <c r="L730" s="46"/>
      <c r="M730" s="46"/>
      <c r="N730" s="46"/>
      <c r="O730" s="46"/>
      <c r="P730" s="48"/>
      <c r="Q730" s="46"/>
      <c r="R730" s="46"/>
      <c r="S730" s="46"/>
      <c r="T730" s="46"/>
      <c r="U730" s="46"/>
      <c r="V730" s="46"/>
      <c r="W730" s="46"/>
      <c r="X730" s="46"/>
      <c r="Y730" s="46"/>
      <c r="Z730" s="46"/>
      <c r="AA730" s="49"/>
      <c r="AB730" s="46"/>
      <c r="AC730" s="46"/>
      <c r="AD730" s="46"/>
      <c r="AE730" s="46"/>
      <c r="AF730" s="46"/>
      <c r="AG730" s="50"/>
      <c r="AH730" s="46"/>
    </row>
    <row r="731" spans="1:34" hidden="1" x14ac:dyDescent="0.25">
      <c r="A731" s="66" t="str">
        <f>CONCATENATE(ID_formule!A729, "_",ID_formule!B729)</f>
        <v>OVO000098_000_728</v>
      </c>
      <c r="B731" s="46"/>
      <c r="C731" s="46"/>
      <c r="D731" s="46"/>
      <c r="E731" s="46"/>
      <c r="F731" s="46"/>
      <c r="G731" s="46"/>
      <c r="H731" s="46"/>
      <c r="I731" s="46"/>
      <c r="J731" s="46"/>
      <c r="K731" s="46"/>
      <c r="L731" s="46"/>
      <c r="M731" s="46"/>
      <c r="N731" s="46"/>
      <c r="O731" s="46"/>
      <c r="P731" s="48"/>
      <c r="Q731" s="46"/>
      <c r="R731" s="46"/>
      <c r="S731" s="46"/>
      <c r="T731" s="46"/>
      <c r="U731" s="46"/>
      <c r="V731" s="46"/>
      <c r="W731" s="46"/>
      <c r="X731" s="46"/>
      <c r="Y731" s="46"/>
      <c r="Z731" s="46"/>
      <c r="AA731" s="49"/>
      <c r="AB731" s="46"/>
      <c r="AC731" s="46"/>
      <c r="AD731" s="46"/>
      <c r="AE731" s="46"/>
      <c r="AF731" s="46"/>
      <c r="AG731" s="50"/>
      <c r="AH731" s="46"/>
    </row>
    <row r="732" spans="1:34" hidden="1" x14ac:dyDescent="0.25">
      <c r="A732" s="66" t="str">
        <f>CONCATENATE(ID_formule!A730, "_",ID_formule!B730)</f>
        <v>OVO000098_000_729</v>
      </c>
      <c r="B732" s="46"/>
      <c r="C732" s="46"/>
      <c r="D732" s="46"/>
      <c r="E732" s="46"/>
      <c r="F732" s="46"/>
      <c r="G732" s="46"/>
      <c r="H732" s="46"/>
      <c r="I732" s="46"/>
      <c r="J732" s="46"/>
      <c r="K732" s="46"/>
      <c r="L732" s="46"/>
      <c r="M732" s="46"/>
      <c r="N732" s="46"/>
      <c r="O732" s="46"/>
      <c r="P732" s="48"/>
      <c r="Q732" s="46"/>
      <c r="R732" s="46"/>
      <c r="S732" s="46"/>
      <c r="T732" s="46"/>
      <c r="U732" s="46"/>
      <c r="V732" s="46"/>
      <c r="W732" s="46"/>
      <c r="X732" s="46"/>
      <c r="Y732" s="46"/>
      <c r="Z732" s="46"/>
      <c r="AA732" s="49"/>
      <c r="AB732" s="46"/>
      <c r="AC732" s="46"/>
      <c r="AD732" s="46"/>
      <c r="AE732" s="46"/>
      <c r="AF732" s="46"/>
      <c r="AG732" s="50"/>
      <c r="AH732" s="46"/>
    </row>
    <row r="733" spans="1:34" hidden="1" x14ac:dyDescent="0.25">
      <c r="A733" s="66" t="str">
        <f>CONCATENATE(ID_formule!A731, "_",ID_formule!B731)</f>
        <v>OVO000098_000_730</v>
      </c>
      <c r="B733" s="46"/>
      <c r="C733" s="46"/>
      <c r="D733" s="46"/>
      <c r="E733" s="46"/>
      <c r="F733" s="46"/>
      <c r="G733" s="46"/>
      <c r="H733" s="46"/>
      <c r="I733" s="46"/>
      <c r="J733" s="46"/>
      <c r="K733" s="46"/>
      <c r="L733" s="46"/>
      <c r="M733" s="46"/>
      <c r="N733" s="46"/>
      <c r="O733" s="46"/>
      <c r="P733" s="48"/>
      <c r="Q733" s="46"/>
      <c r="R733" s="46"/>
      <c r="S733" s="46"/>
      <c r="T733" s="46"/>
      <c r="U733" s="46"/>
      <c r="V733" s="46"/>
      <c r="W733" s="46"/>
      <c r="X733" s="46"/>
      <c r="Y733" s="46"/>
      <c r="Z733" s="46"/>
      <c r="AA733" s="49"/>
      <c r="AB733" s="46"/>
      <c r="AC733" s="46"/>
      <c r="AD733" s="46"/>
      <c r="AE733" s="46"/>
      <c r="AF733" s="46"/>
      <c r="AG733" s="50"/>
      <c r="AH733" s="46"/>
    </row>
    <row r="734" spans="1:34" hidden="1" x14ac:dyDescent="0.25">
      <c r="A734" s="66" t="str">
        <f>CONCATENATE(ID_formule!A732, "_",ID_formule!B732)</f>
        <v>OVO000098_000_731</v>
      </c>
      <c r="B734" s="46"/>
      <c r="C734" s="46"/>
      <c r="D734" s="46"/>
      <c r="E734" s="46"/>
      <c r="F734" s="46"/>
      <c r="G734" s="46"/>
      <c r="H734" s="46"/>
      <c r="I734" s="46"/>
      <c r="J734" s="46"/>
      <c r="K734" s="46"/>
      <c r="L734" s="46"/>
      <c r="M734" s="46"/>
      <c r="N734" s="46"/>
      <c r="O734" s="46"/>
      <c r="P734" s="48"/>
      <c r="Q734" s="46"/>
      <c r="R734" s="46"/>
      <c r="S734" s="46"/>
      <c r="T734" s="46"/>
      <c r="U734" s="46"/>
      <c r="V734" s="46"/>
      <c r="W734" s="46"/>
      <c r="X734" s="46"/>
      <c r="Y734" s="46"/>
      <c r="Z734" s="46"/>
      <c r="AA734" s="49"/>
      <c r="AB734" s="46"/>
      <c r="AC734" s="46"/>
      <c r="AD734" s="46"/>
      <c r="AE734" s="46"/>
      <c r="AF734" s="46"/>
      <c r="AG734" s="50"/>
      <c r="AH734" s="46"/>
    </row>
    <row r="735" spans="1:34" hidden="1" x14ac:dyDescent="0.25">
      <c r="A735" s="66" t="str">
        <f>CONCATENATE(ID_formule!A733, "_",ID_formule!B733)</f>
        <v>OVO000098_000_732</v>
      </c>
      <c r="B735" s="46"/>
      <c r="C735" s="46"/>
      <c r="D735" s="46"/>
      <c r="E735" s="46"/>
      <c r="F735" s="46"/>
      <c r="G735" s="46"/>
      <c r="H735" s="46"/>
      <c r="I735" s="46"/>
      <c r="J735" s="46"/>
      <c r="K735" s="46"/>
      <c r="L735" s="46"/>
      <c r="M735" s="46"/>
      <c r="N735" s="46"/>
      <c r="O735" s="46"/>
      <c r="P735" s="48"/>
      <c r="Q735" s="46"/>
      <c r="R735" s="46"/>
      <c r="S735" s="46"/>
      <c r="T735" s="46"/>
      <c r="U735" s="46"/>
      <c r="V735" s="46"/>
      <c r="W735" s="46"/>
      <c r="X735" s="46"/>
      <c r="Y735" s="46"/>
      <c r="Z735" s="46"/>
      <c r="AA735" s="49"/>
      <c r="AB735" s="46"/>
      <c r="AC735" s="46"/>
      <c r="AD735" s="46"/>
      <c r="AE735" s="46"/>
      <c r="AF735" s="46"/>
      <c r="AG735" s="50"/>
      <c r="AH735" s="46"/>
    </row>
    <row r="736" spans="1:34" hidden="1" x14ac:dyDescent="0.25">
      <c r="A736" s="66" t="str">
        <f>CONCATENATE(ID_formule!A734, "_",ID_formule!B734)</f>
        <v>OVO000098_000_733</v>
      </c>
      <c r="B736" s="46"/>
      <c r="C736" s="46"/>
      <c r="D736" s="46"/>
      <c r="E736" s="46"/>
      <c r="F736" s="46"/>
      <c r="G736" s="46"/>
      <c r="H736" s="46"/>
      <c r="I736" s="46"/>
      <c r="J736" s="46"/>
      <c r="K736" s="46"/>
      <c r="L736" s="46"/>
      <c r="M736" s="46"/>
      <c r="N736" s="46"/>
      <c r="O736" s="46"/>
      <c r="P736" s="48"/>
      <c r="Q736" s="46"/>
      <c r="R736" s="46"/>
      <c r="S736" s="46"/>
      <c r="T736" s="46"/>
      <c r="U736" s="46"/>
      <c r="V736" s="46"/>
      <c r="W736" s="46"/>
      <c r="X736" s="46"/>
      <c r="Y736" s="46"/>
      <c r="Z736" s="46"/>
      <c r="AA736" s="49"/>
      <c r="AB736" s="46"/>
      <c r="AC736" s="46"/>
      <c r="AD736" s="46"/>
      <c r="AE736" s="46"/>
      <c r="AF736" s="46"/>
      <c r="AG736" s="50"/>
      <c r="AH736" s="46"/>
    </row>
    <row r="737" spans="1:34" hidden="1" x14ac:dyDescent="0.25">
      <c r="A737" s="66" t="str">
        <f>CONCATENATE(ID_formule!A735, "_",ID_formule!B735)</f>
        <v>OVO000098_000_734</v>
      </c>
      <c r="B737" s="46"/>
      <c r="C737" s="46"/>
      <c r="D737" s="46"/>
      <c r="E737" s="46"/>
      <c r="F737" s="46"/>
      <c r="G737" s="46"/>
      <c r="H737" s="46"/>
      <c r="I737" s="46"/>
      <c r="J737" s="46"/>
      <c r="K737" s="46"/>
      <c r="L737" s="46"/>
      <c r="M737" s="46"/>
      <c r="N737" s="46"/>
      <c r="O737" s="46"/>
      <c r="P737" s="48"/>
      <c r="Q737" s="46"/>
      <c r="R737" s="46"/>
      <c r="S737" s="46"/>
      <c r="T737" s="46"/>
      <c r="U737" s="46"/>
      <c r="V737" s="46"/>
      <c r="W737" s="46"/>
      <c r="X737" s="46"/>
      <c r="Y737" s="46"/>
      <c r="Z737" s="46"/>
      <c r="AA737" s="49"/>
      <c r="AB737" s="46"/>
      <c r="AC737" s="46"/>
      <c r="AD737" s="46"/>
      <c r="AE737" s="46"/>
      <c r="AF737" s="46"/>
      <c r="AG737" s="50"/>
      <c r="AH737" s="46"/>
    </row>
    <row r="738" spans="1:34" hidden="1" x14ac:dyDescent="0.25">
      <c r="A738" s="66" t="str">
        <f>CONCATENATE(ID_formule!A736, "_",ID_formule!B736)</f>
        <v>OVO000098_000_735</v>
      </c>
      <c r="B738" s="46"/>
      <c r="C738" s="46"/>
      <c r="D738" s="46"/>
      <c r="E738" s="46"/>
      <c r="F738" s="46"/>
      <c r="G738" s="46"/>
      <c r="H738" s="46"/>
      <c r="I738" s="46"/>
      <c r="J738" s="46"/>
      <c r="K738" s="46"/>
      <c r="L738" s="46"/>
      <c r="M738" s="46"/>
      <c r="N738" s="46"/>
      <c r="O738" s="46"/>
      <c r="P738" s="48"/>
      <c r="Q738" s="46"/>
      <c r="R738" s="46"/>
      <c r="S738" s="46"/>
      <c r="T738" s="46"/>
      <c r="U738" s="46"/>
      <c r="V738" s="46"/>
      <c r="W738" s="46"/>
      <c r="X738" s="46"/>
      <c r="Y738" s="46"/>
      <c r="Z738" s="46"/>
      <c r="AA738" s="49"/>
      <c r="AB738" s="46"/>
      <c r="AC738" s="46"/>
      <c r="AD738" s="46"/>
      <c r="AE738" s="46"/>
      <c r="AF738" s="46"/>
      <c r="AG738" s="50"/>
      <c r="AH738" s="46"/>
    </row>
    <row r="739" spans="1:34" hidden="1" x14ac:dyDescent="0.25">
      <c r="A739" s="66" t="str">
        <f>CONCATENATE(ID_formule!A737, "_",ID_formule!B737)</f>
        <v>OVO000098_000_736</v>
      </c>
      <c r="B739" s="46"/>
      <c r="C739" s="46"/>
      <c r="D739" s="46"/>
      <c r="E739" s="46"/>
      <c r="F739" s="46"/>
      <c r="G739" s="46"/>
      <c r="H739" s="46"/>
      <c r="I739" s="46"/>
      <c r="J739" s="46"/>
      <c r="K739" s="46"/>
      <c r="L739" s="46"/>
      <c r="M739" s="46"/>
      <c r="N739" s="46"/>
      <c r="O739" s="46"/>
      <c r="P739" s="48"/>
      <c r="Q739" s="46"/>
      <c r="R739" s="46"/>
      <c r="S739" s="46"/>
      <c r="T739" s="46"/>
      <c r="U739" s="46"/>
      <c r="V739" s="46"/>
      <c r="W739" s="46"/>
      <c r="X739" s="46"/>
      <c r="Y739" s="46"/>
      <c r="Z739" s="46"/>
      <c r="AA739" s="49"/>
      <c r="AB739" s="46"/>
      <c r="AC739" s="46"/>
      <c r="AD739" s="46"/>
      <c r="AE739" s="46"/>
      <c r="AF739" s="46"/>
      <c r="AG739" s="50"/>
      <c r="AH739" s="46"/>
    </row>
    <row r="740" spans="1:34" hidden="1" x14ac:dyDescent="0.25">
      <c r="A740" s="66" t="str">
        <f>CONCATENATE(ID_formule!A738, "_",ID_formule!B738)</f>
        <v>OVO000098_000_737</v>
      </c>
      <c r="B740" s="46"/>
      <c r="C740" s="46"/>
      <c r="D740" s="46"/>
      <c r="E740" s="46"/>
      <c r="F740" s="46"/>
      <c r="G740" s="46"/>
      <c r="H740" s="46"/>
      <c r="I740" s="46"/>
      <c r="J740" s="46"/>
      <c r="K740" s="46"/>
      <c r="L740" s="46"/>
      <c r="M740" s="46"/>
      <c r="N740" s="46"/>
      <c r="O740" s="46"/>
      <c r="P740" s="48"/>
      <c r="Q740" s="46"/>
      <c r="R740" s="46"/>
      <c r="S740" s="46"/>
      <c r="T740" s="46"/>
      <c r="U740" s="46"/>
      <c r="V740" s="46"/>
      <c r="W740" s="46"/>
      <c r="X740" s="46"/>
      <c r="Y740" s="46"/>
      <c r="Z740" s="46"/>
      <c r="AA740" s="49"/>
      <c r="AB740" s="46"/>
      <c r="AC740" s="46"/>
      <c r="AD740" s="46"/>
      <c r="AE740" s="46"/>
      <c r="AF740" s="46"/>
      <c r="AG740" s="50"/>
      <c r="AH740" s="46"/>
    </row>
    <row r="741" spans="1:34" hidden="1" x14ac:dyDescent="0.25">
      <c r="A741" s="66" t="str">
        <f>CONCATENATE(ID_formule!A739, "_",ID_formule!B739)</f>
        <v>OVO000098_000_738</v>
      </c>
      <c r="B741" s="46"/>
      <c r="C741" s="46"/>
      <c r="D741" s="46"/>
      <c r="E741" s="46"/>
      <c r="F741" s="46"/>
      <c r="G741" s="46"/>
      <c r="H741" s="46"/>
      <c r="I741" s="46"/>
      <c r="J741" s="46"/>
      <c r="K741" s="46"/>
      <c r="L741" s="46"/>
      <c r="M741" s="46"/>
      <c r="N741" s="46"/>
      <c r="O741" s="46"/>
      <c r="P741" s="48"/>
      <c r="Q741" s="46"/>
      <c r="R741" s="46"/>
      <c r="S741" s="46"/>
      <c r="T741" s="46"/>
      <c r="U741" s="46"/>
      <c r="V741" s="46"/>
      <c r="W741" s="46"/>
      <c r="X741" s="46"/>
      <c r="Y741" s="46"/>
      <c r="Z741" s="46"/>
      <c r="AA741" s="49"/>
      <c r="AB741" s="46"/>
      <c r="AC741" s="46"/>
      <c r="AD741" s="46"/>
      <c r="AE741" s="46"/>
      <c r="AF741" s="46"/>
      <c r="AG741" s="50"/>
      <c r="AH741" s="46"/>
    </row>
    <row r="742" spans="1:34" hidden="1" x14ac:dyDescent="0.25">
      <c r="A742" s="66" t="str">
        <f>CONCATENATE(ID_formule!A740, "_",ID_formule!B740)</f>
        <v>OVO000098_000_739</v>
      </c>
      <c r="B742" s="46"/>
      <c r="C742" s="46"/>
      <c r="D742" s="46"/>
      <c r="E742" s="46"/>
      <c r="F742" s="46"/>
      <c r="G742" s="46"/>
      <c r="H742" s="46"/>
      <c r="I742" s="46"/>
      <c r="J742" s="46"/>
      <c r="K742" s="46"/>
      <c r="L742" s="46"/>
      <c r="M742" s="46"/>
      <c r="N742" s="46"/>
      <c r="O742" s="46"/>
      <c r="P742" s="48"/>
      <c r="Q742" s="46"/>
      <c r="R742" s="46"/>
      <c r="S742" s="46"/>
      <c r="T742" s="46"/>
      <c r="U742" s="46"/>
      <c r="V742" s="46"/>
      <c r="W742" s="46"/>
      <c r="X742" s="46"/>
      <c r="Y742" s="46"/>
      <c r="Z742" s="46"/>
      <c r="AA742" s="49"/>
      <c r="AB742" s="46"/>
      <c r="AC742" s="46"/>
      <c r="AD742" s="46"/>
      <c r="AE742" s="46"/>
      <c r="AF742" s="46"/>
      <c r="AG742" s="50"/>
      <c r="AH742" s="46"/>
    </row>
    <row r="743" spans="1:34" hidden="1" x14ac:dyDescent="0.25">
      <c r="A743" s="66" t="str">
        <f>CONCATENATE(ID_formule!A741, "_",ID_formule!B741)</f>
        <v>OVO000098_000_740</v>
      </c>
      <c r="B743" s="46"/>
      <c r="C743" s="46"/>
      <c r="D743" s="46"/>
      <c r="E743" s="46"/>
      <c r="F743" s="46"/>
      <c r="G743" s="46"/>
      <c r="H743" s="46"/>
      <c r="I743" s="46"/>
      <c r="J743" s="46"/>
      <c r="K743" s="46"/>
      <c r="L743" s="46"/>
      <c r="M743" s="46"/>
      <c r="N743" s="46"/>
      <c r="O743" s="46"/>
      <c r="P743" s="48"/>
      <c r="Q743" s="46"/>
      <c r="R743" s="46"/>
      <c r="S743" s="46"/>
      <c r="T743" s="46"/>
      <c r="U743" s="46"/>
      <c r="V743" s="46"/>
      <c r="W743" s="46"/>
      <c r="X743" s="46"/>
      <c r="Y743" s="46"/>
      <c r="Z743" s="46"/>
      <c r="AA743" s="49"/>
      <c r="AB743" s="46"/>
      <c r="AC743" s="46"/>
      <c r="AD743" s="46"/>
      <c r="AE743" s="46"/>
      <c r="AF743" s="46"/>
      <c r="AG743" s="50"/>
      <c r="AH743" s="46"/>
    </row>
    <row r="744" spans="1:34" hidden="1" x14ac:dyDescent="0.25">
      <c r="A744" s="66" t="str">
        <f>CONCATENATE(ID_formule!A742, "_",ID_formule!B742)</f>
        <v>OVO000098_000_741</v>
      </c>
      <c r="B744" s="46"/>
      <c r="C744" s="46"/>
      <c r="D744" s="46"/>
      <c r="E744" s="46"/>
      <c r="F744" s="46"/>
      <c r="G744" s="46"/>
      <c r="H744" s="46"/>
      <c r="I744" s="46"/>
      <c r="J744" s="46"/>
      <c r="K744" s="46"/>
      <c r="L744" s="46"/>
      <c r="M744" s="46"/>
      <c r="N744" s="46"/>
      <c r="O744" s="46"/>
      <c r="P744" s="48"/>
      <c r="Q744" s="46"/>
      <c r="R744" s="46"/>
      <c r="S744" s="46"/>
      <c r="T744" s="46"/>
      <c r="U744" s="46"/>
      <c r="V744" s="46"/>
      <c r="W744" s="46"/>
      <c r="X744" s="46"/>
      <c r="Y744" s="46"/>
      <c r="Z744" s="46"/>
      <c r="AA744" s="49"/>
      <c r="AB744" s="46"/>
      <c r="AC744" s="46"/>
      <c r="AD744" s="46"/>
      <c r="AE744" s="46"/>
      <c r="AF744" s="46"/>
      <c r="AG744" s="50"/>
      <c r="AH744" s="46"/>
    </row>
    <row r="745" spans="1:34" hidden="1" x14ac:dyDescent="0.25">
      <c r="A745" s="66" t="str">
        <f>CONCATENATE(ID_formule!A743, "_",ID_formule!B743)</f>
        <v>OVO000098_000_742</v>
      </c>
      <c r="B745" s="46"/>
      <c r="C745" s="46"/>
      <c r="D745" s="46"/>
      <c r="E745" s="46"/>
      <c r="F745" s="46"/>
      <c r="G745" s="46"/>
      <c r="H745" s="46"/>
      <c r="I745" s="46"/>
      <c r="J745" s="46"/>
      <c r="K745" s="46"/>
      <c r="L745" s="46"/>
      <c r="M745" s="46"/>
      <c r="N745" s="46"/>
      <c r="O745" s="46"/>
      <c r="P745" s="48"/>
      <c r="Q745" s="46"/>
      <c r="R745" s="46"/>
      <c r="S745" s="46"/>
      <c r="T745" s="46"/>
      <c r="U745" s="46"/>
      <c r="V745" s="46"/>
      <c r="W745" s="46"/>
      <c r="X745" s="46"/>
      <c r="Y745" s="46"/>
      <c r="Z745" s="46"/>
      <c r="AA745" s="49"/>
      <c r="AB745" s="46"/>
      <c r="AC745" s="46"/>
      <c r="AD745" s="46"/>
      <c r="AE745" s="46"/>
      <c r="AF745" s="46"/>
      <c r="AG745" s="50"/>
      <c r="AH745" s="46"/>
    </row>
    <row r="746" spans="1:34" hidden="1" x14ac:dyDescent="0.25">
      <c r="A746" s="66" t="str">
        <f>CONCATENATE(ID_formule!A744, "_",ID_formule!B744)</f>
        <v>OVO000098_000_743</v>
      </c>
      <c r="B746" s="46"/>
      <c r="C746" s="46"/>
      <c r="D746" s="46"/>
      <c r="E746" s="46"/>
      <c r="F746" s="46"/>
      <c r="G746" s="46"/>
      <c r="H746" s="46"/>
      <c r="I746" s="46"/>
      <c r="J746" s="46"/>
      <c r="K746" s="46"/>
      <c r="L746" s="46"/>
      <c r="M746" s="46"/>
      <c r="N746" s="46"/>
      <c r="O746" s="46"/>
      <c r="P746" s="48"/>
      <c r="Q746" s="46"/>
      <c r="R746" s="46"/>
      <c r="S746" s="46"/>
      <c r="T746" s="46"/>
      <c r="U746" s="46"/>
      <c r="V746" s="46"/>
      <c r="W746" s="46"/>
      <c r="X746" s="46"/>
      <c r="Y746" s="46"/>
      <c r="Z746" s="46"/>
      <c r="AA746" s="49"/>
      <c r="AB746" s="46"/>
      <c r="AC746" s="46"/>
      <c r="AD746" s="46"/>
      <c r="AE746" s="46"/>
      <c r="AF746" s="46"/>
      <c r="AG746" s="50"/>
      <c r="AH746" s="46"/>
    </row>
    <row r="747" spans="1:34" hidden="1" x14ac:dyDescent="0.25">
      <c r="A747" s="66" t="str">
        <f>CONCATENATE(ID_formule!A745, "_",ID_formule!B745)</f>
        <v>OVO000098_000_744</v>
      </c>
      <c r="B747" s="46"/>
      <c r="C747" s="46"/>
      <c r="D747" s="46"/>
      <c r="E747" s="46"/>
      <c r="F747" s="46"/>
      <c r="G747" s="46"/>
      <c r="H747" s="46"/>
      <c r="I747" s="46"/>
      <c r="J747" s="46"/>
      <c r="K747" s="46"/>
      <c r="L747" s="46"/>
      <c r="M747" s="46"/>
      <c r="N747" s="46"/>
      <c r="O747" s="46"/>
      <c r="P747" s="48"/>
      <c r="Q747" s="46"/>
      <c r="R747" s="46"/>
      <c r="S747" s="46"/>
      <c r="T747" s="46"/>
      <c r="U747" s="46"/>
      <c r="V747" s="46"/>
      <c r="W747" s="46"/>
      <c r="X747" s="46"/>
      <c r="Y747" s="46"/>
      <c r="Z747" s="46"/>
      <c r="AA747" s="49"/>
      <c r="AB747" s="46"/>
      <c r="AC747" s="46"/>
      <c r="AD747" s="46"/>
      <c r="AE747" s="46"/>
      <c r="AF747" s="46"/>
      <c r="AG747" s="50"/>
      <c r="AH747" s="46"/>
    </row>
    <row r="748" spans="1:34" hidden="1" x14ac:dyDescent="0.25">
      <c r="A748" s="66" t="str">
        <f>CONCATENATE(ID_formule!A746, "_",ID_formule!B746)</f>
        <v>OVO000098_000_745</v>
      </c>
      <c r="B748" s="46"/>
      <c r="C748" s="46"/>
      <c r="D748" s="46"/>
      <c r="E748" s="46"/>
      <c r="F748" s="46"/>
      <c r="G748" s="46"/>
      <c r="H748" s="46"/>
      <c r="I748" s="46"/>
      <c r="J748" s="46"/>
      <c r="K748" s="46"/>
      <c r="L748" s="46"/>
      <c r="M748" s="46"/>
      <c r="N748" s="46"/>
      <c r="O748" s="46"/>
      <c r="P748" s="48"/>
      <c r="Q748" s="46"/>
      <c r="R748" s="46"/>
      <c r="S748" s="46"/>
      <c r="T748" s="46"/>
      <c r="U748" s="46"/>
      <c r="V748" s="46"/>
      <c r="W748" s="46"/>
      <c r="X748" s="46"/>
      <c r="Y748" s="46"/>
      <c r="Z748" s="46"/>
      <c r="AA748" s="49"/>
      <c r="AB748" s="46"/>
      <c r="AC748" s="46"/>
      <c r="AD748" s="46"/>
      <c r="AE748" s="46"/>
      <c r="AF748" s="46"/>
      <c r="AG748" s="50"/>
      <c r="AH748" s="46"/>
    </row>
    <row r="749" spans="1:34" hidden="1" x14ac:dyDescent="0.25">
      <c r="A749" s="66" t="str">
        <f>CONCATENATE(ID_formule!A747, "_",ID_formule!B747)</f>
        <v>OVO000098_000_746</v>
      </c>
      <c r="B749" s="46"/>
      <c r="C749" s="46"/>
      <c r="D749" s="46"/>
      <c r="E749" s="46"/>
      <c r="F749" s="46"/>
      <c r="G749" s="46"/>
      <c r="H749" s="46"/>
      <c r="I749" s="46"/>
      <c r="J749" s="46"/>
      <c r="K749" s="46"/>
      <c r="L749" s="46"/>
      <c r="M749" s="46"/>
      <c r="N749" s="46"/>
      <c r="O749" s="46"/>
      <c r="P749" s="48"/>
      <c r="Q749" s="46"/>
      <c r="R749" s="46"/>
      <c r="S749" s="46"/>
      <c r="T749" s="46"/>
      <c r="U749" s="46"/>
      <c r="V749" s="46"/>
      <c r="W749" s="46"/>
      <c r="X749" s="46"/>
      <c r="Y749" s="46"/>
      <c r="Z749" s="46"/>
      <c r="AA749" s="49"/>
      <c r="AB749" s="46"/>
      <c r="AC749" s="46"/>
      <c r="AD749" s="46"/>
      <c r="AE749" s="46"/>
      <c r="AF749" s="46"/>
      <c r="AG749" s="50"/>
      <c r="AH749" s="46"/>
    </row>
    <row r="750" spans="1:34" hidden="1" x14ac:dyDescent="0.25">
      <c r="A750" s="66" t="str">
        <f>CONCATENATE(ID_formule!A748, "_",ID_formule!B748)</f>
        <v>OVO000098_000_747</v>
      </c>
      <c r="B750" s="46"/>
      <c r="C750" s="46"/>
      <c r="D750" s="46"/>
      <c r="E750" s="46"/>
      <c r="F750" s="46"/>
      <c r="G750" s="46"/>
      <c r="H750" s="46"/>
      <c r="I750" s="46"/>
      <c r="J750" s="46"/>
      <c r="K750" s="46"/>
      <c r="L750" s="46"/>
      <c r="M750" s="46"/>
      <c r="N750" s="46"/>
      <c r="O750" s="46"/>
      <c r="P750" s="48"/>
      <c r="Q750" s="46"/>
      <c r="R750" s="46"/>
      <c r="S750" s="46"/>
      <c r="T750" s="46"/>
      <c r="U750" s="46"/>
      <c r="V750" s="46"/>
      <c r="W750" s="46"/>
      <c r="X750" s="46"/>
      <c r="Y750" s="46"/>
      <c r="Z750" s="46"/>
      <c r="AA750" s="49"/>
      <c r="AB750" s="46"/>
      <c r="AC750" s="46"/>
      <c r="AD750" s="46"/>
      <c r="AE750" s="46"/>
      <c r="AF750" s="46"/>
      <c r="AG750" s="50"/>
      <c r="AH750" s="46"/>
    </row>
    <row r="751" spans="1:34" hidden="1" x14ac:dyDescent="0.25">
      <c r="A751" s="66" t="str">
        <f>CONCATENATE(ID_formule!A749, "_",ID_formule!B749)</f>
        <v>OVO000098_000_748</v>
      </c>
      <c r="B751" s="46"/>
      <c r="C751" s="46"/>
      <c r="D751" s="46"/>
      <c r="E751" s="46"/>
      <c r="F751" s="46"/>
      <c r="G751" s="46"/>
      <c r="H751" s="46"/>
      <c r="I751" s="46"/>
      <c r="J751" s="46"/>
      <c r="K751" s="46"/>
      <c r="L751" s="46"/>
      <c r="M751" s="46"/>
      <c r="N751" s="46"/>
      <c r="O751" s="46"/>
      <c r="P751" s="48"/>
      <c r="Q751" s="46"/>
      <c r="R751" s="46"/>
      <c r="S751" s="46"/>
      <c r="T751" s="46"/>
      <c r="U751" s="46"/>
      <c r="V751" s="46"/>
      <c r="W751" s="46"/>
      <c r="X751" s="46"/>
      <c r="Y751" s="46"/>
      <c r="Z751" s="46"/>
      <c r="AA751" s="49"/>
      <c r="AB751" s="46"/>
      <c r="AC751" s="46"/>
      <c r="AD751" s="46"/>
      <c r="AE751" s="46"/>
      <c r="AF751" s="46"/>
      <c r="AG751" s="50"/>
      <c r="AH751" s="46"/>
    </row>
    <row r="752" spans="1:34" hidden="1" x14ac:dyDescent="0.25">
      <c r="A752" s="66" t="str">
        <f>CONCATENATE(ID_formule!A750, "_",ID_formule!B750)</f>
        <v>OVO000098_000_749</v>
      </c>
      <c r="B752" s="46"/>
      <c r="C752" s="46"/>
      <c r="D752" s="46"/>
      <c r="E752" s="46"/>
      <c r="F752" s="46"/>
      <c r="G752" s="46"/>
      <c r="H752" s="46"/>
      <c r="I752" s="46"/>
      <c r="J752" s="46"/>
      <c r="K752" s="46"/>
      <c r="L752" s="46"/>
      <c r="M752" s="46"/>
      <c r="N752" s="46"/>
      <c r="O752" s="46"/>
      <c r="P752" s="48"/>
      <c r="Q752" s="46"/>
      <c r="R752" s="46"/>
      <c r="S752" s="46"/>
      <c r="T752" s="46"/>
      <c r="U752" s="46"/>
      <c r="V752" s="46"/>
      <c r="W752" s="46"/>
      <c r="X752" s="46"/>
      <c r="Y752" s="46"/>
      <c r="Z752" s="46"/>
      <c r="AA752" s="49"/>
      <c r="AB752" s="46"/>
      <c r="AC752" s="46"/>
      <c r="AD752" s="46"/>
      <c r="AE752" s="46"/>
      <c r="AF752" s="46"/>
      <c r="AG752" s="50"/>
      <c r="AH752" s="46"/>
    </row>
    <row r="753" spans="1:34" hidden="1" x14ac:dyDescent="0.25">
      <c r="A753" s="66" t="str">
        <f>CONCATENATE(ID_formule!A751, "_",ID_formule!B751)</f>
        <v>OVO000098_000_750</v>
      </c>
      <c r="B753" s="46"/>
      <c r="C753" s="46"/>
      <c r="D753" s="46"/>
      <c r="E753" s="46"/>
      <c r="F753" s="46"/>
      <c r="G753" s="46"/>
      <c r="H753" s="46"/>
      <c r="I753" s="46"/>
      <c r="J753" s="46"/>
      <c r="K753" s="46"/>
      <c r="L753" s="46"/>
      <c r="M753" s="46"/>
      <c r="N753" s="46"/>
      <c r="O753" s="46"/>
      <c r="P753" s="48"/>
      <c r="Q753" s="46"/>
      <c r="R753" s="46"/>
      <c r="S753" s="46"/>
      <c r="T753" s="46"/>
      <c r="U753" s="46"/>
      <c r="V753" s="46"/>
      <c r="W753" s="46"/>
      <c r="X753" s="46"/>
      <c r="Y753" s="46"/>
      <c r="Z753" s="46"/>
      <c r="AA753" s="49"/>
      <c r="AB753" s="46"/>
      <c r="AC753" s="46"/>
      <c r="AD753" s="46"/>
      <c r="AE753" s="46"/>
      <c r="AF753" s="46"/>
      <c r="AG753" s="50"/>
      <c r="AH753" s="46"/>
    </row>
    <row r="754" spans="1:34" hidden="1" x14ac:dyDescent="0.25">
      <c r="A754" s="66" t="str">
        <f>CONCATENATE(ID_formule!A752, "_",ID_formule!B752)</f>
        <v>OVO000098_000_751</v>
      </c>
      <c r="B754" s="46"/>
      <c r="C754" s="46"/>
      <c r="D754" s="46"/>
      <c r="E754" s="46"/>
      <c r="F754" s="46"/>
      <c r="G754" s="46"/>
      <c r="H754" s="46"/>
      <c r="I754" s="46"/>
      <c r="J754" s="46"/>
      <c r="K754" s="46"/>
      <c r="L754" s="46"/>
      <c r="M754" s="46"/>
      <c r="N754" s="46"/>
      <c r="O754" s="46"/>
      <c r="P754" s="48"/>
      <c r="Q754" s="46"/>
      <c r="R754" s="46"/>
      <c r="S754" s="46"/>
      <c r="T754" s="46"/>
      <c r="U754" s="46"/>
      <c r="V754" s="46"/>
      <c r="W754" s="46"/>
      <c r="X754" s="46"/>
      <c r="Y754" s="46"/>
      <c r="Z754" s="46"/>
      <c r="AA754" s="49"/>
      <c r="AB754" s="46"/>
      <c r="AC754" s="46"/>
      <c r="AD754" s="46"/>
      <c r="AE754" s="46"/>
      <c r="AF754" s="46"/>
      <c r="AG754" s="50"/>
      <c r="AH754" s="46"/>
    </row>
    <row r="755" spans="1:34" hidden="1" x14ac:dyDescent="0.25">
      <c r="A755" s="66" t="str">
        <f>CONCATENATE(ID_formule!A753, "_",ID_formule!B753)</f>
        <v>OVO000098_000_752</v>
      </c>
      <c r="B755" s="46"/>
      <c r="C755" s="46"/>
      <c r="D755" s="46"/>
      <c r="E755" s="46"/>
      <c r="F755" s="46"/>
      <c r="G755" s="46"/>
      <c r="H755" s="46"/>
      <c r="I755" s="46"/>
      <c r="J755" s="46"/>
      <c r="K755" s="46"/>
      <c r="L755" s="46"/>
      <c r="M755" s="46"/>
      <c r="N755" s="46"/>
      <c r="O755" s="46"/>
      <c r="P755" s="48"/>
      <c r="Q755" s="46"/>
      <c r="R755" s="46"/>
      <c r="S755" s="46"/>
      <c r="T755" s="46"/>
      <c r="U755" s="46"/>
      <c r="V755" s="46"/>
      <c r="W755" s="46"/>
      <c r="X755" s="46"/>
      <c r="Y755" s="46"/>
      <c r="Z755" s="46"/>
      <c r="AA755" s="49"/>
      <c r="AB755" s="46"/>
      <c r="AC755" s="46"/>
      <c r="AD755" s="46"/>
      <c r="AE755" s="46"/>
      <c r="AF755" s="46"/>
      <c r="AG755" s="50"/>
      <c r="AH755" s="46"/>
    </row>
    <row r="756" spans="1:34" hidden="1" x14ac:dyDescent="0.25">
      <c r="A756" s="66" t="str">
        <f>CONCATENATE(ID_formule!A754, "_",ID_formule!B754)</f>
        <v>OVO000098_000_753</v>
      </c>
      <c r="B756" s="46"/>
      <c r="C756" s="46"/>
      <c r="D756" s="46"/>
      <c r="E756" s="46"/>
      <c r="F756" s="46"/>
      <c r="G756" s="46"/>
      <c r="H756" s="46"/>
      <c r="I756" s="46"/>
      <c r="J756" s="46"/>
      <c r="K756" s="46"/>
      <c r="L756" s="46"/>
      <c r="M756" s="46"/>
      <c r="N756" s="46"/>
      <c r="O756" s="46"/>
      <c r="P756" s="48"/>
      <c r="Q756" s="46"/>
      <c r="R756" s="46"/>
      <c r="S756" s="46"/>
      <c r="T756" s="46"/>
      <c r="U756" s="46"/>
      <c r="V756" s="46"/>
      <c r="W756" s="46"/>
      <c r="X756" s="46"/>
      <c r="Y756" s="46"/>
      <c r="Z756" s="46"/>
      <c r="AA756" s="49"/>
      <c r="AB756" s="46"/>
      <c r="AC756" s="46"/>
      <c r="AD756" s="46"/>
      <c r="AE756" s="46"/>
      <c r="AF756" s="46"/>
      <c r="AG756" s="50"/>
      <c r="AH756" s="46"/>
    </row>
    <row r="757" spans="1:34" hidden="1" x14ac:dyDescent="0.25">
      <c r="A757" s="66" t="str">
        <f>CONCATENATE(ID_formule!A755, "_",ID_formule!B755)</f>
        <v>OVO000098_000_754</v>
      </c>
      <c r="B757" s="46"/>
      <c r="C757" s="46"/>
      <c r="D757" s="46"/>
      <c r="E757" s="46"/>
      <c r="F757" s="46"/>
      <c r="G757" s="46"/>
      <c r="H757" s="46"/>
      <c r="I757" s="46"/>
      <c r="J757" s="46"/>
      <c r="K757" s="46"/>
      <c r="L757" s="46"/>
      <c r="M757" s="46"/>
      <c r="N757" s="46"/>
      <c r="O757" s="46"/>
      <c r="P757" s="48"/>
      <c r="Q757" s="46"/>
      <c r="R757" s="46"/>
      <c r="S757" s="46"/>
      <c r="T757" s="46"/>
      <c r="U757" s="46"/>
      <c r="V757" s="46"/>
      <c r="W757" s="46"/>
      <c r="X757" s="46"/>
      <c r="Y757" s="46"/>
      <c r="Z757" s="46"/>
      <c r="AA757" s="49"/>
      <c r="AB757" s="46"/>
      <c r="AC757" s="46"/>
      <c r="AD757" s="46"/>
      <c r="AE757" s="46"/>
      <c r="AF757" s="46"/>
      <c r="AG757" s="50"/>
      <c r="AH757" s="46"/>
    </row>
    <row r="758" spans="1:34" hidden="1" x14ac:dyDescent="0.25">
      <c r="A758" s="66" t="str">
        <f>CONCATENATE(ID_formule!A756, "_",ID_formule!B756)</f>
        <v>OVO000098_000_755</v>
      </c>
      <c r="B758" s="46"/>
      <c r="C758" s="46"/>
      <c r="D758" s="46"/>
      <c r="E758" s="46"/>
      <c r="F758" s="46"/>
      <c r="G758" s="46"/>
      <c r="H758" s="46"/>
      <c r="I758" s="46"/>
      <c r="J758" s="46"/>
      <c r="K758" s="46"/>
      <c r="L758" s="46"/>
      <c r="M758" s="46"/>
      <c r="N758" s="46"/>
      <c r="O758" s="46"/>
      <c r="P758" s="48"/>
      <c r="Q758" s="46"/>
      <c r="R758" s="46"/>
      <c r="S758" s="46"/>
      <c r="T758" s="46"/>
      <c r="U758" s="46"/>
      <c r="V758" s="46"/>
      <c r="W758" s="46"/>
      <c r="X758" s="46"/>
      <c r="Y758" s="46"/>
      <c r="Z758" s="46"/>
      <c r="AA758" s="49"/>
      <c r="AB758" s="46"/>
      <c r="AC758" s="46"/>
      <c r="AD758" s="46"/>
      <c r="AE758" s="46"/>
      <c r="AF758" s="46"/>
      <c r="AG758" s="50"/>
      <c r="AH758" s="46"/>
    </row>
    <row r="759" spans="1:34" hidden="1" x14ac:dyDescent="0.25">
      <c r="A759" s="66" t="str">
        <f>CONCATENATE(ID_formule!A757, "_",ID_formule!B757)</f>
        <v>OVO000098_000_756</v>
      </c>
      <c r="B759" s="46"/>
      <c r="C759" s="46"/>
      <c r="D759" s="46"/>
      <c r="E759" s="46"/>
      <c r="F759" s="46"/>
      <c r="G759" s="46"/>
      <c r="H759" s="46"/>
      <c r="I759" s="46"/>
      <c r="J759" s="46"/>
      <c r="K759" s="46"/>
      <c r="L759" s="46"/>
      <c r="M759" s="46"/>
      <c r="N759" s="46"/>
      <c r="O759" s="46"/>
      <c r="P759" s="48"/>
      <c r="Q759" s="46"/>
      <c r="R759" s="46"/>
      <c r="S759" s="46"/>
      <c r="T759" s="46"/>
      <c r="U759" s="46"/>
      <c r="V759" s="46"/>
      <c r="W759" s="46"/>
      <c r="X759" s="46"/>
      <c r="Y759" s="46"/>
      <c r="Z759" s="46"/>
      <c r="AA759" s="49"/>
      <c r="AB759" s="46"/>
      <c r="AC759" s="46"/>
      <c r="AD759" s="46"/>
      <c r="AE759" s="46"/>
      <c r="AF759" s="46"/>
      <c r="AG759" s="50"/>
      <c r="AH759" s="46"/>
    </row>
    <row r="760" spans="1:34" hidden="1" x14ac:dyDescent="0.25">
      <c r="A760" s="66" t="str">
        <f>CONCATENATE(ID_formule!A758, "_",ID_formule!B758)</f>
        <v>OVO000098_000_757</v>
      </c>
      <c r="B760" s="46"/>
      <c r="C760" s="46"/>
      <c r="D760" s="46"/>
      <c r="E760" s="46"/>
      <c r="F760" s="46"/>
      <c r="G760" s="46"/>
      <c r="H760" s="46"/>
      <c r="I760" s="46"/>
      <c r="J760" s="46"/>
      <c r="K760" s="46"/>
      <c r="L760" s="46"/>
      <c r="M760" s="46"/>
      <c r="N760" s="46"/>
      <c r="O760" s="46"/>
      <c r="P760" s="48"/>
      <c r="Q760" s="46"/>
      <c r="R760" s="46"/>
      <c r="S760" s="46"/>
      <c r="T760" s="46"/>
      <c r="U760" s="46"/>
      <c r="V760" s="46"/>
      <c r="W760" s="46"/>
      <c r="X760" s="46"/>
      <c r="Y760" s="46"/>
      <c r="Z760" s="46"/>
      <c r="AA760" s="49"/>
      <c r="AB760" s="46"/>
      <c r="AC760" s="46"/>
      <c r="AD760" s="46"/>
      <c r="AE760" s="46"/>
      <c r="AF760" s="46"/>
      <c r="AG760" s="50"/>
      <c r="AH760" s="46"/>
    </row>
    <row r="761" spans="1:34" hidden="1" x14ac:dyDescent="0.25">
      <c r="A761" s="66" t="str">
        <f>CONCATENATE(ID_formule!A759, "_",ID_formule!B759)</f>
        <v>OVO000098_000_758</v>
      </c>
      <c r="B761" s="46"/>
      <c r="C761" s="46"/>
      <c r="D761" s="46"/>
      <c r="E761" s="46"/>
      <c r="F761" s="46"/>
      <c r="G761" s="46"/>
      <c r="H761" s="46"/>
      <c r="I761" s="46"/>
      <c r="J761" s="46"/>
      <c r="K761" s="46"/>
      <c r="L761" s="46"/>
      <c r="M761" s="46"/>
      <c r="N761" s="46"/>
      <c r="O761" s="46"/>
      <c r="P761" s="48"/>
      <c r="Q761" s="46"/>
      <c r="R761" s="46"/>
      <c r="S761" s="46"/>
      <c r="T761" s="46"/>
      <c r="U761" s="46"/>
      <c r="V761" s="46"/>
      <c r="W761" s="46"/>
      <c r="X761" s="46"/>
      <c r="Y761" s="46"/>
      <c r="Z761" s="46"/>
      <c r="AA761" s="49"/>
      <c r="AB761" s="46"/>
      <c r="AC761" s="46"/>
      <c r="AD761" s="46"/>
      <c r="AE761" s="46"/>
      <c r="AF761" s="46"/>
      <c r="AG761" s="50"/>
      <c r="AH761" s="46"/>
    </row>
    <row r="762" spans="1:34" hidden="1" x14ac:dyDescent="0.25">
      <c r="A762" s="66" t="str">
        <f>CONCATENATE(ID_formule!A760, "_",ID_formule!B760)</f>
        <v>OVO000098_000_759</v>
      </c>
      <c r="B762" s="46"/>
      <c r="C762" s="46"/>
      <c r="D762" s="46"/>
      <c r="E762" s="46"/>
      <c r="F762" s="46"/>
      <c r="G762" s="46"/>
      <c r="H762" s="46"/>
      <c r="I762" s="46"/>
      <c r="J762" s="46"/>
      <c r="K762" s="46"/>
      <c r="L762" s="46"/>
      <c r="M762" s="46"/>
      <c r="N762" s="46"/>
      <c r="O762" s="46"/>
      <c r="P762" s="48"/>
      <c r="Q762" s="46"/>
      <c r="R762" s="46"/>
      <c r="S762" s="46"/>
      <c r="T762" s="46"/>
      <c r="U762" s="46"/>
      <c r="V762" s="46"/>
      <c r="W762" s="46"/>
      <c r="X762" s="46"/>
      <c r="Y762" s="46"/>
      <c r="Z762" s="46"/>
      <c r="AA762" s="49"/>
      <c r="AB762" s="46"/>
      <c r="AC762" s="46"/>
      <c r="AD762" s="46"/>
      <c r="AE762" s="46"/>
      <c r="AF762" s="46"/>
      <c r="AG762" s="50"/>
      <c r="AH762" s="46"/>
    </row>
    <row r="763" spans="1:34" hidden="1" x14ac:dyDescent="0.25">
      <c r="A763" s="66" t="str">
        <f>CONCATENATE(ID_formule!A761, "_",ID_formule!B761)</f>
        <v>OVO000098_000_760</v>
      </c>
      <c r="B763" s="46"/>
      <c r="C763" s="46"/>
      <c r="D763" s="46"/>
      <c r="E763" s="46"/>
      <c r="F763" s="46"/>
      <c r="G763" s="46"/>
      <c r="H763" s="46"/>
      <c r="I763" s="46"/>
      <c r="J763" s="46"/>
      <c r="K763" s="46"/>
      <c r="L763" s="46"/>
      <c r="M763" s="46"/>
      <c r="N763" s="46"/>
      <c r="O763" s="46"/>
      <c r="P763" s="48"/>
      <c r="Q763" s="46"/>
      <c r="R763" s="46"/>
      <c r="S763" s="46"/>
      <c r="T763" s="46"/>
      <c r="U763" s="46"/>
      <c r="V763" s="46"/>
      <c r="W763" s="46"/>
      <c r="X763" s="46"/>
      <c r="Y763" s="46"/>
      <c r="Z763" s="46"/>
      <c r="AA763" s="49"/>
      <c r="AB763" s="46"/>
      <c r="AC763" s="46"/>
      <c r="AD763" s="46"/>
      <c r="AE763" s="46"/>
      <c r="AF763" s="46"/>
      <c r="AG763" s="50"/>
      <c r="AH763" s="46"/>
    </row>
    <row r="764" spans="1:34" hidden="1" x14ac:dyDescent="0.25">
      <c r="A764" s="66" t="str">
        <f>CONCATENATE(ID_formule!A762, "_",ID_formule!B762)</f>
        <v>OVO000098_000_761</v>
      </c>
      <c r="B764" s="46"/>
      <c r="C764" s="46"/>
      <c r="D764" s="46"/>
      <c r="E764" s="46"/>
      <c r="F764" s="46"/>
      <c r="G764" s="46"/>
      <c r="H764" s="46"/>
      <c r="I764" s="46"/>
      <c r="J764" s="46"/>
      <c r="K764" s="46"/>
      <c r="L764" s="46"/>
      <c r="M764" s="46"/>
      <c r="N764" s="46"/>
      <c r="O764" s="46"/>
      <c r="P764" s="48"/>
      <c r="Q764" s="46"/>
      <c r="R764" s="46"/>
      <c r="S764" s="46"/>
      <c r="T764" s="46"/>
      <c r="U764" s="46"/>
      <c r="V764" s="46"/>
      <c r="W764" s="46"/>
      <c r="X764" s="46"/>
      <c r="Y764" s="46"/>
      <c r="Z764" s="46"/>
      <c r="AA764" s="49"/>
      <c r="AB764" s="46"/>
      <c r="AC764" s="46"/>
      <c r="AD764" s="46"/>
      <c r="AE764" s="46"/>
      <c r="AF764" s="46"/>
      <c r="AG764" s="50"/>
      <c r="AH764" s="46"/>
    </row>
    <row r="765" spans="1:34" hidden="1" x14ac:dyDescent="0.25">
      <c r="A765" s="66" t="str">
        <f>CONCATENATE(ID_formule!A763, "_",ID_formule!B763)</f>
        <v>OVO000098_000_762</v>
      </c>
      <c r="B765" s="46"/>
      <c r="C765" s="46"/>
      <c r="D765" s="46"/>
      <c r="E765" s="46"/>
      <c r="F765" s="46"/>
      <c r="G765" s="46"/>
      <c r="H765" s="46"/>
      <c r="I765" s="46"/>
      <c r="J765" s="46"/>
      <c r="K765" s="46"/>
      <c r="L765" s="46"/>
      <c r="M765" s="46"/>
      <c r="N765" s="46"/>
      <c r="O765" s="46"/>
      <c r="P765" s="48"/>
      <c r="Q765" s="46"/>
      <c r="R765" s="46"/>
      <c r="S765" s="46"/>
      <c r="T765" s="46"/>
      <c r="U765" s="46"/>
      <c r="V765" s="46"/>
      <c r="W765" s="46"/>
      <c r="X765" s="46"/>
      <c r="Y765" s="46"/>
      <c r="Z765" s="46"/>
      <c r="AA765" s="49"/>
      <c r="AB765" s="46"/>
      <c r="AC765" s="46"/>
      <c r="AD765" s="46"/>
      <c r="AE765" s="46"/>
      <c r="AF765" s="46"/>
      <c r="AG765" s="50"/>
      <c r="AH765" s="46"/>
    </row>
    <row r="766" spans="1:34" hidden="1" x14ac:dyDescent="0.25">
      <c r="A766" s="66" t="str">
        <f>CONCATENATE(ID_formule!A764, "_",ID_formule!B764)</f>
        <v>OVO000098_000_763</v>
      </c>
      <c r="B766" s="46"/>
      <c r="C766" s="46"/>
      <c r="D766" s="46"/>
      <c r="E766" s="46"/>
      <c r="F766" s="46"/>
      <c r="G766" s="46"/>
      <c r="H766" s="46"/>
      <c r="I766" s="46"/>
      <c r="J766" s="46"/>
      <c r="K766" s="46"/>
      <c r="L766" s="46"/>
      <c r="M766" s="46"/>
      <c r="N766" s="46"/>
      <c r="O766" s="46"/>
      <c r="P766" s="48"/>
      <c r="Q766" s="46"/>
      <c r="R766" s="46"/>
      <c r="S766" s="46"/>
      <c r="T766" s="46"/>
      <c r="U766" s="46"/>
      <c r="V766" s="46"/>
      <c r="W766" s="46"/>
      <c r="X766" s="46"/>
      <c r="Y766" s="46"/>
      <c r="Z766" s="46"/>
      <c r="AA766" s="49"/>
      <c r="AB766" s="46"/>
      <c r="AC766" s="46"/>
      <c r="AD766" s="46"/>
      <c r="AE766" s="46"/>
      <c r="AF766" s="46"/>
      <c r="AG766" s="50"/>
      <c r="AH766" s="46"/>
    </row>
    <row r="767" spans="1:34" hidden="1" x14ac:dyDescent="0.25">
      <c r="A767" s="66" t="str">
        <f>CONCATENATE(ID_formule!A765, "_",ID_formule!B765)</f>
        <v>OVO000098_000_764</v>
      </c>
      <c r="B767" s="46"/>
      <c r="C767" s="46"/>
      <c r="D767" s="46"/>
      <c r="E767" s="46"/>
      <c r="F767" s="46"/>
      <c r="G767" s="46"/>
      <c r="H767" s="46"/>
      <c r="I767" s="46"/>
      <c r="J767" s="46"/>
      <c r="K767" s="46"/>
      <c r="L767" s="46"/>
      <c r="M767" s="46"/>
      <c r="N767" s="46"/>
      <c r="O767" s="46"/>
      <c r="P767" s="48"/>
      <c r="Q767" s="46"/>
      <c r="R767" s="46"/>
      <c r="S767" s="46"/>
      <c r="T767" s="46"/>
      <c r="U767" s="46"/>
      <c r="V767" s="46"/>
      <c r="W767" s="46"/>
      <c r="X767" s="46"/>
      <c r="Y767" s="46"/>
      <c r="Z767" s="46"/>
      <c r="AA767" s="49"/>
      <c r="AB767" s="46"/>
      <c r="AC767" s="46"/>
      <c r="AD767" s="46"/>
      <c r="AE767" s="46"/>
      <c r="AF767" s="46"/>
      <c r="AG767" s="50"/>
      <c r="AH767" s="46"/>
    </row>
    <row r="768" spans="1:34" hidden="1" x14ac:dyDescent="0.25">
      <c r="A768" s="66" t="str">
        <f>CONCATENATE(ID_formule!A766, "_",ID_formule!B766)</f>
        <v>OVO000098_000_765</v>
      </c>
      <c r="B768" s="46"/>
      <c r="C768" s="46"/>
      <c r="D768" s="46"/>
      <c r="E768" s="46"/>
      <c r="F768" s="46"/>
      <c r="G768" s="46"/>
      <c r="H768" s="46"/>
      <c r="I768" s="46"/>
      <c r="J768" s="46"/>
      <c r="K768" s="46"/>
      <c r="L768" s="46"/>
      <c r="M768" s="46"/>
      <c r="N768" s="46"/>
      <c r="O768" s="46"/>
      <c r="P768" s="48"/>
      <c r="Q768" s="46"/>
      <c r="R768" s="46"/>
      <c r="S768" s="46"/>
      <c r="T768" s="46"/>
      <c r="U768" s="46"/>
      <c r="V768" s="46"/>
      <c r="W768" s="46"/>
      <c r="X768" s="46"/>
      <c r="Y768" s="46"/>
      <c r="Z768" s="46"/>
      <c r="AA768" s="49"/>
      <c r="AB768" s="46"/>
      <c r="AC768" s="46"/>
      <c r="AD768" s="46"/>
      <c r="AE768" s="46"/>
      <c r="AF768" s="46"/>
      <c r="AG768" s="50"/>
      <c r="AH768" s="46"/>
    </row>
    <row r="769" spans="1:34" hidden="1" x14ac:dyDescent="0.25">
      <c r="A769" s="66" t="str">
        <f>CONCATENATE(ID_formule!A767, "_",ID_formule!B767)</f>
        <v>OVO000098_000_766</v>
      </c>
      <c r="B769" s="46"/>
      <c r="C769" s="46"/>
      <c r="D769" s="46"/>
      <c r="E769" s="46"/>
      <c r="F769" s="46"/>
      <c r="G769" s="46"/>
      <c r="H769" s="46"/>
      <c r="I769" s="46"/>
      <c r="J769" s="46"/>
      <c r="K769" s="46"/>
      <c r="L769" s="46"/>
      <c r="M769" s="46"/>
      <c r="N769" s="46"/>
      <c r="O769" s="46"/>
      <c r="P769" s="48"/>
      <c r="Q769" s="46"/>
      <c r="R769" s="46"/>
      <c r="S769" s="46"/>
      <c r="T769" s="46"/>
      <c r="U769" s="46"/>
      <c r="V769" s="46"/>
      <c r="W769" s="46"/>
      <c r="X769" s="46"/>
      <c r="Y769" s="46"/>
      <c r="Z769" s="46"/>
      <c r="AA769" s="49"/>
      <c r="AB769" s="46"/>
      <c r="AC769" s="46"/>
      <c r="AD769" s="46"/>
      <c r="AE769" s="46"/>
      <c r="AF769" s="46"/>
      <c r="AG769" s="50"/>
      <c r="AH769" s="46"/>
    </row>
    <row r="770" spans="1:34" hidden="1" x14ac:dyDescent="0.25">
      <c r="A770" s="66" t="str">
        <f>CONCATENATE(ID_formule!A768, "_",ID_formule!B768)</f>
        <v>OVO000098_000_767</v>
      </c>
      <c r="B770" s="46"/>
      <c r="C770" s="46"/>
      <c r="D770" s="46"/>
      <c r="E770" s="46"/>
      <c r="F770" s="46"/>
      <c r="G770" s="46"/>
      <c r="H770" s="46"/>
      <c r="I770" s="46"/>
      <c r="J770" s="46"/>
      <c r="K770" s="46"/>
      <c r="L770" s="46"/>
      <c r="M770" s="46"/>
      <c r="N770" s="46"/>
      <c r="O770" s="46"/>
      <c r="P770" s="48"/>
      <c r="Q770" s="46"/>
      <c r="R770" s="46"/>
      <c r="S770" s="46"/>
      <c r="T770" s="46"/>
      <c r="U770" s="46"/>
      <c r="V770" s="46"/>
      <c r="W770" s="46"/>
      <c r="X770" s="46"/>
      <c r="Y770" s="46"/>
      <c r="Z770" s="46"/>
      <c r="AA770" s="49"/>
      <c r="AB770" s="46"/>
      <c r="AC770" s="46"/>
      <c r="AD770" s="46"/>
      <c r="AE770" s="46"/>
      <c r="AF770" s="46"/>
      <c r="AG770" s="50"/>
      <c r="AH770" s="46"/>
    </row>
    <row r="771" spans="1:34" hidden="1" x14ac:dyDescent="0.25">
      <c r="A771" s="66" t="str">
        <f>CONCATENATE(ID_formule!A769, "_",ID_formule!B769)</f>
        <v>OVO000098_000_768</v>
      </c>
      <c r="B771" s="46"/>
      <c r="C771" s="46"/>
      <c r="D771" s="46"/>
      <c r="E771" s="46"/>
      <c r="F771" s="46"/>
      <c r="G771" s="46"/>
      <c r="H771" s="46"/>
      <c r="I771" s="46"/>
      <c r="J771" s="46"/>
      <c r="K771" s="46"/>
      <c r="L771" s="46"/>
      <c r="M771" s="46"/>
      <c r="N771" s="46"/>
      <c r="O771" s="46"/>
      <c r="P771" s="48"/>
      <c r="Q771" s="46"/>
      <c r="R771" s="46"/>
      <c r="S771" s="46"/>
      <c r="T771" s="46"/>
      <c r="U771" s="46"/>
      <c r="V771" s="46"/>
      <c r="W771" s="46"/>
      <c r="X771" s="46"/>
      <c r="Y771" s="46"/>
      <c r="Z771" s="46"/>
      <c r="AA771" s="49"/>
      <c r="AB771" s="46"/>
      <c r="AC771" s="46"/>
      <c r="AD771" s="46"/>
      <c r="AE771" s="46"/>
      <c r="AF771" s="46"/>
      <c r="AG771" s="50"/>
      <c r="AH771" s="46"/>
    </row>
    <row r="772" spans="1:34" hidden="1" x14ac:dyDescent="0.25">
      <c r="A772" s="66" t="str">
        <f>CONCATENATE(ID_formule!A770, "_",ID_formule!B770)</f>
        <v>OVO000098_000_769</v>
      </c>
      <c r="B772" s="46"/>
      <c r="C772" s="46"/>
      <c r="D772" s="46"/>
      <c r="E772" s="46"/>
      <c r="F772" s="46"/>
      <c r="G772" s="46"/>
      <c r="H772" s="46"/>
      <c r="I772" s="46"/>
      <c r="J772" s="46"/>
      <c r="K772" s="46"/>
      <c r="L772" s="46"/>
      <c r="M772" s="46"/>
      <c r="N772" s="46"/>
      <c r="O772" s="46"/>
      <c r="P772" s="48"/>
      <c r="Q772" s="46"/>
      <c r="R772" s="46"/>
      <c r="S772" s="46"/>
      <c r="T772" s="46"/>
      <c r="U772" s="46"/>
      <c r="V772" s="46"/>
      <c r="W772" s="46"/>
      <c r="X772" s="46"/>
      <c r="Y772" s="46"/>
      <c r="Z772" s="46"/>
      <c r="AA772" s="49"/>
      <c r="AB772" s="46"/>
      <c r="AC772" s="46"/>
      <c r="AD772" s="46"/>
      <c r="AE772" s="46"/>
      <c r="AF772" s="46"/>
      <c r="AG772" s="50"/>
      <c r="AH772" s="46"/>
    </row>
    <row r="773" spans="1:34" hidden="1" x14ac:dyDescent="0.25">
      <c r="A773" s="66" t="str">
        <f>CONCATENATE(ID_formule!A771, "_",ID_formule!B771)</f>
        <v>OVO000098_000_770</v>
      </c>
      <c r="B773" s="46"/>
      <c r="C773" s="46"/>
      <c r="D773" s="46"/>
      <c r="E773" s="46"/>
      <c r="F773" s="46"/>
      <c r="G773" s="46"/>
      <c r="H773" s="46"/>
      <c r="I773" s="46"/>
      <c r="J773" s="46"/>
      <c r="K773" s="46"/>
      <c r="L773" s="46"/>
      <c r="M773" s="46"/>
      <c r="N773" s="46"/>
      <c r="O773" s="46"/>
      <c r="P773" s="48"/>
      <c r="Q773" s="46"/>
      <c r="R773" s="46"/>
      <c r="S773" s="46"/>
      <c r="T773" s="46"/>
      <c r="U773" s="46"/>
      <c r="V773" s="46"/>
      <c r="W773" s="46"/>
      <c r="X773" s="46"/>
      <c r="Y773" s="46"/>
      <c r="Z773" s="46"/>
      <c r="AA773" s="49"/>
      <c r="AB773" s="46"/>
      <c r="AC773" s="46"/>
      <c r="AD773" s="46"/>
      <c r="AE773" s="46"/>
      <c r="AF773" s="46"/>
      <c r="AG773" s="50"/>
      <c r="AH773" s="46"/>
    </row>
    <row r="774" spans="1:34" hidden="1" x14ac:dyDescent="0.25">
      <c r="A774" s="66" t="str">
        <f>CONCATENATE(ID_formule!A772, "_",ID_formule!B772)</f>
        <v>OVO000098_000_771</v>
      </c>
      <c r="B774" s="46"/>
      <c r="C774" s="46"/>
      <c r="D774" s="46"/>
      <c r="E774" s="46"/>
      <c r="F774" s="46"/>
      <c r="G774" s="46"/>
      <c r="H774" s="46"/>
      <c r="I774" s="46"/>
      <c r="J774" s="46"/>
      <c r="K774" s="46"/>
      <c r="L774" s="46"/>
      <c r="M774" s="46"/>
      <c r="N774" s="46"/>
      <c r="O774" s="46"/>
      <c r="P774" s="48"/>
      <c r="Q774" s="46"/>
      <c r="R774" s="46"/>
      <c r="S774" s="46"/>
      <c r="T774" s="46"/>
      <c r="U774" s="46"/>
      <c r="V774" s="46"/>
      <c r="W774" s="46"/>
      <c r="X774" s="46"/>
      <c r="Y774" s="46"/>
      <c r="Z774" s="46"/>
      <c r="AA774" s="49"/>
      <c r="AB774" s="46"/>
      <c r="AC774" s="46"/>
      <c r="AD774" s="46"/>
      <c r="AE774" s="46"/>
      <c r="AF774" s="46"/>
      <c r="AG774" s="50"/>
      <c r="AH774" s="46"/>
    </row>
    <row r="775" spans="1:34" hidden="1" x14ac:dyDescent="0.25">
      <c r="A775" s="66" t="str">
        <f>CONCATENATE(ID_formule!A773, "_",ID_formule!B773)</f>
        <v>OVO000098_000_772</v>
      </c>
      <c r="B775" s="46"/>
      <c r="C775" s="46"/>
      <c r="D775" s="46"/>
      <c r="E775" s="46"/>
      <c r="F775" s="46"/>
      <c r="G775" s="46"/>
      <c r="H775" s="46"/>
      <c r="I775" s="46"/>
      <c r="J775" s="46"/>
      <c r="K775" s="46"/>
      <c r="L775" s="46"/>
      <c r="M775" s="46"/>
      <c r="N775" s="46"/>
      <c r="O775" s="46"/>
      <c r="P775" s="48"/>
      <c r="Q775" s="46"/>
      <c r="R775" s="46"/>
      <c r="S775" s="46"/>
      <c r="T775" s="46"/>
      <c r="U775" s="46"/>
      <c r="V775" s="46"/>
      <c r="W775" s="46"/>
      <c r="X775" s="46"/>
      <c r="Y775" s="46"/>
      <c r="Z775" s="46"/>
      <c r="AA775" s="49"/>
      <c r="AB775" s="46"/>
      <c r="AC775" s="46"/>
      <c r="AD775" s="46"/>
      <c r="AE775" s="46"/>
      <c r="AF775" s="46"/>
      <c r="AG775" s="50"/>
      <c r="AH775" s="46"/>
    </row>
    <row r="776" spans="1:34" hidden="1" x14ac:dyDescent="0.25">
      <c r="A776" s="66" t="str">
        <f>CONCATENATE(ID_formule!A774, "_",ID_formule!B774)</f>
        <v>OVO000098_000_773</v>
      </c>
      <c r="B776" s="46"/>
      <c r="C776" s="46"/>
      <c r="D776" s="46"/>
      <c r="E776" s="46"/>
      <c r="F776" s="46"/>
      <c r="G776" s="46"/>
      <c r="H776" s="46"/>
      <c r="I776" s="46"/>
      <c r="J776" s="46"/>
      <c r="K776" s="46"/>
      <c r="L776" s="46"/>
      <c r="M776" s="46"/>
      <c r="N776" s="46"/>
      <c r="O776" s="46"/>
      <c r="P776" s="48"/>
      <c r="Q776" s="46"/>
      <c r="R776" s="46"/>
      <c r="S776" s="46"/>
      <c r="T776" s="46"/>
      <c r="U776" s="46"/>
      <c r="V776" s="46"/>
      <c r="W776" s="46"/>
      <c r="X776" s="46"/>
      <c r="Y776" s="46"/>
      <c r="Z776" s="46"/>
      <c r="AA776" s="49"/>
      <c r="AB776" s="46"/>
      <c r="AC776" s="46"/>
      <c r="AD776" s="46"/>
      <c r="AE776" s="46"/>
      <c r="AF776" s="46"/>
      <c r="AG776" s="50"/>
      <c r="AH776" s="46"/>
    </row>
    <row r="777" spans="1:34" hidden="1" x14ac:dyDescent="0.25">
      <c r="A777" s="66" t="str">
        <f>CONCATENATE(ID_formule!A775, "_",ID_formule!B775)</f>
        <v>OVO000098_000_774</v>
      </c>
      <c r="B777" s="46"/>
      <c r="C777" s="46"/>
      <c r="D777" s="46"/>
      <c r="E777" s="46"/>
      <c r="F777" s="46"/>
      <c r="G777" s="46"/>
      <c r="H777" s="46"/>
      <c r="I777" s="46"/>
      <c r="J777" s="46"/>
      <c r="K777" s="46"/>
      <c r="L777" s="46"/>
      <c r="M777" s="46"/>
      <c r="N777" s="46"/>
      <c r="O777" s="46"/>
      <c r="P777" s="48"/>
      <c r="Q777" s="46"/>
      <c r="R777" s="46"/>
      <c r="S777" s="46"/>
      <c r="T777" s="46"/>
      <c r="U777" s="46"/>
      <c r="V777" s="46"/>
      <c r="W777" s="46"/>
      <c r="X777" s="46"/>
      <c r="Y777" s="46"/>
      <c r="Z777" s="46"/>
      <c r="AA777" s="49"/>
      <c r="AB777" s="46"/>
      <c r="AC777" s="46"/>
      <c r="AD777" s="46"/>
      <c r="AE777" s="46"/>
      <c r="AF777" s="46"/>
      <c r="AG777" s="50"/>
      <c r="AH777" s="46"/>
    </row>
    <row r="778" spans="1:34" hidden="1" x14ac:dyDescent="0.25">
      <c r="A778" s="66" t="str">
        <f>CONCATENATE(ID_formule!A776, "_",ID_formule!B776)</f>
        <v>OVO000098_000_775</v>
      </c>
      <c r="B778" s="46"/>
      <c r="C778" s="46"/>
      <c r="D778" s="46"/>
      <c r="E778" s="46"/>
      <c r="F778" s="46"/>
      <c r="G778" s="46"/>
      <c r="H778" s="46"/>
      <c r="I778" s="46"/>
      <c r="J778" s="46"/>
      <c r="K778" s="46"/>
      <c r="L778" s="46"/>
      <c r="M778" s="46"/>
      <c r="N778" s="46"/>
      <c r="O778" s="46"/>
      <c r="P778" s="48"/>
      <c r="Q778" s="46"/>
      <c r="R778" s="46"/>
      <c r="S778" s="46"/>
      <c r="T778" s="46"/>
      <c r="U778" s="46"/>
      <c r="V778" s="46"/>
      <c r="W778" s="46"/>
      <c r="X778" s="46"/>
      <c r="Y778" s="46"/>
      <c r="Z778" s="46"/>
      <c r="AA778" s="49"/>
      <c r="AB778" s="46"/>
      <c r="AC778" s="46"/>
      <c r="AD778" s="46"/>
      <c r="AE778" s="46"/>
      <c r="AF778" s="46"/>
      <c r="AG778" s="50"/>
      <c r="AH778" s="46"/>
    </row>
    <row r="779" spans="1:34" hidden="1" x14ac:dyDescent="0.25">
      <c r="A779" s="66" t="str">
        <f>CONCATENATE(ID_formule!A777, "_",ID_formule!B777)</f>
        <v>OVO000098_000_776</v>
      </c>
      <c r="B779" s="46"/>
      <c r="C779" s="46"/>
      <c r="D779" s="46"/>
      <c r="E779" s="46"/>
      <c r="F779" s="46"/>
      <c r="G779" s="46"/>
      <c r="H779" s="46"/>
      <c r="I779" s="46"/>
      <c r="J779" s="46"/>
      <c r="K779" s="46"/>
      <c r="L779" s="46"/>
      <c r="M779" s="46"/>
      <c r="N779" s="46"/>
      <c r="O779" s="46"/>
      <c r="P779" s="48"/>
      <c r="Q779" s="46"/>
      <c r="R779" s="46"/>
      <c r="S779" s="46"/>
      <c r="T779" s="46"/>
      <c r="U779" s="46"/>
      <c r="V779" s="46"/>
      <c r="W779" s="46"/>
      <c r="X779" s="46"/>
      <c r="Y779" s="46"/>
      <c r="Z779" s="46"/>
      <c r="AA779" s="49"/>
      <c r="AB779" s="46"/>
      <c r="AC779" s="46"/>
      <c r="AD779" s="46"/>
      <c r="AE779" s="46"/>
      <c r="AF779" s="46"/>
      <c r="AG779" s="50"/>
      <c r="AH779" s="46"/>
    </row>
    <row r="780" spans="1:34" hidden="1" x14ac:dyDescent="0.25">
      <c r="A780" s="66" t="str">
        <f>CONCATENATE(ID_formule!A778, "_",ID_formule!B778)</f>
        <v>OVO000098_000_777</v>
      </c>
      <c r="B780" s="46"/>
      <c r="C780" s="46"/>
      <c r="D780" s="46"/>
      <c r="E780" s="46"/>
      <c r="F780" s="46"/>
      <c r="G780" s="46"/>
      <c r="H780" s="46"/>
      <c r="I780" s="46"/>
      <c r="J780" s="46"/>
      <c r="K780" s="46"/>
      <c r="L780" s="46"/>
      <c r="M780" s="46"/>
      <c r="N780" s="46"/>
      <c r="O780" s="46"/>
      <c r="P780" s="48"/>
      <c r="Q780" s="46"/>
      <c r="R780" s="46"/>
      <c r="S780" s="46"/>
      <c r="T780" s="46"/>
      <c r="U780" s="46"/>
      <c r="V780" s="46"/>
      <c r="W780" s="46"/>
      <c r="X780" s="46"/>
      <c r="Y780" s="46"/>
      <c r="Z780" s="46"/>
      <c r="AA780" s="49"/>
      <c r="AB780" s="46"/>
      <c r="AC780" s="46"/>
      <c r="AD780" s="46"/>
      <c r="AE780" s="46"/>
      <c r="AF780" s="46"/>
      <c r="AG780" s="50"/>
      <c r="AH780" s="46"/>
    </row>
    <row r="781" spans="1:34" hidden="1" x14ac:dyDescent="0.25">
      <c r="A781" s="66" t="str">
        <f>CONCATENATE(ID_formule!A779, "_",ID_formule!B779)</f>
        <v>OVO000098_000_778</v>
      </c>
      <c r="B781" s="46"/>
      <c r="C781" s="46"/>
      <c r="D781" s="46"/>
      <c r="E781" s="46"/>
      <c r="F781" s="46"/>
      <c r="G781" s="46"/>
      <c r="H781" s="46"/>
      <c r="I781" s="46"/>
      <c r="J781" s="46"/>
      <c r="K781" s="46"/>
      <c r="L781" s="46"/>
      <c r="M781" s="46"/>
      <c r="N781" s="46"/>
      <c r="O781" s="46"/>
      <c r="P781" s="48"/>
      <c r="Q781" s="46"/>
      <c r="R781" s="46"/>
      <c r="S781" s="46"/>
      <c r="T781" s="46"/>
      <c r="U781" s="46"/>
      <c r="V781" s="46"/>
      <c r="W781" s="46"/>
      <c r="X781" s="46"/>
      <c r="Y781" s="46"/>
      <c r="Z781" s="46"/>
      <c r="AA781" s="49"/>
      <c r="AB781" s="46"/>
      <c r="AC781" s="46"/>
      <c r="AD781" s="46"/>
      <c r="AE781" s="46"/>
      <c r="AF781" s="46"/>
      <c r="AG781" s="50"/>
      <c r="AH781" s="46"/>
    </row>
    <row r="782" spans="1:34" hidden="1" x14ac:dyDescent="0.25">
      <c r="A782" s="66" t="str">
        <f>CONCATENATE(ID_formule!A780, "_",ID_formule!B780)</f>
        <v>OVO000098_000_779</v>
      </c>
      <c r="B782" s="46"/>
      <c r="C782" s="46"/>
      <c r="D782" s="46"/>
      <c r="E782" s="46"/>
      <c r="F782" s="46"/>
      <c r="G782" s="46"/>
      <c r="H782" s="46"/>
      <c r="I782" s="46"/>
      <c r="J782" s="46"/>
      <c r="K782" s="46"/>
      <c r="L782" s="46"/>
      <c r="M782" s="46"/>
      <c r="N782" s="46"/>
      <c r="O782" s="46"/>
      <c r="P782" s="48"/>
      <c r="Q782" s="46"/>
      <c r="R782" s="46"/>
      <c r="S782" s="46"/>
      <c r="T782" s="46"/>
      <c r="U782" s="46"/>
      <c r="V782" s="46"/>
      <c r="W782" s="46"/>
      <c r="X782" s="46"/>
      <c r="Y782" s="46"/>
      <c r="Z782" s="46"/>
      <c r="AA782" s="49"/>
      <c r="AB782" s="46"/>
      <c r="AC782" s="46"/>
      <c r="AD782" s="46"/>
      <c r="AE782" s="46"/>
      <c r="AF782" s="46"/>
      <c r="AG782" s="50"/>
      <c r="AH782" s="46"/>
    </row>
    <row r="783" spans="1:34" hidden="1" x14ac:dyDescent="0.25">
      <c r="A783" s="66" t="str">
        <f>CONCATENATE(ID_formule!A781, "_",ID_formule!B781)</f>
        <v>OVO000098_000_780</v>
      </c>
      <c r="B783" s="46"/>
      <c r="C783" s="46"/>
      <c r="D783" s="46"/>
      <c r="E783" s="46"/>
      <c r="F783" s="46"/>
      <c r="G783" s="46"/>
      <c r="H783" s="46"/>
      <c r="I783" s="46"/>
      <c r="J783" s="46"/>
      <c r="K783" s="46"/>
      <c r="L783" s="46"/>
      <c r="M783" s="46"/>
      <c r="N783" s="46"/>
      <c r="O783" s="46"/>
      <c r="P783" s="48"/>
      <c r="Q783" s="46"/>
      <c r="R783" s="46"/>
      <c r="S783" s="46"/>
      <c r="T783" s="46"/>
      <c r="U783" s="46"/>
      <c r="V783" s="46"/>
      <c r="W783" s="46"/>
      <c r="X783" s="46"/>
      <c r="Y783" s="46"/>
      <c r="Z783" s="46"/>
      <c r="AA783" s="49"/>
      <c r="AB783" s="46"/>
      <c r="AC783" s="46"/>
      <c r="AD783" s="46"/>
      <c r="AE783" s="46"/>
      <c r="AF783" s="46"/>
      <c r="AG783" s="50"/>
      <c r="AH783" s="46"/>
    </row>
    <row r="784" spans="1:34" hidden="1" x14ac:dyDescent="0.25">
      <c r="A784" s="66" t="str">
        <f>CONCATENATE(ID_formule!A782, "_",ID_formule!B782)</f>
        <v>OVO000098_000_781</v>
      </c>
      <c r="B784" s="46"/>
      <c r="C784" s="46"/>
      <c r="D784" s="46"/>
      <c r="E784" s="46"/>
      <c r="F784" s="46"/>
      <c r="G784" s="46"/>
      <c r="H784" s="46"/>
      <c r="I784" s="46"/>
      <c r="J784" s="46"/>
      <c r="K784" s="46"/>
      <c r="L784" s="46"/>
      <c r="M784" s="46"/>
      <c r="N784" s="46"/>
      <c r="O784" s="46"/>
      <c r="P784" s="48"/>
      <c r="Q784" s="46"/>
      <c r="R784" s="46"/>
      <c r="S784" s="46"/>
      <c r="T784" s="46"/>
      <c r="U784" s="46"/>
      <c r="V784" s="46"/>
      <c r="W784" s="46"/>
      <c r="X784" s="46"/>
      <c r="Y784" s="46"/>
      <c r="Z784" s="46"/>
      <c r="AA784" s="49"/>
      <c r="AB784" s="46"/>
      <c r="AC784" s="46"/>
      <c r="AD784" s="46"/>
      <c r="AE784" s="46"/>
      <c r="AF784" s="46"/>
      <c r="AG784" s="50"/>
      <c r="AH784" s="46"/>
    </row>
    <row r="785" spans="1:34" hidden="1" x14ac:dyDescent="0.25">
      <c r="A785" s="66" t="str">
        <f>CONCATENATE(ID_formule!A783, "_",ID_formule!B783)</f>
        <v>OVO000098_000_782</v>
      </c>
      <c r="B785" s="46"/>
      <c r="C785" s="46"/>
      <c r="D785" s="46"/>
      <c r="E785" s="46"/>
      <c r="F785" s="46"/>
      <c r="G785" s="46"/>
      <c r="H785" s="46"/>
      <c r="I785" s="46"/>
      <c r="J785" s="46"/>
      <c r="K785" s="46"/>
      <c r="L785" s="46"/>
      <c r="M785" s="46"/>
      <c r="N785" s="46"/>
      <c r="O785" s="46"/>
      <c r="P785" s="48"/>
      <c r="Q785" s="46"/>
      <c r="R785" s="46"/>
      <c r="S785" s="46"/>
      <c r="T785" s="46"/>
      <c r="U785" s="46"/>
      <c r="V785" s="46"/>
      <c r="W785" s="46"/>
      <c r="X785" s="46"/>
      <c r="Y785" s="46"/>
      <c r="Z785" s="46"/>
      <c r="AA785" s="49"/>
      <c r="AB785" s="46"/>
      <c r="AC785" s="46"/>
      <c r="AD785" s="46"/>
      <c r="AE785" s="46"/>
      <c r="AF785" s="46"/>
      <c r="AG785" s="50"/>
      <c r="AH785" s="46"/>
    </row>
    <row r="786" spans="1:34" hidden="1" x14ac:dyDescent="0.25">
      <c r="A786" s="66" t="str">
        <f>CONCATENATE(ID_formule!A784, "_",ID_formule!B784)</f>
        <v>OVO000098_000_783</v>
      </c>
      <c r="B786" s="46"/>
      <c r="C786" s="46"/>
      <c r="D786" s="46"/>
      <c r="E786" s="46"/>
      <c r="F786" s="46"/>
      <c r="G786" s="46"/>
      <c r="H786" s="46"/>
      <c r="I786" s="46"/>
      <c r="J786" s="46"/>
      <c r="K786" s="46"/>
      <c r="L786" s="46"/>
      <c r="M786" s="46"/>
      <c r="N786" s="46"/>
      <c r="O786" s="46"/>
      <c r="P786" s="48"/>
      <c r="Q786" s="46"/>
      <c r="R786" s="46"/>
      <c r="S786" s="46"/>
      <c r="T786" s="46"/>
      <c r="U786" s="46"/>
      <c r="V786" s="46"/>
      <c r="W786" s="46"/>
      <c r="X786" s="46"/>
      <c r="Y786" s="46"/>
      <c r="Z786" s="46"/>
      <c r="AA786" s="49"/>
      <c r="AB786" s="46"/>
      <c r="AC786" s="46"/>
      <c r="AD786" s="46"/>
      <c r="AE786" s="46"/>
      <c r="AF786" s="46"/>
      <c r="AG786" s="50"/>
      <c r="AH786" s="46"/>
    </row>
    <row r="787" spans="1:34" hidden="1" x14ac:dyDescent="0.25">
      <c r="A787" s="66" t="str">
        <f>CONCATENATE(ID_formule!A785, "_",ID_formule!B785)</f>
        <v>OVO000098_000_784</v>
      </c>
      <c r="B787" s="46"/>
      <c r="C787" s="46"/>
      <c r="D787" s="46"/>
      <c r="E787" s="46"/>
      <c r="F787" s="46"/>
      <c r="G787" s="46"/>
      <c r="H787" s="46"/>
      <c r="I787" s="46"/>
      <c r="J787" s="46"/>
      <c r="K787" s="46"/>
      <c r="L787" s="46"/>
      <c r="M787" s="46"/>
      <c r="N787" s="46"/>
      <c r="O787" s="46"/>
      <c r="P787" s="48"/>
      <c r="Q787" s="46"/>
      <c r="R787" s="46"/>
      <c r="S787" s="46"/>
      <c r="T787" s="46"/>
      <c r="U787" s="46"/>
      <c r="V787" s="46"/>
      <c r="W787" s="46"/>
      <c r="X787" s="46"/>
      <c r="Y787" s="46"/>
      <c r="Z787" s="46"/>
      <c r="AA787" s="49"/>
      <c r="AB787" s="46"/>
      <c r="AC787" s="46"/>
      <c r="AD787" s="46"/>
      <c r="AE787" s="46"/>
      <c r="AF787" s="46"/>
      <c r="AG787" s="50"/>
      <c r="AH787" s="46"/>
    </row>
    <row r="788" spans="1:34" hidden="1" x14ac:dyDescent="0.25">
      <c r="A788" s="66" t="str">
        <f>CONCATENATE(ID_formule!A786, "_",ID_formule!B786)</f>
        <v>OVO000098_000_785</v>
      </c>
      <c r="B788" s="46"/>
      <c r="C788" s="46"/>
      <c r="D788" s="46"/>
      <c r="E788" s="46"/>
      <c r="F788" s="46"/>
      <c r="G788" s="46"/>
      <c r="H788" s="46"/>
      <c r="I788" s="46"/>
      <c r="J788" s="46"/>
      <c r="K788" s="46"/>
      <c r="L788" s="46"/>
      <c r="M788" s="46"/>
      <c r="N788" s="46"/>
      <c r="O788" s="46"/>
      <c r="P788" s="48"/>
      <c r="Q788" s="46"/>
      <c r="R788" s="46"/>
      <c r="S788" s="46"/>
      <c r="T788" s="46"/>
      <c r="U788" s="46"/>
      <c r="V788" s="46"/>
      <c r="W788" s="46"/>
      <c r="X788" s="46"/>
      <c r="Y788" s="46"/>
      <c r="Z788" s="46"/>
      <c r="AA788" s="49"/>
      <c r="AB788" s="46"/>
      <c r="AC788" s="46"/>
      <c r="AD788" s="46"/>
      <c r="AE788" s="46"/>
      <c r="AF788" s="46"/>
      <c r="AG788" s="50"/>
      <c r="AH788" s="46"/>
    </row>
    <row r="789" spans="1:34" hidden="1" x14ac:dyDescent="0.25">
      <c r="A789" s="66" t="str">
        <f>CONCATENATE(ID_formule!A787, "_",ID_formule!B787)</f>
        <v>OVO000098_000_786</v>
      </c>
      <c r="B789" s="46"/>
      <c r="C789" s="46"/>
      <c r="D789" s="46"/>
      <c r="E789" s="46"/>
      <c r="F789" s="46"/>
      <c r="G789" s="46"/>
      <c r="H789" s="46"/>
      <c r="I789" s="46"/>
      <c r="J789" s="46"/>
      <c r="K789" s="46"/>
      <c r="L789" s="46"/>
      <c r="M789" s="46"/>
      <c r="N789" s="46"/>
      <c r="O789" s="46"/>
      <c r="P789" s="48"/>
      <c r="Q789" s="46"/>
      <c r="R789" s="46"/>
      <c r="S789" s="46"/>
      <c r="T789" s="46"/>
      <c r="U789" s="46"/>
      <c r="V789" s="46"/>
      <c r="W789" s="46"/>
      <c r="X789" s="46"/>
      <c r="Y789" s="46"/>
      <c r="Z789" s="46"/>
      <c r="AA789" s="49"/>
      <c r="AB789" s="46"/>
      <c r="AC789" s="46"/>
      <c r="AD789" s="46"/>
      <c r="AE789" s="46"/>
      <c r="AF789" s="46"/>
      <c r="AG789" s="50"/>
      <c r="AH789" s="46"/>
    </row>
    <row r="790" spans="1:34" hidden="1" x14ac:dyDescent="0.25">
      <c r="A790" s="66" t="str">
        <f>CONCATENATE(ID_formule!A788, "_",ID_formule!B788)</f>
        <v>OVO000098_000_787</v>
      </c>
      <c r="B790" s="46"/>
      <c r="C790" s="46"/>
      <c r="D790" s="46"/>
      <c r="E790" s="46"/>
      <c r="F790" s="46"/>
      <c r="G790" s="46"/>
      <c r="H790" s="46"/>
      <c r="I790" s="46"/>
      <c r="J790" s="46"/>
      <c r="K790" s="46"/>
      <c r="L790" s="46"/>
      <c r="M790" s="46"/>
      <c r="N790" s="46"/>
      <c r="O790" s="46"/>
      <c r="P790" s="48"/>
      <c r="Q790" s="46"/>
      <c r="R790" s="46"/>
      <c r="S790" s="46"/>
      <c r="T790" s="46"/>
      <c r="U790" s="46"/>
      <c r="V790" s="46"/>
      <c r="W790" s="46"/>
      <c r="X790" s="46"/>
      <c r="Y790" s="46"/>
      <c r="Z790" s="46"/>
      <c r="AA790" s="49"/>
      <c r="AB790" s="46"/>
      <c r="AC790" s="46"/>
      <c r="AD790" s="46"/>
      <c r="AE790" s="46"/>
      <c r="AF790" s="46"/>
      <c r="AG790" s="50"/>
      <c r="AH790" s="46"/>
    </row>
    <row r="791" spans="1:34" hidden="1" x14ac:dyDescent="0.25">
      <c r="A791" s="66" t="str">
        <f>CONCATENATE(ID_formule!A789, "_",ID_formule!B789)</f>
        <v>OVO000098_000_788</v>
      </c>
      <c r="B791" s="46"/>
      <c r="C791" s="46"/>
      <c r="D791" s="46"/>
      <c r="E791" s="46"/>
      <c r="F791" s="46"/>
      <c r="G791" s="46"/>
      <c r="H791" s="46"/>
      <c r="I791" s="46"/>
      <c r="J791" s="46"/>
      <c r="K791" s="46"/>
      <c r="L791" s="46"/>
      <c r="M791" s="46"/>
      <c r="N791" s="46"/>
      <c r="O791" s="46"/>
      <c r="P791" s="48"/>
      <c r="Q791" s="46"/>
      <c r="R791" s="46"/>
      <c r="S791" s="46"/>
      <c r="T791" s="46"/>
      <c r="U791" s="46"/>
      <c r="V791" s="46"/>
      <c r="W791" s="46"/>
      <c r="X791" s="46"/>
      <c r="Y791" s="46"/>
      <c r="Z791" s="46"/>
      <c r="AA791" s="49"/>
      <c r="AB791" s="46"/>
      <c r="AC791" s="46"/>
      <c r="AD791" s="46"/>
      <c r="AE791" s="46"/>
      <c r="AF791" s="46"/>
      <c r="AG791" s="50"/>
      <c r="AH791" s="46"/>
    </row>
    <row r="792" spans="1:34" hidden="1" x14ac:dyDescent="0.25">
      <c r="A792" s="66" t="str">
        <f>CONCATENATE(ID_formule!A790, "_",ID_formule!B790)</f>
        <v>OVO000098_000_789</v>
      </c>
      <c r="B792" s="46"/>
      <c r="C792" s="46"/>
      <c r="D792" s="46"/>
      <c r="E792" s="46"/>
      <c r="F792" s="46"/>
      <c r="G792" s="46"/>
      <c r="H792" s="46"/>
      <c r="I792" s="46"/>
      <c r="J792" s="46"/>
      <c r="K792" s="46"/>
      <c r="L792" s="46"/>
      <c r="M792" s="46"/>
      <c r="N792" s="46"/>
      <c r="O792" s="46"/>
      <c r="P792" s="48"/>
      <c r="Q792" s="46"/>
      <c r="R792" s="46"/>
      <c r="S792" s="46"/>
      <c r="T792" s="46"/>
      <c r="U792" s="46"/>
      <c r="V792" s="46"/>
      <c r="W792" s="46"/>
      <c r="X792" s="46"/>
      <c r="Y792" s="46"/>
      <c r="Z792" s="46"/>
      <c r="AA792" s="49"/>
      <c r="AB792" s="46"/>
      <c r="AC792" s="46"/>
      <c r="AD792" s="46"/>
      <c r="AE792" s="46"/>
      <c r="AF792" s="46"/>
      <c r="AG792" s="50"/>
      <c r="AH792" s="46"/>
    </row>
    <row r="793" spans="1:34" hidden="1" x14ac:dyDescent="0.25">
      <c r="A793" s="66" t="str">
        <f>CONCATENATE(ID_formule!A791, "_",ID_formule!B791)</f>
        <v>OVO000098_000_790</v>
      </c>
      <c r="B793" s="46"/>
      <c r="C793" s="46"/>
      <c r="D793" s="46"/>
      <c r="E793" s="46"/>
      <c r="F793" s="46"/>
      <c r="G793" s="46"/>
      <c r="H793" s="46"/>
      <c r="I793" s="46"/>
      <c r="J793" s="46"/>
      <c r="K793" s="46"/>
      <c r="L793" s="46"/>
      <c r="M793" s="46"/>
      <c r="N793" s="46"/>
      <c r="O793" s="46"/>
      <c r="P793" s="48"/>
      <c r="Q793" s="46"/>
      <c r="R793" s="46"/>
      <c r="S793" s="46"/>
      <c r="T793" s="46"/>
      <c r="U793" s="46"/>
      <c r="V793" s="46"/>
      <c r="W793" s="46"/>
      <c r="X793" s="46"/>
      <c r="Y793" s="46"/>
      <c r="Z793" s="46"/>
      <c r="AA793" s="49"/>
      <c r="AB793" s="46"/>
      <c r="AC793" s="46"/>
      <c r="AD793" s="46"/>
      <c r="AE793" s="46"/>
      <c r="AF793" s="46"/>
      <c r="AG793" s="50"/>
      <c r="AH793" s="46"/>
    </row>
    <row r="794" spans="1:34" hidden="1" x14ac:dyDescent="0.25">
      <c r="A794" s="66" t="str">
        <f>CONCATENATE(ID_formule!A792, "_",ID_formule!B792)</f>
        <v>OVO000098_000_791</v>
      </c>
      <c r="B794" s="46"/>
      <c r="C794" s="46"/>
      <c r="D794" s="46"/>
      <c r="E794" s="46"/>
      <c r="F794" s="46"/>
      <c r="G794" s="46"/>
      <c r="H794" s="46"/>
      <c r="I794" s="46"/>
      <c r="J794" s="46"/>
      <c r="K794" s="46"/>
      <c r="L794" s="46"/>
      <c r="M794" s="46"/>
      <c r="N794" s="46"/>
      <c r="O794" s="46"/>
      <c r="P794" s="48"/>
      <c r="Q794" s="46"/>
      <c r="R794" s="46"/>
      <c r="S794" s="46"/>
      <c r="T794" s="46"/>
      <c r="U794" s="46"/>
      <c r="V794" s="46"/>
      <c r="W794" s="46"/>
      <c r="X794" s="46"/>
      <c r="Y794" s="46"/>
      <c r="Z794" s="46"/>
      <c r="AA794" s="49"/>
      <c r="AB794" s="46"/>
      <c r="AC794" s="46"/>
      <c r="AD794" s="46"/>
      <c r="AE794" s="46"/>
      <c r="AF794" s="46"/>
      <c r="AG794" s="50"/>
      <c r="AH794" s="46"/>
    </row>
    <row r="795" spans="1:34" hidden="1" x14ac:dyDescent="0.25">
      <c r="A795" s="66" t="str">
        <f>CONCATENATE(ID_formule!A793, "_",ID_formule!B793)</f>
        <v>OVO000098_000_792</v>
      </c>
      <c r="B795" s="46"/>
      <c r="C795" s="46"/>
      <c r="D795" s="46"/>
      <c r="E795" s="46"/>
      <c r="F795" s="46"/>
      <c r="G795" s="46"/>
      <c r="H795" s="46"/>
      <c r="I795" s="46"/>
      <c r="J795" s="46"/>
      <c r="K795" s="46"/>
      <c r="L795" s="46"/>
      <c r="M795" s="46"/>
      <c r="N795" s="46"/>
      <c r="O795" s="46"/>
      <c r="P795" s="48"/>
      <c r="Q795" s="46"/>
      <c r="R795" s="46"/>
      <c r="S795" s="46"/>
      <c r="T795" s="46"/>
      <c r="U795" s="46"/>
      <c r="V795" s="46"/>
      <c r="W795" s="46"/>
      <c r="X795" s="46"/>
      <c r="Y795" s="46"/>
      <c r="Z795" s="46"/>
      <c r="AA795" s="49"/>
      <c r="AB795" s="46"/>
      <c r="AC795" s="46"/>
      <c r="AD795" s="46"/>
      <c r="AE795" s="46"/>
      <c r="AF795" s="46"/>
      <c r="AG795" s="50"/>
      <c r="AH795" s="46"/>
    </row>
    <row r="796" spans="1:34" hidden="1" x14ac:dyDescent="0.25">
      <c r="A796" s="66" t="str">
        <f>CONCATENATE(ID_formule!A794, "_",ID_formule!B794)</f>
        <v>OVO000098_000_793</v>
      </c>
      <c r="B796" s="46"/>
      <c r="C796" s="46"/>
      <c r="D796" s="46"/>
      <c r="E796" s="46"/>
      <c r="F796" s="46"/>
      <c r="G796" s="46"/>
      <c r="H796" s="46"/>
      <c r="I796" s="46"/>
      <c r="J796" s="46"/>
      <c r="K796" s="46"/>
      <c r="L796" s="46"/>
      <c r="M796" s="46"/>
      <c r="N796" s="46"/>
      <c r="O796" s="46"/>
      <c r="P796" s="48"/>
      <c r="Q796" s="46"/>
      <c r="R796" s="46"/>
      <c r="S796" s="46"/>
      <c r="T796" s="46"/>
      <c r="U796" s="46"/>
      <c r="V796" s="46"/>
      <c r="W796" s="46"/>
      <c r="X796" s="46"/>
      <c r="Y796" s="46"/>
      <c r="Z796" s="46"/>
      <c r="AA796" s="49"/>
      <c r="AB796" s="46"/>
      <c r="AC796" s="46"/>
      <c r="AD796" s="46"/>
      <c r="AE796" s="46"/>
      <c r="AF796" s="46"/>
      <c r="AG796" s="50"/>
      <c r="AH796" s="46"/>
    </row>
    <row r="797" spans="1:34" hidden="1" x14ac:dyDescent="0.25">
      <c r="A797" s="66" t="str">
        <f>CONCATENATE(ID_formule!A795, "_",ID_formule!B795)</f>
        <v>OVO000098_000_794</v>
      </c>
      <c r="B797" s="46"/>
      <c r="C797" s="46"/>
      <c r="D797" s="46"/>
      <c r="E797" s="46"/>
      <c r="F797" s="46"/>
      <c r="G797" s="46"/>
      <c r="H797" s="46"/>
      <c r="I797" s="46"/>
      <c r="J797" s="46"/>
      <c r="K797" s="46"/>
      <c r="L797" s="46"/>
      <c r="M797" s="46"/>
      <c r="N797" s="46"/>
      <c r="O797" s="46"/>
      <c r="P797" s="48"/>
      <c r="Q797" s="46"/>
      <c r="R797" s="46"/>
      <c r="S797" s="46"/>
      <c r="T797" s="46"/>
      <c r="U797" s="46"/>
      <c r="V797" s="46"/>
      <c r="W797" s="46"/>
      <c r="X797" s="46"/>
      <c r="Y797" s="46"/>
      <c r="Z797" s="46"/>
      <c r="AA797" s="49"/>
      <c r="AB797" s="46"/>
      <c r="AC797" s="46"/>
      <c r="AD797" s="46"/>
      <c r="AE797" s="46"/>
      <c r="AF797" s="46"/>
      <c r="AG797" s="50"/>
      <c r="AH797" s="46"/>
    </row>
    <row r="798" spans="1:34" hidden="1" x14ac:dyDescent="0.25">
      <c r="A798" s="66" t="str">
        <f>CONCATENATE(ID_formule!A796, "_",ID_formule!B796)</f>
        <v>OVO000098_000_795</v>
      </c>
      <c r="B798" s="46"/>
      <c r="C798" s="46"/>
      <c r="D798" s="46"/>
      <c r="E798" s="46"/>
      <c r="F798" s="46"/>
      <c r="G798" s="46"/>
      <c r="H798" s="46"/>
      <c r="I798" s="46"/>
      <c r="J798" s="46"/>
      <c r="K798" s="46"/>
      <c r="L798" s="46"/>
      <c r="M798" s="46"/>
      <c r="N798" s="46"/>
      <c r="O798" s="46"/>
      <c r="P798" s="48"/>
      <c r="Q798" s="46"/>
      <c r="R798" s="46"/>
      <c r="S798" s="46"/>
      <c r="T798" s="46"/>
      <c r="U798" s="46"/>
      <c r="V798" s="46"/>
      <c r="W798" s="46"/>
      <c r="X798" s="46"/>
      <c r="Y798" s="46"/>
      <c r="Z798" s="46"/>
      <c r="AA798" s="49"/>
      <c r="AB798" s="46"/>
      <c r="AC798" s="46"/>
      <c r="AD798" s="46"/>
      <c r="AE798" s="46"/>
      <c r="AF798" s="46"/>
      <c r="AG798" s="50"/>
      <c r="AH798" s="46"/>
    </row>
    <row r="799" spans="1:34" hidden="1" x14ac:dyDescent="0.25">
      <c r="A799" s="66" t="str">
        <f>CONCATENATE(ID_formule!A797, "_",ID_formule!B797)</f>
        <v>OVO000098_000_796</v>
      </c>
      <c r="B799" s="46"/>
      <c r="C799" s="46"/>
      <c r="D799" s="46"/>
      <c r="E799" s="46"/>
      <c r="F799" s="46"/>
      <c r="G799" s="46"/>
      <c r="H799" s="46"/>
      <c r="I799" s="46"/>
      <c r="J799" s="46"/>
      <c r="K799" s="46"/>
      <c r="L799" s="46"/>
      <c r="M799" s="46"/>
      <c r="N799" s="46"/>
      <c r="O799" s="46"/>
      <c r="P799" s="48"/>
      <c r="Q799" s="46"/>
      <c r="R799" s="46"/>
      <c r="S799" s="46"/>
      <c r="T799" s="46"/>
      <c r="U799" s="46"/>
      <c r="V799" s="46"/>
      <c r="W799" s="46"/>
      <c r="X799" s="46"/>
      <c r="Y799" s="46"/>
      <c r="Z799" s="46"/>
      <c r="AA799" s="49"/>
      <c r="AB799" s="46"/>
      <c r="AC799" s="46"/>
      <c r="AD799" s="46"/>
      <c r="AE799" s="46"/>
      <c r="AF799" s="46"/>
      <c r="AG799" s="50"/>
      <c r="AH799" s="46"/>
    </row>
    <row r="800" spans="1:34" hidden="1" x14ac:dyDescent="0.25">
      <c r="A800" s="66" t="str">
        <f>CONCATENATE(ID_formule!A798, "_",ID_formule!B798)</f>
        <v>OVO000098_000_797</v>
      </c>
      <c r="B800" s="46"/>
      <c r="C800" s="46"/>
      <c r="D800" s="46"/>
      <c r="E800" s="46"/>
      <c r="F800" s="46"/>
      <c r="G800" s="46"/>
      <c r="H800" s="46"/>
      <c r="I800" s="46"/>
      <c r="J800" s="46"/>
      <c r="K800" s="46"/>
      <c r="L800" s="46"/>
      <c r="M800" s="46"/>
      <c r="N800" s="46"/>
      <c r="O800" s="46"/>
      <c r="P800" s="48"/>
      <c r="Q800" s="46"/>
      <c r="R800" s="46"/>
      <c r="S800" s="46"/>
      <c r="T800" s="46"/>
      <c r="U800" s="46"/>
      <c r="V800" s="46"/>
      <c r="W800" s="46"/>
      <c r="X800" s="46"/>
      <c r="Y800" s="46"/>
      <c r="Z800" s="46"/>
      <c r="AA800" s="49"/>
      <c r="AB800" s="46"/>
      <c r="AC800" s="46"/>
      <c r="AD800" s="46"/>
      <c r="AE800" s="46"/>
      <c r="AF800" s="46"/>
      <c r="AG800" s="50"/>
      <c r="AH800" s="46"/>
    </row>
    <row r="801" spans="1:34" hidden="1" x14ac:dyDescent="0.25">
      <c r="A801" s="66" t="str">
        <f>CONCATENATE(ID_formule!A799, "_",ID_formule!B799)</f>
        <v>OVO000098_000_798</v>
      </c>
      <c r="B801" s="46"/>
      <c r="C801" s="46"/>
      <c r="D801" s="46"/>
      <c r="E801" s="46"/>
      <c r="F801" s="46"/>
      <c r="G801" s="46"/>
      <c r="H801" s="46"/>
      <c r="I801" s="46"/>
      <c r="J801" s="46"/>
      <c r="K801" s="46"/>
      <c r="L801" s="46"/>
      <c r="M801" s="46"/>
      <c r="N801" s="46"/>
      <c r="O801" s="46"/>
      <c r="P801" s="48"/>
      <c r="Q801" s="46"/>
      <c r="R801" s="46"/>
      <c r="S801" s="46"/>
      <c r="T801" s="46"/>
      <c r="U801" s="46"/>
      <c r="V801" s="46"/>
      <c r="W801" s="46"/>
      <c r="X801" s="46"/>
      <c r="Y801" s="46"/>
      <c r="Z801" s="46"/>
      <c r="AA801" s="49"/>
      <c r="AB801" s="46"/>
      <c r="AC801" s="46"/>
      <c r="AD801" s="46"/>
      <c r="AE801" s="46"/>
      <c r="AF801" s="46"/>
      <c r="AG801" s="50"/>
      <c r="AH801" s="46"/>
    </row>
    <row r="802" spans="1:34" hidden="1" x14ac:dyDescent="0.25">
      <c r="A802" s="66" t="str">
        <f>CONCATENATE(ID_formule!A800, "_",ID_formule!B800)</f>
        <v>OVO000098_000_799</v>
      </c>
      <c r="B802" s="46"/>
      <c r="C802" s="46"/>
      <c r="D802" s="46"/>
      <c r="E802" s="46"/>
      <c r="F802" s="46"/>
      <c r="G802" s="46"/>
      <c r="H802" s="46"/>
      <c r="I802" s="46"/>
      <c r="J802" s="46"/>
      <c r="K802" s="46"/>
      <c r="L802" s="46"/>
      <c r="M802" s="46"/>
      <c r="N802" s="46"/>
      <c r="O802" s="46"/>
      <c r="P802" s="48"/>
      <c r="Q802" s="46"/>
      <c r="R802" s="46"/>
      <c r="S802" s="46"/>
      <c r="T802" s="46"/>
      <c r="U802" s="46"/>
      <c r="V802" s="46"/>
      <c r="W802" s="46"/>
      <c r="X802" s="46"/>
      <c r="Y802" s="46"/>
      <c r="Z802" s="46"/>
      <c r="AA802" s="49"/>
      <c r="AB802" s="46"/>
      <c r="AC802" s="46"/>
      <c r="AD802" s="46"/>
      <c r="AE802" s="46"/>
      <c r="AF802" s="46"/>
      <c r="AG802" s="50"/>
      <c r="AH802" s="46"/>
    </row>
    <row r="803" spans="1:34" hidden="1" x14ac:dyDescent="0.25">
      <c r="A803" s="66" t="str">
        <f>CONCATENATE(ID_formule!A801, "_",ID_formule!B801)</f>
        <v>OVO000098_000_800</v>
      </c>
      <c r="B803" s="46"/>
      <c r="C803" s="46"/>
      <c r="D803" s="46"/>
      <c r="E803" s="46"/>
      <c r="F803" s="46"/>
      <c r="G803" s="46"/>
      <c r="H803" s="46"/>
      <c r="I803" s="46"/>
      <c r="J803" s="46"/>
      <c r="K803" s="46"/>
      <c r="L803" s="46"/>
      <c r="M803" s="46"/>
      <c r="N803" s="46"/>
      <c r="O803" s="46"/>
      <c r="P803" s="48"/>
      <c r="Q803" s="46"/>
      <c r="R803" s="46"/>
      <c r="S803" s="46"/>
      <c r="T803" s="46"/>
      <c r="U803" s="46"/>
      <c r="V803" s="46"/>
      <c r="W803" s="46"/>
      <c r="X803" s="46"/>
      <c r="Y803" s="46"/>
      <c r="Z803" s="46"/>
      <c r="AA803" s="49"/>
      <c r="AB803" s="46"/>
      <c r="AC803" s="46"/>
      <c r="AD803" s="46"/>
      <c r="AE803" s="46"/>
      <c r="AF803" s="46"/>
      <c r="AG803" s="50"/>
      <c r="AH803" s="46"/>
    </row>
    <row r="804" spans="1:34" hidden="1" x14ac:dyDescent="0.25">
      <c r="A804" s="66" t="str">
        <f>CONCATENATE(ID_formule!A802, "_",ID_formule!B802)</f>
        <v>OVO000098_000_801</v>
      </c>
      <c r="B804" s="46"/>
      <c r="C804" s="46"/>
      <c r="D804" s="46"/>
      <c r="E804" s="46"/>
      <c r="F804" s="46"/>
      <c r="G804" s="46"/>
      <c r="H804" s="46"/>
      <c r="I804" s="46"/>
      <c r="J804" s="46"/>
      <c r="K804" s="46"/>
      <c r="L804" s="46"/>
      <c r="M804" s="46"/>
      <c r="N804" s="46"/>
      <c r="O804" s="46"/>
      <c r="P804" s="48"/>
      <c r="Q804" s="46"/>
      <c r="R804" s="46"/>
      <c r="S804" s="46"/>
      <c r="T804" s="46"/>
      <c r="U804" s="46"/>
      <c r="V804" s="46"/>
      <c r="W804" s="46"/>
      <c r="X804" s="46"/>
      <c r="Y804" s="46"/>
      <c r="Z804" s="46"/>
      <c r="AA804" s="49"/>
      <c r="AB804" s="46"/>
      <c r="AC804" s="46"/>
      <c r="AD804" s="46"/>
      <c r="AE804" s="46"/>
      <c r="AF804" s="46"/>
      <c r="AG804" s="50"/>
      <c r="AH804" s="46"/>
    </row>
    <row r="805" spans="1:34" hidden="1" x14ac:dyDescent="0.25">
      <c r="A805" s="66" t="str">
        <f>CONCATENATE(ID_formule!A803, "_",ID_formule!B803)</f>
        <v>OVO000098_000_802</v>
      </c>
      <c r="B805" s="46"/>
      <c r="C805" s="46"/>
      <c r="D805" s="46"/>
      <c r="E805" s="46"/>
      <c r="F805" s="46"/>
      <c r="G805" s="46"/>
      <c r="H805" s="46"/>
      <c r="I805" s="46"/>
      <c r="J805" s="46"/>
      <c r="K805" s="46"/>
      <c r="L805" s="46"/>
      <c r="M805" s="46"/>
      <c r="N805" s="46"/>
      <c r="O805" s="46"/>
      <c r="P805" s="48"/>
      <c r="Q805" s="46"/>
      <c r="R805" s="46"/>
      <c r="S805" s="46"/>
      <c r="T805" s="46"/>
      <c r="U805" s="46"/>
      <c r="V805" s="46"/>
      <c r="W805" s="46"/>
      <c r="X805" s="46"/>
      <c r="Y805" s="46"/>
      <c r="Z805" s="46"/>
      <c r="AA805" s="49"/>
      <c r="AB805" s="46"/>
      <c r="AC805" s="46"/>
      <c r="AD805" s="46"/>
      <c r="AE805" s="46"/>
      <c r="AF805" s="46"/>
      <c r="AG805" s="50"/>
      <c r="AH805" s="46"/>
    </row>
    <row r="806" spans="1:34" hidden="1" x14ac:dyDescent="0.25">
      <c r="A806" s="66" t="str">
        <f>CONCATENATE(ID_formule!A804, "_",ID_formule!B804)</f>
        <v>OVO000098_000_803</v>
      </c>
      <c r="B806" s="46"/>
      <c r="C806" s="46"/>
      <c r="D806" s="46"/>
      <c r="E806" s="46"/>
      <c r="F806" s="46"/>
      <c r="G806" s="46"/>
      <c r="H806" s="46"/>
      <c r="I806" s="46"/>
      <c r="J806" s="46"/>
      <c r="K806" s="46"/>
      <c r="L806" s="46"/>
      <c r="M806" s="46"/>
      <c r="N806" s="46"/>
      <c r="O806" s="46"/>
      <c r="P806" s="48"/>
      <c r="Q806" s="46"/>
      <c r="R806" s="46"/>
      <c r="S806" s="46"/>
      <c r="T806" s="46"/>
      <c r="U806" s="46"/>
      <c r="V806" s="46"/>
      <c r="W806" s="46"/>
      <c r="X806" s="46"/>
      <c r="Y806" s="46"/>
      <c r="Z806" s="46"/>
      <c r="AA806" s="49"/>
      <c r="AB806" s="46"/>
      <c r="AC806" s="46"/>
      <c r="AD806" s="46"/>
      <c r="AE806" s="46"/>
      <c r="AF806" s="46"/>
      <c r="AG806" s="50"/>
      <c r="AH806" s="46"/>
    </row>
    <row r="807" spans="1:34" hidden="1" x14ac:dyDescent="0.25">
      <c r="A807" s="66" t="str">
        <f>CONCATENATE(ID_formule!A805, "_",ID_formule!B805)</f>
        <v>OVO000098_000_804</v>
      </c>
      <c r="B807" s="46"/>
      <c r="C807" s="46"/>
      <c r="D807" s="46"/>
      <c r="E807" s="46"/>
      <c r="F807" s="46"/>
      <c r="G807" s="46"/>
      <c r="H807" s="46"/>
      <c r="I807" s="46"/>
      <c r="J807" s="46"/>
      <c r="K807" s="46"/>
      <c r="L807" s="46"/>
      <c r="M807" s="46"/>
      <c r="N807" s="46"/>
      <c r="O807" s="46"/>
      <c r="P807" s="48"/>
      <c r="Q807" s="46"/>
      <c r="R807" s="46"/>
      <c r="S807" s="46"/>
      <c r="T807" s="46"/>
      <c r="U807" s="46"/>
      <c r="V807" s="46"/>
      <c r="W807" s="46"/>
      <c r="X807" s="46"/>
      <c r="Y807" s="46"/>
      <c r="Z807" s="46"/>
      <c r="AA807" s="49"/>
      <c r="AB807" s="46"/>
      <c r="AC807" s="46"/>
      <c r="AD807" s="46"/>
      <c r="AE807" s="46"/>
      <c r="AF807" s="46"/>
      <c r="AG807" s="50"/>
      <c r="AH807" s="46"/>
    </row>
    <row r="808" spans="1:34" hidden="1" x14ac:dyDescent="0.25">
      <c r="A808" s="66" t="str">
        <f>CONCATENATE(ID_formule!A806, "_",ID_formule!B806)</f>
        <v>OVO000098_000_805</v>
      </c>
      <c r="B808" s="46"/>
      <c r="C808" s="46"/>
      <c r="D808" s="46"/>
      <c r="E808" s="46"/>
      <c r="F808" s="46"/>
      <c r="G808" s="46"/>
      <c r="H808" s="46"/>
      <c r="I808" s="46"/>
      <c r="J808" s="46"/>
      <c r="K808" s="46"/>
      <c r="L808" s="46"/>
      <c r="M808" s="46"/>
      <c r="N808" s="46"/>
      <c r="O808" s="46"/>
      <c r="P808" s="48"/>
      <c r="Q808" s="46"/>
      <c r="R808" s="46"/>
      <c r="S808" s="46"/>
      <c r="T808" s="46"/>
      <c r="U808" s="46"/>
      <c r="V808" s="46"/>
      <c r="W808" s="46"/>
      <c r="X808" s="46"/>
      <c r="Y808" s="46"/>
      <c r="Z808" s="46"/>
      <c r="AA808" s="49"/>
      <c r="AB808" s="46"/>
      <c r="AC808" s="46"/>
      <c r="AD808" s="46"/>
      <c r="AE808" s="46"/>
      <c r="AF808" s="46"/>
      <c r="AG808" s="50"/>
      <c r="AH808" s="46"/>
    </row>
    <row r="809" spans="1:34" hidden="1" x14ac:dyDescent="0.25">
      <c r="A809" s="66" t="str">
        <f>CONCATENATE(ID_formule!A807, "_",ID_formule!B807)</f>
        <v>OVO000098_000_806</v>
      </c>
      <c r="B809" s="46"/>
      <c r="C809" s="46"/>
      <c r="D809" s="46"/>
      <c r="E809" s="46"/>
      <c r="F809" s="46"/>
      <c r="G809" s="46"/>
      <c r="H809" s="46"/>
      <c r="I809" s="46"/>
      <c r="J809" s="46"/>
      <c r="K809" s="46"/>
      <c r="L809" s="46"/>
      <c r="M809" s="46"/>
      <c r="N809" s="46"/>
      <c r="O809" s="46"/>
      <c r="P809" s="48"/>
      <c r="Q809" s="46"/>
      <c r="R809" s="46"/>
      <c r="S809" s="46"/>
      <c r="T809" s="46"/>
      <c r="U809" s="46"/>
      <c r="V809" s="46"/>
      <c r="W809" s="46"/>
      <c r="X809" s="46"/>
      <c r="Y809" s="46"/>
      <c r="Z809" s="46"/>
      <c r="AA809" s="49"/>
      <c r="AB809" s="46"/>
      <c r="AC809" s="46"/>
      <c r="AD809" s="46"/>
      <c r="AE809" s="46"/>
      <c r="AF809" s="46"/>
      <c r="AG809" s="50"/>
      <c r="AH809" s="46"/>
    </row>
    <row r="810" spans="1:34" hidden="1" x14ac:dyDescent="0.25">
      <c r="A810" s="66" t="str">
        <f>CONCATENATE(ID_formule!A808, "_",ID_formule!B808)</f>
        <v>OVO000098_000_807</v>
      </c>
      <c r="B810" s="46"/>
      <c r="C810" s="46"/>
      <c r="D810" s="46"/>
      <c r="E810" s="46"/>
      <c r="F810" s="46"/>
      <c r="G810" s="46"/>
      <c r="H810" s="46"/>
      <c r="I810" s="46"/>
      <c r="J810" s="46"/>
      <c r="K810" s="46"/>
      <c r="L810" s="46"/>
      <c r="M810" s="46"/>
      <c r="N810" s="46"/>
      <c r="O810" s="46"/>
      <c r="P810" s="48"/>
      <c r="Q810" s="46"/>
      <c r="R810" s="46"/>
      <c r="S810" s="46"/>
      <c r="T810" s="46"/>
      <c r="U810" s="46"/>
      <c r="V810" s="46"/>
      <c r="W810" s="46"/>
      <c r="X810" s="46"/>
      <c r="Y810" s="46"/>
      <c r="Z810" s="46"/>
      <c r="AA810" s="49"/>
      <c r="AB810" s="46"/>
      <c r="AC810" s="46"/>
      <c r="AD810" s="46"/>
      <c r="AE810" s="46"/>
      <c r="AF810" s="46"/>
      <c r="AG810" s="50"/>
      <c r="AH810" s="46"/>
    </row>
    <row r="811" spans="1:34" hidden="1" x14ac:dyDescent="0.25">
      <c r="A811" s="66" t="str">
        <f>CONCATENATE(ID_formule!A809, "_",ID_formule!B809)</f>
        <v>OVO000098_000_808</v>
      </c>
      <c r="B811" s="46"/>
      <c r="C811" s="46"/>
      <c r="D811" s="46"/>
      <c r="E811" s="46"/>
      <c r="F811" s="46"/>
      <c r="G811" s="46"/>
      <c r="H811" s="46"/>
      <c r="I811" s="46"/>
      <c r="J811" s="46"/>
      <c r="K811" s="46"/>
      <c r="L811" s="46"/>
      <c r="M811" s="46"/>
      <c r="N811" s="46"/>
      <c r="O811" s="46"/>
      <c r="P811" s="48"/>
      <c r="Q811" s="46"/>
      <c r="R811" s="46"/>
      <c r="S811" s="46"/>
      <c r="T811" s="46"/>
      <c r="U811" s="46"/>
      <c r="V811" s="46"/>
      <c r="W811" s="46"/>
      <c r="X811" s="46"/>
      <c r="Y811" s="46"/>
      <c r="Z811" s="46"/>
      <c r="AA811" s="49"/>
      <c r="AB811" s="46"/>
      <c r="AC811" s="46"/>
      <c r="AD811" s="46"/>
      <c r="AE811" s="46"/>
      <c r="AF811" s="46"/>
      <c r="AG811" s="50"/>
      <c r="AH811" s="46"/>
    </row>
    <row r="812" spans="1:34" hidden="1" x14ac:dyDescent="0.25">
      <c r="A812" s="66" t="str">
        <f>CONCATENATE(ID_formule!A810, "_",ID_formule!B810)</f>
        <v>OVO000098_000_809</v>
      </c>
      <c r="B812" s="46"/>
      <c r="C812" s="46"/>
      <c r="D812" s="46"/>
      <c r="E812" s="46"/>
      <c r="F812" s="46"/>
      <c r="G812" s="46"/>
      <c r="H812" s="46"/>
      <c r="I812" s="46"/>
      <c r="J812" s="46"/>
      <c r="K812" s="46"/>
      <c r="L812" s="46"/>
      <c r="M812" s="46"/>
      <c r="N812" s="46"/>
      <c r="O812" s="46"/>
      <c r="P812" s="48"/>
      <c r="Q812" s="46"/>
      <c r="R812" s="46"/>
      <c r="S812" s="46"/>
      <c r="T812" s="46"/>
      <c r="U812" s="46"/>
      <c r="V812" s="46"/>
      <c r="W812" s="46"/>
      <c r="X812" s="46"/>
      <c r="Y812" s="46"/>
      <c r="Z812" s="46"/>
      <c r="AA812" s="49"/>
      <c r="AB812" s="46"/>
      <c r="AC812" s="46"/>
      <c r="AD812" s="46"/>
      <c r="AE812" s="46"/>
      <c r="AF812" s="46"/>
      <c r="AG812" s="50"/>
      <c r="AH812" s="46"/>
    </row>
    <row r="813" spans="1:34" hidden="1" x14ac:dyDescent="0.25">
      <c r="A813" s="66" t="str">
        <f>CONCATENATE(ID_formule!A811, "_",ID_formule!B811)</f>
        <v>OVO000098_000_810</v>
      </c>
      <c r="B813" s="46"/>
      <c r="C813" s="46"/>
      <c r="D813" s="46"/>
      <c r="E813" s="46"/>
      <c r="F813" s="46"/>
      <c r="G813" s="46"/>
      <c r="H813" s="46"/>
      <c r="I813" s="46"/>
      <c r="J813" s="46"/>
      <c r="K813" s="46"/>
      <c r="L813" s="46"/>
      <c r="M813" s="46"/>
      <c r="N813" s="46"/>
      <c r="O813" s="46"/>
      <c r="P813" s="48"/>
      <c r="Q813" s="46"/>
      <c r="R813" s="46"/>
      <c r="S813" s="46"/>
      <c r="T813" s="46"/>
      <c r="U813" s="46"/>
      <c r="V813" s="46"/>
      <c r="W813" s="46"/>
      <c r="X813" s="46"/>
      <c r="Y813" s="46"/>
      <c r="Z813" s="46"/>
      <c r="AA813" s="49"/>
      <c r="AB813" s="46"/>
      <c r="AC813" s="46"/>
      <c r="AD813" s="46"/>
      <c r="AE813" s="46"/>
      <c r="AF813" s="46"/>
      <c r="AG813" s="50"/>
      <c r="AH813" s="46"/>
    </row>
    <row r="814" spans="1:34" hidden="1" x14ac:dyDescent="0.25">
      <c r="A814" s="66" t="str">
        <f>CONCATENATE(ID_formule!A812, "_",ID_formule!B812)</f>
        <v>OVO000098_000_811</v>
      </c>
      <c r="B814" s="46"/>
      <c r="C814" s="46"/>
      <c r="D814" s="46"/>
      <c r="E814" s="46"/>
      <c r="F814" s="46"/>
      <c r="G814" s="46"/>
      <c r="H814" s="46"/>
      <c r="I814" s="46"/>
      <c r="J814" s="46"/>
      <c r="K814" s="46"/>
      <c r="L814" s="46"/>
      <c r="M814" s="46"/>
      <c r="N814" s="46"/>
      <c r="O814" s="46"/>
      <c r="P814" s="48"/>
      <c r="Q814" s="46"/>
      <c r="R814" s="46"/>
      <c r="S814" s="46"/>
      <c r="T814" s="46"/>
      <c r="U814" s="46"/>
      <c r="V814" s="46"/>
      <c r="W814" s="46"/>
      <c r="X814" s="46"/>
      <c r="Y814" s="46"/>
      <c r="Z814" s="46"/>
      <c r="AA814" s="49"/>
      <c r="AB814" s="46"/>
      <c r="AC814" s="46"/>
      <c r="AD814" s="46"/>
      <c r="AE814" s="46"/>
      <c r="AF814" s="46"/>
      <c r="AG814" s="50"/>
      <c r="AH814" s="46"/>
    </row>
    <row r="815" spans="1:34" hidden="1" x14ac:dyDescent="0.25">
      <c r="A815" s="66" t="str">
        <f>CONCATENATE(ID_formule!A813, "_",ID_formule!B813)</f>
        <v>OVO000098_000_812</v>
      </c>
      <c r="B815" s="46"/>
      <c r="C815" s="46"/>
      <c r="D815" s="46"/>
      <c r="E815" s="46"/>
      <c r="F815" s="46"/>
      <c r="G815" s="46"/>
      <c r="H815" s="46"/>
      <c r="I815" s="46"/>
      <c r="J815" s="46"/>
      <c r="K815" s="46"/>
      <c r="L815" s="46"/>
      <c r="M815" s="46"/>
      <c r="N815" s="46"/>
      <c r="O815" s="46"/>
      <c r="P815" s="48"/>
      <c r="Q815" s="46"/>
      <c r="R815" s="46"/>
      <c r="S815" s="46"/>
      <c r="T815" s="46"/>
      <c r="U815" s="46"/>
      <c r="V815" s="46"/>
      <c r="W815" s="46"/>
      <c r="X815" s="46"/>
      <c r="Y815" s="46"/>
      <c r="Z815" s="46"/>
      <c r="AA815" s="49"/>
      <c r="AB815" s="46"/>
      <c r="AC815" s="46"/>
      <c r="AD815" s="46"/>
      <c r="AE815" s="46"/>
      <c r="AF815" s="46"/>
      <c r="AG815" s="50"/>
      <c r="AH815" s="46"/>
    </row>
    <row r="816" spans="1:34" hidden="1" x14ac:dyDescent="0.25">
      <c r="A816" s="66" t="str">
        <f>CONCATENATE(ID_formule!A814, "_",ID_formule!B814)</f>
        <v>OVO000098_000_813</v>
      </c>
      <c r="B816" s="46"/>
      <c r="C816" s="46"/>
      <c r="D816" s="46"/>
      <c r="E816" s="46"/>
      <c r="F816" s="46"/>
      <c r="G816" s="46"/>
      <c r="H816" s="46"/>
      <c r="I816" s="46"/>
      <c r="J816" s="46"/>
      <c r="K816" s="46"/>
      <c r="L816" s="46"/>
      <c r="M816" s="46"/>
      <c r="N816" s="46"/>
      <c r="O816" s="46"/>
      <c r="P816" s="48"/>
      <c r="Q816" s="46"/>
      <c r="R816" s="46"/>
      <c r="S816" s="46"/>
      <c r="T816" s="46"/>
      <c r="U816" s="46"/>
      <c r="V816" s="46"/>
      <c r="W816" s="46"/>
      <c r="X816" s="46"/>
      <c r="Y816" s="46"/>
      <c r="Z816" s="46"/>
      <c r="AA816" s="49"/>
      <c r="AB816" s="46"/>
      <c r="AC816" s="46"/>
      <c r="AD816" s="46"/>
      <c r="AE816" s="46"/>
      <c r="AF816" s="46"/>
      <c r="AG816" s="50"/>
      <c r="AH816" s="46"/>
    </row>
    <row r="817" spans="1:34" hidden="1" x14ac:dyDescent="0.25">
      <c r="A817" s="66" t="str">
        <f>CONCATENATE(ID_formule!A815, "_",ID_formule!B815)</f>
        <v>OVO000098_000_814</v>
      </c>
      <c r="B817" s="46"/>
      <c r="C817" s="46"/>
      <c r="D817" s="46"/>
      <c r="E817" s="46"/>
      <c r="F817" s="46"/>
      <c r="G817" s="46"/>
      <c r="H817" s="46"/>
      <c r="I817" s="46"/>
      <c r="J817" s="46"/>
      <c r="K817" s="46"/>
      <c r="L817" s="46"/>
      <c r="M817" s="46"/>
      <c r="N817" s="46"/>
      <c r="O817" s="46"/>
      <c r="P817" s="48"/>
      <c r="Q817" s="46"/>
      <c r="R817" s="46"/>
      <c r="S817" s="46"/>
      <c r="T817" s="46"/>
      <c r="U817" s="46"/>
      <c r="V817" s="46"/>
      <c r="W817" s="46"/>
      <c r="X817" s="46"/>
      <c r="Y817" s="46"/>
      <c r="Z817" s="46"/>
      <c r="AA817" s="49"/>
      <c r="AB817" s="46"/>
      <c r="AC817" s="46"/>
      <c r="AD817" s="46"/>
      <c r="AE817" s="46"/>
      <c r="AF817" s="46"/>
      <c r="AG817" s="50"/>
      <c r="AH817" s="46"/>
    </row>
    <row r="818" spans="1:34" hidden="1" x14ac:dyDescent="0.25">
      <c r="A818" s="66" t="str">
        <f>CONCATENATE(ID_formule!A816, "_",ID_formule!B816)</f>
        <v>OVO000098_000_815</v>
      </c>
      <c r="B818" s="46"/>
      <c r="C818" s="46"/>
      <c r="D818" s="46"/>
      <c r="E818" s="46"/>
      <c r="F818" s="46"/>
      <c r="G818" s="46"/>
      <c r="H818" s="46"/>
      <c r="I818" s="46"/>
      <c r="J818" s="46"/>
      <c r="K818" s="46"/>
      <c r="L818" s="46"/>
      <c r="M818" s="46"/>
      <c r="N818" s="46"/>
      <c r="O818" s="46"/>
      <c r="P818" s="48"/>
      <c r="Q818" s="46"/>
      <c r="R818" s="46"/>
      <c r="S818" s="46"/>
      <c r="T818" s="46"/>
      <c r="U818" s="46"/>
      <c r="V818" s="46"/>
      <c r="W818" s="46"/>
      <c r="X818" s="46"/>
      <c r="Y818" s="46"/>
      <c r="Z818" s="46"/>
      <c r="AA818" s="49"/>
      <c r="AB818" s="46"/>
      <c r="AC818" s="46"/>
      <c r="AD818" s="46"/>
      <c r="AE818" s="46"/>
      <c r="AF818" s="46"/>
      <c r="AG818" s="50"/>
      <c r="AH818" s="46"/>
    </row>
    <row r="819" spans="1:34" hidden="1" x14ac:dyDescent="0.25">
      <c r="A819" s="66" t="str">
        <f>CONCATENATE(ID_formule!A817, "_",ID_formule!B817)</f>
        <v>OVO000098_000_816</v>
      </c>
      <c r="B819" s="46"/>
      <c r="C819" s="46"/>
      <c r="D819" s="46"/>
      <c r="E819" s="46"/>
      <c r="F819" s="46"/>
      <c r="G819" s="46"/>
      <c r="H819" s="46"/>
      <c r="I819" s="46"/>
      <c r="J819" s="46"/>
      <c r="K819" s="46"/>
      <c r="L819" s="46"/>
      <c r="M819" s="46"/>
      <c r="N819" s="46"/>
      <c r="O819" s="46"/>
      <c r="P819" s="48"/>
      <c r="Q819" s="46"/>
      <c r="R819" s="46"/>
      <c r="S819" s="46"/>
      <c r="T819" s="46"/>
      <c r="U819" s="46"/>
      <c r="V819" s="46"/>
      <c r="W819" s="46"/>
      <c r="X819" s="46"/>
      <c r="Y819" s="46"/>
      <c r="Z819" s="46"/>
      <c r="AA819" s="49"/>
      <c r="AB819" s="46"/>
      <c r="AC819" s="46"/>
      <c r="AD819" s="46"/>
      <c r="AE819" s="46"/>
      <c r="AF819" s="46"/>
      <c r="AG819" s="50"/>
      <c r="AH819" s="46"/>
    </row>
    <row r="820" spans="1:34" hidden="1" x14ac:dyDescent="0.25">
      <c r="A820" s="66" t="str">
        <f>CONCATENATE(ID_formule!A818, "_",ID_formule!B818)</f>
        <v>OVO000098_000_817</v>
      </c>
      <c r="B820" s="46"/>
      <c r="C820" s="46"/>
      <c r="D820" s="46"/>
      <c r="E820" s="46"/>
      <c r="F820" s="46"/>
      <c r="G820" s="46"/>
      <c r="H820" s="46"/>
      <c r="I820" s="46"/>
      <c r="J820" s="46"/>
      <c r="K820" s="46"/>
      <c r="L820" s="46"/>
      <c r="M820" s="46"/>
      <c r="N820" s="46"/>
      <c r="O820" s="46"/>
      <c r="P820" s="48"/>
      <c r="Q820" s="46"/>
      <c r="R820" s="46"/>
      <c r="S820" s="46"/>
      <c r="T820" s="46"/>
      <c r="U820" s="46"/>
      <c r="V820" s="46"/>
      <c r="W820" s="46"/>
      <c r="X820" s="46"/>
      <c r="Y820" s="46"/>
      <c r="Z820" s="46"/>
      <c r="AA820" s="49"/>
      <c r="AB820" s="46"/>
      <c r="AC820" s="46"/>
      <c r="AD820" s="46"/>
      <c r="AE820" s="46"/>
      <c r="AF820" s="46"/>
      <c r="AG820" s="50"/>
      <c r="AH820" s="46"/>
    </row>
    <row r="821" spans="1:34" hidden="1" x14ac:dyDescent="0.25">
      <c r="A821" s="66" t="str">
        <f>CONCATENATE(ID_formule!A819, "_",ID_formule!B819)</f>
        <v>OVO000098_000_818</v>
      </c>
      <c r="B821" s="46"/>
      <c r="C821" s="46"/>
      <c r="D821" s="46"/>
      <c r="E821" s="46"/>
      <c r="F821" s="46"/>
      <c r="G821" s="46"/>
      <c r="H821" s="46"/>
      <c r="I821" s="46"/>
      <c r="J821" s="46"/>
      <c r="K821" s="46"/>
      <c r="L821" s="46"/>
      <c r="M821" s="46"/>
      <c r="N821" s="46"/>
      <c r="O821" s="46"/>
      <c r="P821" s="48"/>
      <c r="Q821" s="46"/>
      <c r="R821" s="46"/>
      <c r="S821" s="46"/>
      <c r="T821" s="46"/>
      <c r="U821" s="46"/>
      <c r="V821" s="46"/>
      <c r="W821" s="46"/>
      <c r="X821" s="46"/>
      <c r="Y821" s="46"/>
      <c r="Z821" s="46"/>
      <c r="AA821" s="49"/>
      <c r="AB821" s="46"/>
      <c r="AC821" s="46"/>
      <c r="AD821" s="46"/>
      <c r="AE821" s="46"/>
      <c r="AF821" s="46"/>
      <c r="AG821" s="50"/>
      <c r="AH821" s="46"/>
    </row>
    <row r="822" spans="1:34" hidden="1" x14ac:dyDescent="0.25">
      <c r="A822" s="66" t="str">
        <f>CONCATENATE(ID_formule!A820, "_",ID_formule!B820)</f>
        <v>OVO000098_000_819</v>
      </c>
      <c r="B822" s="46"/>
      <c r="C822" s="46"/>
      <c r="D822" s="46"/>
      <c r="E822" s="46"/>
      <c r="F822" s="46"/>
      <c r="G822" s="46"/>
      <c r="H822" s="46"/>
      <c r="I822" s="46"/>
      <c r="J822" s="46"/>
      <c r="K822" s="46"/>
      <c r="L822" s="46"/>
      <c r="M822" s="46"/>
      <c r="N822" s="46"/>
      <c r="O822" s="46"/>
      <c r="P822" s="48"/>
      <c r="Q822" s="46"/>
      <c r="R822" s="46"/>
      <c r="S822" s="46"/>
      <c r="T822" s="46"/>
      <c r="U822" s="46"/>
      <c r="V822" s="46"/>
      <c r="W822" s="46"/>
      <c r="X822" s="46"/>
      <c r="Y822" s="46"/>
      <c r="Z822" s="46"/>
      <c r="AA822" s="49"/>
      <c r="AB822" s="46"/>
      <c r="AC822" s="46"/>
      <c r="AD822" s="46"/>
      <c r="AE822" s="46"/>
      <c r="AF822" s="46"/>
      <c r="AG822" s="50"/>
      <c r="AH822" s="46"/>
    </row>
    <row r="823" spans="1:34" hidden="1" x14ac:dyDescent="0.25">
      <c r="A823" s="66" t="str">
        <f>CONCATENATE(ID_formule!A821, "_",ID_formule!B821)</f>
        <v>OVO000098_000_820</v>
      </c>
      <c r="B823" s="46"/>
      <c r="C823" s="46"/>
      <c r="D823" s="46"/>
      <c r="E823" s="46"/>
      <c r="F823" s="46"/>
      <c r="G823" s="46"/>
      <c r="H823" s="46"/>
      <c r="I823" s="46"/>
      <c r="J823" s="46"/>
      <c r="K823" s="46"/>
      <c r="L823" s="46"/>
      <c r="M823" s="46"/>
      <c r="N823" s="46"/>
      <c r="O823" s="46"/>
      <c r="P823" s="48"/>
      <c r="Q823" s="46"/>
      <c r="R823" s="46"/>
      <c r="S823" s="46"/>
      <c r="T823" s="46"/>
      <c r="U823" s="46"/>
      <c r="V823" s="46"/>
      <c r="W823" s="46"/>
      <c r="X823" s="46"/>
      <c r="Y823" s="46"/>
      <c r="Z823" s="46"/>
      <c r="AA823" s="49"/>
      <c r="AB823" s="46"/>
      <c r="AC823" s="46"/>
      <c r="AD823" s="46"/>
      <c r="AE823" s="46"/>
      <c r="AF823" s="46"/>
      <c r="AG823" s="50"/>
      <c r="AH823" s="46"/>
    </row>
    <row r="824" spans="1:34" hidden="1" x14ac:dyDescent="0.25">
      <c r="A824" s="66" t="str">
        <f>CONCATENATE(ID_formule!A822, "_",ID_formule!B822)</f>
        <v>OVO000098_000_821</v>
      </c>
      <c r="B824" s="46"/>
      <c r="C824" s="46"/>
      <c r="D824" s="46"/>
      <c r="E824" s="46"/>
      <c r="F824" s="46"/>
      <c r="G824" s="46"/>
      <c r="H824" s="46"/>
      <c r="I824" s="46"/>
      <c r="J824" s="46"/>
      <c r="K824" s="46"/>
      <c r="L824" s="46"/>
      <c r="M824" s="46"/>
      <c r="N824" s="46"/>
      <c r="O824" s="46"/>
      <c r="P824" s="48"/>
      <c r="Q824" s="46"/>
      <c r="R824" s="46"/>
      <c r="S824" s="46"/>
      <c r="T824" s="46"/>
      <c r="U824" s="46"/>
      <c r="V824" s="46"/>
      <c r="W824" s="46"/>
      <c r="X824" s="46"/>
      <c r="Y824" s="46"/>
      <c r="Z824" s="46"/>
      <c r="AA824" s="49"/>
      <c r="AB824" s="46"/>
      <c r="AC824" s="46"/>
      <c r="AD824" s="46"/>
      <c r="AE824" s="46"/>
      <c r="AF824" s="46"/>
      <c r="AG824" s="50"/>
      <c r="AH824" s="46"/>
    </row>
    <row r="825" spans="1:34" hidden="1" x14ac:dyDescent="0.25">
      <c r="A825" s="66" t="str">
        <f>CONCATENATE(ID_formule!A823, "_",ID_formule!B823)</f>
        <v>OVO000098_000_822</v>
      </c>
      <c r="B825" s="46"/>
      <c r="C825" s="46"/>
      <c r="D825" s="46"/>
      <c r="E825" s="46"/>
      <c r="F825" s="46"/>
      <c r="G825" s="46"/>
      <c r="H825" s="46"/>
      <c r="I825" s="46"/>
      <c r="J825" s="46"/>
      <c r="K825" s="46"/>
      <c r="L825" s="46"/>
      <c r="M825" s="46"/>
      <c r="N825" s="46"/>
      <c r="O825" s="46"/>
      <c r="P825" s="48"/>
      <c r="Q825" s="46"/>
      <c r="R825" s="46"/>
      <c r="S825" s="46"/>
      <c r="T825" s="46"/>
      <c r="U825" s="46"/>
      <c r="V825" s="46"/>
      <c r="W825" s="46"/>
      <c r="X825" s="46"/>
      <c r="Y825" s="46"/>
      <c r="Z825" s="46"/>
      <c r="AA825" s="49"/>
      <c r="AB825" s="46"/>
      <c r="AC825" s="46"/>
      <c r="AD825" s="46"/>
      <c r="AE825" s="46"/>
      <c r="AF825" s="46"/>
      <c r="AG825" s="50"/>
      <c r="AH825" s="46"/>
    </row>
    <row r="826" spans="1:34" hidden="1" x14ac:dyDescent="0.25">
      <c r="A826" s="66" t="str">
        <f>CONCATENATE(ID_formule!A824, "_",ID_formule!B824)</f>
        <v>OVO000098_000_823</v>
      </c>
      <c r="B826" s="46"/>
      <c r="C826" s="46"/>
      <c r="D826" s="46"/>
      <c r="E826" s="46"/>
      <c r="F826" s="46"/>
      <c r="G826" s="46"/>
      <c r="H826" s="46"/>
      <c r="I826" s="46"/>
      <c r="J826" s="46"/>
      <c r="K826" s="46"/>
      <c r="L826" s="46"/>
      <c r="M826" s="46"/>
      <c r="N826" s="46"/>
      <c r="O826" s="46"/>
      <c r="P826" s="48"/>
      <c r="Q826" s="46"/>
      <c r="R826" s="46"/>
      <c r="S826" s="46"/>
      <c r="T826" s="46"/>
      <c r="U826" s="46"/>
      <c r="V826" s="46"/>
      <c r="W826" s="46"/>
      <c r="X826" s="46"/>
      <c r="Y826" s="46"/>
      <c r="Z826" s="46"/>
      <c r="AA826" s="49"/>
      <c r="AB826" s="46"/>
      <c r="AC826" s="46"/>
      <c r="AD826" s="46"/>
      <c r="AE826" s="46"/>
      <c r="AF826" s="46"/>
      <c r="AG826" s="50"/>
      <c r="AH826" s="46"/>
    </row>
    <row r="827" spans="1:34" hidden="1" x14ac:dyDescent="0.25">
      <c r="A827" s="66" t="str">
        <f>CONCATENATE(ID_formule!A825, "_",ID_formule!B825)</f>
        <v>OVO000098_000_824</v>
      </c>
      <c r="B827" s="46"/>
      <c r="C827" s="46"/>
      <c r="D827" s="46"/>
      <c r="E827" s="46"/>
      <c r="F827" s="46"/>
      <c r="G827" s="46"/>
      <c r="H827" s="46"/>
      <c r="I827" s="46"/>
      <c r="J827" s="46"/>
      <c r="K827" s="46"/>
      <c r="L827" s="46"/>
      <c r="M827" s="46"/>
      <c r="N827" s="46"/>
      <c r="O827" s="46"/>
      <c r="P827" s="48"/>
      <c r="Q827" s="46"/>
      <c r="R827" s="46"/>
      <c r="S827" s="46"/>
      <c r="T827" s="46"/>
      <c r="U827" s="46"/>
      <c r="V827" s="46"/>
      <c r="W827" s="46"/>
      <c r="X827" s="46"/>
      <c r="Y827" s="46"/>
      <c r="Z827" s="46"/>
      <c r="AA827" s="49"/>
      <c r="AB827" s="46"/>
      <c r="AC827" s="46"/>
      <c r="AD827" s="46"/>
      <c r="AE827" s="46"/>
      <c r="AF827" s="46"/>
      <c r="AG827" s="50"/>
      <c r="AH827" s="46"/>
    </row>
    <row r="828" spans="1:34" hidden="1" x14ac:dyDescent="0.25">
      <c r="A828" s="66" t="str">
        <f>CONCATENATE(ID_formule!A826, "_",ID_formule!B826)</f>
        <v>OVO000098_000_825</v>
      </c>
      <c r="B828" s="46"/>
      <c r="C828" s="46"/>
      <c r="D828" s="46"/>
      <c r="E828" s="46"/>
      <c r="F828" s="46"/>
      <c r="G828" s="46"/>
      <c r="H828" s="46"/>
      <c r="I828" s="46"/>
      <c r="J828" s="46"/>
      <c r="K828" s="46"/>
      <c r="L828" s="46"/>
      <c r="M828" s="46"/>
      <c r="N828" s="46"/>
      <c r="O828" s="46"/>
      <c r="P828" s="48"/>
      <c r="Q828" s="46"/>
      <c r="R828" s="46"/>
      <c r="S828" s="46"/>
      <c r="T828" s="46"/>
      <c r="U828" s="46"/>
      <c r="V828" s="46"/>
      <c r="W828" s="46"/>
      <c r="X828" s="46"/>
      <c r="Y828" s="46"/>
      <c r="Z828" s="46"/>
      <c r="AA828" s="49"/>
      <c r="AB828" s="46"/>
      <c r="AC828" s="46"/>
      <c r="AD828" s="46"/>
      <c r="AE828" s="46"/>
      <c r="AF828" s="46"/>
      <c r="AG828" s="50"/>
      <c r="AH828" s="46"/>
    </row>
    <row r="829" spans="1:34" hidden="1" x14ac:dyDescent="0.25">
      <c r="A829" s="66" t="str">
        <f>CONCATENATE(ID_formule!A827, "_",ID_formule!B827)</f>
        <v>OVO000098_000_826</v>
      </c>
      <c r="B829" s="46"/>
      <c r="C829" s="46"/>
      <c r="D829" s="46"/>
      <c r="E829" s="46"/>
      <c r="F829" s="46"/>
      <c r="G829" s="46"/>
      <c r="H829" s="46"/>
      <c r="I829" s="46"/>
      <c r="J829" s="46"/>
      <c r="K829" s="46"/>
      <c r="L829" s="46"/>
      <c r="M829" s="46"/>
      <c r="N829" s="46"/>
      <c r="O829" s="46"/>
      <c r="P829" s="48"/>
      <c r="Q829" s="46"/>
      <c r="R829" s="46"/>
      <c r="S829" s="46"/>
      <c r="T829" s="46"/>
      <c r="U829" s="46"/>
      <c r="V829" s="46"/>
      <c r="W829" s="46"/>
      <c r="X829" s="46"/>
      <c r="Y829" s="46"/>
      <c r="Z829" s="46"/>
      <c r="AA829" s="49"/>
      <c r="AB829" s="46"/>
      <c r="AC829" s="46"/>
      <c r="AD829" s="46"/>
      <c r="AE829" s="46"/>
      <c r="AF829" s="46"/>
      <c r="AG829" s="50"/>
      <c r="AH829" s="46"/>
    </row>
    <row r="830" spans="1:34" hidden="1" x14ac:dyDescent="0.25">
      <c r="A830" s="66" t="str">
        <f>CONCATENATE(ID_formule!A828, "_",ID_formule!B828)</f>
        <v>OVO000098_000_827</v>
      </c>
      <c r="B830" s="46"/>
      <c r="C830" s="46"/>
      <c r="D830" s="46"/>
      <c r="E830" s="46"/>
      <c r="F830" s="46"/>
      <c r="G830" s="46"/>
      <c r="H830" s="46"/>
      <c r="I830" s="46"/>
      <c r="J830" s="46"/>
      <c r="K830" s="46"/>
      <c r="L830" s="46"/>
      <c r="M830" s="46"/>
      <c r="N830" s="46"/>
      <c r="O830" s="46"/>
      <c r="P830" s="48"/>
      <c r="Q830" s="46"/>
      <c r="R830" s="46"/>
      <c r="S830" s="46"/>
      <c r="T830" s="46"/>
      <c r="U830" s="46"/>
      <c r="V830" s="46"/>
      <c r="W830" s="46"/>
      <c r="X830" s="46"/>
      <c r="Y830" s="46"/>
      <c r="Z830" s="46"/>
      <c r="AA830" s="49"/>
      <c r="AB830" s="46"/>
      <c r="AC830" s="46"/>
      <c r="AD830" s="46"/>
      <c r="AE830" s="46"/>
      <c r="AF830" s="46"/>
      <c r="AG830" s="50"/>
      <c r="AH830" s="46"/>
    </row>
    <row r="831" spans="1:34" hidden="1" x14ac:dyDescent="0.25">
      <c r="A831" s="66" t="str">
        <f>CONCATENATE(ID_formule!A829, "_",ID_formule!B829)</f>
        <v>OVO000098_000_828</v>
      </c>
      <c r="B831" s="46"/>
      <c r="C831" s="46"/>
      <c r="D831" s="46"/>
      <c r="E831" s="46"/>
      <c r="F831" s="46"/>
      <c r="G831" s="46"/>
      <c r="H831" s="46"/>
      <c r="I831" s="46"/>
      <c r="J831" s="46"/>
      <c r="K831" s="46"/>
      <c r="L831" s="46"/>
      <c r="M831" s="46"/>
      <c r="N831" s="46"/>
      <c r="O831" s="46"/>
      <c r="P831" s="48"/>
      <c r="Q831" s="46"/>
      <c r="R831" s="46"/>
      <c r="S831" s="46"/>
      <c r="T831" s="46"/>
      <c r="U831" s="46"/>
      <c r="V831" s="46"/>
      <c r="W831" s="46"/>
      <c r="X831" s="46"/>
      <c r="Y831" s="46"/>
      <c r="Z831" s="46"/>
      <c r="AA831" s="49"/>
      <c r="AB831" s="46"/>
      <c r="AC831" s="46"/>
      <c r="AD831" s="46"/>
      <c r="AE831" s="46"/>
      <c r="AF831" s="46"/>
      <c r="AG831" s="50"/>
      <c r="AH831" s="46"/>
    </row>
    <row r="832" spans="1:34" hidden="1" x14ac:dyDescent="0.25">
      <c r="A832" s="66" t="str">
        <f>CONCATENATE(ID_formule!A830, "_",ID_formule!B830)</f>
        <v>OVO000098_000_829</v>
      </c>
      <c r="B832" s="46"/>
      <c r="C832" s="46"/>
      <c r="D832" s="46"/>
      <c r="E832" s="46"/>
      <c r="F832" s="46"/>
      <c r="G832" s="46"/>
      <c r="H832" s="46"/>
      <c r="I832" s="46"/>
      <c r="J832" s="46"/>
      <c r="K832" s="46"/>
      <c r="L832" s="46"/>
      <c r="M832" s="46"/>
      <c r="N832" s="46"/>
      <c r="O832" s="46"/>
      <c r="P832" s="48"/>
      <c r="Q832" s="46"/>
      <c r="R832" s="46"/>
      <c r="S832" s="46"/>
      <c r="T832" s="46"/>
      <c r="U832" s="46"/>
      <c r="V832" s="46"/>
      <c r="W832" s="46"/>
      <c r="X832" s="46"/>
      <c r="Y832" s="46"/>
      <c r="Z832" s="46"/>
      <c r="AA832" s="49"/>
      <c r="AB832" s="46"/>
      <c r="AC832" s="46"/>
      <c r="AD832" s="46"/>
      <c r="AE832" s="46"/>
      <c r="AF832" s="46"/>
      <c r="AG832" s="50"/>
      <c r="AH832" s="46"/>
    </row>
    <row r="833" spans="1:34" hidden="1" x14ac:dyDescent="0.25">
      <c r="A833" s="66" t="str">
        <f>CONCATENATE(ID_formule!A831, "_",ID_formule!B831)</f>
        <v>OVO000098_000_830</v>
      </c>
      <c r="B833" s="46"/>
      <c r="C833" s="46"/>
      <c r="D833" s="46"/>
      <c r="E833" s="46"/>
      <c r="F833" s="46"/>
      <c r="G833" s="46"/>
      <c r="H833" s="46"/>
      <c r="I833" s="46"/>
      <c r="J833" s="46"/>
      <c r="K833" s="46"/>
      <c r="L833" s="46"/>
      <c r="M833" s="46"/>
      <c r="N833" s="46"/>
      <c r="O833" s="46"/>
      <c r="P833" s="48"/>
      <c r="Q833" s="46"/>
      <c r="R833" s="46"/>
      <c r="S833" s="46"/>
      <c r="T833" s="46"/>
      <c r="U833" s="46"/>
      <c r="V833" s="46"/>
      <c r="W833" s="46"/>
      <c r="X833" s="46"/>
      <c r="Y833" s="46"/>
      <c r="Z833" s="46"/>
      <c r="AA833" s="49"/>
      <c r="AB833" s="46"/>
      <c r="AC833" s="46"/>
      <c r="AD833" s="46"/>
      <c r="AE833" s="46"/>
      <c r="AF833" s="46"/>
      <c r="AG833" s="50"/>
      <c r="AH833" s="46"/>
    </row>
    <row r="834" spans="1:34" hidden="1" x14ac:dyDescent="0.25">
      <c r="A834" s="66" t="str">
        <f>CONCATENATE(ID_formule!A832, "_",ID_formule!B832)</f>
        <v>OVO000098_000_831</v>
      </c>
      <c r="B834" s="46"/>
      <c r="C834" s="46"/>
      <c r="D834" s="46"/>
      <c r="E834" s="46"/>
      <c r="F834" s="46"/>
      <c r="G834" s="46"/>
      <c r="H834" s="46"/>
      <c r="I834" s="46"/>
      <c r="J834" s="46"/>
      <c r="K834" s="46"/>
      <c r="L834" s="46"/>
      <c r="M834" s="46"/>
      <c r="N834" s="46"/>
      <c r="O834" s="46"/>
      <c r="P834" s="48"/>
      <c r="Q834" s="46"/>
      <c r="R834" s="46"/>
      <c r="S834" s="46"/>
      <c r="T834" s="46"/>
      <c r="U834" s="46"/>
      <c r="V834" s="46"/>
      <c r="W834" s="46"/>
      <c r="X834" s="46"/>
      <c r="Y834" s="46"/>
      <c r="Z834" s="46"/>
      <c r="AA834" s="49"/>
      <c r="AB834" s="46"/>
      <c r="AC834" s="46"/>
      <c r="AD834" s="46"/>
      <c r="AE834" s="46"/>
      <c r="AF834" s="46"/>
      <c r="AG834" s="50"/>
      <c r="AH834" s="46"/>
    </row>
    <row r="835" spans="1:34" hidden="1" x14ac:dyDescent="0.25">
      <c r="A835" s="66" t="str">
        <f>CONCATENATE(ID_formule!A833, "_",ID_formule!B833)</f>
        <v>OVO000098_000_832</v>
      </c>
      <c r="B835" s="46"/>
      <c r="C835" s="46"/>
      <c r="D835" s="46"/>
      <c r="E835" s="46"/>
      <c r="F835" s="46"/>
      <c r="G835" s="46"/>
      <c r="H835" s="46"/>
      <c r="I835" s="46"/>
      <c r="J835" s="46"/>
      <c r="K835" s="46"/>
      <c r="L835" s="46"/>
      <c r="M835" s="46"/>
      <c r="N835" s="46"/>
      <c r="O835" s="46"/>
      <c r="P835" s="48"/>
      <c r="Q835" s="46"/>
      <c r="R835" s="46"/>
      <c r="S835" s="46"/>
      <c r="T835" s="46"/>
      <c r="U835" s="46"/>
      <c r="V835" s="46"/>
      <c r="W835" s="46"/>
      <c r="X835" s="46"/>
      <c r="Y835" s="46"/>
      <c r="Z835" s="46"/>
      <c r="AA835" s="49"/>
      <c r="AB835" s="46"/>
      <c r="AC835" s="46"/>
      <c r="AD835" s="46"/>
      <c r="AE835" s="46"/>
      <c r="AF835" s="46"/>
      <c r="AG835" s="50"/>
      <c r="AH835" s="46"/>
    </row>
    <row r="836" spans="1:34" hidden="1" x14ac:dyDescent="0.25">
      <c r="A836" s="66" t="str">
        <f>CONCATENATE(ID_formule!A834, "_",ID_formule!B834)</f>
        <v>OVO000098_000_833</v>
      </c>
      <c r="B836" s="46"/>
      <c r="C836" s="46"/>
      <c r="D836" s="46"/>
      <c r="E836" s="46"/>
      <c r="F836" s="46"/>
      <c r="G836" s="46"/>
      <c r="H836" s="46"/>
      <c r="I836" s="46"/>
      <c r="J836" s="46"/>
      <c r="K836" s="46"/>
      <c r="L836" s="46"/>
      <c r="M836" s="46"/>
      <c r="N836" s="46"/>
      <c r="O836" s="46"/>
      <c r="P836" s="48"/>
      <c r="Q836" s="46"/>
      <c r="R836" s="46"/>
      <c r="S836" s="46"/>
      <c r="T836" s="46"/>
      <c r="U836" s="46"/>
      <c r="V836" s="46"/>
      <c r="W836" s="46"/>
      <c r="X836" s="46"/>
      <c r="Y836" s="46"/>
      <c r="Z836" s="46"/>
      <c r="AA836" s="49"/>
      <c r="AB836" s="46"/>
      <c r="AC836" s="46"/>
      <c r="AD836" s="46"/>
      <c r="AE836" s="46"/>
      <c r="AF836" s="46"/>
      <c r="AG836" s="50"/>
      <c r="AH836" s="46"/>
    </row>
    <row r="837" spans="1:34" hidden="1" x14ac:dyDescent="0.25">
      <c r="A837" s="66" t="str">
        <f>CONCATENATE(ID_formule!A835, "_",ID_formule!B835)</f>
        <v>OVO000098_000_834</v>
      </c>
      <c r="B837" s="46"/>
      <c r="C837" s="46"/>
      <c r="D837" s="46"/>
      <c r="E837" s="46"/>
      <c r="F837" s="46"/>
      <c r="G837" s="46"/>
      <c r="H837" s="46"/>
      <c r="I837" s="46"/>
      <c r="J837" s="46"/>
      <c r="K837" s="46"/>
      <c r="L837" s="46"/>
      <c r="M837" s="46"/>
      <c r="N837" s="46"/>
      <c r="O837" s="46"/>
      <c r="P837" s="48"/>
      <c r="Q837" s="46"/>
      <c r="R837" s="46"/>
      <c r="S837" s="46"/>
      <c r="T837" s="46"/>
      <c r="U837" s="46"/>
      <c r="V837" s="46"/>
      <c r="W837" s="46"/>
      <c r="X837" s="46"/>
      <c r="Y837" s="46"/>
      <c r="Z837" s="46"/>
      <c r="AA837" s="49"/>
      <c r="AB837" s="46"/>
      <c r="AC837" s="46"/>
      <c r="AD837" s="46"/>
      <c r="AE837" s="46"/>
      <c r="AF837" s="46"/>
      <c r="AG837" s="50"/>
      <c r="AH837" s="46"/>
    </row>
    <row r="838" spans="1:34" hidden="1" x14ac:dyDescent="0.25">
      <c r="A838" s="66" t="str">
        <f>CONCATENATE(ID_formule!A836, "_",ID_formule!B836)</f>
        <v>OVO000098_000_835</v>
      </c>
      <c r="B838" s="46"/>
      <c r="C838" s="46"/>
      <c r="D838" s="46"/>
      <c r="E838" s="46"/>
      <c r="F838" s="46"/>
      <c r="G838" s="46"/>
      <c r="H838" s="46"/>
      <c r="I838" s="46"/>
      <c r="J838" s="46"/>
      <c r="K838" s="46"/>
      <c r="L838" s="46"/>
      <c r="M838" s="46"/>
      <c r="N838" s="46"/>
      <c r="O838" s="46"/>
      <c r="P838" s="48"/>
      <c r="Q838" s="46"/>
      <c r="R838" s="46"/>
      <c r="S838" s="46"/>
      <c r="T838" s="46"/>
      <c r="U838" s="46"/>
      <c r="V838" s="46"/>
      <c r="W838" s="46"/>
      <c r="X838" s="46"/>
      <c r="Y838" s="46"/>
      <c r="Z838" s="46"/>
      <c r="AA838" s="49"/>
      <c r="AB838" s="46"/>
      <c r="AC838" s="46"/>
      <c r="AD838" s="46"/>
      <c r="AE838" s="46"/>
      <c r="AF838" s="46"/>
      <c r="AG838" s="50"/>
      <c r="AH838" s="46"/>
    </row>
    <row r="839" spans="1:34" hidden="1" x14ac:dyDescent="0.25">
      <c r="A839" s="66" t="str">
        <f>CONCATENATE(ID_formule!A837, "_",ID_formule!B837)</f>
        <v>OVO000098_000_836</v>
      </c>
      <c r="B839" s="46"/>
      <c r="C839" s="46"/>
      <c r="D839" s="46"/>
      <c r="E839" s="46"/>
      <c r="F839" s="46"/>
      <c r="G839" s="46"/>
      <c r="H839" s="46"/>
      <c r="I839" s="46"/>
      <c r="J839" s="46"/>
      <c r="K839" s="46"/>
      <c r="L839" s="46"/>
      <c r="M839" s="46"/>
      <c r="N839" s="46"/>
      <c r="O839" s="46"/>
      <c r="P839" s="48"/>
      <c r="Q839" s="46"/>
      <c r="R839" s="46"/>
      <c r="S839" s="46"/>
      <c r="T839" s="46"/>
      <c r="U839" s="46"/>
      <c r="V839" s="46"/>
      <c r="W839" s="46"/>
      <c r="X839" s="46"/>
      <c r="Y839" s="46"/>
      <c r="Z839" s="46"/>
      <c r="AA839" s="49"/>
      <c r="AB839" s="46"/>
      <c r="AC839" s="46"/>
      <c r="AD839" s="46"/>
      <c r="AE839" s="46"/>
      <c r="AF839" s="46"/>
      <c r="AG839" s="50"/>
      <c r="AH839" s="46"/>
    </row>
    <row r="840" spans="1:34" hidden="1" x14ac:dyDescent="0.25">
      <c r="A840" s="66" t="str">
        <f>CONCATENATE(ID_formule!A838, "_",ID_formule!B838)</f>
        <v>OVO000098_000_837</v>
      </c>
      <c r="B840" s="46"/>
      <c r="C840" s="46"/>
      <c r="D840" s="46"/>
      <c r="E840" s="46"/>
      <c r="F840" s="46"/>
      <c r="G840" s="46"/>
      <c r="H840" s="46"/>
      <c r="I840" s="46"/>
      <c r="J840" s="46"/>
      <c r="K840" s="46"/>
      <c r="L840" s="46"/>
      <c r="M840" s="46"/>
      <c r="N840" s="46"/>
      <c r="O840" s="46"/>
      <c r="P840" s="48"/>
      <c r="Q840" s="46"/>
      <c r="R840" s="46"/>
      <c r="S840" s="46"/>
      <c r="T840" s="46"/>
      <c r="U840" s="46"/>
      <c r="V840" s="46"/>
      <c r="W840" s="46"/>
      <c r="X840" s="46"/>
      <c r="Y840" s="46"/>
      <c r="Z840" s="46"/>
      <c r="AA840" s="49"/>
      <c r="AB840" s="46"/>
      <c r="AC840" s="46"/>
      <c r="AD840" s="46"/>
      <c r="AE840" s="46"/>
      <c r="AF840" s="46"/>
      <c r="AG840" s="50"/>
      <c r="AH840" s="46"/>
    </row>
    <row r="841" spans="1:34" hidden="1" x14ac:dyDescent="0.25">
      <c r="A841" s="66" t="str">
        <f>CONCATENATE(ID_formule!A839, "_",ID_formule!B839)</f>
        <v>OVO000098_000_838</v>
      </c>
      <c r="B841" s="46"/>
      <c r="C841" s="46"/>
      <c r="D841" s="46"/>
      <c r="E841" s="46"/>
      <c r="F841" s="46"/>
      <c r="G841" s="46"/>
      <c r="H841" s="46"/>
      <c r="I841" s="46"/>
      <c r="J841" s="46"/>
      <c r="K841" s="46"/>
      <c r="L841" s="46"/>
      <c r="M841" s="46"/>
      <c r="N841" s="46"/>
      <c r="O841" s="46"/>
      <c r="P841" s="48"/>
      <c r="Q841" s="46"/>
      <c r="R841" s="46"/>
      <c r="S841" s="46"/>
      <c r="T841" s="46"/>
      <c r="U841" s="46"/>
      <c r="V841" s="46"/>
      <c r="W841" s="46"/>
      <c r="X841" s="46"/>
      <c r="Y841" s="46"/>
      <c r="Z841" s="46"/>
      <c r="AA841" s="49"/>
      <c r="AB841" s="46"/>
      <c r="AC841" s="46"/>
      <c r="AD841" s="46"/>
      <c r="AE841" s="46"/>
      <c r="AF841" s="46"/>
      <c r="AG841" s="50"/>
      <c r="AH841" s="46"/>
    </row>
    <row r="842" spans="1:34" hidden="1" x14ac:dyDescent="0.25">
      <c r="A842" s="66" t="str">
        <f>CONCATENATE(ID_formule!A840, "_",ID_formule!B840)</f>
        <v>OVO000098_000_839</v>
      </c>
      <c r="B842" s="46"/>
      <c r="C842" s="46"/>
      <c r="D842" s="46"/>
      <c r="E842" s="46"/>
      <c r="F842" s="46"/>
      <c r="G842" s="46"/>
      <c r="H842" s="46"/>
      <c r="I842" s="46"/>
      <c r="J842" s="46"/>
      <c r="K842" s="46"/>
      <c r="L842" s="46"/>
      <c r="M842" s="46"/>
      <c r="N842" s="46"/>
      <c r="O842" s="46"/>
      <c r="P842" s="48"/>
      <c r="Q842" s="46"/>
      <c r="R842" s="46"/>
      <c r="S842" s="46"/>
      <c r="T842" s="46"/>
      <c r="U842" s="46"/>
      <c r="V842" s="46"/>
      <c r="W842" s="46"/>
      <c r="X842" s="46"/>
      <c r="Y842" s="46"/>
      <c r="Z842" s="46"/>
      <c r="AA842" s="49"/>
      <c r="AB842" s="46"/>
      <c r="AC842" s="46"/>
      <c r="AD842" s="46"/>
      <c r="AE842" s="46"/>
      <c r="AF842" s="46"/>
      <c r="AG842" s="50"/>
      <c r="AH842" s="46"/>
    </row>
    <row r="843" spans="1:34" hidden="1" x14ac:dyDescent="0.25">
      <c r="A843" s="66" t="str">
        <f>CONCATENATE(ID_formule!A841, "_",ID_formule!B841)</f>
        <v>OVO000098_000_840</v>
      </c>
      <c r="B843" s="46"/>
      <c r="C843" s="46"/>
      <c r="D843" s="46"/>
      <c r="E843" s="46"/>
      <c r="F843" s="46"/>
      <c r="G843" s="46"/>
      <c r="H843" s="46"/>
      <c r="I843" s="46"/>
      <c r="J843" s="46"/>
      <c r="K843" s="46"/>
      <c r="L843" s="46"/>
      <c r="M843" s="46"/>
      <c r="N843" s="46"/>
      <c r="O843" s="46"/>
      <c r="P843" s="48"/>
      <c r="Q843" s="46"/>
      <c r="R843" s="46"/>
      <c r="S843" s="46"/>
      <c r="T843" s="46"/>
      <c r="U843" s="46"/>
      <c r="V843" s="46"/>
      <c r="W843" s="46"/>
      <c r="X843" s="46"/>
      <c r="Y843" s="46"/>
      <c r="Z843" s="46"/>
      <c r="AA843" s="49"/>
      <c r="AB843" s="46"/>
      <c r="AC843" s="46"/>
      <c r="AD843" s="46"/>
      <c r="AE843" s="46"/>
      <c r="AF843" s="46"/>
      <c r="AG843" s="50"/>
      <c r="AH843" s="46"/>
    </row>
    <row r="844" spans="1:34" hidden="1" x14ac:dyDescent="0.25">
      <c r="A844" s="66" t="str">
        <f>CONCATENATE(ID_formule!A842, "_",ID_formule!B842)</f>
        <v>OVO000098_000_841</v>
      </c>
      <c r="B844" s="46"/>
      <c r="C844" s="46"/>
      <c r="D844" s="46"/>
      <c r="E844" s="46"/>
      <c r="F844" s="46"/>
      <c r="G844" s="46"/>
      <c r="H844" s="46"/>
      <c r="I844" s="46"/>
      <c r="J844" s="46"/>
      <c r="K844" s="46"/>
      <c r="L844" s="46"/>
      <c r="M844" s="46"/>
      <c r="N844" s="46"/>
      <c r="O844" s="46"/>
      <c r="P844" s="48"/>
      <c r="Q844" s="46"/>
      <c r="R844" s="46"/>
      <c r="S844" s="46"/>
      <c r="T844" s="46"/>
      <c r="U844" s="46"/>
      <c r="V844" s="46"/>
      <c r="W844" s="46"/>
      <c r="X844" s="46"/>
      <c r="Y844" s="46"/>
      <c r="Z844" s="46"/>
      <c r="AA844" s="49"/>
      <c r="AB844" s="46"/>
      <c r="AC844" s="46"/>
      <c r="AD844" s="46"/>
      <c r="AE844" s="46"/>
      <c r="AF844" s="46"/>
      <c r="AG844" s="50"/>
      <c r="AH844" s="46"/>
    </row>
    <row r="845" spans="1:34" hidden="1" x14ac:dyDescent="0.25">
      <c r="A845" s="66" t="str">
        <f>CONCATENATE(ID_formule!A843, "_",ID_formule!B843)</f>
        <v>OVO000098_000_842</v>
      </c>
      <c r="B845" s="46"/>
      <c r="C845" s="46"/>
      <c r="D845" s="46"/>
      <c r="E845" s="46"/>
      <c r="F845" s="46"/>
      <c r="G845" s="46"/>
      <c r="H845" s="46"/>
      <c r="I845" s="46"/>
      <c r="J845" s="46"/>
      <c r="K845" s="46"/>
      <c r="L845" s="46"/>
      <c r="M845" s="46"/>
      <c r="N845" s="46"/>
      <c r="O845" s="46"/>
      <c r="P845" s="48"/>
      <c r="Q845" s="46"/>
      <c r="R845" s="46"/>
      <c r="S845" s="46"/>
      <c r="T845" s="46"/>
      <c r="U845" s="46"/>
      <c r="V845" s="46"/>
      <c r="W845" s="46"/>
      <c r="X845" s="46"/>
      <c r="Y845" s="46"/>
      <c r="Z845" s="46"/>
      <c r="AA845" s="49"/>
      <c r="AB845" s="46"/>
      <c r="AC845" s="46"/>
      <c r="AD845" s="46"/>
      <c r="AE845" s="46"/>
      <c r="AF845" s="46"/>
      <c r="AG845" s="50"/>
      <c r="AH845" s="46"/>
    </row>
    <row r="846" spans="1:34" hidden="1" x14ac:dyDescent="0.25">
      <c r="A846" s="66" t="str">
        <f>CONCATENATE(ID_formule!A844, "_",ID_formule!B844)</f>
        <v>OVO000098_000_843</v>
      </c>
      <c r="B846" s="46"/>
      <c r="C846" s="46"/>
      <c r="D846" s="46"/>
      <c r="E846" s="46"/>
      <c r="F846" s="46"/>
      <c r="G846" s="46"/>
      <c r="H846" s="46"/>
      <c r="I846" s="46"/>
      <c r="J846" s="46"/>
      <c r="K846" s="46"/>
      <c r="L846" s="46"/>
      <c r="M846" s="46"/>
      <c r="N846" s="46"/>
      <c r="O846" s="46"/>
      <c r="P846" s="48"/>
      <c r="Q846" s="46"/>
      <c r="R846" s="46"/>
      <c r="S846" s="46"/>
      <c r="T846" s="46"/>
      <c r="U846" s="46"/>
      <c r="V846" s="46"/>
      <c r="W846" s="46"/>
      <c r="X846" s="46"/>
      <c r="Y846" s="46"/>
      <c r="Z846" s="46"/>
      <c r="AA846" s="49"/>
      <c r="AB846" s="46"/>
      <c r="AC846" s="46"/>
      <c r="AD846" s="46"/>
      <c r="AE846" s="46"/>
      <c r="AF846" s="46"/>
      <c r="AG846" s="50"/>
      <c r="AH846" s="46"/>
    </row>
    <row r="847" spans="1:34" hidden="1" x14ac:dyDescent="0.25">
      <c r="A847" s="66" t="str">
        <f>CONCATENATE(ID_formule!A845, "_",ID_formule!B845)</f>
        <v>OVO000098_000_844</v>
      </c>
      <c r="B847" s="46"/>
      <c r="C847" s="46"/>
      <c r="D847" s="46"/>
      <c r="E847" s="46"/>
      <c r="F847" s="46"/>
      <c r="G847" s="46"/>
      <c r="H847" s="46"/>
      <c r="I847" s="46"/>
      <c r="J847" s="46"/>
      <c r="K847" s="46"/>
      <c r="L847" s="46"/>
      <c r="M847" s="46"/>
      <c r="N847" s="46"/>
      <c r="O847" s="46"/>
      <c r="P847" s="48"/>
      <c r="Q847" s="46"/>
      <c r="R847" s="46"/>
      <c r="S847" s="46"/>
      <c r="T847" s="46"/>
      <c r="U847" s="46"/>
      <c r="V847" s="46"/>
      <c r="W847" s="46"/>
      <c r="X847" s="46"/>
      <c r="Y847" s="46"/>
      <c r="Z847" s="46"/>
      <c r="AA847" s="49"/>
      <c r="AB847" s="46"/>
      <c r="AC847" s="46"/>
      <c r="AD847" s="46"/>
      <c r="AE847" s="46"/>
      <c r="AF847" s="46"/>
      <c r="AG847" s="50"/>
      <c r="AH847" s="46"/>
    </row>
    <row r="848" spans="1:34" hidden="1" x14ac:dyDescent="0.25">
      <c r="A848" s="66" t="str">
        <f>CONCATENATE(ID_formule!A846, "_",ID_formule!B846)</f>
        <v>OVO000098_000_845</v>
      </c>
      <c r="B848" s="46"/>
      <c r="C848" s="46"/>
      <c r="D848" s="46"/>
      <c r="E848" s="46"/>
      <c r="F848" s="46"/>
      <c r="G848" s="46"/>
      <c r="H848" s="46"/>
      <c r="I848" s="46"/>
      <c r="J848" s="46"/>
      <c r="K848" s="46"/>
      <c r="L848" s="46"/>
      <c r="M848" s="46"/>
      <c r="N848" s="46"/>
      <c r="O848" s="46"/>
      <c r="P848" s="48"/>
      <c r="Q848" s="46"/>
      <c r="R848" s="46"/>
      <c r="S848" s="46"/>
      <c r="T848" s="46"/>
      <c r="U848" s="46"/>
      <c r="V848" s="46"/>
      <c r="W848" s="46"/>
      <c r="X848" s="46"/>
      <c r="Y848" s="46"/>
      <c r="Z848" s="46"/>
      <c r="AA848" s="49"/>
      <c r="AB848" s="46"/>
      <c r="AC848" s="46"/>
      <c r="AD848" s="46"/>
      <c r="AE848" s="46"/>
      <c r="AF848" s="46"/>
      <c r="AG848" s="50"/>
      <c r="AH848" s="46"/>
    </row>
    <row r="849" spans="1:34" hidden="1" x14ac:dyDescent="0.25">
      <c r="A849" s="66" t="str">
        <f>CONCATENATE(ID_formule!A847, "_",ID_formule!B847)</f>
        <v>OVO000098_000_846</v>
      </c>
      <c r="B849" s="46"/>
      <c r="C849" s="46"/>
      <c r="D849" s="46"/>
      <c r="E849" s="46"/>
      <c r="F849" s="46"/>
      <c r="G849" s="46"/>
      <c r="H849" s="46"/>
      <c r="I849" s="46"/>
      <c r="J849" s="46"/>
      <c r="K849" s="46"/>
      <c r="L849" s="46"/>
      <c r="M849" s="46"/>
      <c r="N849" s="46"/>
      <c r="O849" s="46"/>
      <c r="P849" s="48"/>
      <c r="Q849" s="46"/>
      <c r="R849" s="46"/>
      <c r="S849" s="46"/>
      <c r="T849" s="46"/>
      <c r="U849" s="46"/>
      <c r="V849" s="46"/>
      <c r="W849" s="46"/>
      <c r="X849" s="46"/>
      <c r="Y849" s="46"/>
      <c r="Z849" s="46"/>
      <c r="AA849" s="49"/>
      <c r="AB849" s="46"/>
      <c r="AC849" s="46"/>
      <c r="AD849" s="46"/>
      <c r="AE849" s="46"/>
      <c r="AF849" s="46"/>
      <c r="AG849" s="50"/>
      <c r="AH849" s="46"/>
    </row>
    <row r="850" spans="1:34" hidden="1" x14ac:dyDescent="0.25">
      <c r="A850" s="66" t="str">
        <f>CONCATENATE(ID_formule!A848, "_",ID_formule!B848)</f>
        <v>OVO000098_000_847</v>
      </c>
      <c r="B850" s="46"/>
      <c r="C850" s="46"/>
      <c r="D850" s="46"/>
      <c r="E850" s="46"/>
      <c r="F850" s="46"/>
      <c r="G850" s="46"/>
      <c r="H850" s="46"/>
      <c r="I850" s="46"/>
      <c r="J850" s="46"/>
      <c r="K850" s="46"/>
      <c r="L850" s="46"/>
      <c r="M850" s="46"/>
      <c r="N850" s="46"/>
      <c r="O850" s="46"/>
      <c r="P850" s="48"/>
      <c r="Q850" s="46"/>
      <c r="R850" s="46"/>
      <c r="S850" s="46"/>
      <c r="T850" s="46"/>
      <c r="U850" s="46"/>
      <c r="V850" s="46"/>
      <c r="W850" s="46"/>
      <c r="X850" s="46"/>
      <c r="Y850" s="46"/>
      <c r="Z850" s="46"/>
      <c r="AA850" s="49"/>
      <c r="AB850" s="46"/>
      <c r="AC850" s="46"/>
      <c r="AD850" s="46"/>
      <c r="AE850" s="46"/>
      <c r="AF850" s="46"/>
      <c r="AG850" s="50"/>
      <c r="AH850" s="46"/>
    </row>
    <row r="851" spans="1:34" hidden="1" x14ac:dyDescent="0.25">
      <c r="A851" s="66" t="str">
        <f>CONCATENATE(ID_formule!A849, "_",ID_formule!B849)</f>
        <v>OVO000098_000_848</v>
      </c>
      <c r="B851" s="46"/>
      <c r="C851" s="46"/>
      <c r="D851" s="46"/>
      <c r="E851" s="46"/>
      <c r="F851" s="46"/>
      <c r="G851" s="46"/>
      <c r="H851" s="46"/>
      <c r="I851" s="46"/>
      <c r="J851" s="46"/>
      <c r="K851" s="46"/>
      <c r="L851" s="46"/>
      <c r="M851" s="46"/>
      <c r="N851" s="46"/>
      <c r="O851" s="46"/>
      <c r="P851" s="48"/>
      <c r="Q851" s="46"/>
      <c r="R851" s="46"/>
      <c r="S851" s="46"/>
      <c r="T851" s="46"/>
      <c r="U851" s="46"/>
      <c r="V851" s="46"/>
      <c r="W851" s="46"/>
      <c r="X851" s="46"/>
      <c r="Y851" s="46"/>
      <c r="Z851" s="46"/>
      <c r="AA851" s="49"/>
      <c r="AB851" s="46"/>
      <c r="AC851" s="46"/>
      <c r="AD851" s="46"/>
      <c r="AE851" s="46"/>
      <c r="AF851" s="46"/>
      <c r="AG851" s="50"/>
      <c r="AH851" s="46"/>
    </row>
    <row r="852" spans="1:34" hidden="1" x14ac:dyDescent="0.25">
      <c r="A852" s="66" t="str">
        <f>CONCATENATE(ID_formule!A850, "_",ID_formule!B850)</f>
        <v>OVO000098_000_849</v>
      </c>
      <c r="B852" s="46"/>
      <c r="C852" s="46"/>
      <c r="D852" s="46"/>
      <c r="E852" s="46"/>
      <c r="F852" s="46"/>
      <c r="G852" s="46"/>
      <c r="H852" s="46"/>
      <c r="I852" s="46"/>
      <c r="J852" s="46"/>
      <c r="K852" s="46"/>
      <c r="L852" s="46"/>
      <c r="M852" s="46"/>
      <c r="N852" s="46"/>
      <c r="O852" s="46"/>
      <c r="P852" s="48"/>
      <c r="Q852" s="46"/>
      <c r="R852" s="46"/>
      <c r="S852" s="46"/>
      <c r="T852" s="46"/>
      <c r="U852" s="46"/>
      <c r="V852" s="46"/>
      <c r="W852" s="46"/>
      <c r="X852" s="46"/>
      <c r="Y852" s="46"/>
      <c r="Z852" s="46"/>
      <c r="AA852" s="49"/>
      <c r="AB852" s="46"/>
      <c r="AC852" s="46"/>
      <c r="AD852" s="46"/>
      <c r="AE852" s="46"/>
      <c r="AF852" s="46"/>
      <c r="AG852" s="50"/>
      <c r="AH852" s="46"/>
    </row>
    <row r="853" spans="1:34" hidden="1" x14ac:dyDescent="0.25">
      <c r="A853" s="66" t="str">
        <f>CONCATENATE(ID_formule!A851, "_",ID_formule!B851)</f>
        <v>OVO000098_000_850</v>
      </c>
      <c r="B853" s="46"/>
      <c r="C853" s="46"/>
      <c r="D853" s="46"/>
      <c r="E853" s="46"/>
      <c r="F853" s="46"/>
      <c r="G853" s="46"/>
      <c r="H853" s="46"/>
      <c r="I853" s="46"/>
      <c r="J853" s="46"/>
      <c r="K853" s="46"/>
      <c r="L853" s="46"/>
      <c r="M853" s="46"/>
      <c r="N853" s="46"/>
      <c r="O853" s="46"/>
      <c r="P853" s="48"/>
      <c r="Q853" s="46"/>
      <c r="R853" s="46"/>
      <c r="S853" s="46"/>
      <c r="T853" s="46"/>
      <c r="U853" s="46"/>
      <c r="V853" s="46"/>
      <c r="W853" s="46"/>
      <c r="X853" s="46"/>
      <c r="Y853" s="46"/>
      <c r="Z853" s="46"/>
      <c r="AA853" s="49"/>
      <c r="AB853" s="46"/>
      <c r="AC853" s="46"/>
      <c r="AD853" s="46"/>
      <c r="AE853" s="46"/>
      <c r="AF853" s="46"/>
      <c r="AG853" s="50"/>
      <c r="AH853" s="46"/>
    </row>
    <row r="854" spans="1:34" hidden="1" x14ac:dyDescent="0.25">
      <c r="A854" s="66" t="str">
        <f>CONCATENATE(ID_formule!A852, "_",ID_formule!B852)</f>
        <v>OVO000098_000_851</v>
      </c>
      <c r="B854" s="46"/>
      <c r="C854" s="46"/>
      <c r="D854" s="46"/>
      <c r="E854" s="46"/>
      <c r="F854" s="46"/>
      <c r="G854" s="46"/>
      <c r="H854" s="46"/>
      <c r="I854" s="46"/>
      <c r="J854" s="46"/>
      <c r="K854" s="46"/>
      <c r="L854" s="46"/>
      <c r="M854" s="46"/>
      <c r="N854" s="46"/>
      <c r="O854" s="46"/>
      <c r="P854" s="48"/>
      <c r="Q854" s="46"/>
      <c r="R854" s="46"/>
      <c r="S854" s="46"/>
      <c r="T854" s="46"/>
      <c r="U854" s="46"/>
      <c r="V854" s="46"/>
      <c r="W854" s="46"/>
      <c r="X854" s="46"/>
      <c r="Y854" s="46"/>
      <c r="Z854" s="46"/>
      <c r="AA854" s="49"/>
      <c r="AB854" s="46"/>
      <c r="AC854" s="46"/>
      <c r="AD854" s="46"/>
      <c r="AE854" s="46"/>
      <c r="AF854" s="46"/>
      <c r="AG854" s="50"/>
      <c r="AH854" s="46"/>
    </row>
    <row r="855" spans="1:34" hidden="1" x14ac:dyDescent="0.25">
      <c r="A855" s="66" t="str">
        <f>CONCATENATE(ID_formule!A853, "_",ID_formule!B853)</f>
        <v>OVO000098_000_852</v>
      </c>
      <c r="B855" s="46"/>
      <c r="C855" s="46"/>
      <c r="D855" s="46"/>
      <c r="E855" s="46"/>
      <c r="F855" s="46"/>
      <c r="G855" s="46"/>
      <c r="H855" s="46"/>
      <c r="I855" s="46"/>
      <c r="J855" s="46"/>
      <c r="K855" s="46"/>
      <c r="L855" s="46"/>
      <c r="M855" s="46"/>
      <c r="N855" s="46"/>
      <c r="O855" s="46"/>
      <c r="P855" s="48"/>
      <c r="Q855" s="46"/>
      <c r="R855" s="46"/>
      <c r="S855" s="46"/>
      <c r="T855" s="46"/>
      <c r="U855" s="46"/>
      <c r="V855" s="46"/>
      <c r="W855" s="46"/>
      <c r="X855" s="46"/>
      <c r="Y855" s="46"/>
      <c r="Z855" s="46"/>
      <c r="AA855" s="49"/>
      <c r="AB855" s="46"/>
      <c r="AC855" s="46"/>
      <c r="AD855" s="46"/>
      <c r="AE855" s="46"/>
      <c r="AF855" s="46"/>
      <c r="AG855" s="50"/>
      <c r="AH855" s="46"/>
    </row>
    <row r="856" spans="1:34" hidden="1" x14ac:dyDescent="0.25">
      <c r="A856" s="66" t="str">
        <f>CONCATENATE(ID_formule!A854, "_",ID_formule!B854)</f>
        <v>OVO000098_000_853</v>
      </c>
      <c r="B856" s="46"/>
      <c r="C856" s="46"/>
      <c r="D856" s="46"/>
      <c r="E856" s="46"/>
      <c r="F856" s="46"/>
      <c r="G856" s="46"/>
      <c r="H856" s="46"/>
      <c r="I856" s="46"/>
      <c r="J856" s="46"/>
      <c r="K856" s="46"/>
      <c r="L856" s="46"/>
      <c r="M856" s="46"/>
      <c r="N856" s="46"/>
      <c r="O856" s="46"/>
      <c r="P856" s="48"/>
      <c r="Q856" s="46"/>
      <c r="R856" s="46"/>
      <c r="S856" s="46"/>
      <c r="T856" s="46"/>
      <c r="U856" s="46"/>
      <c r="V856" s="46"/>
      <c r="W856" s="46"/>
      <c r="X856" s="46"/>
      <c r="Y856" s="46"/>
      <c r="Z856" s="46"/>
      <c r="AA856" s="49"/>
      <c r="AB856" s="46"/>
      <c r="AC856" s="46"/>
      <c r="AD856" s="46"/>
      <c r="AE856" s="46"/>
      <c r="AF856" s="46"/>
      <c r="AG856" s="50"/>
      <c r="AH856" s="46"/>
    </row>
    <row r="857" spans="1:34" hidden="1" x14ac:dyDescent="0.25">
      <c r="A857" s="66" t="str">
        <f>CONCATENATE(ID_formule!A855, "_",ID_formule!B855)</f>
        <v>OVO000098_000_854</v>
      </c>
      <c r="B857" s="46"/>
      <c r="C857" s="46"/>
      <c r="D857" s="46"/>
      <c r="E857" s="46"/>
      <c r="F857" s="46"/>
      <c r="G857" s="46"/>
      <c r="H857" s="46"/>
      <c r="I857" s="46"/>
      <c r="J857" s="46"/>
      <c r="K857" s="46"/>
      <c r="L857" s="46"/>
      <c r="M857" s="46"/>
      <c r="N857" s="46"/>
      <c r="O857" s="46"/>
      <c r="P857" s="48"/>
      <c r="Q857" s="46"/>
      <c r="R857" s="46"/>
      <c r="S857" s="46"/>
      <c r="T857" s="46"/>
      <c r="U857" s="46"/>
      <c r="V857" s="46"/>
      <c r="W857" s="46"/>
      <c r="X857" s="46"/>
      <c r="Y857" s="46"/>
      <c r="Z857" s="46"/>
      <c r="AA857" s="49"/>
      <c r="AB857" s="46"/>
      <c r="AC857" s="46"/>
      <c r="AD857" s="46"/>
      <c r="AE857" s="46"/>
      <c r="AF857" s="46"/>
      <c r="AG857" s="50"/>
      <c r="AH857" s="46"/>
    </row>
    <row r="858" spans="1:34" hidden="1" x14ac:dyDescent="0.25">
      <c r="A858" s="66" t="str">
        <f>CONCATENATE(ID_formule!A856, "_",ID_formule!B856)</f>
        <v>OVO000098_000_855</v>
      </c>
      <c r="B858" s="46"/>
      <c r="C858" s="46"/>
      <c r="D858" s="46"/>
      <c r="E858" s="46"/>
      <c r="F858" s="46"/>
      <c r="G858" s="46"/>
      <c r="H858" s="46"/>
      <c r="I858" s="46"/>
      <c r="J858" s="46"/>
      <c r="K858" s="46"/>
      <c r="L858" s="46"/>
      <c r="M858" s="46"/>
      <c r="N858" s="46"/>
      <c r="O858" s="46"/>
      <c r="P858" s="48"/>
      <c r="Q858" s="46"/>
      <c r="R858" s="46"/>
      <c r="S858" s="46"/>
      <c r="T858" s="46"/>
      <c r="U858" s="46"/>
      <c r="V858" s="46"/>
      <c r="W858" s="46"/>
      <c r="X858" s="46"/>
      <c r="Y858" s="46"/>
      <c r="Z858" s="46"/>
      <c r="AA858" s="49"/>
      <c r="AB858" s="46"/>
      <c r="AC858" s="46"/>
      <c r="AD858" s="46"/>
      <c r="AE858" s="46"/>
      <c r="AF858" s="46"/>
      <c r="AG858" s="50"/>
      <c r="AH858" s="46"/>
    </row>
    <row r="859" spans="1:34" hidden="1" x14ac:dyDescent="0.25">
      <c r="A859" s="66" t="str">
        <f>CONCATENATE(ID_formule!A857, "_",ID_formule!B857)</f>
        <v>OVO000098_000_856</v>
      </c>
      <c r="B859" s="46"/>
      <c r="C859" s="46"/>
      <c r="D859" s="46"/>
      <c r="E859" s="46"/>
      <c r="F859" s="46"/>
      <c r="G859" s="46"/>
      <c r="H859" s="46"/>
      <c r="I859" s="46"/>
      <c r="J859" s="46"/>
      <c r="K859" s="46"/>
      <c r="L859" s="46"/>
      <c r="M859" s="46"/>
      <c r="N859" s="46"/>
      <c r="O859" s="46"/>
      <c r="P859" s="48"/>
      <c r="Q859" s="46"/>
      <c r="R859" s="46"/>
      <c r="S859" s="46"/>
      <c r="T859" s="46"/>
      <c r="U859" s="46"/>
      <c r="V859" s="46"/>
      <c r="W859" s="46"/>
      <c r="X859" s="46"/>
      <c r="Y859" s="46"/>
      <c r="Z859" s="46"/>
      <c r="AA859" s="49"/>
      <c r="AB859" s="46"/>
      <c r="AC859" s="46"/>
      <c r="AD859" s="46"/>
      <c r="AE859" s="46"/>
      <c r="AF859" s="46"/>
      <c r="AG859" s="50"/>
      <c r="AH859" s="46"/>
    </row>
    <row r="860" spans="1:34" hidden="1" x14ac:dyDescent="0.25">
      <c r="A860" s="66" t="str">
        <f>CONCATENATE(ID_formule!A858, "_",ID_formule!B858)</f>
        <v>OVO000098_000_857</v>
      </c>
      <c r="B860" s="46"/>
      <c r="C860" s="46"/>
      <c r="D860" s="46"/>
      <c r="E860" s="46"/>
      <c r="F860" s="46"/>
      <c r="G860" s="46"/>
      <c r="H860" s="46"/>
      <c r="I860" s="46"/>
      <c r="J860" s="46"/>
      <c r="K860" s="46"/>
      <c r="L860" s="46"/>
      <c r="M860" s="46"/>
      <c r="N860" s="46"/>
      <c r="O860" s="46"/>
      <c r="P860" s="48"/>
      <c r="Q860" s="46"/>
      <c r="R860" s="46"/>
      <c r="S860" s="46"/>
      <c r="T860" s="46"/>
      <c r="U860" s="46"/>
      <c r="V860" s="46"/>
      <c r="W860" s="46"/>
      <c r="X860" s="46"/>
      <c r="Y860" s="46"/>
      <c r="Z860" s="46"/>
      <c r="AA860" s="49"/>
      <c r="AB860" s="46"/>
      <c r="AC860" s="46"/>
      <c r="AD860" s="46"/>
      <c r="AE860" s="46"/>
      <c r="AF860" s="46"/>
      <c r="AG860" s="50"/>
      <c r="AH860" s="46"/>
    </row>
    <row r="861" spans="1:34" hidden="1" x14ac:dyDescent="0.25">
      <c r="A861" s="66" t="str">
        <f>CONCATENATE(ID_formule!A859, "_",ID_formule!B859)</f>
        <v>OVO000098_000_858</v>
      </c>
      <c r="B861" s="46"/>
      <c r="C861" s="46"/>
      <c r="D861" s="46"/>
      <c r="E861" s="46"/>
      <c r="F861" s="46"/>
      <c r="G861" s="46"/>
      <c r="H861" s="46"/>
      <c r="I861" s="46"/>
      <c r="J861" s="46"/>
      <c r="K861" s="46"/>
      <c r="L861" s="46"/>
      <c r="M861" s="46"/>
      <c r="N861" s="46"/>
      <c r="O861" s="46"/>
      <c r="P861" s="48"/>
      <c r="Q861" s="46"/>
      <c r="R861" s="46"/>
      <c r="S861" s="46"/>
      <c r="T861" s="46"/>
      <c r="U861" s="46"/>
      <c r="V861" s="46"/>
      <c r="W861" s="46"/>
      <c r="X861" s="46"/>
      <c r="Y861" s="46"/>
      <c r="Z861" s="46"/>
      <c r="AA861" s="49"/>
      <c r="AB861" s="46"/>
      <c r="AC861" s="46"/>
      <c r="AD861" s="46"/>
      <c r="AE861" s="46"/>
      <c r="AF861" s="46"/>
      <c r="AG861" s="50"/>
      <c r="AH861" s="46"/>
    </row>
    <row r="862" spans="1:34" hidden="1" x14ac:dyDescent="0.25">
      <c r="A862" s="66" t="str">
        <f>CONCATENATE(ID_formule!A860, "_",ID_formule!B860)</f>
        <v>OVO000098_000_859</v>
      </c>
      <c r="B862" s="46"/>
      <c r="C862" s="46"/>
      <c r="D862" s="46"/>
      <c r="E862" s="46"/>
      <c r="F862" s="46"/>
      <c r="G862" s="46"/>
      <c r="H862" s="46"/>
      <c r="I862" s="46"/>
      <c r="J862" s="46"/>
      <c r="K862" s="46"/>
      <c r="L862" s="46"/>
      <c r="M862" s="46"/>
      <c r="N862" s="46"/>
      <c r="O862" s="46"/>
      <c r="P862" s="48"/>
      <c r="Q862" s="46"/>
      <c r="R862" s="46"/>
      <c r="S862" s="46"/>
      <c r="T862" s="46"/>
      <c r="U862" s="46"/>
      <c r="V862" s="46"/>
      <c r="W862" s="46"/>
      <c r="X862" s="46"/>
      <c r="Y862" s="46"/>
      <c r="Z862" s="46"/>
      <c r="AA862" s="49"/>
      <c r="AB862" s="46"/>
      <c r="AC862" s="46"/>
      <c r="AD862" s="46"/>
      <c r="AE862" s="46"/>
      <c r="AF862" s="46"/>
      <c r="AG862" s="50"/>
      <c r="AH862" s="46"/>
    </row>
    <row r="863" spans="1:34" hidden="1" x14ac:dyDescent="0.25">
      <c r="A863" s="66" t="str">
        <f>CONCATENATE(ID_formule!A861, "_",ID_formule!B861)</f>
        <v>OVO000098_000_860</v>
      </c>
      <c r="B863" s="46"/>
      <c r="C863" s="46"/>
      <c r="D863" s="46"/>
      <c r="E863" s="46"/>
      <c r="F863" s="46"/>
      <c r="G863" s="46"/>
      <c r="H863" s="46"/>
      <c r="I863" s="46"/>
      <c r="J863" s="46"/>
      <c r="K863" s="46"/>
      <c r="L863" s="46"/>
      <c r="M863" s="46"/>
      <c r="N863" s="46"/>
      <c r="O863" s="46"/>
      <c r="P863" s="48"/>
      <c r="Q863" s="46"/>
      <c r="R863" s="46"/>
      <c r="S863" s="46"/>
      <c r="T863" s="46"/>
      <c r="U863" s="46"/>
      <c r="V863" s="46"/>
      <c r="W863" s="46"/>
      <c r="X863" s="46"/>
      <c r="Y863" s="46"/>
      <c r="Z863" s="46"/>
      <c r="AA863" s="49"/>
      <c r="AB863" s="46"/>
      <c r="AC863" s="46"/>
      <c r="AD863" s="46"/>
      <c r="AE863" s="46"/>
      <c r="AF863" s="46"/>
      <c r="AG863" s="50"/>
      <c r="AH863" s="46"/>
    </row>
    <row r="864" spans="1:34" hidden="1" x14ac:dyDescent="0.25">
      <c r="A864" s="66" t="str">
        <f>CONCATENATE(ID_formule!A862, "_",ID_formule!B862)</f>
        <v>OVO000098_000_861</v>
      </c>
      <c r="B864" s="46"/>
      <c r="C864" s="46"/>
      <c r="D864" s="46"/>
      <c r="E864" s="46"/>
      <c r="F864" s="46"/>
      <c r="G864" s="46"/>
      <c r="H864" s="46"/>
      <c r="I864" s="46"/>
      <c r="J864" s="46"/>
      <c r="K864" s="46"/>
      <c r="L864" s="46"/>
      <c r="M864" s="46"/>
      <c r="N864" s="46"/>
      <c r="O864" s="46"/>
      <c r="P864" s="48"/>
      <c r="Q864" s="46"/>
      <c r="R864" s="46"/>
      <c r="S864" s="46"/>
      <c r="T864" s="46"/>
      <c r="U864" s="46"/>
      <c r="V864" s="46"/>
      <c r="W864" s="46"/>
      <c r="X864" s="46"/>
      <c r="Y864" s="46"/>
      <c r="Z864" s="46"/>
      <c r="AA864" s="49"/>
      <c r="AB864" s="46"/>
      <c r="AC864" s="46"/>
      <c r="AD864" s="46"/>
      <c r="AE864" s="46"/>
      <c r="AF864" s="46"/>
      <c r="AG864" s="50"/>
      <c r="AH864" s="46"/>
    </row>
    <row r="865" spans="1:34" hidden="1" x14ac:dyDescent="0.25">
      <c r="A865" s="66" t="str">
        <f>CONCATENATE(ID_formule!A863, "_",ID_formule!B863)</f>
        <v>OVO000098_000_862</v>
      </c>
      <c r="B865" s="46"/>
      <c r="C865" s="46"/>
      <c r="D865" s="46"/>
      <c r="E865" s="46"/>
      <c r="F865" s="46"/>
      <c r="G865" s="46"/>
      <c r="H865" s="46"/>
      <c r="I865" s="46"/>
      <c r="J865" s="46"/>
      <c r="K865" s="46"/>
      <c r="L865" s="46"/>
      <c r="M865" s="46"/>
      <c r="N865" s="46"/>
      <c r="O865" s="46"/>
      <c r="P865" s="48"/>
      <c r="Q865" s="46"/>
      <c r="R865" s="46"/>
      <c r="S865" s="46"/>
      <c r="T865" s="46"/>
      <c r="U865" s="46"/>
      <c r="V865" s="46"/>
      <c r="W865" s="46"/>
      <c r="X865" s="46"/>
      <c r="Y865" s="46"/>
      <c r="Z865" s="46"/>
      <c r="AA865" s="49"/>
      <c r="AB865" s="46"/>
      <c r="AC865" s="46"/>
      <c r="AD865" s="46"/>
      <c r="AE865" s="46"/>
      <c r="AF865" s="46"/>
      <c r="AG865" s="50"/>
      <c r="AH865" s="46"/>
    </row>
    <row r="866" spans="1:34" hidden="1" x14ac:dyDescent="0.25">
      <c r="A866" s="66" t="str">
        <f>CONCATENATE(ID_formule!A864, "_",ID_formule!B864)</f>
        <v>OVO000098_000_863</v>
      </c>
      <c r="B866" s="46"/>
      <c r="C866" s="46"/>
      <c r="D866" s="46"/>
      <c r="E866" s="46"/>
      <c r="F866" s="46"/>
      <c r="G866" s="46"/>
      <c r="H866" s="46"/>
      <c r="I866" s="46"/>
      <c r="J866" s="46"/>
      <c r="K866" s="46"/>
      <c r="L866" s="46"/>
      <c r="M866" s="46"/>
      <c r="N866" s="46"/>
      <c r="O866" s="46"/>
      <c r="P866" s="48"/>
      <c r="Q866" s="46"/>
      <c r="R866" s="46"/>
      <c r="S866" s="46"/>
      <c r="T866" s="46"/>
      <c r="U866" s="46"/>
      <c r="V866" s="46"/>
      <c r="W866" s="46"/>
      <c r="X866" s="46"/>
      <c r="Y866" s="46"/>
      <c r="Z866" s="46"/>
      <c r="AA866" s="49"/>
      <c r="AB866" s="46"/>
      <c r="AC866" s="46"/>
      <c r="AD866" s="46"/>
      <c r="AE866" s="46"/>
      <c r="AF866" s="46"/>
      <c r="AG866" s="50"/>
      <c r="AH866" s="46"/>
    </row>
    <row r="867" spans="1:34" hidden="1" x14ac:dyDescent="0.25">
      <c r="A867" s="66" t="str">
        <f>CONCATENATE(ID_formule!A865, "_",ID_formule!B865)</f>
        <v>OVO000098_000_864</v>
      </c>
      <c r="B867" s="46"/>
      <c r="C867" s="46"/>
      <c r="D867" s="46"/>
      <c r="E867" s="46"/>
      <c r="F867" s="46"/>
      <c r="G867" s="46"/>
      <c r="H867" s="46"/>
      <c r="I867" s="46"/>
      <c r="J867" s="46"/>
      <c r="K867" s="46"/>
      <c r="L867" s="46"/>
      <c r="M867" s="46"/>
      <c r="N867" s="46"/>
      <c r="O867" s="46"/>
      <c r="P867" s="48"/>
      <c r="Q867" s="46"/>
      <c r="R867" s="46"/>
      <c r="S867" s="46"/>
      <c r="T867" s="46"/>
      <c r="U867" s="46"/>
      <c r="V867" s="46"/>
      <c r="W867" s="46"/>
      <c r="X867" s="46"/>
      <c r="Y867" s="46"/>
      <c r="Z867" s="46"/>
      <c r="AA867" s="49"/>
      <c r="AB867" s="46"/>
      <c r="AC867" s="46"/>
      <c r="AD867" s="46"/>
      <c r="AE867" s="46"/>
      <c r="AF867" s="46"/>
      <c r="AG867" s="50"/>
      <c r="AH867" s="46"/>
    </row>
    <row r="868" spans="1:34" hidden="1" x14ac:dyDescent="0.25">
      <c r="A868" s="66" t="str">
        <f>CONCATENATE(ID_formule!A866, "_",ID_formule!B866)</f>
        <v>OVO000098_000_865</v>
      </c>
      <c r="B868" s="46"/>
      <c r="C868" s="46"/>
      <c r="D868" s="46"/>
      <c r="E868" s="46"/>
      <c r="F868" s="46"/>
      <c r="G868" s="46"/>
      <c r="H868" s="46"/>
      <c r="I868" s="46"/>
      <c r="J868" s="46"/>
      <c r="K868" s="46"/>
      <c r="L868" s="46"/>
      <c r="M868" s="46"/>
      <c r="N868" s="46"/>
      <c r="O868" s="46"/>
      <c r="P868" s="48"/>
      <c r="Q868" s="46"/>
      <c r="R868" s="46"/>
      <c r="S868" s="46"/>
      <c r="T868" s="46"/>
      <c r="U868" s="46"/>
      <c r="V868" s="46"/>
      <c r="W868" s="46"/>
      <c r="X868" s="46"/>
      <c r="Y868" s="46"/>
      <c r="Z868" s="46"/>
      <c r="AA868" s="49"/>
      <c r="AB868" s="46"/>
      <c r="AC868" s="46"/>
      <c r="AD868" s="46"/>
      <c r="AE868" s="46"/>
      <c r="AF868" s="46"/>
      <c r="AG868" s="50"/>
      <c r="AH868" s="46"/>
    </row>
    <row r="869" spans="1:34" hidden="1" x14ac:dyDescent="0.25">
      <c r="A869" s="66" t="str">
        <f>CONCATENATE(ID_formule!A867, "_",ID_formule!B867)</f>
        <v>OVO000098_000_866</v>
      </c>
      <c r="B869" s="46"/>
      <c r="C869" s="46"/>
      <c r="D869" s="46"/>
      <c r="E869" s="46"/>
      <c r="F869" s="46"/>
      <c r="G869" s="46"/>
      <c r="H869" s="46"/>
      <c r="I869" s="46"/>
      <c r="J869" s="46"/>
      <c r="K869" s="46"/>
      <c r="L869" s="46"/>
      <c r="M869" s="46"/>
      <c r="N869" s="46"/>
      <c r="O869" s="46"/>
      <c r="P869" s="48"/>
      <c r="Q869" s="46"/>
      <c r="R869" s="46"/>
      <c r="S869" s="46"/>
      <c r="T869" s="46"/>
      <c r="U869" s="46"/>
      <c r="V869" s="46"/>
      <c r="W869" s="46"/>
      <c r="X869" s="46"/>
      <c r="Y869" s="46"/>
      <c r="Z869" s="46"/>
      <c r="AA869" s="49"/>
      <c r="AB869" s="46"/>
      <c r="AC869" s="46"/>
      <c r="AD869" s="46"/>
      <c r="AE869" s="46"/>
      <c r="AF869" s="46"/>
      <c r="AG869" s="50"/>
      <c r="AH869" s="46"/>
    </row>
    <row r="870" spans="1:34" hidden="1" x14ac:dyDescent="0.25">
      <c r="A870" s="66" t="str">
        <f>CONCATENATE(ID_formule!A868, "_",ID_formule!B868)</f>
        <v>OVO000098_000_867</v>
      </c>
      <c r="B870" s="46"/>
      <c r="C870" s="46"/>
      <c r="D870" s="46"/>
      <c r="E870" s="46"/>
      <c r="F870" s="46"/>
      <c r="G870" s="46"/>
      <c r="H870" s="46"/>
      <c r="I870" s="46"/>
      <c r="J870" s="46"/>
      <c r="K870" s="46"/>
      <c r="L870" s="46"/>
      <c r="M870" s="46"/>
      <c r="N870" s="46"/>
      <c r="O870" s="46"/>
      <c r="P870" s="48"/>
      <c r="Q870" s="46"/>
      <c r="R870" s="46"/>
      <c r="S870" s="46"/>
      <c r="T870" s="46"/>
      <c r="U870" s="46"/>
      <c r="V870" s="46"/>
      <c r="W870" s="46"/>
      <c r="X870" s="46"/>
      <c r="Y870" s="46"/>
      <c r="Z870" s="46"/>
      <c r="AA870" s="49"/>
      <c r="AB870" s="46"/>
      <c r="AC870" s="46"/>
      <c r="AD870" s="46"/>
      <c r="AE870" s="46"/>
      <c r="AF870" s="46"/>
      <c r="AG870" s="50"/>
      <c r="AH870" s="46"/>
    </row>
    <row r="871" spans="1:34" hidden="1" x14ac:dyDescent="0.25">
      <c r="A871" s="66" t="str">
        <f>CONCATENATE(ID_formule!A869, "_",ID_formule!B869)</f>
        <v>OVO000098_000_868</v>
      </c>
      <c r="B871" s="46"/>
      <c r="C871" s="46"/>
      <c r="D871" s="46"/>
      <c r="E871" s="46"/>
      <c r="F871" s="46"/>
      <c r="G871" s="46"/>
      <c r="H871" s="46"/>
      <c r="I871" s="46"/>
      <c r="J871" s="46"/>
      <c r="K871" s="46"/>
      <c r="L871" s="46"/>
      <c r="M871" s="46"/>
      <c r="N871" s="46"/>
      <c r="O871" s="46"/>
      <c r="P871" s="48"/>
      <c r="Q871" s="46"/>
      <c r="R871" s="46"/>
      <c r="S871" s="46"/>
      <c r="T871" s="46"/>
      <c r="U871" s="46"/>
      <c r="V871" s="46"/>
      <c r="W871" s="46"/>
      <c r="X871" s="46"/>
      <c r="Y871" s="46"/>
      <c r="Z871" s="46"/>
      <c r="AA871" s="49"/>
      <c r="AB871" s="46"/>
      <c r="AC871" s="46"/>
      <c r="AD871" s="46"/>
      <c r="AE871" s="46"/>
      <c r="AF871" s="46"/>
      <c r="AG871" s="50"/>
      <c r="AH871" s="46"/>
    </row>
    <row r="872" spans="1:34" hidden="1" x14ac:dyDescent="0.25">
      <c r="A872" s="66" t="str">
        <f>CONCATENATE(ID_formule!A870, "_",ID_formule!B870)</f>
        <v>OVO000098_000_869</v>
      </c>
      <c r="B872" s="46"/>
      <c r="C872" s="46"/>
      <c r="D872" s="46"/>
      <c r="E872" s="46"/>
      <c r="F872" s="46"/>
      <c r="G872" s="46"/>
      <c r="H872" s="46"/>
      <c r="I872" s="46"/>
      <c r="J872" s="46"/>
      <c r="K872" s="46"/>
      <c r="L872" s="46"/>
      <c r="M872" s="46"/>
      <c r="N872" s="46"/>
      <c r="O872" s="46"/>
      <c r="P872" s="48"/>
      <c r="Q872" s="46"/>
      <c r="R872" s="46"/>
      <c r="S872" s="46"/>
      <c r="T872" s="46"/>
      <c r="U872" s="46"/>
      <c r="V872" s="46"/>
      <c r="W872" s="46"/>
      <c r="X872" s="46"/>
      <c r="Y872" s="46"/>
      <c r="Z872" s="46"/>
      <c r="AA872" s="49"/>
      <c r="AB872" s="46"/>
      <c r="AC872" s="46"/>
      <c r="AD872" s="46"/>
      <c r="AE872" s="46"/>
      <c r="AF872" s="46"/>
      <c r="AG872" s="50"/>
      <c r="AH872" s="46"/>
    </row>
    <row r="873" spans="1:34" hidden="1" x14ac:dyDescent="0.25">
      <c r="A873" s="66" t="str">
        <f>CONCATENATE(ID_formule!A871, "_",ID_formule!B871)</f>
        <v>OVO000098_000_870</v>
      </c>
      <c r="B873" s="46"/>
      <c r="C873" s="46"/>
      <c r="D873" s="46"/>
      <c r="E873" s="46"/>
      <c r="F873" s="46"/>
      <c r="G873" s="46"/>
      <c r="H873" s="46"/>
      <c r="I873" s="46"/>
      <c r="J873" s="46"/>
      <c r="K873" s="46"/>
      <c r="L873" s="46"/>
      <c r="M873" s="46"/>
      <c r="N873" s="46"/>
      <c r="O873" s="46"/>
      <c r="P873" s="48"/>
      <c r="Q873" s="46"/>
      <c r="R873" s="46"/>
      <c r="S873" s="46"/>
      <c r="T873" s="46"/>
      <c r="U873" s="46"/>
      <c r="V873" s="46"/>
      <c r="W873" s="46"/>
      <c r="X873" s="46"/>
      <c r="Y873" s="46"/>
      <c r="Z873" s="46"/>
      <c r="AA873" s="49"/>
      <c r="AB873" s="46"/>
      <c r="AC873" s="46"/>
      <c r="AD873" s="46"/>
      <c r="AE873" s="46"/>
      <c r="AF873" s="46"/>
      <c r="AG873" s="50"/>
      <c r="AH873" s="46"/>
    </row>
    <row r="874" spans="1:34" hidden="1" x14ac:dyDescent="0.25">
      <c r="A874" s="66" t="str">
        <f>CONCATENATE(ID_formule!A872, "_",ID_formule!B872)</f>
        <v>OVO000098_000_871</v>
      </c>
      <c r="B874" s="46"/>
      <c r="C874" s="46"/>
      <c r="D874" s="46"/>
      <c r="E874" s="46"/>
      <c r="F874" s="46"/>
      <c r="G874" s="46"/>
      <c r="H874" s="46"/>
      <c r="I874" s="46"/>
      <c r="J874" s="46"/>
      <c r="K874" s="46"/>
      <c r="L874" s="46"/>
      <c r="M874" s="46"/>
      <c r="N874" s="46"/>
      <c r="O874" s="46"/>
      <c r="P874" s="48"/>
      <c r="Q874" s="46"/>
      <c r="R874" s="46"/>
      <c r="S874" s="46"/>
      <c r="T874" s="46"/>
      <c r="U874" s="46"/>
      <c r="V874" s="46"/>
      <c r="W874" s="46"/>
      <c r="X874" s="46"/>
      <c r="Y874" s="46"/>
      <c r="Z874" s="46"/>
      <c r="AA874" s="49"/>
      <c r="AB874" s="46"/>
      <c r="AC874" s="46"/>
      <c r="AD874" s="46"/>
      <c r="AE874" s="46"/>
      <c r="AF874" s="46"/>
      <c r="AG874" s="50"/>
      <c r="AH874" s="46"/>
    </row>
    <row r="875" spans="1:34" hidden="1" x14ac:dyDescent="0.25">
      <c r="A875" s="66" t="str">
        <f>CONCATENATE(ID_formule!A873, "_",ID_formule!B873)</f>
        <v>OVO000098_000_872</v>
      </c>
      <c r="B875" s="46"/>
      <c r="C875" s="46"/>
      <c r="D875" s="46"/>
      <c r="E875" s="46"/>
      <c r="F875" s="46"/>
      <c r="G875" s="46"/>
      <c r="H875" s="46"/>
      <c r="I875" s="46"/>
      <c r="J875" s="46"/>
      <c r="K875" s="46"/>
      <c r="L875" s="46"/>
      <c r="M875" s="46"/>
      <c r="N875" s="46"/>
      <c r="O875" s="46"/>
      <c r="P875" s="48"/>
      <c r="Q875" s="46"/>
      <c r="R875" s="46"/>
      <c r="S875" s="46"/>
      <c r="T875" s="46"/>
      <c r="U875" s="46"/>
      <c r="V875" s="46"/>
      <c r="W875" s="46"/>
      <c r="X875" s="46"/>
      <c r="Y875" s="46"/>
      <c r="Z875" s="46"/>
      <c r="AA875" s="49"/>
      <c r="AB875" s="46"/>
      <c r="AC875" s="46"/>
      <c r="AD875" s="46"/>
      <c r="AE875" s="46"/>
      <c r="AF875" s="46"/>
      <c r="AG875" s="50"/>
      <c r="AH875" s="46"/>
    </row>
    <row r="876" spans="1:34" hidden="1" x14ac:dyDescent="0.25">
      <c r="A876" s="66" t="str">
        <f>CONCATENATE(ID_formule!A874, "_",ID_formule!B874)</f>
        <v>OVO000098_000_873</v>
      </c>
      <c r="B876" s="46"/>
      <c r="C876" s="46"/>
      <c r="D876" s="46"/>
      <c r="E876" s="46"/>
      <c r="F876" s="46"/>
      <c r="G876" s="46"/>
      <c r="H876" s="46"/>
      <c r="I876" s="46"/>
      <c r="J876" s="46"/>
      <c r="K876" s="46"/>
      <c r="L876" s="46"/>
      <c r="M876" s="46"/>
      <c r="N876" s="46"/>
      <c r="O876" s="46"/>
      <c r="P876" s="48"/>
      <c r="Q876" s="46"/>
      <c r="R876" s="46"/>
      <c r="S876" s="46"/>
      <c r="T876" s="46"/>
      <c r="U876" s="46"/>
      <c r="V876" s="46"/>
      <c r="W876" s="46"/>
      <c r="X876" s="46"/>
      <c r="Y876" s="46"/>
      <c r="Z876" s="46"/>
      <c r="AA876" s="49"/>
      <c r="AB876" s="46"/>
      <c r="AC876" s="46"/>
      <c r="AD876" s="46"/>
      <c r="AE876" s="46"/>
      <c r="AF876" s="46"/>
      <c r="AG876" s="50"/>
      <c r="AH876" s="46"/>
    </row>
    <row r="877" spans="1:34" hidden="1" x14ac:dyDescent="0.25">
      <c r="A877" s="66" t="str">
        <f>CONCATENATE(ID_formule!A875, "_",ID_formule!B875)</f>
        <v>OVO000098_000_874</v>
      </c>
      <c r="B877" s="46"/>
      <c r="C877" s="46"/>
      <c r="D877" s="46"/>
      <c r="E877" s="46"/>
      <c r="F877" s="46"/>
      <c r="G877" s="46"/>
      <c r="H877" s="46"/>
      <c r="I877" s="46"/>
      <c r="J877" s="46"/>
      <c r="K877" s="46"/>
      <c r="L877" s="46"/>
      <c r="M877" s="46"/>
      <c r="N877" s="46"/>
      <c r="O877" s="46"/>
      <c r="P877" s="48"/>
      <c r="Q877" s="46"/>
      <c r="R877" s="46"/>
      <c r="S877" s="46"/>
      <c r="T877" s="46"/>
      <c r="U877" s="46"/>
      <c r="V877" s="46"/>
      <c r="W877" s="46"/>
      <c r="X877" s="46"/>
      <c r="Y877" s="46"/>
      <c r="Z877" s="46"/>
      <c r="AA877" s="49"/>
      <c r="AB877" s="46"/>
      <c r="AC877" s="46"/>
      <c r="AD877" s="46"/>
      <c r="AE877" s="46"/>
      <c r="AF877" s="46"/>
      <c r="AG877" s="50"/>
      <c r="AH877" s="46"/>
    </row>
    <row r="878" spans="1:34" hidden="1" x14ac:dyDescent="0.25">
      <c r="A878" s="66" t="str">
        <f>CONCATENATE(ID_formule!A876, "_",ID_formule!B876)</f>
        <v>OVO000098_000_875</v>
      </c>
      <c r="B878" s="46"/>
      <c r="C878" s="46"/>
      <c r="D878" s="46"/>
      <c r="E878" s="46"/>
      <c r="F878" s="46"/>
      <c r="G878" s="46"/>
      <c r="H878" s="46"/>
      <c r="I878" s="46"/>
      <c r="J878" s="46"/>
      <c r="K878" s="46"/>
      <c r="L878" s="46"/>
      <c r="M878" s="46"/>
      <c r="N878" s="46"/>
      <c r="O878" s="46"/>
      <c r="P878" s="48"/>
      <c r="Q878" s="46"/>
      <c r="R878" s="46"/>
      <c r="S878" s="46"/>
      <c r="T878" s="46"/>
      <c r="U878" s="46"/>
      <c r="V878" s="46"/>
      <c r="W878" s="46"/>
      <c r="X878" s="46"/>
      <c r="Y878" s="46"/>
      <c r="Z878" s="46"/>
      <c r="AA878" s="49"/>
      <c r="AB878" s="46"/>
      <c r="AC878" s="46"/>
      <c r="AD878" s="46"/>
      <c r="AE878" s="46"/>
      <c r="AF878" s="46"/>
      <c r="AG878" s="50"/>
      <c r="AH878" s="46"/>
    </row>
    <row r="879" spans="1:34" hidden="1" x14ac:dyDescent="0.25">
      <c r="A879" s="66" t="str">
        <f>CONCATENATE(ID_formule!A877, "_",ID_formule!B877)</f>
        <v>OVO000098_000_876</v>
      </c>
      <c r="B879" s="46"/>
      <c r="C879" s="46"/>
      <c r="D879" s="46"/>
      <c r="E879" s="46"/>
      <c r="F879" s="46"/>
      <c r="G879" s="46"/>
      <c r="H879" s="46"/>
      <c r="I879" s="46"/>
      <c r="J879" s="46"/>
      <c r="K879" s="46"/>
      <c r="L879" s="46"/>
      <c r="M879" s="46"/>
      <c r="N879" s="46"/>
      <c r="O879" s="46"/>
      <c r="P879" s="48"/>
      <c r="Q879" s="46"/>
      <c r="R879" s="46"/>
      <c r="S879" s="46"/>
      <c r="T879" s="46"/>
      <c r="U879" s="46"/>
      <c r="V879" s="46"/>
      <c r="W879" s="46"/>
      <c r="X879" s="46"/>
      <c r="Y879" s="46"/>
      <c r="Z879" s="46"/>
      <c r="AA879" s="49"/>
      <c r="AB879" s="46"/>
      <c r="AC879" s="46"/>
      <c r="AD879" s="46"/>
      <c r="AE879" s="46"/>
      <c r="AF879" s="46"/>
      <c r="AG879" s="50"/>
      <c r="AH879" s="46"/>
    </row>
    <row r="880" spans="1:34" hidden="1" x14ac:dyDescent="0.25">
      <c r="A880" s="66" t="str">
        <f>CONCATENATE(ID_formule!A878, "_",ID_formule!B878)</f>
        <v>OVO000098_000_877</v>
      </c>
      <c r="B880" s="46"/>
      <c r="C880" s="46"/>
      <c r="D880" s="46"/>
      <c r="E880" s="46"/>
      <c r="F880" s="46"/>
      <c r="G880" s="46"/>
      <c r="H880" s="46"/>
      <c r="I880" s="46"/>
      <c r="J880" s="46"/>
      <c r="K880" s="46"/>
      <c r="L880" s="46"/>
      <c r="M880" s="46"/>
      <c r="N880" s="46"/>
      <c r="O880" s="46"/>
      <c r="P880" s="48"/>
      <c r="Q880" s="46"/>
      <c r="R880" s="46"/>
      <c r="S880" s="46"/>
      <c r="T880" s="46"/>
      <c r="U880" s="46"/>
      <c r="V880" s="46"/>
      <c r="W880" s="46"/>
      <c r="X880" s="46"/>
      <c r="Y880" s="46"/>
      <c r="Z880" s="46"/>
      <c r="AA880" s="49"/>
      <c r="AB880" s="46"/>
      <c r="AC880" s="46"/>
      <c r="AD880" s="46"/>
      <c r="AE880" s="46"/>
      <c r="AF880" s="46"/>
      <c r="AG880" s="50"/>
      <c r="AH880" s="46"/>
    </row>
    <row r="881" spans="1:34" hidden="1" x14ac:dyDescent="0.25">
      <c r="A881" s="66" t="str">
        <f>CONCATENATE(ID_formule!A879, "_",ID_formule!B879)</f>
        <v>OVO000098_000_878</v>
      </c>
      <c r="B881" s="46"/>
      <c r="C881" s="46"/>
      <c r="D881" s="46"/>
      <c r="E881" s="46"/>
      <c r="F881" s="46"/>
      <c r="G881" s="46"/>
      <c r="H881" s="46"/>
      <c r="I881" s="46"/>
      <c r="J881" s="46"/>
      <c r="K881" s="46"/>
      <c r="L881" s="46"/>
      <c r="M881" s="46"/>
      <c r="N881" s="46"/>
      <c r="O881" s="46"/>
      <c r="P881" s="48"/>
      <c r="Q881" s="46"/>
      <c r="R881" s="46"/>
      <c r="S881" s="46"/>
      <c r="T881" s="46"/>
      <c r="U881" s="46"/>
      <c r="V881" s="46"/>
      <c r="W881" s="46"/>
      <c r="X881" s="46"/>
      <c r="Y881" s="46"/>
      <c r="Z881" s="46"/>
      <c r="AA881" s="49"/>
      <c r="AB881" s="46"/>
      <c r="AC881" s="46"/>
      <c r="AD881" s="46"/>
      <c r="AE881" s="46"/>
      <c r="AF881" s="46"/>
      <c r="AG881" s="50"/>
      <c r="AH881" s="46"/>
    </row>
    <row r="882" spans="1:34" hidden="1" x14ac:dyDescent="0.25">
      <c r="A882" s="66" t="str">
        <f>CONCATENATE(ID_formule!A880, "_",ID_formule!B880)</f>
        <v>OVO000098_000_879</v>
      </c>
      <c r="B882" s="46"/>
      <c r="C882" s="46"/>
      <c r="D882" s="46"/>
      <c r="E882" s="46"/>
      <c r="F882" s="46"/>
      <c r="G882" s="46"/>
      <c r="H882" s="46"/>
      <c r="I882" s="46"/>
      <c r="J882" s="46"/>
      <c r="K882" s="46"/>
      <c r="L882" s="46"/>
      <c r="M882" s="46"/>
      <c r="N882" s="46"/>
      <c r="O882" s="46"/>
      <c r="P882" s="48"/>
      <c r="Q882" s="46"/>
      <c r="R882" s="46"/>
      <c r="S882" s="46"/>
      <c r="T882" s="46"/>
      <c r="U882" s="46"/>
      <c r="V882" s="46"/>
      <c r="W882" s="46"/>
      <c r="X882" s="46"/>
      <c r="Y882" s="46"/>
      <c r="Z882" s="46"/>
      <c r="AA882" s="49"/>
      <c r="AB882" s="46"/>
      <c r="AC882" s="46"/>
      <c r="AD882" s="46"/>
      <c r="AE882" s="46"/>
      <c r="AF882" s="46"/>
      <c r="AG882" s="50"/>
      <c r="AH882" s="46"/>
    </row>
    <row r="883" spans="1:34" hidden="1" x14ac:dyDescent="0.25">
      <c r="A883" s="66" t="str">
        <f>CONCATENATE(ID_formule!A881, "_",ID_formule!B881)</f>
        <v>OVO000098_000_880</v>
      </c>
      <c r="B883" s="46"/>
      <c r="C883" s="46"/>
      <c r="D883" s="46"/>
      <c r="E883" s="46"/>
      <c r="F883" s="46"/>
      <c r="G883" s="46"/>
      <c r="H883" s="46"/>
      <c r="I883" s="46"/>
      <c r="J883" s="46"/>
      <c r="K883" s="46"/>
      <c r="L883" s="46"/>
      <c r="M883" s="46"/>
      <c r="N883" s="46"/>
      <c r="O883" s="46"/>
      <c r="P883" s="48"/>
      <c r="Q883" s="46"/>
      <c r="R883" s="46"/>
      <c r="S883" s="46"/>
      <c r="T883" s="46"/>
      <c r="U883" s="46"/>
      <c r="V883" s="46"/>
      <c r="W883" s="46"/>
      <c r="X883" s="46"/>
      <c r="Y883" s="46"/>
      <c r="Z883" s="46"/>
      <c r="AA883" s="49"/>
      <c r="AB883" s="46"/>
      <c r="AC883" s="46"/>
      <c r="AD883" s="46"/>
      <c r="AE883" s="46"/>
      <c r="AF883" s="46"/>
      <c r="AG883" s="50"/>
      <c r="AH883" s="46"/>
    </row>
    <row r="884" spans="1:34" hidden="1" x14ac:dyDescent="0.25">
      <c r="A884" s="66" t="str">
        <f>CONCATENATE(ID_formule!A882, "_",ID_formule!B882)</f>
        <v>OVO000098_000_881</v>
      </c>
      <c r="B884" s="46"/>
      <c r="C884" s="46"/>
      <c r="D884" s="46"/>
      <c r="E884" s="46"/>
      <c r="F884" s="46"/>
      <c r="G884" s="46"/>
      <c r="H884" s="46"/>
      <c r="I884" s="46"/>
      <c r="J884" s="46"/>
      <c r="K884" s="46"/>
      <c r="L884" s="46"/>
      <c r="M884" s="46"/>
      <c r="N884" s="46"/>
      <c r="O884" s="46"/>
      <c r="P884" s="48"/>
      <c r="Q884" s="46"/>
      <c r="R884" s="46"/>
      <c r="S884" s="46"/>
      <c r="T884" s="46"/>
      <c r="U884" s="46"/>
      <c r="V884" s="46"/>
      <c r="W884" s="46"/>
      <c r="X884" s="46"/>
      <c r="Y884" s="46"/>
      <c r="Z884" s="46"/>
      <c r="AA884" s="49"/>
      <c r="AB884" s="46"/>
      <c r="AC884" s="46"/>
      <c r="AD884" s="46"/>
      <c r="AE884" s="46"/>
      <c r="AF884" s="46"/>
      <c r="AG884" s="50"/>
      <c r="AH884" s="46"/>
    </row>
    <row r="885" spans="1:34" hidden="1" x14ac:dyDescent="0.25">
      <c r="A885" s="66" t="str">
        <f>CONCATENATE(ID_formule!A883, "_",ID_formule!B883)</f>
        <v>OVO000098_000_882</v>
      </c>
      <c r="B885" s="46"/>
      <c r="C885" s="46"/>
      <c r="D885" s="46"/>
      <c r="E885" s="46"/>
      <c r="F885" s="46"/>
      <c r="G885" s="46"/>
      <c r="H885" s="46"/>
      <c r="I885" s="46"/>
      <c r="J885" s="46"/>
      <c r="K885" s="46"/>
      <c r="L885" s="46"/>
      <c r="M885" s="46"/>
      <c r="N885" s="46"/>
      <c r="O885" s="46"/>
      <c r="P885" s="48"/>
      <c r="Q885" s="46"/>
      <c r="R885" s="46"/>
      <c r="S885" s="46"/>
      <c r="T885" s="46"/>
      <c r="U885" s="46"/>
      <c r="V885" s="46"/>
      <c r="W885" s="46"/>
      <c r="X885" s="46"/>
      <c r="Y885" s="46"/>
      <c r="Z885" s="46"/>
      <c r="AA885" s="49"/>
      <c r="AB885" s="46"/>
      <c r="AC885" s="46"/>
      <c r="AD885" s="46"/>
      <c r="AE885" s="46"/>
      <c r="AF885" s="46"/>
      <c r="AG885" s="50"/>
      <c r="AH885" s="46"/>
    </row>
    <row r="886" spans="1:34" hidden="1" x14ac:dyDescent="0.25">
      <c r="A886" s="66" t="str">
        <f>CONCATENATE(ID_formule!A884, "_",ID_formule!B884)</f>
        <v>OVO000098_000_883</v>
      </c>
      <c r="B886" s="46"/>
      <c r="C886" s="46"/>
      <c r="D886" s="46"/>
      <c r="E886" s="46"/>
      <c r="F886" s="46"/>
      <c r="G886" s="46"/>
      <c r="H886" s="46"/>
      <c r="I886" s="46"/>
      <c r="J886" s="46"/>
      <c r="K886" s="46"/>
      <c r="L886" s="46"/>
      <c r="M886" s="46"/>
      <c r="N886" s="46"/>
      <c r="O886" s="46"/>
      <c r="P886" s="48"/>
      <c r="Q886" s="46"/>
      <c r="R886" s="46"/>
      <c r="S886" s="46"/>
      <c r="T886" s="46"/>
      <c r="U886" s="46"/>
      <c r="V886" s="46"/>
      <c r="W886" s="46"/>
      <c r="X886" s="46"/>
      <c r="Y886" s="46"/>
      <c r="Z886" s="46"/>
      <c r="AA886" s="49"/>
      <c r="AB886" s="46"/>
      <c r="AC886" s="46"/>
      <c r="AD886" s="46"/>
      <c r="AE886" s="46"/>
      <c r="AF886" s="46"/>
      <c r="AG886" s="50"/>
      <c r="AH886" s="46"/>
    </row>
    <row r="887" spans="1:34" hidden="1" x14ac:dyDescent="0.25">
      <c r="A887" s="66" t="str">
        <f>CONCATENATE(ID_formule!A885, "_",ID_formule!B885)</f>
        <v>OVO000098_000_884</v>
      </c>
      <c r="B887" s="46"/>
      <c r="C887" s="46"/>
      <c r="D887" s="46"/>
      <c r="E887" s="46"/>
      <c r="F887" s="46"/>
      <c r="G887" s="46"/>
      <c r="H887" s="46"/>
      <c r="I887" s="46"/>
      <c r="J887" s="46"/>
      <c r="K887" s="46"/>
      <c r="L887" s="46"/>
      <c r="M887" s="46"/>
      <c r="N887" s="46"/>
      <c r="O887" s="46"/>
      <c r="P887" s="48"/>
      <c r="Q887" s="46"/>
      <c r="R887" s="46"/>
      <c r="S887" s="46"/>
      <c r="T887" s="46"/>
      <c r="U887" s="46"/>
      <c r="V887" s="46"/>
      <c r="W887" s="46"/>
      <c r="X887" s="46"/>
      <c r="Y887" s="46"/>
      <c r="Z887" s="46"/>
      <c r="AA887" s="49"/>
      <c r="AB887" s="46"/>
      <c r="AC887" s="46"/>
      <c r="AD887" s="46"/>
      <c r="AE887" s="46"/>
      <c r="AF887" s="46"/>
      <c r="AG887" s="50"/>
      <c r="AH887" s="46"/>
    </row>
    <row r="888" spans="1:34" hidden="1" x14ac:dyDescent="0.25">
      <c r="A888" s="66" t="str">
        <f>CONCATENATE(ID_formule!A886, "_",ID_formule!B886)</f>
        <v>OVO000098_000_885</v>
      </c>
      <c r="B888" s="46"/>
      <c r="C888" s="46"/>
      <c r="D888" s="46"/>
      <c r="E888" s="46"/>
      <c r="F888" s="46"/>
      <c r="G888" s="46"/>
      <c r="H888" s="46"/>
      <c r="I888" s="46"/>
      <c r="J888" s="46"/>
      <c r="K888" s="46"/>
      <c r="L888" s="46"/>
      <c r="M888" s="46"/>
      <c r="N888" s="46"/>
      <c r="O888" s="46"/>
      <c r="P888" s="48"/>
      <c r="Q888" s="46"/>
      <c r="R888" s="46"/>
      <c r="S888" s="46"/>
      <c r="T888" s="46"/>
      <c r="U888" s="46"/>
      <c r="V888" s="46"/>
      <c r="W888" s="46"/>
      <c r="X888" s="46"/>
      <c r="Y888" s="46"/>
      <c r="Z888" s="46"/>
      <c r="AA888" s="49"/>
      <c r="AB888" s="46"/>
      <c r="AC888" s="46"/>
      <c r="AD888" s="46"/>
      <c r="AE888" s="46"/>
      <c r="AF888" s="46"/>
      <c r="AG888" s="50"/>
      <c r="AH888" s="46"/>
    </row>
    <row r="889" spans="1:34" hidden="1" x14ac:dyDescent="0.25">
      <c r="A889" s="66" t="str">
        <f>CONCATENATE(ID_formule!A887, "_",ID_formule!B887)</f>
        <v>OVO000098_000_886</v>
      </c>
      <c r="B889" s="46"/>
      <c r="C889" s="46"/>
      <c r="D889" s="46"/>
      <c r="E889" s="46"/>
      <c r="F889" s="46"/>
      <c r="G889" s="46"/>
      <c r="H889" s="46"/>
      <c r="I889" s="46"/>
      <c r="J889" s="46"/>
      <c r="K889" s="46"/>
      <c r="L889" s="46"/>
      <c r="M889" s="46"/>
      <c r="N889" s="46"/>
      <c r="O889" s="46"/>
      <c r="P889" s="48"/>
      <c r="Q889" s="46"/>
      <c r="R889" s="46"/>
      <c r="S889" s="46"/>
      <c r="T889" s="46"/>
      <c r="U889" s="46"/>
      <c r="V889" s="46"/>
      <c r="W889" s="46"/>
      <c r="X889" s="46"/>
      <c r="Y889" s="46"/>
      <c r="Z889" s="46"/>
      <c r="AA889" s="49"/>
      <c r="AB889" s="46"/>
      <c r="AC889" s="46"/>
      <c r="AD889" s="46"/>
      <c r="AE889" s="46"/>
      <c r="AF889" s="46"/>
      <c r="AG889" s="50"/>
      <c r="AH889" s="46"/>
    </row>
    <row r="890" spans="1:34" hidden="1" x14ac:dyDescent="0.25">
      <c r="A890" s="66" t="str">
        <f>CONCATENATE(ID_formule!A888, "_",ID_formule!B888)</f>
        <v>OVO000098_000_887</v>
      </c>
      <c r="B890" s="46"/>
      <c r="C890" s="46"/>
      <c r="D890" s="46"/>
      <c r="E890" s="46"/>
      <c r="F890" s="46"/>
      <c r="G890" s="46"/>
      <c r="H890" s="46"/>
      <c r="I890" s="46"/>
      <c r="J890" s="46"/>
      <c r="K890" s="46"/>
      <c r="L890" s="46"/>
      <c r="M890" s="46"/>
      <c r="N890" s="46"/>
      <c r="O890" s="46"/>
      <c r="P890" s="48"/>
      <c r="Q890" s="46"/>
      <c r="R890" s="46"/>
      <c r="S890" s="46"/>
      <c r="T890" s="46"/>
      <c r="U890" s="46"/>
      <c r="V890" s="46"/>
      <c r="W890" s="46"/>
      <c r="X890" s="46"/>
      <c r="Y890" s="46"/>
      <c r="Z890" s="46"/>
      <c r="AA890" s="49"/>
      <c r="AB890" s="46"/>
      <c r="AC890" s="46"/>
      <c r="AD890" s="46"/>
      <c r="AE890" s="46"/>
      <c r="AF890" s="46"/>
      <c r="AG890" s="50"/>
      <c r="AH890" s="46"/>
    </row>
    <row r="891" spans="1:34" hidden="1" x14ac:dyDescent="0.25">
      <c r="A891" s="66" t="str">
        <f>CONCATENATE(ID_formule!A889, "_",ID_formule!B889)</f>
        <v>OVO000098_000_888</v>
      </c>
      <c r="B891" s="46"/>
      <c r="C891" s="46"/>
      <c r="D891" s="46"/>
      <c r="E891" s="46"/>
      <c r="F891" s="46"/>
      <c r="G891" s="46"/>
      <c r="H891" s="46"/>
      <c r="I891" s="46"/>
      <c r="J891" s="46"/>
      <c r="K891" s="46"/>
      <c r="L891" s="46"/>
      <c r="M891" s="46"/>
      <c r="N891" s="46"/>
      <c r="O891" s="46"/>
      <c r="P891" s="48"/>
      <c r="Q891" s="46"/>
      <c r="R891" s="46"/>
      <c r="S891" s="46"/>
      <c r="T891" s="46"/>
      <c r="U891" s="46"/>
      <c r="V891" s="46"/>
      <c r="W891" s="46"/>
      <c r="X891" s="46"/>
      <c r="Y891" s="46"/>
      <c r="Z891" s="46"/>
      <c r="AA891" s="49"/>
      <c r="AB891" s="46"/>
      <c r="AC891" s="46"/>
      <c r="AD891" s="46"/>
      <c r="AE891" s="46"/>
      <c r="AF891" s="46"/>
      <c r="AG891" s="50"/>
      <c r="AH891" s="46"/>
    </row>
    <row r="892" spans="1:34" hidden="1" x14ac:dyDescent="0.25">
      <c r="A892" s="66" t="str">
        <f>CONCATENATE(ID_formule!A890, "_",ID_formule!B890)</f>
        <v>OVO000098_000_889</v>
      </c>
      <c r="B892" s="46"/>
      <c r="C892" s="46"/>
      <c r="D892" s="46"/>
      <c r="E892" s="46"/>
      <c r="F892" s="46"/>
      <c r="G892" s="46"/>
      <c r="H892" s="46"/>
      <c r="I892" s="46"/>
      <c r="J892" s="46"/>
      <c r="K892" s="46"/>
      <c r="L892" s="46"/>
      <c r="M892" s="46"/>
      <c r="N892" s="46"/>
      <c r="O892" s="46"/>
      <c r="P892" s="48"/>
      <c r="Q892" s="46"/>
      <c r="R892" s="46"/>
      <c r="S892" s="46"/>
      <c r="T892" s="46"/>
      <c r="U892" s="46"/>
      <c r="V892" s="46"/>
      <c r="W892" s="46"/>
      <c r="X892" s="46"/>
      <c r="Y892" s="46"/>
      <c r="Z892" s="46"/>
      <c r="AA892" s="49"/>
      <c r="AB892" s="46"/>
      <c r="AC892" s="46"/>
      <c r="AD892" s="46"/>
      <c r="AE892" s="46"/>
      <c r="AF892" s="46"/>
      <c r="AG892" s="50"/>
      <c r="AH892" s="46"/>
    </row>
    <row r="893" spans="1:34" hidden="1" x14ac:dyDescent="0.25">
      <c r="A893" s="66" t="str">
        <f>CONCATENATE(ID_formule!A891, "_",ID_formule!B891)</f>
        <v>OVO000098_000_890</v>
      </c>
      <c r="B893" s="46"/>
      <c r="C893" s="46"/>
      <c r="D893" s="46"/>
      <c r="E893" s="46"/>
      <c r="F893" s="46"/>
      <c r="G893" s="46"/>
      <c r="H893" s="46"/>
      <c r="I893" s="46"/>
      <c r="J893" s="46"/>
      <c r="K893" s="46"/>
      <c r="L893" s="46"/>
      <c r="M893" s="46"/>
      <c r="N893" s="46"/>
      <c r="O893" s="46"/>
      <c r="P893" s="48"/>
      <c r="Q893" s="46"/>
      <c r="R893" s="46"/>
      <c r="S893" s="46"/>
      <c r="T893" s="46"/>
      <c r="U893" s="46"/>
      <c r="V893" s="46"/>
      <c r="W893" s="46"/>
      <c r="X893" s="46"/>
      <c r="Y893" s="46"/>
      <c r="Z893" s="46"/>
      <c r="AA893" s="49"/>
      <c r="AB893" s="46"/>
      <c r="AC893" s="46"/>
      <c r="AD893" s="46"/>
      <c r="AE893" s="46"/>
      <c r="AF893" s="46"/>
      <c r="AG893" s="50"/>
      <c r="AH893" s="46"/>
    </row>
    <row r="894" spans="1:34" hidden="1" x14ac:dyDescent="0.25">
      <c r="A894" s="66" t="str">
        <f>CONCATENATE(ID_formule!A892, "_",ID_formule!B892)</f>
        <v>OVO000098_000_891</v>
      </c>
      <c r="B894" s="46"/>
      <c r="C894" s="46"/>
      <c r="D894" s="46"/>
      <c r="E894" s="46"/>
      <c r="F894" s="46"/>
      <c r="G894" s="46"/>
      <c r="H894" s="46"/>
      <c r="I894" s="46"/>
      <c r="J894" s="46"/>
      <c r="K894" s="46"/>
      <c r="L894" s="46"/>
      <c r="M894" s="46"/>
      <c r="N894" s="46"/>
      <c r="O894" s="46"/>
      <c r="P894" s="48"/>
      <c r="Q894" s="46"/>
      <c r="R894" s="46"/>
      <c r="S894" s="46"/>
      <c r="T894" s="46"/>
      <c r="U894" s="46"/>
      <c r="V894" s="46"/>
      <c r="W894" s="46"/>
      <c r="X894" s="46"/>
      <c r="Y894" s="46"/>
      <c r="Z894" s="46"/>
      <c r="AA894" s="49"/>
      <c r="AB894" s="46"/>
      <c r="AC894" s="46"/>
      <c r="AD894" s="46"/>
      <c r="AE894" s="46"/>
      <c r="AF894" s="46"/>
      <c r="AG894" s="50"/>
      <c r="AH894" s="46"/>
    </row>
    <row r="895" spans="1:34" hidden="1" x14ac:dyDescent="0.25">
      <c r="A895" s="66" t="str">
        <f>CONCATENATE(ID_formule!A893, "_",ID_formule!B893)</f>
        <v>OVO000098_000_892</v>
      </c>
      <c r="B895" s="46"/>
      <c r="C895" s="46"/>
      <c r="D895" s="46"/>
      <c r="E895" s="46"/>
      <c r="F895" s="46"/>
      <c r="G895" s="46"/>
      <c r="H895" s="46"/>
      <c r="I895" s="46"/>
      <c r="J895" s="46"/>
      <c r="K895" s="46"/>
      <c r="L895" s="46"/>
      <c r="M895" s="46"/>
      <c r="N895" s="46"/>
      <c r="O895" s="46"/>
      <c r="P895" s="48"/>
      <c r="Q895" s="46"/>
      <c r="R895" s="46"/>
      <c r="S895" s="46"/>
      <c r="T895" s="46"/>
      <c r="U895" s="46"/>
      <c r="V895" s="46"/>
      <c r="W895" s="46"/>
      <c r="X895" s="46"/>
      <c r="Y895" s="46"/>
      <c r="Z895" s="46"/>
      <c r="AA895" s="49"/>
      <c r="AB895" s="46"/>
      <c r="AC895" s="46"/>
      <c r="AD895" s="46"/>
      <c r="AE895" s="46"/>
      <c r="AF895" s="46"/>
      <c r="AG895" s="50"/>
      <c r="AH895" s="46"/>
    </row>
    <row r="896" spans="1:34" hidden="1" x14ac:dyDescent="0.25">
      <c r="A896" s="66" t="str">
        <f>CONCATENATE(ID_formule!A894, "_",ID_formule!B894)</f>
        <v>OVO000098_000_893</v>
      </c>
      <c r="B896" s="46"/>
      <c r="C896" s="46"/>
      <c r="D896" s="46"/>
      <c r="E896" s="46"/>
      <c r="F896" s="46"/>
      <c r="G896" s="46"/>
      <c r="H896" s="46"/>
      <c r="I896" s="46"/>
      <c r="J896" s="46"/>
      <c r="K896" s="46"/>
      <c r="L896" s="46"/>
      <c r="M896" s="46"/>
      <c r="N896" s="46"/>
      <c r="O896" s="46"/>
      <c r="P896" s="48"/>
      <c r="Q896" s="46"/>
      <c r="R896" s="46"/>
      <c r="S896" s="46"/>
      <c r="T896" s="46"/>
      <c r="U896" s="46"/>
      <c r="V896" s="46"/>
      <c r="W896" s="46"/>
      <c r="X896" s="46"/>
      <c r="Y896" s="46"/>
      <c r="Z896" s="46"/>
      <c r="AA896" s="49"/>
      <c r="AB896" s="46"/>
      <c r="AC896" s="46"/>
      <c r="AD896" s="46"/>
      <c r="AE896" s="46"/>
      <c r="AF896" s="46"/>
      <c r="AG896" s="50"/>
      <c r="AH896" s="46"/>
    </row>
    <row r="897" spans="1:34" hidden="1" x14ac:dyDescent="0.25">
      <c r="A897" s="66" t="str">
        <f>CONCATENATE(ID_formule!A895, "_",ID_formule!B895)</f>
        <v>OVO000098_000_894</v>
      </c>
      <c r="B897" s="46"/>
      <c r="C897" s="46"/>
      <c r="D897" s="46"/>
      <c r="E897" s="46"/>
      <c r="F897" s="46"/>
      <c r="G897" s="46"/>
      <c r="H897" s="46"/>
      <c r="I897" s="46"/>
      <c r="J897" s="46"/>
      <c r="K897" s="46"/>
      <c r="L897" s="46"/>
      <c r="M897" s="46"/>
      <c r="N897" s="46"/>
      <c r="O897" s="46"/>
      <c r="P897" s="48"/>
      <c r="Q897" s="46"/>
      <c r="R897" s="46"/>
      <c r="S897" s="46"/>
      <c r="T897" s="46"/>
      <c r="U897" s="46"/>
      <c r="V897" s="46"/>
      <c r="W897" s="46"/>
      <c r="X897" s="46"/>
      <c r="Y897" s="46"/>
      <c r="Z897" s="46"/>
      <c r="AA897" s="49"/>
      <c r="AB897" s="46"/>
      <c r="AC897" s="46"/>
      <c r="AD897" s="46"/>
      <c r="AE897" s="46"/>
      <c r="AF897" s="46"/>
      <c r="AG897" s="50"/>
      <c r="AH897" s="46"/>
    </row>
    <row r="898" spans="1:34" hidden="1" x14ac:dyDescent="0.25">
      <c r="A898" s="66" t="str">
        <f>CONCATENATE(ID_formule!A896, "_",ID_formule!B896)</f>
        <v>OVO000098_000_895</v>
      </c>
      <c r="B898" s="46"/>
      <c r="C898" s="46"/>
      <c r="D898" s="46"/>
      <c r="E898" s="46"/>
      <c r="F898" s="46"/>
      <c r="G898" s="46"/>
      <c r="H898" s="46"/>
      <c r="I898" s="46"/>
      <c r="J898" s="46"/>
      <c r="K898" s="46"/>
      <c r="L898" s="46"/>
      <c r="M898" s="46"/>
      <c r="N898" s="46"/>
      <c r="O898" s="46"/>
      <c r="P898" s="48"/>
      <c r="Q898" s="46"/>
      <c r="R898" s="46"/>
      <c r="S898" s="46"/>
      <c r="T898" s="46"/>
      <c r="U898" s="46"/>
      <c r="V898" s="46"/>
      <c r="W898" s="46"/>
      <c r="X898" s="46"/>
      <c r="Y898" s="46"/>
      <c r="Z898" s="46"/>
      <c r="AA898" s="49"/>
      <c r="AB898" s="46"/>
      <c r="AC898" s="46"/>
      <c r="AD898" s="46"/>
      <c r="AE898" s="46"/>
      <c r="AF898" s="46"/>
      <c r="AG898" s="50"/>
      <c r="AH898" s="46"/>
    </row>
    <row r="899" spans="1:34" hidden="1" x14ac:dyDescent="0.25">
      <c r="A899" s="66" t="str">
        <f>CONCATENATE(ID_formule!A897, "_",ID_formule!B897)</f>
        <v>OVO000098_000_896</v>
      </c>
      <c r="B899" s="46"/>
      <c r="C899" s="46"/>
      <c r="D899" s="46"/>
      <c r="E899" s="46"/>
      <c r="F899" s="46"/>
      <c r="G899" s="46"/>
      <c r="H899" s="46"/>
      <c r="I899" s="46"/>
      <c r="J899" s="46"/>
      <c r="K899" s="46"/>
      <c r="L899" s="46"/>
      <c r="M899" s="46"/>
      <c r="N899" s="46"/>
      <c r="O899" s="46"/>
      <c r="P899" s="48"/>
      <c r="Q899" s="46"/>
      <c r="R899" s="46"/>
      <c r="S899" s="46"/>
      <c r="T899" s="46"/>
      <c r="U899" s="46"/>
      <c r="V899" s="46"/>
      <c r="W899" s="46"/>
      <c r="X899" s="46"/>
      <c r="Y899" s="46"/>
      <c r="Z899" s="46"/>
      <c r="AA899" s="49"/>
      <c r="AB899" s="46"/>
      <c r="AC899" s="46"/>
      <c r="AD899" s="46"/>
      <c r="AE899" s="46"/>
      <c r="AF899" s="46"/>
      <c r="AG899" s="50"/>
      <c r="AH899" s="46"/>
    </row>
    <row r="900" spans="1:34" hidden="1" x14ac:dyDescent="0.25">
      <c r="A900" s="66" t="str">
        <f>CONCATENATE(ID_formule!A898, "_",ID_formule!B898)</f>
        <v>OVO000098_000_897</v>
      </c>
      <c r="B900" s="46"/>
      <c r="C900" s="46"/>
      <c r="D900" s="46"/>
      <c r="E900" s="46"/>
      <c r="F900" s="46"/>
      <c r="G900" s="46"/>
      <c r="H900" s="46"/>
      <c r="I900" s="46"/>
      <c r="J900" s="46"/>
      <c r="K900" s="46"/>
      <c r="L900" s="46"/>
      <c r="M900" s="46"/>
      <c r="N900" s="46"/>
      <c r="O900" s="46"/>
      <c r="P900" s="48"/>
      <c r="Q900" s="46"/>
      <c r="R900" s="46"/>
      <c r="S900" s="46"/>
      <c r="T900" s="46"/>
      <c r="U900" s="46"/>
      <c r="V900" s="46"/>
      <c r="W900" s="46"/>
      <c r="X900" s="46"/>
      <c r="Y900" s="46"/>
      <c r="Z900" s="46"/>
      <c r="AA900" s="49"/>
      <c r="AB900" s="46"/>
      <c r="AC900" s="46"/>
      <c r="AD900" s="46"/>
      <c r="AE900" s="46"/>
      <c r="AF900" s="46"/>
      <c r="AG900" s="50"/>
      <c r="AH900" s="46"/>
    </row>
    <row r="901" spans="1:34" hidden="1" x14ac:dyDescent="0.25">
      <c r="A901" s="66" t="str">
        <f>CONCATENATE(ID_formule!A899, "_",ID_formule!B899)</f>
        <v>OVO000098_000_898</v>
      </c>
      <c r="B901" s="46"/>
      <c r="C901" s="46"/>
      <c r="D901" s="46"/>
      <c r="E901" s="46"/>
      <c r="F901" s="46"/>
      <c r="G901" s="46"/>
      <c r="H901" s="46"/>
      <c r="I901" s="46"/>
      <c r="J901" s="46"/>
      <c r="K901" s="46"/>
      <c r="L901" s="46"/>
      <c r="M901" s="46"/>
      <c r="N901" s="46"/>
      <c r="O901" s="46"/>
      <c r="P901" s="48"/>
      <c r="Q901" s="46"/>
      <c r="R901" s="46"/>
      <c r="S901" s="46"/>
      <c r="T901" s="46"/>
      <c r="U901" s="46"/>
      <c r="V901" s="46"/>
      <c r="W901" s="46"/>
      <c r="X901" s="46"/>
      <c r="Y901" s="46"/>
      <c r="Z901" s="46"/>
      <c r="AA901" s="49"/>
      <c r="AB901" s="46"/>
      <c r="AC901" s="46"/>
      <c r="AD901" s="46"/>
      <c r="AE901" s="46"/>
      <c r="AF901" s="46"/>
      <c r="AG901" s="50"/>
      <c r="AH901" s="46"/>
    </row>
    <row r="902" spans="1:34" hidden="1" x14ac:dyDescent="0.25">
      <c r="A902" s="66" t="str">
        <f>CONCATENATE(ID_formule!A900, "_",ID_formule!B900)</f>
        <v>OVO000098_000_899</v>
      </c>
      <c r="B902" s="46"/>
      <c r="C902" s="46"/>
      <c r="D902" s="46"/>
      <c r="E902" s="46"/>
      <c r="F902" s="46"/>
      <c r="G902" s="46"/>
      <c r="H902" s="46"/>
      <c r="I902" s="46"/>
      <c r="J902" s="46"/>
      <c r="K902" s="46"/>
      <c r="L902" s="46"/>
      <c r="M902" s="46"/>
      <c r="N902" s="46"/>
      <c r="O902" s="46"/>
      <c r="P902" s="48"/>
      <c r="Q902" s="46"/>
      <c r="R902" s="46"/>
      <c r="S902" s="46"/>
      <c r="T902" s="46"/>
      <c r="U902" s="46"/>
      <c r="V902" s="46"/>
      <c r="W902" s="46"/>
      <c r="X902" s="46"/>
      <c r="Y902" s="46"/>
      <c r="Z902" s="46"/>
      <c r="AA902" s="49"/>
      <c r="AB902" s="46"/>
      <c r="AC902" s="46"/>
      <c r="AD902" s="46"/>
      <c r="AE902" s="46"/>
      <c r="AF902" s="46"/>
      <c r="AG902" s="50"/>
      <c r="AH902" s="46"/>
    </row>
    <row r="903" spans="1:34" hidden="1" x14ac:dyDescent="0.25">
      <c r="A903" s="66" t="str">
        <f>CONCATENATE(ID_formule!A901, "_",ID_formule!B901)</f>
        <v>OVO000098_000_900</v>
      </c>
      <c r="B903" s="46"/>
      <c r="C903" s="46"/>
      <c r="D903" s="46"/>
      <c r="E903" s="46"/>
      <c r="F903" s="46"/>
      <c r="G903" s="46"/>
      <c r="H903" s="46"/>
      <c r="I903" s="46"/>
      <c r="J903" s="46"/>
      <c r="K903" s="46"/>
      <c r="L903" s="46"/>
      <c r="M903" s="46"/>
      <c r="N903" s="46"/>
      <c r="O903" s="46"/>
      <c r="P903" s="48"/>
      <c r="Q903" s="46"/>
      <c r="R903" s="46"/>
      <c r="S903" s="46"/>
      <c r="T903" s="46"/>
      <c r="U903" s="46"/>
      <c r="V903" s="46"/>
      <c r="W903" s="46"/>
      <c r="X903" s="46"/>
      <c r="Y903" s="46"/>
      <c r="Z903" s="46"/>
      <c r="AA903" s="49"/>
      <c r="AB903" s="46"/>
      <c r="AC903" s="46"/>
      <c r="AD903" s="46"/>
      <c r="AE903" s="46"/>
      <c r="AF903" s="46"/>
      <c r="AG903" s="50"/>
      <c r="AH903" s="46"/>
    </row>
    <row r="904" spans="1:34" hidden="1" x14ac:dyDescent="0.25">
      <c r="A904" s="66" t="str">
        <f>CONCATENATE(ID_formule!A902, "_",ID_formule!B902)</f>
        <v>OVO000098_000_901</v>
      </c>
      <c r="B904" s="46"/>
      <c r="C904" s="46"/>
      <c r="D904" s="46"/>
      <c r="E904" s="46"/>
      <c r="F904" s="46"/>
      <c r="G904" s="46"/>
      <c r="H904" s="46"/>
      <c r="I904" s="46"/>
      <c r="J904" s="46"/>
      <c r="K904" s="46"/>
      <c r="L904" s="46"/>
      <c r="M904" s="46"/>
      <c r="N904" s="46"/>
      <c r="O904" s="46"/>
      <c r="P904" s="48"/>
      <c r="Q904" s="46"/>
      <c r="R904" s="46"/>
      <c r="S904" s="46"/>
      <c r="T904" s="46"/>
      <c r="U904" s="46"/>
      <c r="V904" s="46"/>
      <c r="W904" s="46"/>
      <c r="X904" s="46"/>
      <c r="Y904" s="46"/>
      <c r="Z904" s="46"/>
      <c r="AA904" s="49"/>
      <c r="AB904" s="46"/>
      <c r="AC904" s="46"/>
      <c r="AD904" s="46"/>
      <c r="AE904" s="46"/>
      <c r="AF904" s="46"/>
      <c r="AG904" s="50"/>
      <c r="AH904" s="46"/>
    </row>
    <row r="905" spans="1:34" hidden="1" x14ac:dyDescent="0.25">
      <c r="A905" s="66" t="str">
        <f>CONCATENATE(ID_formule!A903, "_",ID_formule!B903)</f>
        <v>OVO000098_000_902</v>
      </c>
      <c r="B905" s="46"/>
      <c r="C905" s="46"/>
      <c r="D905" s="46"/>
      <c r="E905" s="46"/>
      <c r="F905" s="46"/>
      <c r="G905" s="46"/>
      <c r="H905" s="46"/>
      <c r="I905" s="46"/>
      <c r="J905" s="46"/>
      <c r="K905" s="46"/>
      <c r="L905" s="46"/>
      <c r="M905" s="46"/>
      <c r="N905" s="46"/>
      <c r="O905" s="46"/>
      <c r="P905" s="48"/>
      <c r="Q905" s="46"/>
      <c r="R905" s="46"/>
      <c r="S905" s="46"/>
      <c r="T905" s="46"/>
      <c r="U905" s="46"/>
      <c r="V905" s="46"/>
      <c r="W905" s="46"/>
      <c r="X905" s="46"/>
      <c r="Y905" s="46"/>
      <c r="Z905" s="46"/>
      <c r="AA905" s="49"/>
      <c r="AB905" s="46"/>
      <c r="AC905" s="46"/>
      <c r="AD905" s="46"/>
      <c r="AE905" s="46"/>
      <c r="AF905" s="46"/>
      <c r="AG905" s="50"/>
      <c r="AH905" s="46"/>
    </row>
    <row r="906" spans="1:34" hidden="1" x14ac:dyDescent="0.25">
      <c r="A906" s="66" t="str">
        <f>CONCATENATE(ID_formule!A904, "_",ID_formule!B904)</f>
        <v>OVO000098_000_903</v>
      </c>
      <c r="B906" s="46"/>
      <c r="C906" s="46"/>
      <c r="D906" s="46"/>
      <c r="E906" s="46"/>
      <c r="F906" s="46"/>
      <c r="G906" s="46"/>
      <c r="H906" s="46"/>
      <c r="I906" s="46"/>
      <c r="J906" s="46"/>
      <c r="K906" s="46"/>
      <c r="L906" s="46"/>
      <c r="M906" s="46"/>
      <c r="N906" s="46"/>
      <c r="O906" s="46"/>
      <c r="P906" s="48"/>
      <c r="Q906" s="46"/>
      <c r="R906" s="46"/>
      <c r="S906" s="46"/>
      <c r="T906" s="46"/>
      <c r="U906" s="46"/>
      <c r="V906" s="46"/>
      <c r="W906" s="46"/>
      <c r="X906" s="46"/>
      <c r="Y906" s="46"/>
      <c r="Z906" s="46"/>
      <c r="AA906" s="49"/>
      <c r="AB906" s="46"/>
      <c r="AC906" s="46"/>
      <c r="AD906" s="46"/>
      <c r="AE906" s="46"/>
      <c r="AF906" s="46"/>
      <c r="AG906" s="50"/>
      <c r="AH906" s="46"/>
    </row>
    <row r="907" spans="1:34" hidden="1" x14ac:dyDescent="0.25">
      <c r="A907" s="66" t="str">
        <f>CONCATENATE(ID_formule!A905, "_",ID_formule!B905)</f>
        <v>OVO000098_000_904</v>
      </c>
      <c r="B907" s="46"/>
      <c r="C907" s="46"/>
      <c r="D907" s="46"/>
      <c r="E907" s="46"/>
      <c r="F907" s="46"/>
      <c r="G907" s="46"/>
      <c r="H907" s="46"/>
      <c r="I907" s="46"/>
      <c r="J907" s="46"/>
      <c r="K907" s="46"/>
      <c r="L907" s="46"/>
      <c r="M907" s="46"/>
      <c r="N907" s="46"/>
      <c r="O907" s="46"/>
      <c r="P907" s="48"/>
      <c r="Q907" s="46"/>
      <c r="R907" s="46"/>
      <c r="S907" s="46"/>
      <c r="T907" s="46"/>
      <c r="U907" s="46"/>
      <c r="V907" s="46"/>
      <c r="W907" s="46"/>
      <c r="X907" s="46"/>
      <c r="Y907" s="46"/>
      <c r="Z907" s="46"/>
      <c r="AA907" s="49"/>
      <c r="AB907" s="46"/>
      <c r="AC907" s="46"/>
      <c r="AD907" s="46"/>
      <c r="AE907" s="46"/>
      <c r="AF907" s="46"/>
      <c r="AG907" s="50"/>
      <c r="AH907" s="46"/>
    </row>
    <row r="908" spans="1:34" hidden="1" x14ac:dyDescent="0.25">
      <c r="A908" s="66" t="str">
        <f>CONCATENATE(ID_formule!A906, "_",ID_formule!B906)</f>
        <v>OVO000098_000_905</v>
      </c>
      <c r="B908" s="46"/>
      <c r="C908" s="46"/>
      <c r="D908" s="46"/>
      <c r="E908" s="46"/>
      <c r="F908" s="46"/>
      <c r="G908" s="46"/>
      <c r="H908" s="46"/>
      <c r="I908" s="46"/>
      <c r="J908" s="46"/>
      <c r="K908" s="46"/>
      <c r="L908" s="46"/>
      <c r="M908" s="46"/>
      <c r="N908" s="46"/>
      <c r="O908" s="46"/>
      <c r="P908" s="48"/>
      <c r="Q908" s="46"/>
      <c r="R908" s="46"/>
      <c r="S908" s="46"/>
      <c r="T908" s="46"/>
      <c r="U908" s="46"/>
      <c r="V908" s="46"/>
      <c r="W908" s="46"/>
      <c r="X908" s="46"/>
      <c r="Y908" s="46"/>
      <c r="Z908" s="46"/>
      <c r="AA908" s="49"/>
      <c r="AB908" s="46"/>
      <c r="AC908" s="46"/>
      <c r="AD908" s="46"/>
      <c r="AE908" s="46"/>
      <c r="AF908" s="46"/>
      <c r="AG908" s="50"/>
      <c r="AH908" s="46"/>
    </row>
    <row r="909" spans="1:34" hidden="1" x14ac:dyDescent="0.25">
      <c r="A909" s="66" t="str">
        <f>CONCATENATE(ID_formule!A907, "_",ID_formule!B907)</f>
        <v>OVO000098_000_906</v>
      </c>
      <c r="B909" s="46"/>
      <c r="C909" s="46"/>
      <c r="D909" s="46"/>
      <c r="E909" s="46"/>
      <c r="F909" s="46"/>
      <c r="G909" s="46"/>
      <c r="H909" s="46"/>
      <c r="I909" s="46"/>
      <c r="J909" s="46"/>
      <c r="K909" s="46"/>
      <c r="L909" s="46"/>
      <c r="M909" s="46"/>
      <c r="N909" s="46"/>
      <c r="O909" s="46"/>
      <c r="P909" s="48"/>
      <c r="Q909" s="46"/>
      <c r="R909" s="46"/>
      <c r="S909" s="46"/>
      <c r="T909" s="46"/>
      <c r="U909" s="46"/>
      <c r="V909" s="46"/>
      <c r="W909" s="46"/>
      <c r="X909" s="46"/>
      <c r="Y909" s="46"/>
      <c r="Z909" s="46"/>
      <c r="AA909" s="49"/>
      <c r="AB909" s="46"/>
      <c r="AC909" s="46"/>
      <c r="AD909" s="46"/>
      <c r="AE909" s="46"/>
      <c r="AF909" s="46"/>
      <c r="AG909" s="50"/>
      <c r="AH909" s="46"/>
    </row>
    <row r="910" spans="1:34" hidden="1" x14ac:dyDescent="0.25">
      <c r="A910" s="66" t="str">
        <f>CONCATENATE(ID_formule!A908, "_",ID_formule!B908)</f>
        <v>OVO000098_000_907</v>
      </c>
      <c r="B910" s="46"/>
      <c r="C910" s="46"/>
      <c r="D910" s="46"/>
      <c r="E910" s="46"/>
      <c r="F910" s="46"/>
      <c r="G910" s="46"/>
      <c r="H910" s="46"/>
      <c r="I910" s="46"/>
      <c r="J910" s="46"/>
      <c r="K910" s="46"/>
      <c r="L910" s="46"/>
      <c r="M910" s="46"/>
      <c r="N910" s="46"/>
      <c r="O910" s="46"/>
      <c r="P910" s="48"/>
      <c r="Q910" s="46"/>
      <c r="R910" s="46"/>
      <c r="S910" s="46"/>
      <c r="T910" s="46"/>
      <c r="U910" s="46"/>
      <c r="V910" s="46"/>
      <c r="W910" s="46"/>
      <c r="X910" s="46"/>
      <c r="Y910" s="46"/>
      <c r="Z910" s="46"/>
      <c r="AA910" s="49"/>
      <c r="AB910" s="46"/>
      <c r="AC910" s="46"/>
      <c r="AD910" s="46"/>
      <c r="AE910" s="46"/>
      <c r="AF910" s="46"/>
      <c r="AG910" s="50"/>
      <c r="AH910" s="46"/>
    </row>
    <row r="911" spans="1:34" hidden="1" x14ac:dyDescent="0.25">
      <c r="A911" s="66" t="str">
        <f>CONCATENATE(ID_formule!A909, "_",ID_formule!B909)</f>
        <v>OVO000098_000_908</v>
      </c>
      <c r="B911" s="46"/>
      <c r="C911" s="46"/>
      <c r="D911" s="46"/>
      <c r="E911" s="46"/>
      <c r="F911" s="46"/>
      <c r="G911" s="46"/>
      <c r="H911" s="46"/>
      <c r="I911" s="46"/>
      <c r="J911" s="46"/>
      <c r="K911" s="46"/>
      <c r="L911" s="46"/>
      <c r="M911" s="46"/>
      <c r="N911" s="46"/>
      <c r="O911" s="46"/>
      <c r="P911" s="48"/>
      <c r="Q911" s="46"/>
      <c r="R911" s="46"/>
      <c r="S911" s="46"/>
      <c r="T911" s="46"/>
      <c r="U911" s="46"/>
      <c r="V911" s="46"/>
      <c r="W911" s="46"/>
      <c r="X911" s="46"/>
      <c r="Y911" s="46"/>
      <c r="Z911" s="46"/>
      <c r="AA911" s="49"/>
      <c r="AB911" s="46"/>
      <c r="AC911" s="46"/>
      <c r="AD911" s="46"/>
      <c r="AE911" s="46"/>
      <c r="AF911" s="46"/>
      <c r="AG911" s="50"/>
      <c r="AH911" s="46"/>
    </row>
    <row r="912" spans="1:34" hidden="1" x14ac:dyDescent="0.25">
      <c r="A912" s="66" t="str">
        <f>CONCATENATE(ID_formule!A910, "_",ID_formule!B910)</f>
        <v>OVO000098_000_909</v>
      </c>
      <c r="B912" s="46"/>
      <c r="C912" s="46"/>
      <c r="D912" s="46"/>
      <c r="E912" s="46"/>
      <c r="F912" s="46"/>
      <c r="G912" s="46"/>
      <c r="H912" s="46"/>
      <c r="I912" s="46"/>
      <c r="J912" s="46"/>
      <c r="K912" s="46"/>
      <c r="L912" s="46"/>
      <c r="M912" s="46"/>
      <c r="N912" s="46"/>
      <c r="O912" s="46"/>
      <c r="P912" s="48"/>
      <c r="Q912" s="46"/>
      <c r="R912" s="46"/>
      <c r="S912" s="46"/>
      <c r="T912" s="46"/>
      <c r="U912" s="46"/>
      <c r="V912" s="46"/>
      <c r="W912" s="46"/>
      <c r="X912" s="46"/>
      <c r="Y912" s="46"/>
      <c r="Z912" s="46"/>
      <c r="AA912" s="49"/>
      <c r="AB912" s="46"/>
      <c r="AC912" s="46"/>
      <c r="AD912" s="46"/>
      <c r="AE912" s="46"/>
      <c r="AF912" s="46"/>
      <c r="AG912" s="50"/>
      <c r="AH912" s="46"/>
    </row>
    <row r="913" spans="1:34" hidden="1" x14ac:dyDescent="0.25">
      <c r="A913" s="66" t="str">
        <f>CONCATENATE(ID_formule!A911, "_",ID_formule!B911)</f>
        <v>OVO000098_000_910</v>
      </c>
      <c r="B913" s="46"/>
      <c r="C913" s="46"/>
      <c r="D913" s="46"/>
      <c r="E913" s="46"/>
      <c r="F913" s="46"/>
      <c r="G913" s="46"/>
      <c r="H913" s="46"/>
      <c r="I913" s="46"/>
      <c r="J913" s="46"/>
      <c r="K913" s="46"/>
      <c r="L913" s="46"/>
      <c r="M913" s="46"/>
      <c r="N913" s="46"/>
      <c r="O913" s="46"/>
      <c r="P913" s="48"/>
      <c r="Q913" s="46"/>
      <c r="R913" s="46"/>
      <c r="S913" s="46"/>
      <c r="T913" s="46"/>
      <c r="U913" s="46"/>
      <c r="V913" s="46"/>
      <c r="W913" s="46"/>
      <c r="X913" s="46"/>
      <c r="Y913" s="46"/>
      <c r="Z913" s="46"/>
      <c r="AA913" s="49"/>
      <c r="AB913" s="46"/>
      <c r="AC913" s="46"/>
      <c r="AD913" s="46"/>
      <c r="AE913" s="46"/>
      <c r="AF913" s="46"/>
      <c r="AG913" s="50"/>
      <c r="AH913" s="46"/>
    </row>
    <row r="914" spans="1:34" hidden="1" x14ac:dyDescent="0.25">
      <c r="A914" s="66" t="str">
        <f>CONCATENATE(ID_formule!A912, "_",ID_formule!B912)</f>
        <v>OVO000098_000_911</v>
      </c>
      <c r="B914" s="46"/>
      <c r="C914" s="46"/>
      <c r="D914" s="46"/>
      <c r="E914" s="46"/>
      <c r="F914" s="46"/>
      <c r="G914" s="46"/>
      <c r="H914" s="46"/>
      <c r="I914" s="46"/>
      <c r="J914" s="46"/>
      <c r="K914" s="46"/>
      <c r="L914" s="46"/>
      <c r="M914" s="46"/>
      <c r="N914" s="46"/>
      <c r="O914" s="46"/>
      <c r="P914" s="48"/>
      <c r="Q914" s="46"/>
      <c r="R914" s="46"/>
      <c r="S914" s="46"/>
      <c r="T914" s="46"/>
      <c r="U914" s="46"/>
      <c r="V914" s="46"/>
      <c r="W914" s="46"/>
      <c r="X914" s="46"/>
      <c r="Y914" s="46"/>
      <c r="Z914" s="46"/>
      <c r="AA914" s="49"/>
      <c r="AB914" s="46"/>
      <c r="AC914" s="46"/>
      <c r="AD914" s="46"/>
      <c r="AE914" s="46"/>
      <c r="AF914" s="46"/>
      <c r="AG914" s="50"/>
      <c r="AH914" s="46"/>
    </row>
    <row r="915" spans="1:34" hidden="1" x14ac:dyDescent="0.25">
      <c r="A915" s="66" t="str">
        <f>CONCATENATE(ID_formule!A913, "_",ID_formule!B913)</f>
        <v>OVO000098_000_912</v>
      </c>
      <c r="B915" s="46"/>
      <c r="C915" s="46"/>
      <c r="D915" s="46"/>
      <c r="E915" s="46"/>
      <c r="F915" s="46"/>
      <c r="G915" s="46"/>
      <c r="H915" s="46"/>
      <c r="I915" s="46"/>
      <c r="J915" s="46"/>
      <c r="K915" s="46"/>
      <c r="L915" s="46"/>
      <c r="M915" s="46"/>
      <c r="N915" s="46"/>
      <c r="O915" s="46"/>
      <c r="P915" s="48"/>
      <c r="Q915" s="46"/>
      <c r="R915" s="46"/>
      <c r="S915" s="46"/>
      <c r="T915" s="46"/>
      <c r="U915" s="46"/>
      <c r="V915" s="46"/>
      <c r="W915" s="46"/>
      <c r="X915" s="46"/>
      <c r="Y915" s="46"/>
      <c r="Z915" s="46"/>
      <c r="AA915" s="49"/>
      <c r="AB915" s="46"/>
      <c r="AC915" s="46"/>
      <c r="AD915" s="46"/>
      <c r="AE915" s="46"/>
      <c r="AF915" s="46"/>
      <c r="AG915" s="50"/>
      <c r="AH915" s="46"/>
    </row>
    <row r="916" spans="1:34" hidden="1" x14ac:dyDescent="0.25">
      <c r="A916" s="66" t="str">
        <f>CONCATENATE(ID_formule!A914, "_",ID_formule!B914)</f>
        <v>OVO000098_000_913</v>
      </c>
      <c r="B916" s="46"/>
      <c r="C916" s="46"/>
      <c r="D916" s="46"/>
      <c r="E916" s="46"/>
      <c r="F916" s="46"/>
      <c r="G916" s="46"/>
      <c r="H916" s="46"/>
      <c r="I916" s="46"/>
      <c r="J916" s="46"/>
      <c r="K916" s="46"/>
      <c r="L916" s="46"/>
      <c r="M916" s="46"/>
      <c r="N916" s="46"/>
      <c r="O916" s="46"/>
      <c r="P916" s="48"/>
      <c r="Q916" s="46"/>
      <c r="R916" s="46"/>
      <c r="S916" s="46"/>
      <c r="T916" s="46"/>
      <c r="U916" s="46"/>
      <c r="V916" s="46"/>
      <c r="W916" s="46"/>
      <c r="X916" s="46"/>
      <c r="Y916" s="46"/>
      <c r="Z916" s="46"/>
      <c r="AA916" s="49"/>
      <c r="AB916" s="46"/>
      <c r="AC916" s="46"/>
      <c r="AD916" s="46"/>
      <c r="AE916" s="46"/>
      <c r="AF916" s="46"/>
      <c r="AG916" s="50"/>
      <c r="AH916" s="46"/>
    </row>
    <row r="917" spans="1:34" hidden="1" x14ac:dyDescent="0.25">
      <c r="A917" s="66" t="str">
        <f>CONCATENATE(ID_formule!A915, "_",ID_formule!B915)</f>
        <v>OVO000098_000_914</v>
      </c>
      <c r="B917" s="46"/>
      <c r="C917" s="46"/>
      <c r="D917" s="46"/>
      <c r="E917" s="46"/>
      <c r="F917" s="46"/>
      <c r="G917" s="46"/>
      <c r="H917" s="46"/>
      <c r="I917" s="46"/>
      <c r="J917" s="46"/>
      <c r="K917" s="46"/>
      <c r="L917" s="46"/>
      <c r="M917" s="46"/>
      <c r="N917" s="46"/>
      <c r="O917" s="46"/>
      <c r="P917" s="48"/>
      <c r="Q917" s="46"/>
      <c r="R917" s="46"/>
      <c r="S917" s="46"/>
      <c r="T917" s="46"/>
      <c r="U917" s="46"/>
      <c r="V917" s="46"/>
      <c r="W917" s="46"/>
      <c r="X917" s="46"/>
      <c r="Y917" s="46"/>
      <c r="Z917" s="46"/>
      <c r="AA917" s="49"/>
      <c r="AB917" s="46"/>
      <c r="AC917" s="46"/>
      <c r="AD917" s="46"/>
      <c r="AE917" s="46"/>
      <c r="AF917" s="46"/>
      <c r="AG917" s="50"/>
      <c r="AH917" s="46"/>
    </row>
    <row r="918" spans="1:34" hidden="1" x14ac:dyDescent="0.25">
      <c r="A918" s="66" t="str">
        <f>CONCATENATE(ID_formule!A916, "_",ID_formule!B916)</f>
        <v>OVO000098_000_915</v>
      </c>
      <c r="B918" s="46"/>
      <c r="C918" s="46"/>
      <c r="D918" s="46"/>
      <c r="E918" s="46"/>
      <c r="F918" s="46"/>
      <c r="G918" s="46"/>
      <c r="H918" s="46"/>
      <c r="I918" s="46"/>
      <c r="J918" s="46"/>
      <c r="K918" s="46"/>
      <c r="L918" s="46"/>
      <c r="M918" s="46"/>
      <c r="N918" s="46"/>
      <c r="O918" s="46"/>
      <c r="P918" s="48"/>
      <c r="Q918" s="46"/>
      <c r="R918" s="46"/>
      <c r="S918" s="46"/>
      <c r="T918" s="46"/>
      <c r="U918" s="46"/>
      <c r="V918" s="46"/>
      <c r="W918" s="46"/>
      <c r="X918" s="46"/>
      <c r="Y918" s="46"/>
      <c r="Z918" s="46"/>
      <c r="AA918" s="49"/>
      <c r="AB918" s="46"/>
      <c r="AC918" s="46"/>
      <c r="AD918" s="46"/>
      <c r="AE918" s="46"/>
      <c r="AF918" s="46"/>
      <c r="AG918" s="50"/>
      <c r="AH918" s="46"/>
    </row>
    <row r="919" spans="1:34" hidden="1" x14ac:dyDescent="0.25">
      <c r="A919" s="66" t="str">
        <f>CONCATENATE(ID_formule!A917, "_",ID_formule!B917)</f>
        <v>OVO000098_000_916</v>
      </c>
      <c r="B919" s="46"/>
      <c r="C919" s="46"/>
      <c r="D919" s="46"/>
      <c r="E919" s="46"/>
      <c r="F919" s="46"/>
      <c r="G919" s="46"/>
      <c r="H919" s="46"/>
      <c r="I919" s="46"/>
      <c r="J919" s="46"/>
      <c r="K919" s="46"/>
      <c r="L919" s="46"/>
      <c r="M919" s="46"/>
      <c r="N919" s="46"/>
      <c r="O919" s="46"/>
      <c r="P919" s="48"/>
      <c r="Q919" s="46"/>
      <c r="R919" s="46"/>
      <c r="S919" s="46"/>
      <c r="T919" s="46"/>
      <c r="U919" s="46"/>
      <c r="V919" s="46"/>
      <c r="W919" s="46"/>
      <c r="X919" s="46"/>
      <c r="Y919" s="46"/>
      <c r="Z919" s="46"/>
      <c r="AA919" s="49"/>
      <c r="AB919" s="46"/>
      <c r="AC919" s="46"/>
      <c r="AD919" s="46"/>
      <c r="AE919" s="46"/>
      <c r="AF919" s="46"/>
      <c r="AG919" s="50"/>
      <c r="AH919" s="46"/>
    </row>
    <row r="920" spans="1:34" hidden="1" x14ac:dyDescent="0.25">
      <c r="A920" s="66" t="str">
        <f>CONCATENATE(ID_formule!A918, "_",ID_formule!B918)</f>
        <v>OVO000098_000_917</v>
      </c>
      <c r="B920" s="46"/>
      <c r="C920" s="46"/>
      <c r="D920" s="46"/>
      <c r="E920" s="46"/>
      <c r="F920" s="46"/>
      <c r="G920" s="46"/>
      <c r="H920" s="46"/>
      <c r="I920" s="46"/>
      <c r="J920" s="46"/>
      <c r="K920" s="46"/>
      <c r="L920" s="46"/>
      <c r="M920" s="46"/>
      <c r="N920" s="46"/>
      <c r="O920" s="46"/>
      <c r="P920" s="48"/>
      <c r="Q920" s="46"/>
      <c r="R920" s="46"/>
      <c r="S920" s="46"/>
      <c r="T920" s="46"/>
      <c r="U920" s="46"/>
      <c r="V920" s="46"/>
      <c r="W920" s="46"/>
      <c r="X920" s="46"/>
      <c r="Y920" s="46"/>
      <c r="Z920" s="46"/>
      <c r="AA920" s="49"/>
      <c r="AB920" s="46"/>
      <c r="AC920" s="46"/>
      <c r="AD920" s="46"/>
      <c r="AE920" s="46"/>
      <c r="AF920" s="46"/>
      <c r="AG920" s="50"/>
      <c r="AH920" s="46"/>
    </row>
    <row r="921" spans="1:34" hidden="1" x14ac:dyDescent="0.25">
      <c r="A921" s="66" t="str">
        <f>CONCATENATE(ID_formule!A919, "_",ID_formule!B919)</f>
        <v>OVO000098_000_918</v>
      </c>
      <c r="B921" s="46"/>
      <c r="C921" s="46"/>
      <c r="D921" s="46"/>
      <c r="E921" s="46"/>
      <c r="F921" s="46"/>
      <c r="G921" s="46"/>
      <c r="H921" s="46"/>
      <c r="I921" s="46"/>
      <c r="J921" s="46"/>
      <c r="K921" s="46"/>
      <c r="L921" s="46"/>
      <c r="M921" s="46"/>
      <c r="N921" s="46"/>
      <c r="O921" s="46"/>
      <c r="P921" s="48"/>
      <c r="Q921" s="46"/>
      <c r="R921" s="46"/>
      <c r="S921" s="46"/>
      <c r="T921" s="46"/>
      <c r="U921" s="46"/>
      <c r="V921" s="46"/>
      <c r="W921" s="46"/>
      <c r="X921" s="46"/>
      <c r="Y921" s="46"/>
      <c r="Z921" s="46"/>
      <c r="AA921" s="49"/>
      <c r="AB921" s="46"/>
      <c r="AC921" s="46"/>
      <c r="AD921" s="46"/>
      <c r="AE921" s="46"/>
      <c r="AF921" s="46"/>
      <c r="AG921" s="50"/>
      <c r="AH921" s="46"/>
    </row>
    <row r="922" spans="1:34" hidden="1" x14ac:dyDescent="0.25">
      <c r="A922" s="66" t="str">
        <f>CONCATENATE(ID_formule!A920, "_",ID_formule!B920)</f>
        <v>OVO000098_000_919</v>
      </c>
      <c r="B922" s="46"/>
      <c r="C922" s="46"/>
      <c r="D922" s="46"/>
      <c r="E922" s="46"/>
      <c r="F922" s="46"/>
      <c r="G922" s="46"/>
      <c r="H922" s="46"/>
      <c r="I922" s="46"/>
      <c r="J922" s="46"/>
      <c r="K922" s="46"/>
      <c r="L922" s="46"/>
      <c r="M922" s="46"/>
      <c r="N922" s="46"/>
      <c r="O922" s="46"/>
      <c r="P922" s="48"/>
      <c r="Q922" s="46"/>
      <c r="R922" s="46"/>
      <c r="S922" s="46"/>
      <c r="T922" s="46"/>
      <c r="U922" s="46"/>
      <c r="V922" s="46"/>
      <c r="W922" s="46"/>
      <c r="X922" s="46"/>
      <c r="Y922" s="46"/>
      <c r="Z922" s="46"/>
      <c r="AA922" s="49"/>
      <c r="AB922" s="46"/>
      <c r="AC922" s="46"/>
      <c r="AD922" s="46"/>
      <c r="AE922" s="46"/>
      <c r="AF922" s="46"/>
      <c r="AG922" s="50"/>
      <c r="AH922" s="46"/>
    </row>
    <row r="923" spans="1:34" hidden="1" x14ac:dyDescent="0.25">
      <c r="A923" s="66" t="str">
        <f>CONCATENATE(ID_formule!A921, "_",ID_formule!B921)</f>
        <v>OVO000098_000_920</v>
      </c>
      <c r="B923" s="46"/>
      <c r="C923" s="46"/>
      <c r="D923" s="46"/>
      <c r="E923" s="46"/>
      <c r="F923" s="46"/>
      <c r="G923" s="46"/>
      <c r="H923" s="46"/>
      <c r="I923" s="46"/>
      <c r="J923" s="46"/>
      <c r="K923" s="46"/>
      <c r="L923" s="46"/>
      <c r="M923" s="46"/>
      <c r="N923" s="46"/>
      <c r="O923" s="46"/>
      <c r="P923" s="48"/>
      <c r="Q923" s="46"/>
      <c r="R923" s="46"/>
      <c r="S923" s="46"/>
      <c r="T923" s="46"/>
      <c r="U923" s="46"/>
      <c r="V923" s="46"/>
      <c r="W923" s="46"/>
      <c r="X923" s="46"/>
      <c r="Y923" s="46"/>
      <c r="Z923" s="46"/>
      <c r="AA923" s="49"/>
      <c r="AB923" s="46"/>
      <c r="AC923" s="46"/>
      <c r="AD923" s="46"/>
      <c r="AE923" s="46"/>
      <c r="AF923" s="46"/>
      <c r="AG923" s="50"/>
      <c r="AH923" s="46"/>
    </row>
    <row r="924" spans="1:34" hidden="1" x14ac:dyDescent="0.25">
      <c r="A924" s="66" t="str">
        <f>CONCATENATE(ID_formule!A922, "_",ID_formule!B922)</f>
        <v>OVO000098_000_921</v>
      </c>
      <c r="B924" s="46"/>
      <c r="C924" s="46"/>
      <c r="D924" s="46"/>
      <c r="E924" s="46"/>
      <c r="F924" s="46"/>
      <c r="G924" s="46"/>
      <c r="H924" s="46"/>
      <c r="I924" s="46"/>
      <c r="J924" s="46"/>
      <c r="K924" s="46"/>
      <c r="L924" s="46"/>
      <c r="M924" s="46"/>
      <c r="N924" s="46"/>
      <c r="O924" s="46"/>
      <c r="P924" s="48"/>
      <c r="Q924" s="46"/>
      <c r="R924" s="46"/>
      <c r="S924" s="46"/>
      <c r="T924" s="46"/>
      <c r="U924" s="46"/>
      <c r="V924" s="46"/>
      <c r="W924" s="46"/>
      <c r="X924" s="46"/>
      <c r="Y924" s="46"/>
      <c r="Z924" s="46"/>
      <c r="AA924" s="49"/>
      <c r="AB924" s="46"/>
      <c r="AC924" s="46"/>
      <c r="AD924" s="46"/>
      <c r="AE924" s="46"/>
      <c r="AF924" s="46"/>
      <c r="AG924" s="50"/>
      <c r="AH924" s="46"/>
    </row>
    <row r="925" spans="1:34" hidden="1" x14ac:dyDescent="0.25">
      <c r="A925" s="66" t="str">
        <f>CONCATENATE(ID_formule!A923, "_",ID_formule!B923)</f>
        <v>OVO000098_000_922</v>
      </c>
      <c r="B925" s="46"/>
      <c r="C925" s="46"/>
      <c r="D925" s="46"/>
      <c r="E925" s="46"/>
      <c r="F925" s="46"/>
      <c r="G925" s="46"/>
      <c r="H925" s="46"/>
      <c r="I925" s="46"/>
      <c r="J925" s="46"/>
      <c r="K925" s="46"/>
      <c r="L925" s="46"/>
      <c r="M925" s="46"/>
      <c r="N925" s="46"/>
      <c r="O925" s="46"/>
      <c r="P925" s="48"/>
      <c r="Q925" s="46"/>
      <c r="R925" s="46"/>
      <c r="S925" s="46"/>
      <c r="T925" s="46"/>
      <c r="U925" s="46"/>
      <c r="V925" s="46"/>
      <c r="W925" s="46"/>
      <c r="X925" s="46"/>
      <c r="Y925" s="46"/>
      <c r="Z925" s="46"/>
      <c r="AA925" s="49"/>
      <c r="AB925" s="46"/>
      <c r="AC925" s="46"/>
      <c r="AD925" s="46"/>
      <c r="AE925" s="46"/>
      <c r="AF925" s="46"/>
      <c r="AG925" s="50"/>
      <c r="AH925" s="46"/>
    </row>
    <row r="926" spans="1:34" hidden="1" x14ac:dyDescent="0.25">
      <c r="A926" s="66" t="str">
        <f>CONCATENATE(ID_formule!A924, "_",ID_formule!B924)</f>
        <v>OVO000098_000_923</v>
      </c>
      <c r="B926" s="46"/>
      <c r="C926" s="46"/>
      <c r="D926" s="46"/>
      <c r="E926" s="46"/>
      <c r="F926" s="46"/>
      <c r="G926" s="46"/>
      <c r="H926" s="46"/>
      <c r="I926" s="46"/>
      <c r="J926" s="46"/>
      <c r="K926" s="46"/>
      <c r="L926" s="46"/>
      <c r="M926" s="46"/>
      <c r="N926" s="46"/>
      <c r="O926" s="46"/>
      <c r="P926" s="48"/>
      <c r="Q926" s="46"/>
      <c r="R926" s="46"/>
      <c r="S926" s="46"/>
      <c r="T926" s="46"/>
      <c r="U926" s="46"/>
      <c r="V926" s="46"/>
      <c r="W926" s="46"/>
      <c r="X926" s="46"/>
      <c r="Y926" s="46"/>
      <c r="Z926" s="46"/>
      <c r="AA926" s="49"/>
      <c r="AB926" s="46"/>
      <c r="AC926" s="46"/>
      <c r="AD926" s="46"/>
      <c r="AE926" s="46"/>
      <c r="AF926" s="46"/>
      <c r="AG926" s="50"/>
      <c r="AH926" s="46"/>
    </row>
    <row r="927" spans="1:34" hidden="1" x14ac:dyDescent="0.25">
      <c r="A927" s="66" t="str">
        <f>CONCATENATE(ID_formule!A925, "_",ID_formule!B925)</f>
        <v>OVO000098_000_924</v>
      </c>
      <c r="B927" s="46"/>
      <c r="C927" s="46"/>
      <c r="D927" s="46"/>
      <c r="E927" s="46"/>
      <c r="F927" s="46"/>
      <c r="G927" s="46"/>
      <c r="H927" s="46"/>
      <c r="I927" s="46"/>
      <c r="J927" s="46"/>
      <c r="K927" s="46"/>
      <c r="L927" s="46"/>
      <c r="M927" s="46"/>
      <c r="N927" s="46"/>
      <c r="O927" s="46"/>
      <c r="P927" s="48"/>
      <c r="Q927" s="46"/>
      <c r="R927" s="46"/>
      <c r="S927" s="46"/>
      <c r="T927" s="46"/>
      <c r="U927" s="46"/>
      <c r="V927" s="46"/>
      <c r="W927" s="46"/>
      <c r="X927" s="46"/>
      <c r="Y927" s="46"/>
      <c r="Z927" s="46"/>
      <c r="AA927" s="49"/>
      <c r="AB927" s="46"/>
      <c r="AC927" s="46"/>
      <c r="AD927" s="46"/>
      <c r="AE927" s="46"/>
      <c r="AF927" s="46"/>
      <c r="AG927" s="50"/>
      <c r="AH927" s="46"/>
    </row>
    <row r="928" spans="1:34" hidden="1" x14ac:dyDescent="0.25">
      <c r="A928" s="66" t="str">
        <f>CONCATENATE(ID_formule!A926, "_",ID_formule!B926)</f>
        <v>OVO000098_000_925</v>
      </c>
      <c r="B928" s="46"/>
      <c r="C928" s="46"/>
      <c r="D928" s="46"/>
      <c r="E928" s="46"/>
      <c r="F928" s="46"/>
      <c r="G928" s="46"/>
      <c r="H928" s="46"/>
      <c r="I928" s="46"/>
      <c r="J928" s="46"/>
      <c r="K928" s="46"/>
      <c r="L928" s="46"/>
      <c r="M928" s="46"/>
      <c r="N928" s="46"/>
      <c r="O928" s="46"/>
      <c r="P928" s="48"/>
      <c r="Q928" s="46"/>
      <c r="R928" s="46"/>
      <c r="S928" s="46"/>
      <c r="T928" s="46"/>
      <c r="U928" s="46"/>
      <c r="V928" s="46"/>
      <c r="W928" s="46"/>
      <c r="X928" s="46"/>
      <c r="Y928" s="46"/>
      <c r="Z928" s="46"/>
      <c r="AA928" s="49"/>
      <c r="AB928" s="46"/>
      <c r="AC928" s="46"/>
      <c r="AD928" s="46"/>
      <c r="AE928" s="46"/>
      <c r="AF928" s="46"/>
      <c r="AG928" s="50"/>
      <c r="AH928" s="46"/>
    </row>
    <row r="929" spans="1:34" hidden="1" x14ac:dyDescent="0.25">
      <c r="A929" s="66" t="str">
        <f>CONCATENATE(ID_formule!A927, "_",ID_formule!B927)</f>
        <v>OVO000098_000_926</v>
      </c>
      <c r="B929" s="46"/>
      <c r="C929" s="46"/>
      <c r="D929" s="46"/>
      <c r="E929" s="46"/>
      <c r="F929" s="46"/>
      <c r="G929" s="46"/>
      <c r="H929" s="46"/>
      <c r="I929" s="46"/>
      <c r="J929" s="46"/>
      <c r="K929" s="46"/>
      <c r="L929" s="46"/>
      <c r="M929" s="46"/>
      <c r="N929" s="46"/>
      <c r="O929" s="46"/>
      <c r="P929" s="48"/>
      <c r="Q929" s="46"/>
      <c r="R929" s="46"/>
      <c r="S929" s="46"/>
      <c r="T929" s="46"/>
      <c r="U929" s="46"/>
      <c r="V929" s="46"/>
      <c r="W929" s="46"/>
      <c r="X929" s="46"/>
      <c r="Y929" s="46"/>
      <c r="Z929" s="46"/>
      <c r="AA929" s="49"/>
      <c r="AB929" s="46"/>
      <c r="AC929" s="46"/>
      <c r="AD929" s="46"/>
      <c r="AE929" s="46"/>
      <c r="AF929" s="46"/>
      <c r="AG929" s="50"/>
      <c r="AH929" s="46"/>
    </row>
    <row r="930" spans="1:34" hidden="1" x14ac:dyDescent="0.25">
      <c r="A930" s="66" t="str">
        <f>CONCATENATE(ID_formule!A928, "_",ID_formule!B928)</f>
        <v>OVO000098_000_927</v>
      </c>
      <c r="B930" s="46"/>
      <c r="C930" s="46"/>
      <c r="D930" s="46"/>
      <c r="E930" s="46"/>
      <c r="F930" s="46"/>
      <c r="G930" s="46"/>
      <c r="H930" s="46"/>
      <c r="I930" s="46"/>
      <c r="J930" s="46"/>
      <c r="K930" s="46"/>
      <c r="L930" s="46"/>
      <c r="M930" s="46"/>
      <c r="N930" s="46"/>
      <c r="O930" s="46"/>
      <c r="P930" s="48"/>
      <c r="Q930" s="46"/>
      <c r="R930" s="46"/>
      <c r="S930" s="46"/>
      <c r="T930" s="46"/>
      <c r="U930" s="46"/>
      <c r="V930" s="46"/>
      <c r="W930" s="46"/>
      <c r="X930" s="46"/>
      <c r="Y930" s="46"/>
      <c r="Z930" s="46"/>
      <c r="AA930" s="49"/>
      <c r="AB930" s="46"/>
      <c r="AC930" s="46"/>
      <c r="AD930" s="46"/>
      <c r="AE930" s="46"/>
      <c r="AF930" s="46"/>
      <c r="AG930" s="50"/>
      <c r="AH930" s="46"/>
    </row>
    <row r="931" spans="1:34" hidden="1" x14ac:dyDescent="0.25">
      <c r="A931" s="66" t="str">
        <f>CONCATENATE(ID_formule!A929, "_",ID_formule!B929)</f>
        <v>OVO000098_000_928</v>
      </c>
      <c r="B931" s="46"/>
      <c r="C931" s="46"/>
      <c r="D931" s="46"/>
      <c r="E931" s="46"/>
      <c r="F931" s="46"/>
      <c r="G931" s="46"/>
      <c r="H931" s="46"/>
      <c r="I931" s="46"/>
      <c r="J931" s="46"/>
      <c r="K931" s="46"/>
      <c r="L931" s="46"/>
      <c r="M931" s="46"/>
      <c r="N931" s="46"/>
      <c r="O931" s="46"/>
      <c r="P931" s="48"/>
      <c r="Q931" s="46"/>
      <c r="R931" s="46"/>
      <c r="S931" s="46"/>
      <c r="T931" s="46"/>
      <c r="U931" s="46"/>
      <c r="V931" s="46"/>
      <c r="W931" s="46"/>
      <c r="X931" s="46"/>
      <c r="Y931" s="46"/>
      <c r="Z931" s="46"/>
      <c r="AA931" s="49"/>
      <c r="AB931" s="46"/>
      <c r="AC931" s="46"/>
      <c r="AD931" s="46"/>
      <c r="AE931" s="46"/>
      <c r="AF931" s="46"/>
      <c r="AG931" s="50"/>
      <c r="AH931" s="46"/>
    </row>
    <row r="932" spans="1:34" hidden="1" x14ac:dyDescent="0.25">
      <c r="A932" s="66" t="str">
        <f>CONCATENATE(ID_formule!A930, "_",ID_formule!B930)</f>
        <v>OVO000098_000_929</v>
      </c>
      <c r="B932" s="46"/>
      <c r="C932" s="46"/>
      <c r="D932" s="46"/>
      <c r="E932" s="46"/>
      <c r="F932" s="46"/>
      <c r="G932" s="46"/>
      <c r="H932" s="46"/>
      <c r="I932" s="46"/>
      <c r="J932" s="46"/>
      <c r="K932" s="46"/>
      <c r="L932" s="46"/>
      <c r="M932" s="46"/>
      <c r="N932" s="46"/>
      <c r="O932" s="46"/>
      <c r="P932" s="48"/>
      <c r="Q932" s="46"/>
      <c r="R932" s="46"/>
      <c r="S932" s="46"/>
      <c r="T932" s="46"/>
      <c r="U932" s="46"/>
      <c r="V932" s="46"/>
      <c r="W932" s="46"/>
      <c r="X932" s="46"/>
      <c r="Y932" s="46"/>
      <c r="Z932" s="46"/>
      <c r="AA932" s="49"/>
      <c r="AB932" s="46"/>
      <c r="AC932" s="46"/>
      <c r="AD932" s="46"/>
      <c r="AE932" s="46"/>
      <c r="AF932" s="46"/>
      <c r="AG932" s="50"/>
      <c r="AH932" s="46"/>
    </row>
    <row r="933" spans="1:34" hidden="1" x14ac:dyDescent="0.25">
      <c r="A933" s="66" t="str">
        <f>CONCATENATE(ID_formule!A931, "_",ID_formule!B931)</f>
        <v>OVO000098_000_930</v>
      </c>
      <c r="B933" s="46"/>
      <c r="C933" s="46"/>
      <c r="D933" s="46"/>
      <c r="E933" s="46"/>
      <c r="F933" s="46"/>
      <c r="G933" s="46"/>
      <c r="H933" s="46"/>
      <c r="I933" s="46"/>
      <c r="J933" s="46"/>
      <c r="K933" s="46"/>
      <c r="L933" s="46"/>
      <c r="M933" s="46"/>
      <c r="N933" s="46"/>
      <c r="O933" s="46"/>
      <c r="P933" s="48"/>
      <c r="Q933" s="46"/>
      <c r="R933" s="46"/>
      <c r="S933" s="46"/>
      <c r="T933" s="46"/>
      <c r="U933" s="46"/>
      <c r="V933" s="46"/>
      <c r="W933" s="46"/>
      <c r="X933" s="46"/>
      <c r="Y933" s="46"/>
      <c r="Z933" s="46"/>
      <c r="AA933" s="49"/>
      <c r="AB933" s="46"/>
      <c r="AC933" s="46"/>
      <c r="AD933" s="46"/>
      <c r="AE933" s="46"/>
      <c r="AF933" s="46"/>
      <c r="AG933" s="50"/>
      <c r="AH933" s="46"/>
    </row>
    <row r="934" spans="1:34" hidden="1" x14ac:dyDescent="0.25">
      <c r="A934" s="66" t="str">
        <f>CONCATENATE(ID_formule!A932, "_",ID_formule!B932)</f>
        <v>OVO000098_000_931</v>
      </c>
      <c r="B934" s="46"/>
      <c r="C934" s="46"/>
      <c r="D934" s="46"/>
      <c r="E934" s="46"/>
      <c r="F934" s="46"/>
      <c r="G934" s="46"/>
      <c r="H934" s="46"/>
      <c r="I934" s="46"/>
      <c r="J934" s="46"/>
      <c r="K934" s="46"/>
      <c r="L934" s="46"/>
      <c r="M934" s="46"/>
      <c r="N934" s="46"/>
      <c r="O934" s="46"/>
      <c r="P934" s="48"/>
      <c r="Q934" s="46"/>
      <c r="R934" s="46"/>
      <c r="S934" s="46"/>
      <c r="T934" s="46"/>
      <c r="U934" s="46"/>
      <c r="V934" s="46"/>
      <c r="W934" s="46"/>
      <c r="X934" s="46"/>
      <c r="Y934" s="46"/>
      <c r="Z934" s="46"/>
      <c r="AA934" s="49"/>
      <c r="AB934" s="46"/>
      <c r="AC934" s="46"/>
      <c r="AD934" s="46"/>
      <c r="AE934" s="46"/>
      <c r="AF934" s="46"/>
      <c r="AG934" s="50"/>
      <c r="AH934" s="46"/>
    </row>
    <row r="935" spans="1:34" hidden="1" x14ac:dyDescent="0.25">
      <c r="A935" s="66" t="str">
        <f>CONCATENATE(ID_formule!A933, "_",ID_formule!B933)</f>
        <v>OVO000098_000_932</v>
      </c>
      <c r="B935" s="46"/>
      <c r="C935" s="46"/>
      <c r="D935" s="46"/>
      <c r="E935" s="46"/>
      <c r="F935" s="46"/>
      <c r="G935" s="46"/>
      <c r="H935" s="46"/>
      <c r="I935" s="46"/>
      <c r="J935" s="46"/>
      <c r="K935" s="46"/>
      <c r="L935" s="46"/>
      <c r="M935" s="46"/>
      <c r="N935" s="46"/>
      <c r="O935" s="46"/>
      <c r="P935" s="48"/>
      <c r="Q935" s="46"/>
      <c r="R935" s="46"/>
      <c r="S935" s="46"/>
      <c r="T935" s="46"/>
      <c r="U935" s="46"/>
      <c r="V935" s="46"/>
      <c r="W935" s="46"/>
      <c r="X935" s="46"/>
      <c r="Y935" s="46"/>
      <c r="Z935" s="46"/>
      <c r="AA935" s="49"/>
      <c r="AB935" s="46"/>
      <c r="AC935" s="46"/>
      <c r="AD935" s="46"/>
      <c r="AE935" s="46"/>
      <c r="AF935" s="46"/>
      <c r="AG935" s="50"/>
      <c r="AH935" s="46"/>
    </row>
    <row r="936" spans="1:34" hidden="1" x14ac:dyDescent="0.25">
      <c r="A936" s="66" t="str">
        <f>CONCATENATE(ID_formule!A934, "_",ID_formule!B934)</f>
        <v>OVO000098_000_933</v>
      </c>
      <c r="B936" s="46"/>
      <c r="C936" s="46"/>
      <c r="D936" s="46"/>
      <c r="E936" s="46"/>
      <c r="F936" s="46"/>
      <c r="G936" s="46"/>
      <c r="H936" s="46"/>
      <c r="I936" s="46"/>
      <c r="J936" s="46"/>
      <c r="K936" s="46"/>
      <c r="L936" s="46"/>
      <c r="M936" s="46"/>
      <c r="N936" s="46"/>
      <c r="O936" s="46"/>
      <c r="P936" s="48"/>
      <c r="Q936" s="46"/>
      <c r="R936" s="46"/>
      <c r="S936" s="46"/>
      <c r="T936" s="46"/>
      <c r="U936" s="46"/>
      <c r="V936" s="46"/>
      <c r="W936" s="46"/>
      <c r="X936" s="46"/>
      <c r="Y936" s="46"/>
      <c r="Z936" s="46"/>
      <c r="AA936" s="49"/>
      <c r="AB936" s="46"/>
      <c r="AC936" s="46"/>
      <c r="AD936" s="46"/>
      <c r="AE936" s="46"/>
      <c r="AF936" s="46"/>
      <c r="AG936" s="50"/>
      <c r="AH936" s="46"/>
    </row>
    <row r="937" spans="1:34" hidden="1" x14ac:dyDescent="0.25">
      <c r="A937" s="66" t="str">
        <f>CONCATENATE(ID_formule!A935, "_",ID_formule!B935)</f>
        <v>OVO000098_000_934</v>
      </c>
      <c r="B937" s="46"/>
      <c r="C937" s="46"/>
      <c r="D937" s="46"/>
      <c r="E937" s="46"/>
      <c r="F937" s="46"/>
      <c r="G937" s="46"/>
      <c r="H937" s="46"/>
      <c r="I937" s="46"/>
      <c r="J937" s="46"/>
      <c r="K937" s="46"/>
      <c r="L937" s="46"/>
      <c r="M937" s="46"/>
      <c r="N937" s="46"/>
      <c r="O937" s="46"/>
      <c r="P937" s="48"/>
      <c r="Q937" s="46"/>
      <c r="R937" s="46"/>
      <c r="S937" s="46"/>
      <c r="T937" s="46"/>
      <c r="U937" s="46"/>
      <c r="V937" s="46"/>
      <c r="W937" s="46"/>
      <c r="X937" s="46"/>
      <c r="Y937" s="46"/>
      <c r="Z937" s="46"/>
      <c r="AA937" s="49"/>
      <c r="AB937" s="46"/>
      <c r="AC937" s="46"/>
      <c r="AD937" s="46"/>
      <c r="AE937" s="46"/>
      <c r="AF937" s="46"/>
      <c r="AG937" s="50"/>
      <c r="AH937" s="46"/>
    </row>
    <row r="938" spans="1:34" hidden="1" x14ac:dyDescent="0.25">
      <c r="A938" s="66" t="str">
        <f>CONCATENATE(ID_formule!A936, "_",ID_formule!B936)</f>
        <v>OVO000098_000_935</v>
      </c>
      <c r="B938" s="46"/>
      <c r="C938" s="46"/>
      <c r="D938" s="46"/>
      <c r="E938" s="46"/>
      <c r="F938" s="46"/>
      <c r="G938" s="46"/>
      <c r="H938" s="46"/>
      <c r="I938" s="46"/>
      <c r="J938" s="46"/>
      <c r="K938" s="46"/>
      <c r="L938" s="46"/>
      <c r="M938" s="46"/>
      <c r="N938" s="46"/>
      <c r="O938" s="46"/>
      <c r="P938" s="48"/>
      <c r="Q938" s="46"/>
      <c r="R938" s="46"/>
      <c r="S938" s="46"/>
      <c r="T938" s="46"/>
      <c r="U938" s="46"/>
      <c r="V938" s="46"/>
      <c r="W938" s="46"/>
      <c r="X938" s="46"/>
      <c r="Y938" s="46"/>
      <c r="Z938" s="46"/>
      <c r="AA938" s="49"/>
      <c r="AB938" s="46"/>
      <c r="AC938" s="46"/>
      <c r="AD938" s="46"/>
      <c r="AE938" s="46"/>
      <c r="AF938" s="46"/>
      <c r="AG938" s="50"/>
      <c r="AH938" s="46"/>
    </row>
    <row r="939" spans="1:34" hidden="1" x14ac:dyDescent="0.25">
      <c r="A939" s="66" t="str">
        <f>CONCATENATE(ID_formule!A937, "_",ID_formule!B937)</f>
        <v>OVO000098_000_936</v>
      </c>
      <c r="B939" s="46"/>
      <c r="C939" s="46"/>
      <c r="D939" s="46"/>
      <c r="E939" s="46"/>
      <c r="F939" s="46"/>
      <c r="G939" s="46"/>
      <c r="H939" s="46"/>
      <c r="I939" s="46"/>
      <c r="J939" s="46"/>
      <c r="K939" s="46"/>
      <c r="L939" s="46"/>
      <c r="M939" s="46"/>
      <c r="N939" s="46"/>
      <c r="O939" s="46"/>
      <c r="P939" s="48"/>
      <c r="Q939" s="46"/>
      <c r="R939" s="46"/>
      <c r="S939" s="46"/>
      <c r="T939" s="46"/>
      <c r="U939" s="46"/>
      <c r="V939" s="46"/>
      <c r="W939" s="46"/>
      <c r="X939" s="46"/>
      <c r="Y939" s="46"/>
      <c r="Z939" s="46"/>
      <c r="AA939" s="49"/>
      <c r="AB939" s="46"/>
      <c r="AC939" s="46"/>
      <c r="AD939" s="46"/>
      <c r="AE939" s="46"/>
      <c r="AF939" s="46"/>
      <c r="AG939" s="50"/>
      <c r="AH939" s="46"/>
    </row>
    <row r="940" spans="1:34" hidden="1" x14ac:dyDescent="0.25">
      <c r="A940" s="66" t="str">
        <f>CONCATENATE(ID_formule!A938, "_",ID_formule!B938)</f>
        <v>OVO000098_000_937</v>
      </c>
      <c r="B940" s="46"/>
      <c r="C940" s="46"/>
      <c r="D940" s="46"/>
      <c r="E940" s="46"/>
      <c r="F940" s="46"/>
      <c r="G940" s="46"/>
      <c r="H940" s="46"/>
      <c r="I940" s="46"/>
      <c r="J940" s="46"/>
      <c r="K940" s="46"/>
      <c r="L940" s="46"/>
      <c r="M940" s="46"/>
      <c r="N940" s="46"/>
      <c r="O940" s="46"/>
      <c r="P940" s="48"/>
      <c r="Q940" s="46"/>
      <c r="R940" s="46"/>
      <c r="S940" s="46"/>
      <c r="T940" s="46"/>
      <c r="U940" s="46"/>
      <c r="V940" s="46"/>
      <c r="W940" s="46"/>
      <c r="X940" s="46"/>
      <c r="Y940" s="46"/>
      <c r="Z940" s="46"/>
      <c r="AA940" s="49"/>
      <c r="AB940" s="46"/>
      <c r="AC940" s="46"/>
      <c r="AD940" s="46"/>
      <c r="AE940" s="46"/>
      <c r="AF940" s="46"/>
      <c r="AG940" s="50"/>
      <c r="AH940" s="46"/>
    </row>
    <row r="941" spans="1:34" hidden="1" x14ac:dyDescent="0.25">
      <c r="A941" s="66" t="str">
        <f>CONCATENATE(ID_formule!A939, "_",ID_formule!B939)</f>
        <v>OVO000098_000_938</v>
      </c>
      <c r="B941" s="46"/>
      <c r="C941" s="46"/>
      <c r="D941" s="46"/>
      <c r="E941" s="46"/>
      <c r="F941" s="46"/>
      <c r="G941" s="46"/>
      <c r="H941" s="46"/>
      <c r="I941" s="46"/>
      <c r="J941" s="46"/>
      <c r="K941" s="46"/>
      <c r="L941" s="46"/>
      <c r="M941" s="46"/>
      <c r="N941" s="46"/>
      <c r="O941" s="46"/>
      <c r="P941" s="48"/>
      <c r="Q941" s="46"/>
      <c r="R941" s="46"/>
      <c r="S941" s="46"/>
      <c r="T941" s="46"/>
      <c r="U941" s="46"/>
      <c r="V941" s="46"/>
      <c r="W941" s="46"/>
      <c r="X941" s="46"/>
      <c r="Y941" s="46"/>
      <c r="Z941" s="46"/>
      <c r="AA941" s="49"/>
      <c r="AB941" s="46"/>
      <c r="AC941" s="46"/>
      <c r="AD941" s="46"/>
      <c r="AE941" s="46"/>
      <c r="AF941" s="46"/>
      <c r="AG941" s="50"/>
      <c r="AH941" s="46"/>
    </row>
    <row r="942" spans="1:34" hidden="1" x14ac:dyDescent="0.25">
      <c r="A942" s="66" t="str">
        <f>CONCATENATE(ID_formule!A940, "_",ID_formule!B940)</f>
        <v>OVO000098_000_939</v>
      </c>
      <c r="B942" s="46"/>
      <c r="C942" s="46"/>
      <c r="D942" s="46"/>
      <c r="E942" s="46"/>
      <c r="F942" s="46"/>
      <c r="G942" s="46"/>
      <c r="H942" s="46"/>
      <c r="I942" s="46"/>
      <c r="J942" s="46"/>
      <c r="K942" s="46"/>
      <c r="L942" s="46"/>
      <c r="M942" s="46"/>
      <c r="N942" s="46"/>
      <c r="O942" s="46"/>
      <c r="P942" s="48"/>
      <c r="Q942" s="46"/>
      <c r="R942" s="46"/>
      <c r="S942" s="46"/>
      <c r="T942" s="46"/>
      <c r="U942" s="46"/>
      <c r="V942" s="46"/>
      <c r="W942" s="46"/>
      <c r="X942" s="46"/>
      <c r="Y942" s="46"/>
      <c r="Z942" s="46"/>
      <c r="AA942" s="49"/>
      <c r="AB942" s="46"/>
      <c r="AC942" s="46"/>
      <c r="AD942" s="46"/>
      <c r="AE942" s="46"/>
      <c r="AF942" s="46"/>
      <c r="AG942" s="50"/>
      <c r="AH942" s="46"/>
    </row>
    <row r="943" spans="1:34" hidden="1" x14ac:dyDescent="0.25">
      <c r="A943" s="66" t="str">
        <f>CONCATENATE(ID_formule!A941, "_",ID_formule!B941)</f>
        <v>OVO000098_000_940</v>
      </c>
      <c r="B943" s="46"/>
      <c r="C943" s="46"/>
      <c r="D943" s="46"/>
      <c r="E943" s="46"/>
      <c r="F943" s="46"/>
      <c r="G943" s="46"/>
      <c r="H943" s="46"/>
      <c r="I943" s="46"/>
      <c r="J943" s="46"/>
      <c r="K943" s="46"/>
      <c r="L943" s="46"/>
      <c r="M943" s="46"/>
      <c r="N943" s="46"/>
      <c r="O943" s="46"/>
      <c r="P943" s="48"/>
      <c r="Q943" s="46"/>
      <c r="R943" s="46"/>
      <c r="S943" s="46"/>
      <c r="T943" s="46"/>
      <c r="U943" s="46"/>
      <c r="V943" s="46"/>
      <c r="W943" s="46"/>
      <c r="X943" s="46"/>
      <c r="Y943" s="46"/>
      <c r="Z943" s="46"/>
      <c r="AA943" s="49"/>
      <c r="AB943" s="46"/>
      <c r="AC943" s="46"/>
      <c r="AD943" s="46"/>
      <c r="AE943" s="46"/>
      <c r="AF943" s="46"/>
      <c r="AG943" s="50"/>
      <c r="AH943" s="46"/>
    </row>
    <row r="944" spans="1:34" hidden="1" x14ac:dyDescent="0.25">
      <c r="A944" s="66" t="str">
        <f>CONCATENATE(ID_formule!A942, "_",ID_formule!B942)</f>
        <v>OVO000098_000_941</v>
      </c>
      <c r="B944" s="46"/>
      <c r="C944" s="46"/>
      <c r="D944" s="46"/>
      <c r="E944" s="46"/>
      <c r="F944" s="46"/>
      <c r="G944" s="46"/>
      <c r="H944" s="46"/>
      <c r="I944" s="46"/>
      <c r="J944" s="46"/>
      <c r="K944" s="46"/>
      <c r="L944" s="46"/>
      <c r="M944" s="46"/>
      <c r="N944" s="46"/>
      <c r="O944" s="46"/>
      <c r="P944" s="48"/>
      <c r="Q944" s="46"/>
      <c r="R944" s="46"/>
      <c r="S944" s="46"/>
      <c r="T944" s="46"/>
      <c r="U944" s="46"/>
      <c r="V944" s="46"/>
      <c r="W944" s="46"/>
      <c r="X944" s="46"/>
      <c r="Y944" s="46"/>
      <c r="Z944" s="46"/>
      <c r="AA944" s="49"/>
      <c r="AB944" s="46"/>
      <c r="AC944" s="46"/>
      <c r="AD944" s="46"/>
      <c r="AE944" s="46"/>
      <c r="AF944" s="46"/>
      <c r="AG944" s="50"/>
      <c r="AH944" s="46"/>
    </row>
    <row r="945" spans="1:34" hidden="1" x14ac:dyDescent="0.25">
      <c r="A945" s="66" t="str">
        <f>CONCATENATE(ID_formule!A943, "_",ID_formule!B943)</f>
        <v>OVO000098_000_942</v>
      </c>
      <c r="B945" s="46"/>
      <c r="C945" s="46"/>
      <c r="D945" s="46"/>
      <c r="E945" s="46"/>
      <c r="F945" s="46"/>
      <c r="G945" s="46"/>
      <c r="H945" s="46"/>
      <c r="I945" s="46"/>
      <c r="J945" s="46"/>
      <c r="K945" s="46"/>
      <c r="L945" s="46"/>
      <c r="M945" s="46"/>
      <c r="N945" s="46"/>
      <c r="O945" s="46"/>
      <c r="P945" s="48"/>
      <c r="Q945" s="46"/>
      <c r="R945" s="46"/>
      <c r="S945" s="46"/>
      <c r="T945" s="46"/>
      <c r="U945" s="46"/>
      <c r="V945" s="46"/>
      <c r="W945" s="46"/>
      <c r="X945" s="46"/>
      <c r="Y945" s="46"/>
      <c r="Z945" s="46"/>
      <c r="AA945" s="49"/>
      <c r="AB945" s="46"/>
      <c r="AC945" s="46"/>
      <c r="AD945" s="46"/>
      <c r="AE945" s="46"/>
      <c r="AF945" s="46"/>
      <c r="AG945" s="50"/>
      <c r="AH945" s="46"/>
    </row>
    <row r="946" spans="1:34" hidden="1" x14ac:dyDescent="0.25">
      <c r="A946" s="66" t="str">
        <f>CONCATENATE(ID_formule!A944, "_",ID_formule!B944)</f>
        <v>OVO000098_000_943</v>
      </c>
      <c r="B946" s="46"/>
      <c r="C946" s="46"/>
      <c r="D946" s="46"/>
      <c r="E946" s="46"/>
      <c r="F946" s="46"/>
      <c r="G946" s="46"/>
      <c r="H946" s="46"/>
      <c r="I946" s="46"/>
      <c r="J946" s="46"/>
      <c r="K946" s="46"/>
      <c r="L946" s="46"/>
      <c r="M946" s="46"/>
      <c r="N946" s="46"/>
      <c r="O946" s="46"/>
      <c r="P946" s="48"/>
      <c r="Q946" s="46"/>
      <c r="R946" s="46"/>
      <c r="S946" s="46"/>
      <c r="T946" s="46"/>
      <c r="U946" s="46"/>
      <c r="V946" s="46"/>
      <c r="W946" s="46"/>
      <c r="X946" s="46"/>
      <c r="Y946" s="46"/>
      <c r="Z946" s="46"/>
      <c r="AA946" s="49"/>
      <c r="AB946" s="46"/>
      <c r="AC946" s="46"/>
      <c r="AD946" s="46"/>
      <c r="AE946" s="46"/>
      <c r="AF946" s="46"/>
      <c r="AG946" s="50"/>
      <c r="AH946" s="46"/>
    </row>
    <row r="947" spans="1:34" hidden="1" x14ac:dyDescent="0.25">
      <c r="A947" s="66" t="str">
        <f>CONCATENATE(ID_formule!A945, "_",ID_formule!B945)</f>
        <v>OVO000098_000_944</v>
      </c>
      <c r="B947" s="46"/>
      <c r="C947" s="46"/>
      <c r="D947" s="46"/>
      <c r="E947" s="46"/>
      <c r="F947" s="46"/>
      <c r="G947" s="46"/>
      <c r="H947" s="46"/>
      <c r="I947" s="46"/>
      <c r="J947" s="46"/>
      <c r="K947" s="46"/>
      <c r="L947" s="46"/>
      <c r="M947" s="46"/>
      <c r="N947" s="46"/>
      <c r="O947" s="46"/>
      <c r="P947" s="48"/>
      <c r="Q947" s="46"/>
      <c r="R947" s="46"/>
      <c r="S947" s="46"/>
      <c r="T947" s="46"/>
      <c r="U947" s="46"/>
      <c r="V947" s="46"/>
      <c r="W947" s="46"/>
      <c r="X947" s="46"/>
      <c r="Y947" s="46"/>
      <c r="Z947" s="46"/>
      <c r="AA947" s="49"/>
      <c r="AB947" s="46"/>
      <c r="AC947" s="46"/>
      <c r="AD947" s="46"/>
      <c r="AE947" s="46"/>
      <c r="AF947" s="46"/>
      <c r="AG947" s="50"/>
      <c r="AH947" s="46"/>
    </row>
    <row r="948" spans="1:34" hidden="1" x14ac:dyDescent="0.25">
      <c r="A948" s="66" t="str">
        <f>CONCATENATE(ID_formule!A946, "_",ID_formule!B946)</f>
        <v>OVO000098_000_945</v>
      </c>
      <c r="B948" s="46"/>
      <c r="C948" s="46"/>
      <c r="D948" s="46"/>
      <c r="E948" s="46"/>
      <c r="F948" s="46"/>
      <c r="G948" s="46"/>
      <c r="H948" s="46"/>
      <c r="I948" s="46"/>
      <c r="J948" s="46"/>
      <c r="K948" s="46"/>
      <c r="L948" s="46"/>
      <c r="M948" s="46"/>
      <c r="N948" s="46"/>
      <c r="O948" s="46"/>
      <c r="P948" s="48"/>
      <c r="Q948" s="46"/>
      <c r="R948" s="46"/>
      <c r="S948" s="46"/>
      <c r="T948" s="46"/>
      <c r="U948" s="46"/>
      <c r="V948" s="46"/>
      <c r="W948" s="46"/>
      <c r="X948" s="46"/>
      <c r="Y948" s="46"/>
      <c r="Z948" s="46"/>
      <c r="AA948" s="49"/>
      <c r="AB948" s="46"/>
      <c r="AC948" s="46"/>
      <c r="AD948" s="46"/>
      <c r="AE948" s="46"/>
      <c r="AF948" s="46"/>
      <c r="AG948" s="50"/>
      <c r="AH948" s="46"/>
    </row>
    <row r="949" spans="1:34" hidden="1" x14ac:dyDescent="0.25">
      <c r="A949" s="66" t="str">
        <f>CONCATENATE(ID_formule!A947, "_",ID_formule!B947)</f>
        <v>OVO000098_000_946</v>
      </c>
      <c r="B949" s="46"/>
      <c r="C949" s="46"/>
      <c r="D949" s="46"/>
      <c r="E949" s="46"/>
      <c r="F949" s="46"/>
      <c r="G949" s="46"/>
      <c r="H949" s="46"/>
      <c r="I949" s="46"/>
      <c r="J949" s="46"/>
      <c r="K949" s="46"/>
      <c r="L949" s="46"/>
      <c r="M949" s="46"/>
      <c r="N949" s="46"/>
      <c r="O949" s="46"/>
      <c r="P949" s="48"/>
      <c r="Q949" s="46"/>
      <c r="R949" s="46"/>
      <c r="S949" s="46"/>
      <c r="T949" s="46"/>
      <c r="U949" s="46"/>
      <c r="V949" s="46"/>
      <c r="W949" s="46"/>
      <c r="X949" s="46"/>
      <c r="Y949" s="46"/>
      <c r="Z949" s="46"/>
      <c r="AA949" s="49"/>
      <c r="AB949" s="46"/>
      <c r="AC949" s="46"/>
      <c r="AD949" s="46"/>
      <c r="AE949" s="46"/>
      <c r="AF949" s="46"/>
      <c r="AG949" s="50"/>
      <c r="AH949" s="46"/>
    </row>
    <row r="950" spans="1:34" hidden="1" x14ac:dyDescent="0.25">
      <c r="A950" s="66" t="str">
        <f>CONCATENATE(ID_formule!A948, "_",ID_formule!B948)</f>
        <v>OVO000098_000_947</v>
      </c>
      <c r="B950" s="46"/>
      <c r="C950" s="46"/>
      <c r="D950" s="46"/>
      <c r="E950" s="46"/>
      <c r="F950" s="46"/>
      <c r="G950" s="46"/>
      <c r="H950" s="46"/>
      <c r="I950" s="46"/>
      <c r="J950" s="46"/>
      <c r="K950" s="46"/>
      <c r="L950" s="46"/>
      <c r="M950" s="46"/>
      <c r="N950" s="46"/>
      <c r="O950" s="46"/>
      <c r="P950" s="48"/>
      <c r="Q950" s="46"/>
      <c r="R950" s="46"/>
      <c r="S950" s="46"/>
      <c r="T950" s="46"/>
      <c r="U950" s="46"/>
      <c r="V950" s="46"/>
      <c r="W950" s="46"/>
      <c r="X950" s="46"/>
      <c r="Y950" s="46"/>
      <c r="Z950" s="46"/>
      <c r="AA950" s="49"/>
      <c r="AB950" s="46"/>
      <c r="AC950" s="46"/>
      <c r="AD950" s="46"/>
      <c r="AE950" s="46"/>
      <c r="AF950" s="46"/>
      <c r="AG950" s="50"/>
      <c r="AH950" s="46"/>
    </row>
    <row r="951" spans="1:34" hidden="1" x14ac:dyDescent="0.25">
      <c r="A951" s="66" t="str">
        <f>CONCATENATE(ID_formule!A949, "_",ID_formule!B949)</f>
        <v>OVO000098_000_948</v>
      </c>
      <c r="B951" s="46"/>
      <c r="C951" s="46"/>
      <c r="D951" s="46"/>
      <c r="E951" s="46"/>
      <c r="F951" s="46"/>
      <c r="G951" s="46"/>
      <c r="H951" s="46"/>
      <c r="I951" s="46"/>
      <c r="J951" s="46"/>
      <c r="K951" s="46"/>
      <c r="L951" s="46"/>
      <c r="M951" s="46"/>
      <c r="N951" s="46"/>
      <c r="O951" s="46"/>
      <c r="P951" s="48"/>
      <c r="Q951" s="46"/>
      <c r="R951" s="46"/>
      <c r="S951" s="46"/>
      <c r="T951" s="46"/>
      <c r="U951" s="46"/>
      <c r="V951" s="46"/>
      <c r="W951" s="46"/>
      <c r="X951" s="46"/>
      <c r="Y951" s="46"/>
      <c r="Z951" s="46"/>
      <c r="AA951" s="49"/>
      <c r="AB951" s="46"/>
      <c r="AC951" s="46"/>
      <c r="AD951" s="46"/>
      <c r="AE951" s="46"/>
      <c r="AF951" s="46"/>
      <c r="AG951" s="50"/>
      <c r="AH951" s="46"/>
    </row>
    <row r="952" spans="1:34" hidden="1" x14ac:dyDescent="0.25">
      <c r="A952" s="66" t="str">
        <f>CONCATENATE(ID_formule!A950, "_",ID_formule!B950)</f>
        <v>OVO000098_000_949</v>
      </c>
      <c r="B952" s="46"/>
      <c r="C952" s="46"/>
      <c r="D952" s="46"/>
      <c r="E952" s="46"/>
      <c r="F952" s="46"/>
      <c r="G952" s="46"/>
      <c r="H952" s="46"/>
      <c r="I952" s="46"/>
      <c r="J952" s="46"/>
      <c r="K952" s="46"/>
      <c r="L952" s="46"/>
      <c r="M952" s="46"/>
      <c r="N952" s="46"/>
      <c r="O952" s="46"/>
      <c r="P952" s="48"/>
      <c r="Q952" s="46"/>
      <c r="R952" s="46"/>
      <c r="S952" s="46"/>
      <c r="T952" s="46"/>
      <c r="U952" s="46"/>
      <c r="V952" s="46"/>
      <c r="W952" s="46"/>
      <c r="X952" s="46"/>
      <c r="Y952" s="46"/>
      <c r="Z952" s="46"/>
      <c r="AA952" s="49"/>
      <c r="AB952" s="46"/>
      <c r="AC952" s="46"/>
      <c r="AD952" s="46"/>
      <c r="AE952" s="46"/>
      <c r="AF952" s="46"/>
      <c r="AG952" s="50"/>
      <c r="AH952" s="46"/>
    </row>
    <row r="953" spans="1:34" hidden="1" x14ac:dyDescent="0.25">
      <c r="A953" s="66" t="str">
        <f>CONCATENATE(ID_formule!A951, "_",ID_formule!B951)</f>
        <v>OVO000098_000_950</v>
      </c>
      <c r="B953" s="46"/>
      <c r="C953" s="46"/>
      <c r="D953" s="46"/>
      <c r="E953" s="46"/>
      <c r="F953" s="46"/>
      <c r="G953" s="46"/>
      <c r="H953" s="46"/>
      <c r="I953" s="46"/>
      <c r="J953" s="46"/>
      <c r="K953" s="46"/>
      <c r="L953" s="46"/>
      <c r="M953" s="46"/>
      <c r="N953" s="46"/>
      <c r="O953" s="46"/>
      <c r="P953" s="48"/>
      <c r="Q953" s="46"/>
      <c r="R953" s="46"/>
      <c r="S953" s="46"/>
      <c r="T953" s="46"/>
      <c r="U953" s="46"/>
      <c r="V953" s="46"/>
      <c r="W953" s="46"/>
      <c r="X953" s="46"/>
      <c r="Y953" s="46"/>
      <c r="Z953" s="46"/>
      <c r="AA953" s="49"/>
      <c r="AB953" s="46"/>
      <c r="AC953" s="46"/>
      <c r="AD953" s="46"/>
      <c r="AE953" s="46"/>
      <c r="AF953" s="46"/>
      <c r="AG953" s="50"/>
      <c r="AH953" s="46"/>
    </row>
    <row r="954" spans="1:34" hidden="1" x14ac:dyDescent="0.25">
      <c r="A954" s="66" t="str">
        <f>CONCATENATE(ID_formule!A952, "_",ID_formule!B952)</f>
        <v>OVO000098_000_951</v>
      </c>
      <c r="B954" s="46"/>
      <c r="C954" s="46"/>
      <c r="D954" s="46"/>
      <c r="E954" s="46"/>
      <c r="F954" s="46"/>
      <c r="G954" s="46"/>
      <c r="H954" s="46"/>
      <c r="I954" s="46"/>
      <c r="J954" s="46"/>
      <c r="K954" s="46"/>
      <c r="L954" s="46"/>
      <c r="M954" s="46"/>
      <c r="N954" s="46"/>
      <c r="O954" s="46"/>
      <c r="P954" s="48"/>
      <c r="Q954" s="46"/>
      <c r="R954" s="46"/>
      <c r="S954" s="46"/>
      <c r="T954" s="46"/>
      <c r="U954" s="46"/>
      <c r="V954" s="46"/>
      <c r="W954" s="46"/>
      <c r="X954" s="46"/>
      <c r="Y954" s="46"/>
      <c r="Z954" s="46"/>
      <c r="AA954" s="49"/>
      <c r="AB954" s="46"/>
      <c r="AC954" s="46"/>
      <c r="AD954" s="46"/>
      <c r="AE954" s="46"/>
      <c r="AF954" s="46"/>
      <c r="AG954" s="50"/>
      <c r="AH954" s="46"/>
    </row>
    <row r="955" spans="1:34" hidden="1" x14ac:dyDescent="0.25">
      <c r="A955" s="66" t="str">
        <f>CONCATENATE(ID_formule!A953, "_",ID_formule!B953)</f>
        <v>OVO000098_000_952</v>
      </c>
      <c r="B955" s="46"/>
      <c r="C955" s="46"/>
      <c r="D955" s="46"/>
      <c r="E955" s="46"/>
      <c r="F955" s="46"/>
      <c r="G955" s="46"/>
      <c r="H955" s="46"/>
      <c r="I955" s="46"/>
      <c r="J955" s="46"/>
      <c r="K955" s="46"/>
      <c r="L955" s="46"/>
      <c r="M955" s="46"/>
      <c r="N955" s="46"/>
      <c r="O955" s="46"/>
      <c r="P955" s="48"/>
      <c r="Q955" s="46"/>
      <c r="R955" s="46"/>
      <c r="S955" s="46"/>
      <c r="T955" s="46"/>
      <c r="U955" s="46"/>
      <c r="V955" s="46"/>
      <c r="W955" s="46"/>
      <c r="X955" s="46"/>
      <c r="Y955" s="46"/>
      <c r="Z955" s="46"/>
      <c r="AA955" s="49"/>
      <c r="AB955" s="46"/>
      <c r="AC955" s="46"/>
      <c r="AD955" s="46"/>
      <c r="AE955" s="46"/>
      <c r="AF955" s="46"/>
      <c r="AG955" s="50"/>
      <c r="AH955" s="46"/>
    </row>
    <row r="956" spans="1:34" hidden="1" x14ac:dyDescent="0.25">
      <c r="A956" s="66" t="str">
        <f>CONCATENATE(ID_formule!A954, "_",ID_formule!B954)</f>
        <v>OVO000098_000_953</v>
      </c>
      <c r="B956" s="46"/>
      <c r="C956" s="46"/>
      <c r="D956" s="46"/>
      <c r="E956" s="46"/>
      <c r="F956" s="46"/>
      <c r="G956" s="46"/>
      <c r="H956" s="46"/>
      <c r="I956" s="46"/>
      <c r="J956" s="46"/>
      <c r="K956" s="46"/>
      <c r="L956" s="46"/>
      <c r="M956" s="46"/>
      <c r="N956" s="46"/>
      <c r="O956" s="46"/>
      <c r="P956" s="48"/>
      <c r="Q956" s="46"/>
      <c r="R956" s="46"/>
      <c r="S956" s="46"/>
      <c r="T956" s="46"/>
      <c r="U956" s="46"/>
      <c r="V956" s="46"/>
      <c r="W956" s="46"/>
      <c r="X956" s="46"/>
      <c r="Y956" s="46"/>
      <c r="Z956" s="46"/>
      <c r="AA956" s="49"/>
      <c r="AB956" s="46"/>
      <c r="AC956" s="46"/>
      <c r="AD956" s="46"/>
      <c r="AE956" s="46"/>
      <c r="AF956" s="46"/>
      <c r="AG956" s="50"/>
      <c r="AH956" s="46"/>
    </row>
    <row r="957" spans="1:34" hidden="1" x14ac:dyDescent="0.25">
      <c r="A957" s="66" t="str">
        <f>CONCATENATE(ID_formule!A955, "_",ID_formule!B955)</f>
        <v>OVO000098_000_954</v>
      </c>
      <c r="B957" s="46"/>
      <c r="C957" s="46"/>
      <c r="D957" s="46"/>
      <c r="E957" s="46"/>
      <c r="F957" s="46"/>
      <c r="G957" s="46"/>
      <c r="H957" s="46"/>
      <c r="I957" s="46"/>
      <c r="J957" s="46"/>
      <c r="K957" s="46"/>
      <c r="L957" s="46"/>
      <c r="M957" s="46"/>
      <c r="N957" s="46"/>
      <c r="O957" s="46"/>
      <c r="P957" s="48"/>
      <c r="Q957" s="46"/>
      <c r="R957" s="46"/>
      <c r="S957" s="46"/>
      <c r="T957" s="46"/>
      <c r="U957" s="46"/>
      <c r="V957" s="46"/>
      <c r="W957" s="46"/>
      <c r="X957" s="46"/>
      <c r="Y957" s="46"/>
      <c r="Z957" s="46"/>
      <c r="AA957" s="49"/>
      <c r="AB957" s="46"/>
      <c r="AC957" s="46"/>
      <c r="AD957" s="46"/>
      <c r="AE957" s="46"/>
      <c r="AF957" s="46"/>
      <c r="AG957" s="50"/>
      <c r="AH957" s="46"/>
    </row>
    <row r="958" spans="1:34" hidden="1" x14ac:dyDescent="0.25">
      <c r="A958" s="66" t="str">
        <f>CONCATENATE(ID_formule!A956, "_",ID_formule!B956)</f>
        <v>OVO000098_000_955</v>
      </c>
      <c r="B958" s="46"/>
      <c r="C958" s="46"/>
      <c r="D958" s="46"/>
      <c r="E958" s="46"/>
      <c r="F958" s="46"/>
      <c r="G958" s="46"/>
      <c r="H958" s="46"/>
      <c r="I958" s="46"/>
      <c r="J958" s="46"/>
      <c r="K958" s="46"/>
      <c r="L958" s="46"/>
      <c r="M958" s="46"/>
      <c r="N958" s="46"/>
      <c r="O958" s="46"/>
      <c r="P958" s="48"/>
      <c r="Q958" s="46"/>
      <c r="R958" s="46"/>
      <c r="S958" s="46"/>
      <c r="T958" s="46"/>
      <c r="U958" s="46"/>
      <c r="V958" s="46"/>
      <c r="W958" s="46"/>
      <c r="X958" s="46"/>
      <c r="Y958" s="46"/>
      <c r="Z958" s="46"/>
      <c r="AA958" s="49"/>
      <c r="AB958" s="46"/>
      <c r="AC958" s="46"/>
      <c r="AD958" s="46"/>
      <c r="AE958" s="46"/>
      <c r="AF958" s="46"/>
      <c r="AG958" s="50"/>
      <c r="AH958" s="46"/>
    </row>
    <row r="959" spans="1:34" hidden="1" x14ac:dyDescent="0.25">
      <c r="A959" s="66" t="str">
        <f>CONCATENATE(ID_formule!A957, "_",ID_formule!B957)</f>
        <v>OVO000098_000_956</v>
      </c>
      <c r="B959" s="46"/>
      <c r="C959" s="46"/>
      <c r="D959" s="46"/>
      <c r="E959" s="46"/>
      <c r="F959" s="46"/>
      <c r="G959" s="46"/>
      <c r="H959" s="46"/>
      <c r="I959" s="46"/>
      <c r="J959" s="46"/>
      <c r="K959" s="46"/>
      <c r="L959" s="46"/>
      <c r="M959" s="46"/>
      <c r="N959" s="46"/>
      <c r="O959" s="46"/>
      <c r="P959" s="48"/>
      <c r="Q959" s="46"/>
      <c r="R959" s="46"/>
      <c r="S959" s="46"/>
      <c r="T959" s="46"/>
      <c r="U959" s="46"/>
      <c r="V959" s="46"/>
      <c r="W959" s="46"/>
      <c r="X959" s="46"/>
      <c r="Y959" s="46"/>
      <c r="Z959" s="46"/>
      <c r="AA959" s="49"/>
      <c r="AB959" s="46"/>
      <c r="AC959" s="46"/>
      <c r="AD959" s="46"/>
      <c r="AE959" s="46"/>
      <c r="AF959" s="46"/>
      <c r="AG959" s="50"/>
      <c r="AH959" s="46"/>
    </row>
    <row r="960" spans="1:34" hidden="1" x14ac:dyDescent="0.25">
      <c r="A960" s="66" t="str">
        <f>CONCATENATE(ID_formule!A958, "_",ID_formule!B958)</f>
        <v>OVO000098_000_957</v>
      </c>
      <c r="B960" s="46"/>
      <c r="C960" s="46"/>
      <c r="D960" s="46"/>
      <c r="E960" s="46"/>
      <c r="F960" s="46"/>
      <c r="G960" s="46"/>
      <c r="H960" s="46"/>
      <c r="I960" s="46"/>
      <c r="J960" s="46"/>
      <c r="K960" s="46"/>
      <c r="L960" s="46"/>
      <c r="M960" s="46"/>
      <c r="N960" s="46"/>
      <c r="O960" s="46"/>
      <c r="P960" s="48"/>
      <c r="Q960" s="46"/>
      <c r="R960" s="46"/>
      <c r="S960" s="46"/>
      <c r="T960" s="46"/>
      <c r="U960" s="46"/>
      <c r="V960" s="46"/>
      <c r="W960" s="46"/>
      <c r="X960" s="46"/>
      <c r="Y960" s="46"/>
      <c r="Z960" s="46"/>
      <c r="AA960" s="49"/>
      <c r="AB960" s="46"/>
      <c r="AC960" s="46"/>
      <c r="AD960" s="46"/>
      <c r="AE960" s="46"/>
      <c r="AF960" s="46"/>
      <c r="AG960" s="50"/>
      <c r="AH960" s="46"/>
    </row>
    <row r="961" spans="1:34" hidden="1" x14ac:dyDescent="0.25">
      <c r="A961" s="66" t="str">
        <f>CONCATENATE(ID_formule!A959, "_",ID_formule!B959)</f>
        <v>OVO000098_000_958</v>
      </c>
      <c r="B961" s="46"/>
      <c r="C961" s="46"/>
      <c r="D961" s="46"/>
      <c r="E961" s="46"/>
      <c r="F961" s="46"/>
      <c r="G961" s="46"/>
      <c r="H961" s="46"/>
      <c r="I961" s="46"/>
      <c r="J961" s="46"/>
      <c r="K961" s="46"/>
      <c r="L961" s="46"/>
      <c r="M961" s="46"/>
      <c r="N961" s="46"/>
      <c r="O961" s="46"/>
      <c r="P961" s="48"/>
      <c r="Q961" s="46"/>
      <c r="R961" s="46"/>
      <c r="S961" s="46"/>
      <c r="T961" s="46"/>
      <c r="U961" s="46"/>
      <c r="V961" s="46"/>
      <c r="W961" s="46"/>
      <c r="X961" s="46"/>
      <c r="Y961" s="46"/>
      <c r="Z961" s="46"/>
      <c r="AA961" s="49"/>
      <c r="AB961" s="46"/>
      <c r="AC961" s="46"/>
      <c r="AD961" s="46"/>
      <c r="AE961" s="46"/>
      <c r="AF961" s="46"/>
      <c r="AG961" s="50"/>
      <c r="AH961" s="46"/>
    </row>
    <row r="962" spans="1:34" hidden="1" x14ac:dyDescent="0.25">
      <c r="A962" s="66" t="str">
        <f>CONCATENATE(ID_formule!A960, "_",ID_formule!B960)</f>
        <v>OVO000098_000_959</v>
      </c>
      <c r="B962" s="46"/>
      <c r="C962" s="46"/>
      <c r="D962" s="46"/>
      <c r="E962" s="46"/>
      <c r="F962" s="46"/>
      <c r="G962" s="46"/>
      <c r="H962" s="46"/>
      <c r="I962" s="46"/>
      <c r="J962" s="46"/>
      <c r="K962" s="46"/>
      <c r="L962" s="46"/>
      <c r="M962" s="46"/>
      <c r="N962" s="46"/>
      <c r="O962" s="46"/>
      <c r="P962" s="48"/>
      <c r="Q962" s="46"/>
      <c r="R962" s="46"/>
      <c r="S962" s="46"/>
      <c r="T962" s="46"/>
      <c r="U962" s="46"/>
      <c r="V962" s="46"/>
      <c r="W962" s="46"/>
      <c r="X962" s="46"/>
      <c r="Y962" s="46"/>
      <c r="Z962" s="46"/>
      <c r="AA962" s="49"/>
      <c r="AB962" s="46"/>
      <c r="AC962" s="46"/>
      <c r="AD962" s="46"/>
      <c r="AE962" s="46"/>
      <c r="AF962" s="46"/>
      <c r="AG962" s="50"/>
      <c r="AH962" s="46"/>
    </row>
    <row r="963" spans="1:34" hidden="1" x14ac:dyDescent="0.25">
      <c r="A963" s="66" t="str">
        <f>CONCATENATE(ID_formule!A961, "_",ID_formule!B961)</f>
        <v>OVO000098_000_960</v>
      </c>
      <c r="B963" s="46"/>
      <c r="C963" s="46"/>
      <c r="D963" s="46"/>
      <c r="E963" s="46"/>
      <c r="F963" s="46"/>
      <c r="G963" s="46"/>
      <c r="H963" s="46"/>
      <c r="I963" s="46"/>
      <c r="J963" s="46"/>
      <c r="K963" s="46"/>
      <c r="L963" s="46"/>
      <c r="M963" s="46"/>
      <c r="N963" s="46"/>
      <c r="O963" s="46"/>
      <c r="P963" s="48"/>
      <c r="Q963" s="46"/>
      <c r="R963" s="46"/>
      <c r="S963" s="46"/>
      <c r="T963" s="46"/>
      <c r="U963" s="46"/>
      <c r="V963" s="46"/>
      <c r="W963" s="46"/>
      <c r="X963" s="46"/>
      <c r="Y963" s="46"/>
      <c r="Z963" s="46"/>
      <c r="AA963" s="49"/>
      <c r="AB963" s="46"/>
      <c r="AC963" s="46"/>
      <c r="AD963" s="46"/>
      <c r="AE963" s="46"/>
      <c r="AF963" s="46"/>
      <c r="AG963" s="50"/>
      <c r="AH963" s="46"/>
    </row>
    <row r="964" spans="1:34" hidden="1" x14ac:dyDescent="0.25">
      <c r="A964" s="66" t="str">
        <f>CONCATENATE(ID_formule!A962, "_",ID_formule!B962)</f>
        <v>OVO000098_000_961</v>
      </c>
      <c r="B964" s="46"/>
      <c r="C964" s="46"/>
      <c r="D964" s="46"/>
      <c r="E964" s="46"/>
      <c r="F964" s="46"/>
      <c r="G964" s="46"/>
      <c r="H964" s="46"/>
      <c r="I964" s="46"/>
      <c r="J964" s="46"/>
      <c r="K964" s="46"/>
      <c r="L964" s="46"/>
      <c r="M964" s="46"/>
      <c r="N964" s="46"/>
      <c r="O964" s="46"/>
      <c r="P964" s="48"/>
      <c r="Q964" s="46"/>
      <c r="R964" s="46"/>
      <c r="S964" s="46"/>
      <c r="T964" s="46"/>
      <c r="U964" s="46"/>
      <c r="V964" s="46"/>
      <c r="W964" s="46"/>
      <c r="X964" s="46"/>
      <c r="Y964" s="46"/>
      <c r="Z964" s="46"/>
      <c r="AA964" s="49"/>
      <c r="AB964" s="46"/>
      <c r="AC964" s="46"/>
      <c r="AD964" s="46"/>
      <c r="AE964" s="46"/>
      <c r="AF964" s="46"/>
      <c r="AG964" s="50"/>
      <c r="AH964" s="46"/>
    </row>
    <row r="965" spans="1:34" hidden="1" x14ac:dyDescent="0.25">
      <c r="A965" s="66" t="str">
        <f>CONCATENATE(ID_formule!A963, "_",ID_formule!B963)</f>
        <v>OVO000098_000_962</v>
      </c>
      <c r="B965" s="46"/>
      <c r="C965" s="46"/>
      <c r="D965" s="46"/>
      <c r="E965" s="46"/>
      <c r="F965" s="46"/>
      <c r="G965" s="46"/>
      <c r="H965" s="46"/>
      <c r="I965" s="46"/>
      <c r="J965" s="46"/>
      <c r="K965" s="46"/>
      <c r="L965" s="46"/>
      <c r="M965" s="46"/>
      <c r="N965" s="46"/>
      <c r="O965" s="46"/>
      <c r="P965" s="48"/>
      <c r="Q965" s="46"/>
      <c r="R965" s="46"/>
      <c r="S965" s="46"/>
      <c r="T965" s="46"/>
      <c r="U965" s="46"/>
      <c r="V965" s="46"/>
      <c r="W965" s="46"/>
      <c r="X965" s="46"/>
      <c r="Y965" s="46"/>
      <c r="Z965" s="46"/>
      <c r="AA965" s="49"/>
      <c r="AB965" s="46"/>
      <c r="AC965" s="46"/>
      <c r="AD965" s="46"/>
      <c r="AE965" s="46"/>
      <c r="AF965" s="46"/>
      <c r="AG965" s="50"/>
      <c r="AH965" s="46"/>
    </row>
    <row r="966" spans="1:34" hidden="1" x14ac:dyDescent="0.25">
      <c r="A966" s="66" t="str">
        <f>CONCATENATE(ID_formule!A964, "_",ID_formule!B964)</f>
        <v>OVO000098_000_963</v>
      </c>
      <c r="B966" s="46"/>
      <c r="C966" s="46"/>
      <c r="D966" s="46"/>
      <c r="E966" s="46"/>
      <c r="F966" s="46"/>
      <c r="G966" s="46"/>
      <c r="H966" s="46"/>
      <c r="I966" s="46"/>
      <c r="J966" s="46"/>
      <c r="K966" s="46"/>
      <c r="L966" s="46"/>
      <c r="M966" s="46"/>
      <c r="N966" s="46"/>
      <c r="O966" s="46"/>
      <c r="P966" s="48"/>
      <c r="Q966" s="46"/>
      <c r="R966" s="46"/>
      <c r="S966" s="46"/>
      <c r="T966" s="46"/>
      <c r="U966" s="46"/>
      <c r="V966" s="46"/>
      <c r="W966" s="46"/>
      <c r="X966" s="46"/>
      <c r="Y966" s="46"/>
      <c r="Z966" s="46"/>
      <c r="AA966" s="49"/>
      <c r="AB966" s="46"/>
      <c r="AC966" s="46"/>
      <c r="AD966" s="46"/>
      <c r="AE966" s="46"/>
      <c r="AF966" s="46"/>
      <c r="AG966" s="50"/>
      <c r="AH966" s="46"/>
    </row>
    <row r="967" spans="1:34" hidden="1" x14ac:dyDescent="0.25">
      <c r="A967" s="66" t="str">
        <f>CONCATENATE(ID_formule!A965, "_",ID_formule!B965)</f>
        <v>OVO000098_000_964</v>
      </c>
      <c r="B967" s="46"/>
      <c r="C967" s="46"/>
      <c r="D967" s="46"/>
      <c r="E967" s="46"/>
      <c r="F967" s="46"/>
      <c r="G967" s="46"/>
      <c r="H967" s="46"/>
      <c r="I967" s="46"/>
      <c r="J967" s="46"/>
      <c r="K967" s="46"/>
      <c r="L967" s="46"/>
      <c r="M967" s="46"/>
      <c r="N967" s="46"/>
      <c r="O967" s="46"/>
      <c r="P967" s="48"/>
      <c r="Q967" s="46"/>
      <c r="R967" s="46"/>
      <c r="S967" s="46"/>
      <c r="T967" s="46"/>
      <c r="U967" s="46"/>
      <c r="V967" s="46"/>
      <c r="W967" s="46"/>
      <c r="X967" s="46"/>
      <c r="Y967" s="46"/>
      <c r="Z967" s="46"/>
      <c r="AA967" s="49"/>
      <c r="AB967" s="46"/>
      <c r="AC967" s="46"/>
      <c r="AD967" s="46"/>
      <c r="AE967" s="46"/>
      <c r="AF967" s="46"/>
      <c r="AG967" s="50"/>
      <c r="AH967" s="46"/>
    </row>
    <row r="968" spans="1:34" hidden="1" x14ac:dyDescent="0.25">
      <c r="A968" s="66" t="str">
        <f>CONCATENATE(ID_formule!A966, "_",ID_formule!B966)</f>
        <v>OVO000098_000_965</v>
      </c>
      <c r="B968" s="46"/>
      <c r="C968" s="46"/>
      <c r="D968" s="46"/>
      <c r="E968" s="46"/>
      <c r="F968" s="46"/>
      <c r="G968" s="46"/>
      <c r="H968" s="46"/>
      <c r="I968" s="46"/>
      <c r="J968" s="46"/>
      <c r="K968" s="46"/>
      <c r="L968" s="46"/>
      <c r="M968" s="46"/>
      <c r="N968" s="46"/>
      <c r="O968" s="46"/>
      <c r="P968" s="48"/>
      <c r="Q968" s="46"/>
      <c r="R968" s="46"/>
      <c r="S968" s="46"/>
      <c r="T968" s="46"/>
      <c r="U968" s="46"/>
      <c r="V968" s="46"/>
      <c r="W968" s="46"/>
      <c r="X968" s="46"/>
      <c r="Y968" s="46"/>
      <c r="Z968" s="46"/>
      <c r="AA968" s="49"/>
      <c r="AB968" s="46"/>
      <c r="AC968" s="46"/>
      <c r="AD968" s="46"/>
      <c r="AE968" s="46"/>
      <c r="AF968" s="46"/>
      <c r="AG968" s="50"/>
      <c r="AH968" s="46"/>
    </row>
    <row r="969" spans="1:34" hidden="1" x14ac:dyDescent="0.25">
      <c r="A969" s="66" t="str">
        <f>CONCATENATE(ID_formule!A967, "_",ID_formule!B967)</f>
        <v>OVO000098_000_966</v>
      </c>
      <c r="B969" s="46"/>
      <c r="C969" s="46"/>
      <c r="D969" s="46"/>
      <c r="E969" s="46"/>
      <c r="F969" s="46"/>
      <c r="G969" s="46"/>
      <c r="H969" s="46"/>
      <c r="I969" s="46"/>
      <c r="J969" s="46"/>
      <c r="K969" s="46"/>
      <c r="L969" s="46"/>
      <c r="M969" s="46"/>
      <c r="N969" s="46"/>
      <c r="O969" s="46"/>
      <c r="P969" s="48"/>
      <c r="Q969" s="46"/>
      <c r="R969" s="46"/>
      <c r="S969" s="46"/>
      <c r="T969" s="46"/>
      <c r="U969" s="46"/>
      <c r="V969" s="46"/>
      <c r="W969" s="46"/>
      <c r="X969" s="46"/>
      <c r="Y969" s="46"/>
      <c r="Z969" s="46"/>
      <c r="AA969" s="49"/>
      <c r="AB969" s="46"/>
      <c r="AC969" s="46"/>
      <c r="AD969" s="46"/>
      <c r="AE969" s="46"/>
      <c r="AF969" s="46"/>
      <c r="AG969" s="50"/>
      <c r="AH969" s="46"/>
    </row>
    <row r="970" spans="1:34" hidden="1" x14ac:dyDescent="0.25">
      <c r="A970" s="66" t="str">
        <f>CONCATENATE(ID_formule!A968, "_",ID_formule!B968)</f>
        <v>OVO000098_000_967</v>
      </c>
      <c r="B970" s="46"/>
      <c r="C970" s="46"/>
      <c r="D970" s="46"/>
      <c r="E970" s="46"/>
      <c r="F970" s="46"/>
      <c r="G970" s="46"/>
      <c r="H970" s="46"/>
      <c r="I970" s="46"/>
      <c r="J970" s="46"/>
      <c r="K970" s="46"/>
      <c r="L970" s="46"/>
      <c r="M970" s="46"/>
      <c r="N970" s="46"/>
      <c r="O970" s="46"/>
      <c r="P970" s="48"/>
      <c r="Q970" s="46"/>
      <c r="R970" s="46"/>
      <c r="S970" s="46"/>
      <c r="T970" s="46"/>
      <c r="U970" s="46"/>
      <c r="V970" s="46"/>
      <c r="W970" s="46"/>
      <c r="X970" s="46"/>
      <c r="Y970" s="46"/>
      <c r="Z970" s="46"/>
      <c r="AA970" s="49"/>
      <c r="AB970" s="46"/>
      <c r="AC970" s="46"/>
      <c r="AD970" s="46"/>
      <c r="AE970" s="46"/>
      <c r="AF970" s="46"/>
      <c r="AG970" s="50"/>
      <c r="AH970" s="46"/>
    </row>
    <row r="971" spans="1:34" hidden="1" x14ac:dyDescent="0.25">
      <c r="A971" s="66" t="str">
        <f>CONCATENATE(ID_formule!A969, "_",ID_formule!B969)</f>
        <v>OVO000098_000_968</v>
      </c>
      <c r="B971" s="46"/>
      <c r="C971" s="46"/>
      <c r="D971" s="46"/>
      <c r="E971" s="46"/>
      <c r="F971" s="46"/>
      <c r="G971" s="46"/>
      <c r="H971" s="46"/>
      <c r="I971" s="46"/>
      <c r="J971" s="46"/>
      <c r="K971" s="46"/>
      <c r="L971" s="46"/>
      <c r="M971" s="46"/>
      <c r="N971" s="46"/>
      <c r="O971" s="46"/>
      <c r="P971" s="48"/>
      <c r="Q971" s="46"/>
      <c r="R971" s="46"/>
      <c r="S971" s="46"/>
      <c r="T971" s="46"/>
      <c r="U971" s="46"/>
      <c r="V971" s="46"/>
      <c r="W971" s="46"/>
      <c r="X971" s="46"/>
      <c r="Y971" s="46"/>
      <c r="Z971" s="46"/>
      <c r="AA971" s="49"/>
      <c r="AB971" s="46"/>
      <c r="AC971" s="46"/>
      <c r="AD971" s="46"/>
      <c r="AE971" s="46"/>
      <c r="AF971" s="46"/>
      <c r="AG971" s="50"/>
      <c r="AH971" s="46"/>
    </row>
    <row r="972" spans="1:34" hidden="1" x14ac:dyDescent="0.25">
      <c r="A972" s="66" t="str">
        <f>CONCATENATE(ID_formule!A970, "_",ID_formule!B970)</f>
        <v>OVO000098_000_969</v>
      </c>
      <c r="B972" s="46"/>
      <c r="C972" s="46"/>
      <c r="D972" s="46"/>
      <c r="E972" s="46"/>
      <c r="F972" s="46"/>
      <c r="G972" s="46"/>
      <c r="H972" s="46"/>
      <c r="I972" s="46"/>
      <c r="J972" s="46"/>
      <c r="K972" s="46"/>
      <c r="L972" s="46"/>
      <c r="M972" s="46"/>
      <c r="N972" s="46"/>
      <c r="O972" s="46"/>
      <c r="P972" s="48"/>
      <c r="Q972" s="46"/>
      <c r="R972" s="46"/>
      <c r="S972" s="46"/>
      <c r="T972" s="46"/>
      <c r="U972" s="46"/>
      <c r="V972" s="46"/>
      <c r="W972" s="46"/>
      <c r="X972" s="46"/>
      <c r="Y972" s="46"/>
      <c r="Z972" s="46"/>
      <c r="AA972" s="49"/>
      <c r="AB972" s="46"/>
      <c r="AC972" s="46"/>
      <c r="AD972" s="46"/>
      <c r="AE972" s="46"/>
      <c r="AF972" s="46"/>
      <c r="AG972" s="50"/>
      <c r="AH972" s="46"/>
    </row>
    <row r="973" spans="1:34" hidden="1" x14ac:dyDescent="0.25">
      <c r="A973" s="66" t="str">
        <f>CONCATENATE(ID_formule!A971, "_",ID_formule!B971)</f>
        <v>OVO000098_000_970</v>
      </c>
      <c r="B973" s="46"/>
      <c r="C973" s="46"/>
      <c r="D973" s="46"/>
      <c r="E973" s="46"/>
      <c r="F973" s="46"/>
      <c r="G973" s="46"/>
      <c r="H973" s="46"/>
      <c r="I973" s="46"/>
      <c r="J973" s="46"/>
      <c r="K973" s="46"/>
      <c r="L973" s="46"/>
      <c r="M973" s="46"/>
      <c r="N973" s="46"/>
      <c r="O973" s="46"/>
      <c r="P973" s="48"/>
      <c r="Q973" s="46"/>
      <c r="R973" s="46"/>
      <c r="S973" s="46"/>
      <c r="T973" s="46"/>
      <c r="U973" s="46"/>
      <c r="V973" s="46"/>
      <c r="W973" s="46"/>
      <c r="X973" s="46"/>
      <c r="Y973" s="46"/>
      <c r="Z973" s="46"/>
      <c r="AA973" s="49"/>
      <c r="AB973" s="46"/>
      <c r="AC973" s="46"/>
      <c r="AD973" s="46"/>
      <c r="AE973" s="46"/>
      <c r="AF973" s="46"/>
      <c r="AG973" s="50"/>
      <c r="AH973" s="46"/>
    </row>
    <row r="974" spans="1:34" hidden="1" x14ac:dyDescent="0.25">
      <c r="A974" s="66" t="str">
        <f>CONCATENATE(ID_formule!A972, "_",ID_formule!B972)</f>
        <v>OVO000098_000_971</v>
      </c>
      <c r="B974" s="46"/>
      <c r="C974" s="46"/>
      <c r="D974" s="46"/>
      <c r="E974" s="46"/>
      <c r="F974" s="46"/>
      <c r="G974" s="46"/>
      <c r="H974" s="46"/>
      <c r="I974" s="46"/>
      <c r="J974" s="46"/>
      <c r="K974" s="46"/>
      <c r="L974" s="46"/>
      <c r="M974" s="46"/>
      <c r="N974" s="46"/>
      <c r="O974" s="46"/>
      <c r="P974" s="48"/>
      <c r="Q974" s="46"/>
      <c r="R974" s="46"/>
      <c r="S974" s="46"/>
      <c r="T974" s="46"/>
      <c r="U974" s="46"/>
      <c r="V974" s="46"/>
      <c r="W974" s="46"/>
      <c r="X974" s="46"/>
      <c r="Y974" s="46"/>
      <c r="Z974" s="46"/>
      <c r="AA974" s="49"/>
      <c r="AB974" s="46"/>
      <c r="AC974" s="46"/>
      <c r="AD974" s="46"/>
      <c r="AE974" s="46"/>
      <c r="AF974" s="46"/>
      <c r="AG974" s="50"/>
      <c r="AH974" s="46"/>
    </row>
    <row r="975" spans="1:34" hidden="1" x14ac:dyDescent="0.25">
      <c r="A975" s="66" t="str">
        <f>CONCATENATE(ID_formule!A973, "_",ID_formule!B973)</f>
        <v>OVO000098_000_972</v>
      </c>
      <c r="B975" s="46"/>
      <c r="C975" s="46"/>
      <c r="D975" s="46"/>
      <c r="E975" s="46"/>
      <c r="F975" s="46"/>
      <c r="G975" s="46"/>
      <c r="H975" s="46"/>
      <c r="I975" s="46"/>
      <c r="J975" s="46"/>
      <c r="K975" s="46"/>
      <c r="L975" s="46"/>
      <c r="M975" s="46"/>
      <c r="N975" s="46"/>
      <c r="O975" s="46"/>
      <c r="P975" s="48"/>
      <c r="Q975" s="46"/>
      <c r="R975" s="46"/>
      <c r="S975" s="46"/>
      <c r="T975" s="46"/>
      <c r="U975" s="46"/>
      <c r="V975" s="46"/>
      <c r="W975" s="46"/>
      <c r="X975" s="46"/>
      <c r="Y975" s="46"/>
      <c r="Z975" s="46"/>
      <c r="AA975" s="49"/>
      <c r="AB975" s="46"/>
      <c r="AC975" s="46"/>
      <c r="AD975" s="46"/>
      <c r="AE975" s="46"/>
      <c r="AF975" s="46"/>
      <c r="AG975" s="50"/>
      <c r="AH975" s="46"/>
    </row>
    <row r="976" spans="1:34" hidden="1" x14ac:dyDescent="0.25">
      <c r="A976" s="66" t="str">
        <f>CONCATENATE(ID_formule!A974, "_",ID_formule!B974)</f>
        <v>OVO000098_000_973</v>
      </c>
      <c r="B976" s="46"/>
      <c r="C976" s="46"/>
      <c r="D976" s="46"/>
      <c r="E976" s="46"/>
      <c r="F976" s="46"/>
      <c r="G976" s="46"/>
      <c r="H976" s="46"/>
      <c r="I976" s="46"/>
      <c r="J976" s="46"/>
      <c r="K976" s="46"/>
      <c r="L976" s="46"/>
      <c r="M976" s="46"/>
      <c r="N976" s="46"/>
      <c r="O976" s="46"/>
      <c r="P976" s="48"/>
      <c r="Q976" s="46"/>
      <c r="R976" s="46"/>
      <c r="S976" s="46"/>
      <c r="T976" s="46"/>
      <c r="U976" s="46"/>
      <c r="V976" s="46"/>
      <c r="W976" s="46"/>
      <c r="X976" s="46"/>
      <c r="Y976" s="46"/>
      <c r="Z976" s="46"/>
      <c r="AA976" s="49"/>
      <c r="AB976" s="46"/>
      <c r="AC976" s="46"/>
      <c r="AD976" s="46"/>
      <c r="AE976" s="46"/>
      <c r="AF976" s="46"/>
      <c r="AG976" s="50"/>
      <c r="AH976" s="46"/>
    </row>
    <row r="977" spans="1:34" hidden="1" x14ac:dyDescent="0.25">
      <c r="A977" s="66" t="str">
        <f>CONCATENATE(ID_formule!A975, "_",ID_formule!B975)</f>
        <v>OVO000098_000_974</v>
      </c>
      <c r="B977" s="46"/>
      <c r="C977" s="46"/>
      <c r="D977" s="46"/>
      <c r="E977" s="46"/>
      <c r="F977" s="46"/>
      <c r="G977" s="46"/>
      <c r="H977" s="46"/>
      <c r="I977" s="46"/>
      <c r="J977" s="46"/>
      <c r="K977" s="46"/>
      <c r="L977" s="46"/>
      <c r="M977" s="46"/>
      <c r="N977" s="46"/>
      <c r="O977" s="46"/>
      <c r="P977" s="48"/>
      <c r="Q977" s="46"/>
      <c r="R977" s="46"/>
      <c r="S977" s="46"/>
      <c r="T977" s="46"/>
      <c r="U977" s="46"/>
      <c r="V977" s="46"/>
      <c r="W977" s="46"/>
      <c r="X977" s="46"/>
      <c r="Y977" s="46"/>
      <c r="Z977" s="46"/>
      <c r="AA977" s="49"/>
      <c r="AB977" s="46"/>
      <c r="AC977" s="46"/>
      <c r="AD977" s="46"/>
      <c r="AE977" s="46"/>
      <c r="AF977" s="46"/>
      <c r="AG977" s="50"/>
      <c r="AH977" s="46"/>
    </row>
    <row r="978" spans="1:34" hidden="1" x14ac:dyDescent="0.25">
      <c r="A978" s="66" t="str">
        <f>CONCATENATE(ID_formule!A976, "_",ID_formule!B976)</f>
        <v>OVO000098_000_975</v>
      </c>
      <c r="B978" s="46"/>
      <c r="C978" s="46"/>
      <c r="D978" s="46"/>
      <c r="E978" s="46"/>
      <c r="F978" s="46"/>
      <c r="G978" s="46"/>
      <c r="H978" s="46"/>
      <c r="I978" s="46"/>
      <c r="J978" s="46"/>
      <c r="K978" s="46"/>
      <c r="L978" s="46"/>
      <c r="M978" s="46"/>
      <c r="N978" s="46"/>
      <c r="O978" s="46"/>
      <c r="P978" s="48"/>
      <c r="Q978" s="46"/>
      <c r="R978" s="46"/>
      <c r="S978" s="46"/>
      <c r="T978" s="46"/>
      <c r="U978" s="46"/>
      <c r="V978" s="46"/>
      <c r="W978" s="46"/>
      <c r="X978" s="46"/>
      <c r="Y978" s="46"/>
      <c r="Z978" s="46"/>
      <c r="AA978" s="49"/>
      <c r="AB978" s="46"/>
      <c r="AC978" s="46"/>
      <c r="AD978" s="46"/>
      <c r="AE978" s="46"/>
      <c r="AF978" s="46"/>
      <c r="AG978" s="50"/>
      <c r="AH978" s="46"/>
    </row>
    <row r="979" spans="1:34" hidden="1" x14ac:dyDescent="0.25">
      <c r="A979" s="66" t="str">
        <f>CONCATENATE(ID_formule!A977, "_",ID_formule!B977)</f>
        <v>OVO000098_000_976</v>
      </c>
      <c r="B979" s="46"/>
      <c r="C979" s="46"/>
      <c r="D979" s="46"/>
      <c r="E979" s="46"/>
      <c r="F979" s="46"/>
      <c r="G979" s="46"/>
      <c r="H979" s="46"/>
      <c r="I979" s="46"/>
      <c r="J979" s="46"/>
      <c r="K979" s="46"/>
      <c r="L979" s="46"/>
      <c r="M979" s="46"/>
      <c r="N979" s="46"/>
      <c r="O979" s="46"/>
      <c r="P979" s="48"/>
      <c r="Q979" s="46"/>
      <c r="R979" s="46"/>
      <c r="S979" s="46"/>
      <c r="T979" s="46"/>
      <c r="U979" s="46"/>
      <c r="V979" s="46"/>
      <c r="W979" s="46"/>
      <c r="X979" s="46"/>
      <c r="Y979" s="46"/>
      <c r="Z979" s="46"/>
      <c r="AA979" s="49"/>
      <c r="AB979" s="46"/>
      <c r="AC979" s="46"/>
      <c r="AD979" s="46"/>
      <c r="AE979" s="46"/>
      <c r="AF979" s="46"/>
      <c r="AG979" s="50"/>
      <c r="AH979" s="46"/>
    </row>
    <row r="980" spans="1:34" hidden="1" x14ac:dyDescent="0.25">
      <c r="A980" s="66" t="str">
        <f>CONCATENATE(ID_formule!A978, "_",ID_formule!B978)</f>
        <v>OVO000098_000_977</v>
      </c>
      <c r="B980" s="46"/>
      <c r="C980" s="46"/>
      <c r="D980" s="46"/>
      <c r="E980" s="46"/>
      <c r="F980" s="46"/>
      <c r="G980" s="46"/>
      <c r="H980" s="46"/>
      <c r="I980" s="46"/>
      <c r="J980" s="46"/>
      <c r="K980" s="46"/>
      <c r="L980" s="46"/>
      <c r="M980" s="46"/>
      <c r="N980" s="46"/>
      <c r="O980" s="46"/>
      <c r="P980" s="48"/>
      <c r="Q980" s="46"/>
      <c r="R980" s="46"/>
      <c r="S980" s="46"/>
      <c r="T980" s="46"/>
      <c r="U980" s="46"/>
      <c r="V980" s="46"/>
      <c r="W980" s="46"/>
      <c r="X980" s="46"/>
      <c r="Y980" s="46"/>
      <c r="Z980" s="46"/>
      <c r="AA980" s="49"/>
      <c r="AB980" s="46"/>
      <c r="AC980" s="46"/>
      <c r="AD980" s="46"/>
      <c r="AE980" s="46"/>
      <c r="AF980" s="46"/>
      <c r="AG980" s="50"/>
      <c r="AH980" s="46"/>
    </row>
    <row r="981" spans="1:34" hidden="1" x14ac:dyDescent="0.25">
      <c r="A981" s="66" t="str">
        <f>CONCATENATE(ID_formule!A979, "_",ID_formule!B979)</f>
        <v>OVO000098_000_978</v>
      </c>
      <c r="B981" s="46"/>
      <c r="C981" s="46"/>
      <c r="D981" s="46"/>
      <c r="E981" s="46"/>
      <c r="F981" s="46"/>
      <c r="G981" s="46"/>
      <c r="H981" s="46"/>
      <c r="I981" s="46"/>
      <c r="J981" s="46"/>
      <c r="K981" s="46"/>
      <c r="L981" s="46"/>
      <c r="M981" s="46"/>
      <c r="N981" s="46"/>
      <c r="O981" s="46"/>
      <c r="P981" s="48"/>
      <c r="Q981" s="46"/>
      <c r="R981" s="46"/>
      <c r="S981" s="46"/>
      <c r="T981" s="46"/>
      <c r="U981" s="46"/>
      <c r="V981" s="46"/>
      <c r="W981" s="46"/>
      <c r="X981" s="46"/>
      <c r="Y981" s="46"/>
      <c r="Z981" s="46"/>
      <c r="AA981" s="49"/>
      <c r="AB981" s="46"/>
      <c r="AC981" s="46"/>
      <c r="AD981" s="46"/>
      <c r="AE981" s="46"/>
      <c r="AF981" s="46"/>
      <c r="AG981" s="50"/>
      <c r="AH981" s="46"/>
    </row>
    <row r="982" spans="1:34" hidden="1" x14ac:dyDescent="0.25">
      <c r="A982" s="66" t="str">
        <f>CONCATENATE(ID_formule!A980, "_",ID_formule!B980)</f>
        <v>OVO000098_000_979</v>
      </c>
      <c r="B982" s="46"/>
      <c r="C982" s="46"/>
      <c r="D982" s="46"/>
      <c r="E982" s="46"/>
      <c r="F982" s="46"/>
      <c r="G982" s="46"/>
      <c r="H982" s="46"/>
      <c r="I982" s="46"/>
      <c r="J982" s="46"/>
      <c r="K982" s="46"/>
      <c r="L982" s="46"/>
      <c r="M982" s="46"/>
      <c r="N982" s="46"/>
      <c r="O982" s="46"/>
      <c r="P982" s="48"/>
      <c r="Q982" s="46"/>
      <c r="R982" s="46"/>
      <c r="S982" s="46"/>
      <c r="T982" s="46"/>
      <c r="U982" s="46"/>
      <c r="V982" s="46"/>
      <c r="W982" s="46"/>
      <c r="X982" s="46"/>
      <c r="Y982" s="46"/>
      <c r="Z982" s="46"/>
      <c r="AA982" s="49"/>
      <c r="AB982" s="46"/>
      <c r="AC982" s="46"/>
      <c r="AD982" s="46"/>
      <c r="AE982" s="46"/>
      <c r="AF982" s="46"/>
      <c r="AG982" s="50"/>
      <c r="AH982" s="46"/>
    </row>
    <row r="983" spans="1:34" hidden="1" x14ac:dyDescent="0.25">
      <c r="A983" s="66" t="str">
        <f>CONCATENATE(ID_formule!A981, "_",ID_formule!B981)</f>
        <v>OVO000098_000_980</v>
      </c>
      <c r="B983" s="46"/>
      <c r="C983" s="46"/>
      <c r="D983" s="46"/>
      <c r="E983" s="46"/>
      <c r="F983" s="46"/>
      <c r="G983" s="46"/>
      <c r="H983" s="46"/>
      <c r="I983" s="46"/>
      <c r="J983" s="46"/>
      <c r="K983" s="46"/>
      <c r="L983" s="46"/>
      <c r="M983" s="46"/>
      <c r="N983" s="46"/>
      <c r="O983" s="46"/>
      <c r="P983" s="48"/>
      <c r="Q983" s="46"/>
      <c r="R983" s="46"/>
      <c r="S983" s="46"/>
      <c r="T983" s="46"/>
      <c r="U983" s="46"/>
      <c r="V983" s="46"/>
      <c r="W983" s="46"/>
      <c r="X983" s="46"/>
      <c r="Y983" s="46"/>
      <c r="Z983" s="46"/>
      <c r="AA983" s="49"/>
      <c r="AB983" s="46"/>
      <c r="AC983" s="46"/>
      <c r="AD983" s="46"/>
      <c r="AE983" s="46"/>
      <c r="AF983" s="46"/>
      <c r="AG983" s="50"/>
      <c r="AH983" s="46"/>
    </row>
    <row r="984" spans="1:34" hidden="1" x14ac:dyDescent="0.25">
      <c r="A984" s="66" t="str">
        <f>CONCATENATE(ID_formule!A982, "_",ID_formule!B982)</f>
        <v>OVO000098_000_981</v>
      </c>
      <c r="B984" s="46"/>
      <c r="C984" s="46"/>
      <c r="D984" s="46"/>
      <c r="E984" s="46"/>
      <c r="F984" s="46"/>
      <c r="G984" s="46"/>
      <c r="H984" s="46"/>
      <c r="I984" s="46"/>
      <c r="J984" s="46"/>
      <c r="K984" s="46"/>
      <c r="L984" s="46"/>
      <c r="M984" s="46"/>
      <c r="N984" s="46"/>
      <c r="O984" s="46"/>
      <c r="P984" s="48"/>
      <c r="Q984" s="46"/>
      <c r="R984" s="46"/>
      <c r="S984" s="46"/>
      <c r="T984" s="46"/>
      <c r="U984" s="46"/>
      <c r="V984" s="46"/>
      <c r="W984" s="46"/>
      <c r="X984" s="46"/>
      <c r="Y984" s="46"/>
      <c r="Z984" s="46"/>
      <c r="AA984" s="49"/>
      <c r="AB984" s="46"/>
      <c r="AC984" s="46"/>
      <c r="AD984" s="46"/>
      <c r="AE984" s="46"/>
      <c r="AF984" s="46"/>
      <c r="AG984" s="50"/>
      <c r="AH984" s="46"/>
    </row>
    <row r="985" spans="1:34" hidden="1" x14ac:dyDescent="0.25">
      <c r="A985" s="66" t="str">
        <f>CONCATENATE(ID_formule!A983, "_",ID_formule!B983)</f>
        <v>OVO000098_000_982</v>
      </c>
      <c r="B985" s="46"/>
      <c r="C985" s="46"/>
      <c r="D985" s="46"/>
      <c r="E985" s="46"/>
      <c r="F985" s="46"/>
      <c r="G985" s="46"/>
      <c r="H985" s="46"/>
      <c r="I985" s="46"/>
      <c r="J985" s="46"/>
      <c r="K985" s="46"/>
      <c r="L985" s="46"/>
      <c r="M985" s="46"/>
      <c r="N985" s="46"/>
      <c r="O985" s="46"/>
      <c r="P985" s="48"/>
      <c r="Q985" s="46"/>
      <c r="R985" s="46"/>
      <c r="S985" s="46"/>
      <c r="T985" s="46"/>
      <c r="U985" s="46"/>
      <c r="V985" s="46"/>
      <c r="W985" s="46"/>
      <c r="X985" s="46"/>
      <c r="Y985" s="46"/>
      <c r="Z985" s="46"/>
      <c r="AA985" s="49"/>
      <c r="AB985" s="46"/>
      <c r="AC985" s="46"/>
      <c r="AD985" s="46"/>
      <c r="AE985" s="46"/>
      <c r="AF985" s="46"/>
      <c r="AG985" s="50"/>
      <c r="AH985" s="46"/>
    </row>
    <row r="986" spans="1:34" hidden="1" x14ac:dyDescent="0.25">
      <c r="A986" s="66" t="str">
        <f>CONCATENATE(ID_formule!A984, "_",ID_formule!B984)</f>
        <v>OVO000098_000_983</v>
      </c>
      <c r="B986" s="46"/>
      <c r="C986" s="46"/>
      <c r="D986" s="46"/>
      <c r="E986" s="46"/>
      <c r="F986" s="46"/>
      <c r="G986" s="46"/>
      <c r="H986" s="46"/>
      <c r="I986" s="46"/>
      <c r="J986" s="46"/>
      <c r="K986" s="46"/>
      <c r="L986" s="46"/>
      <c r="M986" s="46"/>
      <c r="N986" s="46"/>
      <c r="O986" s="46"/>
      <c r="P986" s="48"/>
      <c r="Q986" s="46"/>
      <c r="R986" s="46"/>
      <c r="S986" s="46"/>
      <c r="T986" s="46"/>
      <c r="U986" s="46"/>
      <c r="V986" s="46"/>
      <c r="W986" s="46"/>
      <c r="X986" s="46"/>
      <c r="Y986" s="46"/>
      <c r="Z986" s="46"/>
      <c r="AA986" s="49"/>
      <c r="AB986" s="46"/>
      <c r="AC986" s="46"/>
      <c r="AD986" s="46"/>
      <c r="AE986" s="46"/>
      <c r="AF986" s="46"/>
      <c r="AG986" s="50"/>
      <c r="AH986" s="46"/>
    </row>
    <row r="987" spans="1:34" hidden="1" x14ac:dyDescent="0.25">
      <c r="A987" s="66" t="str">
        <f>CONCATENATE(ID_formule!A985, "_",ID_formule!B985)</f>
        <v>OVO000098_000_984</v>
      </c>
      <c r="B987" s="46"/>
      <c r="C987" s="46"/>
      <c r="D987" s="46"/>
      <c r="E987" s="46"/>
      <c r="F987" s="46"/>
      <c r="G987" s="46"/>
      <c r="H987" s="46"/>
      <c r="I987" s="46"/>
      <c r="J987" s="46"/>
      <c r="K987" s="46"/>
      <c r="L987" s="46"/>
      <c r="M987" s="46"/>
      <c r="N987" s="46"/>
      <c r="O987" s="46"/>
      <c r="P987" s="48"/>
      <c r="Q987" s="46"/>
      <c r="R987" s="46"/>
      <c r="S987" s="46"/>
      <c r="T987" s="46"/>
      <c r="U987" s="46"/>
      <c r="V987" s="46"/>
      <c r="W987" s="46"/>
      <c r="X987" s="46"/>
      <c r="Y987" s="46"/>
      <c r="Z987" s="46"/>
      <c r="AA987" s="49"/>
      <c r="AB987" s="46"/>
      <c r="AC987" s="46"/>
      <c r="AD987" s="46"/>
      <c r="AE987" s="46"/>
      <c r="AF987" s="46"/>
      <c r="AG987" s="50"/>
      <c r="AH987" s="46"/>
    </row>
    <row r="988" spans="1:34" hidden="1" x14ac:dyDescent="0.25">
      <c r="A988" s="66" t="str">
        <f>CONCATENATE(ID_formule!A986, "_",ID_formule!B986)</f>
        <v>OVO000098_000_985</v>
      </c>
      <c r="B988" s="46"/>
      <c r="C988" s="46"/>
      <c r="D988" s="46"/>
      <c r="E988" s="46"/>
      <c r="F988" s="46"/>
      <c r="G988" s="46"/>
      <c r="H988" s="46"/>
      <c r="I988" s="46"/>
      <c r="J988" s="46"/>
      <c r="K988" s="46"/>
      <c r="L988" s="46"/>
      <c r="M988" s="46"/>
      <c r="N988" s="46"/>
      <c r="O988" s="46"/>
      <c r="P988" s="48"/>
      <c r="Q988" s="46"/>
      <c r="R988" s="46"/>
      <c r="S988" s="46"/>
      <c r="T988" s="46"/>
      <c r="U988" s="46"/>
      <c r="V988" s="46"/>
      <c r="W988" s="46"/>
      <c r="X988" s="46"/>
      <c r="Y988" s="46"/>
      <c r="Z988" s="46"/>
      <c r="AA988" s="49"/>
      <c r="AB988" s="46"/>
      <c r="AC988" s="46"/>
      <c r="AD988" s="46"/>
      <c r="AE988" s="46"/>
      <c r="AF988" s="46"/>
      <c r="AG988" s="50"/>
      <c r="AH988" s="46"/>
    </row>
    <row r="989" spans="1:34" hidden="1" x14ac:dyDescent="0.25">
      <c r="A989" s="66" t="str">
        <f>CONCATENATE(ID_formule!A987, "_",ID_formule!B987)</f>
        <v>OVO000098_000_986</v>
      </c>
      <c r="B989" s="46"/>
      <c r="C989" s="46"/>
      <c r="D989" s="46"/>
      <c r="E989" s="46"/>
      <c r="F989" s="46"/>
      <c r="G989" s="46"/>
      <c r="H989" s="46"/>
      <c r="I989" s="46"/>
      <c r="J989" s="46"/>
      <c r="K989" s="46"/>
      <c r="L989" s="46"/>
      <c r="M989" s="46"/>
      <c r="N989" s="46"/>
      <c r="O989" s="46"/>
      <c r="P989" s="48"/>
      <c r="Q989" s="46"/>
      <c r="R989" s="46"/>
      <c r="S989" s="46"/>
      <c r="T989" s="46"/>
      <c r="U989" s="46"/>
      <c r="V989" s="46"/>
      <c r="W989" s="46"/>
      <c r="X989" s="46"/>
      <c r="Y989" s="46"/>
      <c r="Z989" s="46"/>
      <c r="AA989" s="49"/>
      <c r="AB989" s="46"/>
      <c r="AC989" s="46"/>
      <c r="AD989" s="46"/>
      <c r="AE989" s="46"/>
      <c r="AF989" s="46"/>
      <c r="AG989" s="50"/>
      <c r="AH989" s="46"/>
    </row>
    <row r="990" spans="1:34" hidden="1" x14ac:dyDescent="0.25">
      <c r="A990" s="66" t="str">
        <f>CONCATENATE(ID_formule!A988, "_",ID_formule!B988)</f>
        <v>OVO000098_000_987</v>
      </c>
      <c r="B990" s="46"/>
      <c r="C990" s="46"/>
      <c r="D990" s="46"/>
      <c r="E990" s="46"/>
      <c r="F990" s="46"/>
      <c r="G990" s="46"/>
      <c r="H990" s="46"/>
      <c r="I990" s="46"/>
      <c r="J990" s="46"/>
      <c r="K990" s="46"/>
      <c r="L990" s="46"/>
      <c r="M990" s="46"/>
      <c r="N990" s="46"/>
      <c r="O990" s="46"/>
      <c r="P990" s="48"/>
      <c r="Q990" s="46"/>
      <c r="R990" s="46"/>
      <c r="S990" s="46"/>
      <c r="T990" s="46"/>
      <c r="U990" s="46"/>
      <c r="V990" s="46"/>
      <c r="W990" s="46"/>
      <c r="X990" s="46"/>
      <c r="Y990" s="46"/>
      <c r="Z990" s="46"/>
      <c r="AA990" s="49"/>
      <c r="AB990" s="46"/>
      <c r="AC990" s="46"/>
      <c r="AD990" s="46"/>
      <c r="AE990" s="46"/>
      <c r="AF990" s="46"/>
      <c r="AG990" s="50"/>
      <c r="AH990" s="46"/>
    </row>
    <row r="991" spans="1:34" hidden="1" x14ac:dyDescent="0.25">
      <c r="A991" s="66" t="str">
        <f>CONCATENATE(ID_formule!A989, "_",ID_formule!B989)</f>
        <v>OVO000098_000_988</v>
      </c>
      <c r="B991" s="46"/>
      <c r="C991" s="46"/>
      <c r="D991" s="46"/>
      <c r="E991" s="46"/>
      <c r="F991" s="46"/>
      <c r="G991" s="46"/>
      <c r="H991" s="46"/>
      <c r="I991" s="46"/>
      <c r="J991" s="46"/>
      <c r="K991" s="46"/>
      <c r="L991" s="46"/>
      <c r="M991" s="46"/>
      <c r="N991" s="46"/>
      <c r="O991" s="46"/>
      <c r="P991" s="48"/>
      <c r="Q991" s="46"/>
      <c r="R991" s="46"/>
      <c r="S991" s="46"/>
      <c r="T991" s="46"/>
      <c r="U991" s="46"/>
      <c r="V991" s="46"/>
      <c r="W991" s="46"/>
      <c r="X991" s="46"/>
      <c r="Y991" s="46"/>
      <c r="Z991" s="46"/>
      <c r="AA991" s="49"/>
      <c r="AB991" s="46"/>
      <c r="AC991" s="46"/>
      <c r="AD991" s="46"/>
      <c r="AE991" s="46"/>
      <c r="AF991" s="46"/>
      <c r="AG991" s="50"/>
      <c r="AH991" s="46"/>
    </row>
    <row r="992" spans="1:34" hidden="1" x14ac:dyDescent="0.25">
      <c r="A992" s="66" t="str">
        <f>CONCATENATE(ID_formule!A990, "_",ID_formule!B990)</f>
        <v>OVO000098_000_989</v>
      </c>
      <c r="B992" s="46"/>
      <c r="C992" s="46"/>
      <c r="D992" s="46"/>
      <c r="E992" s="46"/>
      <c r="F992" s="46"/>
      <c r="G992" s="46"/>
      <c r="H992" s="46"/>
      <c r="I992" s="46"/>
      <c r="J992" s="46"/>
      <c r="K992" s="46"/>
      <c r="L992" s="46"/>
      <c r="M992" s="46"/>
      <c r="N992" s="46"/>
      <c r="O992" s="46"/>
      <c r="P992" s="48"/>
      <c r="Q992" s="46"/>
      <c r="R992" s="46"/>
      <c r="S992" s="46"/>
      <c r="T992" s="46"/>
      <c r="U992" s="46"/>
      <c r="V992" s="46"/>
      <c r="W992" s="46"/>
      <c r="X992" s="46"/>
      <c r="Y992" s="46"/>
      <c r="Z992" s="46"/>
      <c r="AA992" s="49"/>
      <c r="AB992" s="46"/>
      <c r="AC992" s="46"/>
      <c r="AD992" s="46"/>
      <c r="AE992" s="46"/>
      <c r="AF992" s="46"/>
      <c r="AG992" s="50"/>
      <c r="AH992" s="46"/>
    </row>
    <row r="993" spans="1:34" hidden="1" x14ac:dyDescent="0.25">
      <c r="A993" s="66" t="str">
        <f>CONCATENATE(ID_formule!A991, "_",ID_formule!B991)</f>
        <v>OVO000098_000_990</v>
      </c>
      <c r="B993" s="46"/>
      <c r="C993" s="46"/>
      <c r="D993" s="46"/>
      <c r="E993" s="46"/>
      <c r="F993" s="46"/>
      <c r="G993" s="46"/>
      <c r="H993" s="46"/>
      <c r="I993" s="46"/>
      <c r="J993" s="46"/>
      <c r="K993" s="46"/>
      <c r="L993" s="46"/>
      <c r="M993" s="46"/>
      <c r="N993" s="46"/>
      <c r="O993" s="46"/>
      <c r="P993" s="48"/>
      <c r="Q993" s="46"/>
      <c r="R993" s="46"/>
      <c r="S993" s="46"/>
      <c r="T993" s="46"/>
      <c r="U993" s="46"/>
      <c r="V993" s="46"/>
      <c r="W993" s="46"/>
      <c r="X993" s="46"/>
      <c r="Y993" s="46"/>
      <c r="Z993" s="46"/>
      <c r="AA993" s="49"/>
      <c r="AB993" s="46"/>
      <c r="AC993" s="46"/>
      <c r="AD993" s="46"/>
      <c r="AE993" s="46"/>
      <c r="AF993" s="46"/>
      <c r="AG993" s="50"/>
      <c r="AH993" s="46"/>
    </row>
    <row r="994" spans="1:34" hidden="1" x14ac:dyDescent="0.25">
      <c r="A994" s="66" t="str">
        <f>CONCATENATE(ID_formule!A992, "_",ID_formule!B992)</f>
        <v>OVO000098_000_991</v>
      </c>
      <c r="B994" s="46"/>
      <c r="C994" s="46"/>
      <c r="D994" s="46"/>
      <c r="E994" s="46"/>
      <c r="F994" s="46"/>
      <c r="G994" s="46"/>
      <c r="H994" s="46"/>
      <c r="I994" s="46"/>
      <c r="J994" s="46"/>
      <c r="K994" s="46"/>
      <c r="L994" s="46"/>
      <c r="M994" s="46"/>
      <c r="N994" s="46"/>
      <c r="O994" s="46"/>
      <c r="P994" s="48"/>
      <c r="Q994" s="46"/>
      <c r="R994" s="46"/>
      <c r="S994" s="46"/>
      <c r="T994" s="46"/>
      <c r="U994" s="46"/>
      <c r="V994" s="46"/>
      <c r="W994" s="46"/>
      <c r="X994" s="46"/>
      <c r="Y994" s="46"/>
      <c r="Z994" s="46"/>
      <c r="AA994" s="49"/>
      <c r="AB994" s="46"/>
      <c r="AC994" s="46"/>
      <c r="AD994" s="46"/>
      <c r="AE994" s="46"/>
      <c r="AF994" s="46"/>
      <c r="AG994" s="50"/>
      <c r="AH994" s="46"/>
    </row>
    <row r="995" spans="1:34" hidden="1" x14ac:dyDescent="0.25">
      <c r="A995" s="66" t="str">
        <f>CONCATENATE(ID_formule!A993, "_",ID_formule!B993)</f>
        <v>OVO000098_000_992</v>
      </c>
      <c r="B995" s="46"/>
      <c r="C995" s="46"/>
      <c r="D995" s="46"/>
      <c r="E995" s="46"/>
      <c r="F995" s="46"/>
      <c r="G995" s="46"/>
      <c r="H995" s="46"/>
      <c r="I995" s="46"/>
      <c r="J995" s="46"/>
      <c r="K995" s="46"/>
      <c r="L995" s="46"/>
      <c r="M995" s="46"/>
      <c r="N995" s="46"/>
      <c r="O995" s="46"/>
      <c r="P995" s="48"/>
      <c r="Q995" s="46"/>
      <c r="R995" s="46"/>
      <c r="S995" s="46"/>
      <c r="T995" s="46"/>
      <c r="U995" s="46"/>
      <c r="V995" s="46"/>
      <c r="W995" s="46"/>
      <c r="X995" s="46"/>
      <c r="Y995" s="46"/>
      <c r="Z995" s="46"/>
      <c r="AA995" s="49"/>
      <c r="AB995" s="46"/>
      <c r="AC995" s="46"/>
      <c r="AD995" s="46"/>
      <c r="AE995" s="46"/>
      <c r="AF995" s="46"/>
      <c r="AG995" s="50"/>
      <c r="AH995" s="46"/>
    </row>
    <row r="996" spans="1:34" hidden="1" x14ac:dyDescent="0.25">
      <c r="A996" s="66" t="str">
        <f>CONCATENATE(ID_formule!A994, "_",ID_formule!B994)</f>
        <v>OVO000098_000_993</v>
      </c>
      <c r="B996" s="46"/>
      <c r="C996" s="46"/>
      <c r="D996" s="46"/>
      <c r="E996" s="46"/>
      <c r="F996" s="46"/>
      <c r="G996" s="46"/>
      <c r="H996" s="46"/>
      <c r="I996" s="46"/>
      <c r="J996" s="46"/>
      <c r="K996" s="46"/>
      <c r="L996" s="46"/>
      <c r="M996" s="46"/>
      <c r="N996" s="46"/>
      <c r="O996" s="46"/>
      <c r="P996" s="48"/>
      <c r="Q996" s="46"/>
      <c r="R996" s="46"/>
      <c r="S996" s="46"/>
      <c r="T996" s="46"/>
      <c r="U996" s="46"/>
      <c r="V996" s="46"/>
      <c r="W996" s="46"/>
      <c r="X996" s="46"/>
      <c r="Y996" s="46"/>
      <c r="Z996" s="46"/>
      <c r="AA996" s="49"/>
      <c r="AB996" s="46"/>
      <c r="AC996" s="46"/>
      <c r="AD996" s="46"/>
      <c r="AE996" s="46"/>
      <c r="AF996" s="46"/>
      <c r="AG996" s="50"/>
      <c r="AH996" s="46"/>
    </row>
    <row r="997" spans="1:34" hidden="1" x14ac:dyDescent="0.25">
      <c r="A997" s="66" t="str">
        <f>CONCATENATE(ID_formule!A995, "_",ID_formule!B995)</f>
        <v>OVO000098_000_994</v>
      </c>
      <c r="B997" s="46"/>
      <c r="C997" s="46"/>
      <c r="D997" s="46"/>
      <c r="E997" s="46"/>
      <c r="F997" s="46"/>
      <c r="G997" s="46"/>
      <c r="H997" s="46"/>
      <c r="I997" s="46"/>
      <c r="J997" s="46"/>
      <c r="K997" s="46"/>
      <c r="L997" s="46"/>
      <c r="M997" s="46"/>
      <c r="N997" s="46"/>
      <c r="O997" s="46"/>
      <c r="P997" s="48"/>
      <c r="Q997" s="46"/>
      <c r="R997" s="46"/>
      <c r="S997" s="46"/>
      <c r="T997" s="46"/>
      <c r="U997" s="46"/>
      <c r="V997" s="46"/>
      <c r="W997" s="46"/>
      <c r="X997" s="46"/>
      <c r="Y997" s="46"/>
      <c r="Z997" s="46"/>
      <c r="AA997" s="49"/>
      <c r="AB997" s="46"/>
      <c r="AC997" s="46"/>
      <c r="AD997" s="46"/>
      <c r="AE997" s="46"/>
      <c r="AF997" s="46"/>
      <c r="AG997" s="50"/>
      <c r="AH997" s="46"/>
    </row>
    <row r="998" spans="1:34" hidden="1" x14ac:dyDescent="0.25">
      <c r="A998" s="66" t="str">
        <f>CONCATENATE(ID_formule!A996, "_",ID_formule!B996)</f>
        <v>OVO000098_000_995</v>
      </c>
      <c r="B998" s="46"/>
      <c r="C998" s="46"/>
      <c r="D998" s="46"/>
      <c r="E998" s="46"/>
      <c r="F998" s="46"/>
      <c r="G998" s="46"/>
      <c r="H998" s="46"/>
      <c r="I998" s="46"/>
      <c r="J998" s="46"/>
      <c r="K998" s="46"/>
      <c r="L998" s="46"/>
      <c r="M998" s="46"/>
      <c r="N998" s="46"/>
      <c r="O998" s="46"/>
      <c r="P998" s="48"/>
      <c r="Q998" s="46"/>
      <c r="R998" s="46"/>
      <c r="S998" s="46"/>
      <c r="T998" s="46"/>
      <c r="U998" s="46"/>
      <c r="V998" s="46"/>
      <c r="W998" s="46"/>
      <c r="X998" s="46"/>
      <c r="Y998" s="46"/>
      <c r="Z998" s="46"/>
      <c r="AA998" s="49"/>
      <c r="AB998" s="46"/>
      <c r="AC998" s="46"/>
      <c r="AD998" s="46"/>
      <c r="AE998" s="46"/>
      <c r="AF998" s="46"/>
      <c r="AG998" s="50"/>
      <c r="AH998" s="46"/>
    </row>
    <row r="999" spans="1:34" hidden="1" x14ac:dyDescent="0.25">
      <c r="A999" s="66" t="str">
        <f>CONCATENATE(ID_formule!A997, "_",ID_formule!B997)</f>
        <v>OVO000098_000_996</v>
      </c>
      <c r="B999" s="46"/>
      <c r="C999" s="46"/>
      <c r="D999" s="46"/>
      <c r="E999" s="46"/>
      <c r="F999" s="46"/>
      <c r="G999" s="46"/>
      <c r="H999" s="46"/>
      <c r="I999" s="46"/>
      <c r="J999" s="46"/>
      <c r="K999" s="46"/>
      <c r="L999" s="46"/>
      <c r="M999" s="46"/>
      <c r="N999" s="46"/>
      <c r="O999" s="46"/>
      <c r="P999" s="48"/>
      <c r="Q999" s="46"/>
      <c r="R999" s="46"/>
      <c r="S999" s="46"/>
      <c r="T999" s="46"/>
      <c r="U999" s="46"/>
      <c r="V999" s="46"/>
      <c r="W999" s="46"/>
      <c r="X999" s="46"/>
      <c r="Y999" s="46"/>
      <c r="Z999" s="46"/>
      <c r="AA999" s="49"/>
      <c r="AB999" s="46"/>
      <c r="AC999" s="46"/>
      <c r="AD999" s="46"/>
      <c r="AE999" s="46"/>
      <c r="AF999" s="46"/>
      <c r="AG999" s="50"/>
      <c r="AH999" s="46"/>
    </row>
    <row r="1000" spans="1:34" hidden="1" x14ac:dyDescent="0.25">
      <c r="A1000" s="66" t="str">
        <f>CONCATENATE(ID_formule!A998, "_",ID_formule!B998)</f>
        <v>OVO000098_000_997</v>
      </c>
      <c r="B1000" s="46"/>
      <c r="C1000" s="46"/>
      <c r="D1000" s="46"/>
      <c r="E1000" s="46"/>
      <c r="F1000" s="46"/>
      <c r="G1000" s="46"/>
      <c r="H1000" s="46"/>
      <c r="I1000" s="46"/>
      <c r="J1000" s="46"/>
      <c r="K1000" s="46"/>
      <c r="L1000" s="46"/>
      <c r="M1000" s="46"/>
      <c r="N1000" s="46"/>
      <c r="O1000" s="46"/>
      <c r="P1000" s="48"/>
      <c r="Q1000" s="46"/>
      <c r="R1000" s="46"/>
      <c r="S1000" s="46"/>
      <c r="T1000" s="46"/>
      <c r="U1000" s="46"/>
      <c r="V1000" s="46"/>
      <c r="W1000" s="46"/>
      <c r="X1000" s="46"/>
      <c r="Y1000" s="46"/>
      <c r="Z1000" s="46"/>
      <c r="AA1000" s="49"/>
      <c r="AB1000" s="46"/>
      <c r="AC1000" s="46"/>
      <c r="AD1000" s="46"/>
      <c r="AE1000" s="46"/>
      <c r="AF1000" s="46"/>
      <c r="AG1000" s="50"/>
      <c r="AH1000" s="46"/>
    </row>
    <row r="1001" spans="1:34" hidden="1" x14ac:dyDescent="0.25">
      <c r="A1001" s="66" t="str">
        <f>CONCATENATE(ID_formule!A999, "_",ID_formule!B999)</f>
        <v>OVO000098_000_998</v>
      </c>
      <c r="B1001" s="46"/>
      <c r="C1001" s="46"/>
      <c r="D1001" s="46"/>
      <c r="E1001" s="46"/>
      <c r="F1001" s="46"/>
      <c r="G1001" s="46"/>
      <c r="H1001" s="46"/>
      <c r="I1001" s="46"/>
      <c r="J1001" s="46"/>
      <c r="K1001" s="46"/>
      <c r="L1001" s="46"/>
      <c r="M1001" s="46"/>
      <c r="N1001" s="46"/>
      <c r="O1001" s="46"/>
      <c r="P1001" s="48"/>
      <c r="Q1001" s="46"/>
      <c r="R1001" s="46"/>
      <c r="S1001" s="46"/>
      <c r="T1001" s="46"/>
      <c r="U1001" s="46"/>
      <c r="V1001" s="46"/>
      <c r="W1001" s="46"/>
      <c r="X1001" s="46"/>
      <c r="Y1001" s="46"/>
      <c r="Z1001" s="46"/>
      <c r="AA1001" s="49"/>
      <c r="AB1001" s="46"/>
      <c r="AC1001" s="46"/>
      <c r="AD1001" s="46"/>
      <c r="AE1001" s="46"/>
      <c r="AF1001" s="46"/>
      <c r="AG1001" s="50"/>
      <c r="AH1001" s="46"/>
    </row>
    <row r="1002" spans="1:34" hidden="1" x14ac:dyDescent="0.25">
      <c r="A1002" s="66" t="str">
        <f>CONCATENATE(ID_formule!A1000, "_",ID_formule!B1000)</f>
        <v>OVO000098_000_999</v>
      </c>
      <c r="B1002" s="46"/>
      <c r="C1002" s="46"/>
      <c r="D1002" s="46"/>
      <c r="E1002" s="46"/>
      <c r="F1002" s="46"/>
      <c r="G1002" s="46"/>
      <c r="H1002" s="46"/>
      <c r="I1002" s="46"/>
      <c r="J1002" s="46"/>
      <c r="K1002" s="46"/>
      <c r="L1002" s="46"/>
      <c r="M1002" s="46"/>
      <c r="N1002" s="46"/>
      <c r="O1002" s="46"/>
      <c r="P1002" s="48"/>
      <c r="Q1002" s="46"/>
      <c r="R1002" s="46"/>
      <c r="S1002" s="46"/>
      <c r="T1002" s="46"/>
      <c r="U1002" s="46"/>
      <c r="V1002" s="46"/>
      <c r="W1002" s="46"/>
      <c r="X1002" s="46"/>
      <c r="Y1002" s="46"/>
      <c r="Z1002" s="46"/>
      <c r="AA1002" s="49"/>
      <c r="AB1002" s="46"/>
      <c r="AC1002" s="46"/>
      <c r="AD1002" s="46"/>
      <c r="AE1002" s="46"/>
      <c r="AF1002" s="46"/>
      <c r="AG1002" s="50"/>
      <c r="AH1002" s="46"/>
    </row>
    <row r="1003" spans="1:34" hidden="1" x14ac:dyDescent="0.25">
      <c r="A1003" s="66" t="str">
        <f>CONCATENATE(ID_formule!A1001, "_",ID_formule!B1001)</f>
        <v>OVO000098_001_000</v>
      </c>
      <c r="B1003" s="46"/>
      <c r="C1003" s="46"/>
      <c r="D1003" s="46"/>
      <c r="E1003" s="46"/>
      <c r="F1003" s="46"/>
      <c r="G1003" s="46"/>
      <c r="H1003" s="46"/>
      <c r="I1003" s="46"/>
      <c r="J1003" s="46"/>
      <c r="K1003" s="46"/>
      <c r="L1003" s="46"/>
      <c r="M1003" s="46"/>
      <c r="N1003" s="46"/>
      <c r="O1003" s="46"/>
      <c r="P1003" s="48"/>
      <c r="Q1003" s="46"/>
      <c r="R1003" s="46"/>
      <c r="S1003" s="46"/>
      <c r="T1003" s="46"/>
      <c r="U1003" s="46"/>
      <c r="V1003" s="46"/>
      <c r="W1003" s="46"/>
      <c r="X1003" s="46"/>
      <c r="Y1003" s="46"/>
      <c r="Z1003" s="46"/>
      <c r="AA1003" s="49"/>
      <c r="AB1003" s="46"/>
      <c r="AC1003" s="46"/>
      <c r="AD1003" s="46"/>
      <c r="AE1003" s="46"/>
      <c r="AF1003" s="46"/>
      <c r="AG1003" s="50"/>
      <c r="AH1003" s="46"/>
    </row>
    <row r="1004" spans="1:34" hidden="1" x14ac:dyDescent="0.25">
      <c r="A1004" s="66" t="str">
        <f>CONCATENATE(ID_formule!A1002, "_",ID_formule!B1002)</f>
        <v>OVO000098_001_001</v>
      </c>
      <c r="B1004" s="46"/>
      <c r="C1004" s="46"/>
      <c r="D1004" s="46"/>
      <c r="E1004" s="46"/>
      <c r="F1004" s="46"/>
      <c r="G1004" s="46"/>
      <c r="H1004" s="46"/>
      <c r="I1004" s="46"/>
      <c r="J1004" s="46"/>
      <c r="K1004" s="46"/>
      <c r="L1004" s="46"/>
      <c r="M1004" s="46"/>
      <c r="N1004" s="46"/>
      <c r="O1004" s="46"/>
      <c r="P1004" s="48"/>
      <c r="Q1004" s="46"/>
      <c r="R1004" s="46"/>
      <c r="S1004" s="46"/>
      <c r="T1004" s="46"/>
      <c r="U1004" s="46"/>
      <c r="V1004" s="46"/>
      <c r="W1004" s="46"/>
      <c r="X1004" s="46"/>
      <c r="Y1004" s="46"/>
      <c r="Z1004" s="46"/>
      <c r="AA1004" s="49"/>
      <c r="AB1004" s="46"/>
      <c r="AC1004" s="46"/>
      <c r="AD1004" s="46"/>
      <c r="AE1004" s="46"/>
      <c r="AF1004" s="46"/>
      <c r="AG1004" s="50"/>
      <c r="AH1004" s="46"/>
    </row>
    <row r="1005" spans="1:34" hidden="1" x14ac:dyDescent="0.25">
      <c r="A1005" s="66" t="str">
        <f>CONCATENATE(ID_formule!A1003, "_",ID_formule!B1003)</f>
        <v>OVO000098_001_002</v>
      </c>
      <c r="B1005" s="46"/>
      <c r="C1005" s="46"/>
      <c r="D1005" s="46"/>
      <c r="E1005" s="46"/>
      <c r="F1005" s="46"/>
      <c r="G1005" s="46"/>
      <c r="H1005" s="46"/>
      <c r="I1005" s="46"/>
      <c r="J1005" s="46"/>
      <c r="K1005" s="46"/>
      <c r="L1005" s="46"/>
      <c r="M1005" s="46"/>
      <c r="N1005" s="46"/>
      <c r="O1005" s="46"/>
      <c r="P1005" s="48"/>
      <c r="Q1005" s="46"/>
      <c r="R1005" s="46"/>
      <c r="S1005" s="46"/>
      <c r="T1005" s="46"/>
      <c r="U1005" s="46"/>
      <c r="V1005" s="46"/>
      <c r="W1005" s="46"/>
      <c r="X1005" s="46"/>
      <c r="Y1005" s="46"/>
      <c r="Z1005" s="69"/>
      <c r="AA1005" s="49"/>
      <c r="AB1005" s="46"/>
      <c r="AC1005" s="46"/>
      <c r="AD1005" s="46"/>
      <c r="AE1005" s="46"/>
      <c r="AF1005" s="46"/>
      <c r="AG1005" s="50"/>
      <c r="AH1005" s="46"/>
    </row>
  </sheetData>
  <sheetProtection formatCells="0" formatColumns="0" formatRows="0" insertHyperlinks="0" sort="0" autoFilter="0"/>
  <dataConsolidate/>
  <mergeCells count="9">
    <mergeCell ref="U1:W1"/>
    <mergeCell ref="AD1:AF1"/>
    <mergeCell ref="Z1:AA1"/>
    <mergeCell ref="H1:I1"/>
    <mergeCell ref="A1:D1"/>
    <mergeCell ref="E1:G1"/>
    <mergeCell ref="AB1:AC1"/>
    <mergeCell ref="P1:T1"/>
    <mergeCell ref="K1:O1"/>
  </mergeCells>
  <conditionalFormatting sqref="AA114:AA1005 AA3:AA109">
    <cfRule type="expression" dxfId="40" priority="11" stopIfTrue="1">
      <formula>AND($Z3="nee",ISBLANK($AA3))</formula>
    </cfRule>
  </conditionalFormatting>
  <conditionalFormatting sqref="V114:V1004">
    <cfRule type="expression" dxfId="39" priority="7" stopIfTrue="1">
      <formula>AND($U114="Vernietigen",ISBLANK($V114))</formula>
    </cfRule>
    <cfRule type="expression" dxfId="38" priority="8" stopIfTrue="1">
      <formula>AND($U114="Bewaren na steekproef",ISBLANK($V114))</formula>
    </cfRule>
    <cfRule type="expression" dxfId="37" priority="9" stopIfTrue="1">
      <formula>AND($U114="Bewaren",ISBLANK($V114))</formula>
    </cfRule>
  </conditionalFormatting>
  <conditionalFormatting sqref="W114:W1005">
    <cfRule type="expression" dxfId="36" priority="6" stopIfTrue="1">
      <formula>AND($U114="Bewaren na steekproef",ISBLANK($W114))</formula>
    </cfRule>
  </conditionalFormatting>
  <dataValidations count="22">
    <dataValidation type="list" allowBlank="1" showInputMessage="1" showErrorMessage="1" sqref="B82 B114:B1005 B3:B15 B85:B110 B17:B49 B51:B80">
      <formula1>Informatieobjecttype</formula1>
    </dataValidation>
    <dataValidation type="list" allowBlank="1" showInputMessage="1" showErrorMessage="1" sqref="AB114:AB1005 AB82:AB109 AB3:AB49 AB51:AB80">
      <formula1>Drager</formula1>
    </dataValidation>
    <dataValidation type="list" allowBlank="1" showInputMessage="1" showErrorMessage="1" sqref="Q82 Q114:Q1005 R68:T71 R40:T40 R3:T5 R9:T10 R12:T12 R16:T16 R14:T14 R22:T23 R26:T26 R29:T29 R32:T32 R35:T38 Q3:Q49 R51:T51 R60:T62 R65:T65 Q51:Q80 R94:T94 R104:T104 Q85:Q109 R107:T108">
      <formula1>Tijdseenheid</formula1>
    </dataValidation>
    <dataValidation type="list" allowBlank="1" showInputMessage="1" showErrorMessage="1" sqref="R114:R1005 R24:R25 M26 R15 R6:R8 R11 R13 R17:R21 R27:R28 R30:R31 R33:R34 R39 R41:R50 R52:R59 R63:R64 R66:R67 R72:R93 R95:R103 R105:R106 R109">
      <formula1>Termijnspecificatie</formula1>
    </dataValidation>
    <dataValidation type="list" allowBlank="1" showInputMessage="1" showErrorMessage="1" sqref="M65 M114:M1005 M40 M16 M68:M71 M22:M23 M3:M5 M9:M12 M14 M29 M32 M35:M38 M51 M60:M62 M94:M96 M104 M107:M108">
      <formula1>Termijnspecificatie2</formula1>
    </dataValidation>
    <dataValidation type="list" allowBlank="1" showInputMessage="1" showErrorMessage="1" sqref="U82 U114:U1005 U85:U109 U3:U49 U51:U80">
      <formula1>Bestemming</formula1>
    </dataValidation>
    <dataValidation type="list" allowBlank="1" showInputMessage="1" showErrorMessage="1" sqref="X114:X1005 X82:X109 X3:X49 X51:X80">
      <formula1>Raadplegingsregime</formula1>
    </dataValidation>
    <dataValidation type="list" allowBlank="1" showInputMessage="1" showErrorMessage="1" sqref="Z114:Z1005 Z3:Z15 Z18:Z49 Z51:Z80 Z82:Z109">
      <formula1>Hergebruik</formula1>
    </dataValidation>
    <dataValidation type="list" allowBlank="1" showInputMessage="1" showErrorMessage="1" error="Vul het tabblad 'keuzelijsten' aan. " sqref="E114:E1005 E3:E109">
      <formula1>Taakgebied</formula1>
    </dataValidation>
    <dataValidation type="list" allowBlank="1" showInputMessage="1" showErrorMessage="1" error="Vul het tabblad 'keuzelijsten' aan. " sqref="F114:F1005 F82:F109 F3:F80">
      <formula1>Taak</formula1>
    </dataValidation>
    <dataValidation type="list" allowBlank="1" showInputMessage="1" showErrorMessage="1" error="Vul het tabblad 'keuzelijsten' aan. " sqref="G114:G1005 G82:G109 G3:G80">
      <formula1>Handeling1</formula1>
    </dataValidation>
    <dataValidation type="list" allowBlank="1" showInputMessage="1" showErrorMessage="1" sqref="L114:L1005 M6:O8 M72:O93 M15:O15 M13:O13 L3:L15 M17:O21 M24:O25 M27:O28 M30:O31 M33:O34 M39:O39 M41:O50 M52:O59 M63:O64 M66:O67 M97:O103 L17:L109 M105:O106 M109:O109">
      <formula1>Tijdseenheid2</formula1>
    </dataValidation>
    <dataValidation type="list" allowBlank="1" showInputMessage="1" showErrorMessage="1" sqref="P82 P114:P1005 P3:P49 P51:P80 P85:P109">
      <formula1>Waarde</formula1>
    </dataValidation>
    <dataValidation type="list" allowBlank="1" showInputMessage="1" showErrorMessage="1" sqref="K114:K1005 K3:K15 K17:K109">
      <formula1>Waarde2</formula1>
    </dataValidation>
    <dataValidation type="list" allowBlank="1" showInputMessage="1" showErrorMessage="1" sqref="H82 H114:H1005 H85:H109 H3:H80">
      <formula1>Begindatum</formula1>
    </dataValidation>
    <dataValidation type="list" allowBlank="1" showInputMessage="1" showErrorMessage="1" sqref="I82 I114:I1005 I85:I109 I3:I80">
      <formula1>Einddatum</formula1>
    </dataValidation>
    <dataValidation type="list" allowBlank="1" showInputMessage="1" showErrorMessage="1" error="Vul het tabblad 'keuzelijsten' aan. " sqref="J114:J1005 J3:J109">
      <formula1>Bewaarniveau</formula1>
    </dataValidation>
    <dataValidation type="list" allowBlank="1" showInputMessage="1" showErrorMessage="1" sqref="Y114:Y1005 Y3:Y15 Y82:Y109 Y18:Y49 Y51:Y80">
      <formula1>Persoonsgegevens</formula1>
    </dataValidation>
    <dataValidation allowBlank="1" showInputMessage="1" showErrorMessage="1" prompt="Heeft als ouder_x000a__x000a_bv. Pensioendossier heeft het personeelsdossier als ouder" sqref="AD2"/>
    <dataValidation allowBlank="1" showInputMessage="1" showErrorMessage="1" prompt="Heeft als kind_x000a__x000a_Bv. het personeelsdossier heeft het evaluatie- en het pensioendossier als kinderen_x000a_" sqref="AE2"/>
    <dataValidation allowBlank="1" showInputMessage="1" showErrorMessage="1" prompt="Is gerelateerd aan_x000a__x000a_bv. de serie facturen met de serie overheidsopdrachten" sqref="AF2"/>
    <dataValidation allowBlank="1" showInputMessage="1" showErrorMessage="1" prompt="Aanduiding van het bestuursniveau, en de entiteit, die instaat voor de bewaring van het informatieobject. Er zijn steeds twee mogelijkheden:_x000a_• Het bewaarniveau ligt bij de organisatie zelf_x000a_• Het bewaarniveau ligt bij een andere organisatie" sqref="J2"/>
  </dataValidations>
  <hyperlinks>
    <hyperlink ref="AC104" r:id="rId1"/>
    <hyperlink ref="C85" r:id="rId2" display="https://overheid.vlaanderen.be/bedrijfscontinu%C3%AFteitsmanagement"/>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62"/>
  <sheetViews>
    <sheetView showGridLines="0" zoomScaleNormal="100" workbookViewId="0">
      <selection activeCell="E14" sqref="E14"/>
    </sheetView>
  </sheetViews>
  <sheetFormatPr defaultRowHeight="15" x14ac:dyDescent="0.25"/>
  <cols>
    <col min="4" max="4" width="31.28515625" bestFit="1" customWidth="1"/>
    <col min="5" max="5" width="8" bestFit="1" customWidth="1"/>
    <col min="6" max="6" width="13.28515625" bestFit="1" customWidth="1"/>
  </cols>
  <sheetData>
    <row r="2" spans="3:16" x14ac:dyDescent="0.25">
      <c r="C2" s="23"/>
      <c r="D2" s="23"/>
      <c r="E2" s="23"/>
      <c r="F2" s="23"/>
      <c r="G2" s="23"/>
      <c r="H2" s="23"/>
      <c r="I2" s="23"/>
      <c r="J2" s="23"/>
      <c r="K2" s="23"/>
      <c r="L2" s="23"/>
      <c r="M2" s="23"/>
      <c r="N2" s="23"/>
      <c r="O2" s="23"/>
      <c r="P2" s="23"/>
    </row>
    <row r="3" spans="3:16" x14ac:dyDescent="0.25">
      <c r="C3" s="23"/>
      <c r="D3" s="23"/>
      <c r="E3" s="23"/>
      <c r="F3" s="23"/>
      <c r="G3" s="23"/>
      <c r="H3" s="23"/>
      <c r="I3" s="23"/>
      <c r="J3" s="23"/>
      <c r="K3" s="23"/>
      <c r="L3" s="23"/>
      <c r="M3" s="23"/>
      <c r="N3" s="23"/>
      <c r="O3" s="23"/>
      <c r="P3" s="23"/>
    </row>
    <row r="4" spans="3:16" ht="18.75" x14ac:dyDescent="0.3">
      <c r="C4" s="23"/>
      <c r="D4" s="121" t="s">
        <v>43</v>
      </c>
      <c r="E4" s="121"/>
      <c r="F4" s="121"/>
      <c r="G4" s="24"/>
      <c r="H4" s="24"/>
      <c r="I4" s="24"/>
      <c r="J4" s="24"/>
      <c r="K4" s="24"/>
      <c r="L4" s="24"/>
      <c r="M4" s="24"/>
      <c r="N4" s="24"/>
      <c r="O4" s="24"/>
      <c r="P4" s="23"/>
    </row>
    <row r="5" spans="3:16" ht="18.75" x14ac:dyDescent="0.3">
      <c r="C5" s="23"/>
      <c r="D5" s="39"/>
      <c r="E5" s="39" t="s">
        <v>1229</v>
      </c>
      <c r="F5" s="39" t="s">
        <v>1230</v>
      </c>
      <c r="G5" s="24"/>
      <c r="H5" s="24"/>
      <c r="I5" s="24"/>
      <c r="J5" s="24"/>
      <c r="K5" s="24"/>
      <c r="L5" s="24"/>
      <c r="M5" s="24"/>
      <c r="N5" s="24"/>
      <c r="O5" s="24"/>
      <c r="P5" s="23"/>
    </row>
    <row r="6" spans="3:16" ht="18.75" x14ac:dyDescent="0.3">
      <c r="C6" s="23"/>
      <c r="D6" s="39" t="s">
        <v>80</v>
      </c>
      <c r="E6" s="40">
        <f>COUNTIF(Tabel2[Bestemming], "bewaren")</f>
        <v>35</v>
      </c>
      <c r="F6" s="41">
        <f>E6/$E$9</f>
        <v>0.32710280373831774</v>
      </c>
      <c r="G6" s="24"/>
      <c r="H6" s="24"/>
      <c r="I6" s="24"/>
      <c r="J6" s="24"/>
      <c r="K6" s="24"/>
      <c r="L6" s="24"/>
      <c r="M6" s="24"/>
      <c r="N6" s="24"/>
      <c r="O6" s="24"/>
      <c r="P6" s="23"/>
    </row>
    <row r="7" spans="3:16" ht="18.75" x14ac:dyDescent="0.3">
      <c r="C7" s="23"/>
      <c r="D7" s="39" t="s">
        <v>81</v>
      </c>
      <c r="E7" s="40">
        <f>COUNTIF(Tabel2[Bestemming], "vernietigen")</f>
        <v>72</v>
      </c>
      <c r="F7" s="41">
        <f>E7/$E$9</f>
        <v>0.67289719626168221</v>
      </c>
      <c r="G7" s="24"/>
      <c r="H7" s="24"/>
      <c r="I7" s="24"/>
      <c r="J7" s="24"/>
      <c r="K7" s="24"/>
      <c r="L7" s="24"/>
      <c r="M7" s="24"/>
      <c r="N7" s="24"/>
      <c r="O7" s="24"/>
      <c r="P7" s="23"/>
    </row>
    <row r="8" spans="3:16" ht="18.75" x14ac:dyDescent="0.3">
      <c r="C8" s="23"/>
      <c r="D8" s="39" t="s">
        <v>4367</v>
      </c>
      <c r="E8" s="40">
        <f>COUNTIF(Tabel2[Bestemming], "bewaren na steekproef")</f>
        <v>0</v>
      </c>
      <c r="F8" s="41">
        <f>E8/$E$9</f>
        <v>0</v>
      </c>
      <c r="G8" s="24"/>
      <c r="H8" s="24"/>
      <c r="I8" s="24"/>
      <c r="J8" s="24"/>
      <c r="K8" s="24"/>
      <c r="L8" s="24"/>
      <c r="M8" s="24"/>
      <c r="N8" s="24"/>
      <c r="O8" s="24"/>
      <c r="P8" s="23"/>
    </row>
    <row r="9" spans="3:16" ht="18.75" x14ac:dyDescent="0.3">
      <c r="C9" s="23"/>
      <c r="D9" s="39" t="s">
        <v>1231</v>
      </c>
      <c r="E9" s="40">
        <f>SUM(E6:E8)</f>
        <v>107</v>
      </c>
      <c r="F9" s="41">
        <f>SUM(F6:F8)</f>
        <v>1</v>
      </c>
      <c r="G9" s="24"/>
      <c r="H9" s="24"/>
      <c r="I9" s="24"/>
      <c r="J9" s="24"/>
      <c r="K9" s="24"/>
      <c r="L9" s="24"/>
      <c r="M9" s="24"/>
      <c r="N9" s="24"/>
      <c r="O9" s="24"/>
      <c r="P9" s="23"/>
    </row>
    <row r="10" spans="3:16" x14ac:dyDescent="0.25">
      <c r="C10" s="23"/>
      <c r="D10" s="25"/>
      <c r="E10" s="25"/>
      <c r="F10" s="25"/>
      <c r="G10" s="24"/>
      <c r="H10" s="24"/>
      <c r="I10" s="24"/>
      <c r="J10" s="24"/>
      <c r="K10" s="24"/>
      <c r="L10" s="24"/>
      <c r="M10" s="24"/>
      <c r="N10" s="24"/>
      <c r="O10" s="24"/>
      <c r="P10" s="23"/>
    </row>
    <row r="11" spans="3:16" x14ac:dyDescent="0.25">
      <c r="C11" s="23"/>
      <c r="D11" s="24"/>
      <c r="E11" s="24"/>
      <c r="F11" s="24"/>
      <c r="G11" s="24"/>
      <c r="H11" s="24"/>
      <c r="I11" s="24"/>
      <c r="J11" s="24"/>
      <c r="K11" s="24"/>
      <c r="L11" s="24"/>
      <c r="M11" s="24"/>
      <c r="N11" s="24"/>
      <c r="O11" s="24"/>
      <c r="P11" s="23"/>
    </row>
    <row r="12" spans="3:16" x14ac:dyDescent="0.25">
      <c r="C12" s="23"/>
      <c r="D12" s="24"/>
      <c r="E12" s="24"/>
      <c r="F12" s="24"/>
      <c r="G12" s="24"/>
      <c r="H12" s="24"/>
      <c r="I12" s="24"/>
      <c r="J12" s="24"/>
      <c r="K12" s="24"/>
      <c r="L12" s="24"/>
      <c r="M12" s="24"/>
      <c r="N12" s="24"/>
      <c r="O12" s="24"/>
      <c r="P12" s="23"/>
    </row>
    <row r="13" spans="3:16" x14ac:dyDescent="0.25">
      <c r="C13" s="23"/>
      <c r="D13" s="24"/>
      <c r="E13" s="24"/>
      <c r="F13" s="24"/>
      <c r="G13" s="24"/>
      <c r="H13" s="24"/>
      <c r="I13" s="24"/>
      <c r="J13" s="24"/>
      <c r="K13" s="24"/>
      <c r="L13" s="24"/>
      <c r="M13" s="24"/>
      <c r="N13" s="24"/>
      <c r="O13" s="24"/>
      <c r="P13" s="23"/>
    </row>
    <row r="14" spans="3:16" x14ac:dyDescent="0.25">
      <c r="C14" s="23"/>
      <c r="D14" s="24"/>
      <c r="E14" s="24"/>
      <c r="F14" s="24"/>
      <c r="G14" s="24"/>
      <c r="H14" s="24"/>
      <c r="I14" s="24"/>
      <c r="J14" s="24"/>
      <c r="K14" s="24"/>
      <c r="L14" s="24"/>
      <c r="M14" s="24"/>
      <c r="N14" s="24"/>
      <c r="O14" s="24"/>
      <c r="P14" s="23"/>
    </row>
    <row r="15" spans="3:16" x14ac:dyDescent="0.25">
      <c r="C15" s="23"/>
      <c r="D15" s="24"/>
      <c r="E15" s="24"/>
      <c r="F15" s="24"/>
      <c r="G15" s="24"/>
      <c r="H15" s="24"/>
      <c r="I15" s="24"/>
      <c r="J15" s="24"/>
      <c r="K15" s="24"/>
      <c r="L15" s="24"/>
      <c r="M15" s="24"/>
      <c r="N15" s="24"/>
      <c r="O15" s="24"/>
      <c r="P15" s="23"/>
    </row>
    <row r="16" spans="3:16" x14ac:dyDescent="0.25">
      <c r="C16" s="23"/>
      <c r="D16" s="24"/>
      <c r="E16" s="24"/>
      <c r="F16" s="24"/>
      <c r="G16" s="24"/>
      <c r="H16" s="24"/>
      <c r="I16" s="24"/>
      <c r="J16" s="24"/>
      <c r="K16" s="24"/>
      <c r="L16" s="24"/>
      <c r="M16" s="24"/>
      <c r="N16" s="24"/>
      <c r="O16" s="24"/>
      <c r="P16" s="23"/>
    </row>
    <row r="17" spans="3:16" x14ac:dyDescent="0.25">
      <c r="C17" s="23"/>
      <c r="D17" s="24"/>
      <c r="E17" s="24"/>
      <c r="F17" s="24"/>
      <c r="G17" s="24"/>
      <c r="H17" s="24"/>
      <c r="I17" s="24"/>
      <c r="J17" s="24"/>
      <c r="K17" s="24"/>
      <c r="L17" s="24"/>
      <c r="M17" s="24"/>
      <c r="N17" s="24"/>
      <c r="O17" s="24"/>
      <c r="P17" s="23"/>
    </row>
    <row r="18" spans="3:16" x14ac:dyDescent="0.25">
      <c r="C18" s="23"/>
      <c r="D18" s="24"/>
      <c r="E18" s="24"/>
      <c r="F18" s="24"/>
      <c r="G18" s="24"/>
      <c r="H18" s="24"/>
      <c r="I18" s="24"/>
      <c r="J18" s="24"/>
      <c r="K18" s="24"/>
      <c r="L18" s="24"/>
      <c r="M18" s="24"/>
      <c r="N18" s="24"/>
      <c r="O18" s="24"/>
      <c r="P18" s="23"/>
    </row>
    <row r="19" spans="3:16" x14ac:dyDescent="0.25">
      <c r="C19" s="23"/>
      <c r="D19" s="24"/>
      <c r="E19" s="24"/>
      <c r="F19" s="24"/>
      <c r="G19" s="24"/>
      <c r="H19" s="24"/>
      <c r="I19" s="24"/>
      <c r="J19" s="24"/>
      <c r="K19" s="24"/>
      <c r="L19" s="24"/>
      <c r="M19" s="24"/>
      <c r="N19" s="24"/>
      <c r="O19" s="24"/>
      <c r="P19" s="23"/>
    </row>
    <row r="20" spans="3:16" x14ac:dyDescent="0.25">
      <c r="C20" s="23"/>
      <c r="D20" s="23"/>
      <c r="E20" s="23"/>
      <c r="F20" s="23"/>
      <c r="G20" s="23"/>
      <c r="H20" s="23"/>
      <c r="I20" s="23"/>
      <c r="J20" s="23"/>
      <c r="K20" s="23"/>
      <c r="L20" s="23"/>
      <c r="M20" s="23"/>
      <c r="N20" s="23"/>
      <c r="O20" s="23"/>
      <c r="P20" s="23"/>
    </row>
    <row r="21" spans="3:16" x14ac:dyDescent="0.25">
      <c r="C21" s="23"/>
      <c r="D21" s="23"/>
      <c r="E21" s="23"/>
      <c r="F21" s="23"/>
      <c r="G21" s="23"/>
      <c r="H21" s="23"/>
      <c r="I21" s="23"/>
      <c r="J21" s="23"/>
      <c r="K21" s="23"/>
      <c r="L21" s="23"/>
      <c r="M21" s="23"/>
      <c r="N21" s="23"/>
      <c r="O21" s="23"/>
      <c r="P21" s="23"/>
    </row>
    <row r="22" spans="3:16" x14ac:dyDescent="0.25">
      <c r="C22" s="23"/>
      <c r="D22" s="23"/>
      <c r="E22" s="23"/>
      <c r="F22" s="23"/>
      <c r="G22" s="23"/>
      <c r="H22" s="23"/>
      <c r="I22" s="23"/>
      <c r="J22" s="23"/>
      <c r="K22" s="23"/>
      <c r="L22" s="23"/>
      <c r="M22" s="23"/>
      <c r="N22" s="23"/>
      <c r="O22" s="23"/>
      <c r="P22" s="23"/>
    </row>
    <row r="23" spans="3:16" x14ac:dyDescent="0.25">
      <c r="C23" s="23"/>
      <c r="D23" s="23"/>
      <c r="E23" s="23"/>
      <c r="F23" s="23"/>
      <c r="G23" s="23"/>
      <c r="H23" s="23"/>
      <c r="I23" s="23"/>
      <c r="J23" s="23"/>
      <c r="K23" s="23"/>
      <c r="L23" s="23"/>
      <c r="M23" s="23"/>
      <c r="N23" s="23"/>
      <c r="O23" s="23"/>
      <c r="P23" s="23"/>
    </row>
    <row r="24" spans="3:16" ht="18.75" x14ac:dyDescent="0.3">
      <c r="C24" s="23"/>
      <c r="D24" s="121" t="s">
        <v>42</v>
      </c>
      <c r="E24" s="121"/>
      <c r="F24" s="121"/>
      <c r="G24" s="24"/>
      <c r="H24" s="24"/>
      <c r="I24" s="24"/>
      <c r="J24" s="24"/>
      <c r="K24" s="24"/>
      <c r="L24" s="24"/>
      <c r="M24" s="24"/>
      <c r="N24" s="24"/>
      <c r="O24" s="24"/>
      <c r="P24" s="23"/>
    </row>
    <row r="25" spans="3:16" ht="18.75" x14ac:dyDescent="0.3">
      <c r="C25" s="23"/>
      <c r="D25" s="39"/>
      <c r="E25" s="39" t="s">
        <v>1229</v>
      </c>
      <c r="F25" s="39" t="s">
        <v>1230</v>
      </c>
      <c r="G25" s="24"/>
      <c r="H25" s="24"/>
      <c r="I25" s="24"/>
      <c r="J25" s="24"/>
      <c r="K25" s="24"/>
      <c r="L25" s="24"/>
      <c r="M25" s="24"/>
      <c r="N25" s="24"/>
      <c r="O25" s="24"/>
      <c r="P25" s="23"/>
    </row>
    <row r="26" spans="3:16" ht="18.75" x14ac:dyDescent="0.3">
      <c r="C26" s="23"/>
      <c r="D26" s="39" t="s">
        <v>4362</v>
      </c>
      <c r="E26" s="40">
        <f>COUNTIF(Tabel2[Waarde2], "&lt;5")</f>
        <v>0</v>
      </c>
      <c r="F26" s="41">
        <f t="shared" ref="F26:F31" si="0">E26/$E$31</f>
        <v>0</v>
      </c>
      <c r="G26" s="24"/>
      <c r="H26" s="24"/>
      <c r="I26" s="24"/>
      <c r="J26" s="24"/>
      <c r="K26" s="24"/>
      <c r="L26" s="24"/>
      <c r="M26" s="24"/>
      <c r="N26" s="24"/>
      <c r="O26" s="24"/>
      <c r="P26" s="23"/>
    </row>
    <row r="27" spans="3:16" ht="18.75" x14ac:dyDescent="0.3">
      <c r="C27" s="23"/>
      <c r="D27" s="39" t="s">
        <v>4363</v>
      </c>
      <c r="E27" s="40">
        <f>COUNTIFS(Tabel2[Waarde2], "&gt;=5",Tabel2[Waarde2], "&lt;10" )</f>
        <v>5</v>
      </c>
      <c r="F27" s="41">
        <f t="shared" si="0"/>
        <v>0.14705882352941177</v>
      </c>
      <c r="G27" s="24"/>
      <c r="H27" s="24"/>
      <c r="I27" s="24"/>
      <c r="J27" s="24"/>
      <c r="K27" s="24"/>
      <c r="L27" s="24"/>
      <c r="M27" s="24"/>
      <c r="N27" s="24"/>
      <c r="O27" s="24"/>
      <c r="P27" s="23"/>
    </row>
    <row r="28" spans="3:16" ht="18.75" x14ac:dyDescent="0.3">
      <c r="C28" s="23"/>
      <c r="D28" s="39" t="s">
        <v>4364</v>
      </c>
      <c r="E28" s="40">
        <f>COUNTIFS(Tabel2[Waarde2], "&gt;=10",Tabel2[Waarde2], "&lt;20" )</f>
        <v>27</v>
      </c>
      <c r="F28" s="41">
        <f t="shared" si="0"/>
        <v>0.79411764705882348</v>
      </c>
      <c r="G28" s="24"/>
      <c r="H28" s="24"/>
      <c r="I28" s="24"/>
      <c r="J28" s="24"/>
      <c r="K28" s="24"/>
      <c r="L28" s="24"/>
      <c r="M28" s="24"/>
      <c r="N28" s="24"/>
      <c r="O28" s="24"/>
      <c r="P28" s="23"/>
    </row>
    <row r="29" spans="3:16" ht="18.75" x14ac:dyDescent="0.3">
      <c r="C29" s="23"/>
      <c r="D29" s="39" t="s">
        <v>4365</v>
      </c>
      <c r="E29" s="40">
        <f>COUNTIFS(Tabel2[Waarde2], "&gt;=20",Tabel2[Waarde2], "&lt;30" )</f>
        <v>0</v>
      </c>
      <c r="F29" s="41">
        <f t="shared" si="0"/>
        <v>0</v>
      </c>
      <c r="G29" s="24"/>
      <c r="H29" s="24"/>
      <c r="I29" s="24"/>
      <c r="J29" s="24"/>
      <c r="K29" s="24"/>
      <c r="L29" s="24"/>
      <c r="M29" s="24"/>
      <c r="N29" s="24"/>
      <c r="O29" s="24"/>
      <c r="P29" s="23"/>
    </row>
    <row r="30" spans="3:16" ht="18.75" x14ac:dyDescent="0.3">
      <c r="C30" s="23"/>
      <c r="D30" s="39" t="s">
        <v>4366</v>
      </c>
      <c r="E30" s="42">
        <f>COUNTIF(Tabel2[Waarde2], "&gt;=30")</f>
        <v>2</v>
      </c>
      <c r="F30" s="41">
        <f t="shared" si="0"/>
        <v>5.8823529411764705E-2</v>
      </c>
      <c r="G30" s="24"/>
      <c r="H30" s="24"/>
      <c r="I30" s="24"/>
      <c r="J30" s="24"/>
      <c r="K30" s="24"/>
      <c r="L30" s="24"/>
      <c r="M30" s="24"/>
      <c r="N30" s="24"/>
      <c r="O30" s="24"/>
      <c r="P30" s="23"/>
    </row>
    <row r="31" spans="3:16" ht="18.75" x14ac:dyDescent="0.3">
      <c r="C31" s="23"/>
      <c r="D31" s="43" t="s">
        <v>1231</v>
      </c>
      <c r="E31" s="43">
        <f>SUM(E26:E30)</f>
        <v>34</v>
      </c>
      <c r="F31" s="44">
        <f t="shared" si="0"/>
        <v>1</v>
      </c>
      <c r="G31" s="24"/>
      <c r="H31" s="24"/>
      <c r="I31" s="24"/>
      <c r="J31" s="24"/>
      <c r="K31" s="24"/>
      <c r="L31" s="24"/>
      <c r="M31" s="24"/>
      <c r="N31" s="24"/>
      <c r="O31" s="24"/>
      <c r="P31" s="23"/>
    </row>
    <row r="32" spans="3:16" x14ac:dyDescent="0.25">
      <c r="C32" s="23"/>
      <c r="D32" s="24"/>
      <c r="E32" s="24"/>
      <c r="F32" s="24"/>
      <c r="G32" s="24"/>
      <c r="H32" s="24"/>
      <c r="I32" s="24"/>
      <c r="J32" s="24"/>
      <c r="K32" s="24"/>
      <c r="L32" s="24"/>
      <c r="M32" s="24"/>
      <c r="N32" s="24"/>
      <c r="O32" s="24"/>
      <c r="P32" s="23"/>
    </row>
    <row r="33" spans="3:16" x14ac:dyDescent="0.25">
      <c r="C33" s="23"/>
      <c r="D33" s="24"/>
      <c r="E33" s="24"/>
      <c r="F33" s="24"/>
      <c r="G33" s="24"/>
      <c r="H33" s="24"/>
      <c r="I33" s="24"/>
      <c r="J33" s="24"/>
      <c r="K33" s="24"/>
      <c r="L33" s="24"/>
      <c r="M33" s="24"/>
      <c r="N33" s="24"/>
      <c r="O33" s="24"/>
      <c r="P33" s="23"/>
    </row>
    <row r="34" spans="3:16" x14ac:dyDescent="0.25">
      <c r="C34" s="23"/>
      <c r="D34" s="24"/>
      <c r="E34" s="24"/>
      <c r="F34" s="24"/>
      <c r="G34" s="24"/>
      <c r="H34" s="24"/>
      <c r="I34" s="24"/>
      <c r="J34" s="24"/>
      <c r="K34" s="24"/>
      <c r="L34" s="24"/>
      <c r="M34" s="24"/>
      <c r="N34" s="24"/>
      <c r="O34" s="24"/>
      <c r="P34" s="23"/>
    </row>
    <row r="35" spans="3:16" x14ac:dyDescent="0.25">
      <c r="C35" s="23"/>
      <c r="D35" s="24"/>
      <c r="E35" s="24"/>
      <c r="F35" s="24"/>
      <c r="G35" s="24"/>
      <c r="H35" s="24"/>
      <c r="I35" s="24"/>
      <c r="J35" s="24"/>
      <c r="K35" s="24"/>
      <c r="L35" s="24"/>
      <c r="M35" s="24"/>
      <c r="N35" s="24"/>
      <c r="O35" s="24"/>
      <c r="P35" s="23"/>
    </row>
    <row r="36" spans="3:16" x14ac:dyDescent="0.25">
      <c r="C36" s="23"/>
      <c r="D36" s="24"/>
      <c r="E36" s="24"/>
      <c r="F36" s="24"/>
      <c r="G36" s="24"/>
      <c r="H36" s="24"/>
      <c r="I36" s="24"/>
      <c r="J36" s="24"/>
      <c r="K36" s="24"/>
      <c r="L36" s="24"/>
      <c r="M36" s="24"/>
      <c r="N36" s="24"/>
      <c r="O36" s="24"/>
      <c r="P36" s="23"/>
    </row>
    <row r="37" spans="3:16" x14ac:dyDescent="0.25">
      <c r="C37" s="23"/>
      <c r="D37" s="24"/>
      <c r="E37" s="24"/>
      <c r="F37" s="24"/>
      <c r="G37" s="24"/>
      <c r="H37" s="24"/>
      <c r="I37" s="24"/>
      <c r="J37" s="24"/>
      <c r="K37" s="24"/>
      <c r="L37" s="24"/>
      <c r="M37" s="24"/>
      <c r="N37" s="24"/>
      <c r="O37" s="24"/>
      <c r="P37" s="23"/>
    </row>
    <row r="38" spans="3:16" x14ac:dyDescent="0.25">
      <c r="C38" s="23"/>
      <c r="D38" s="24"/>
      <c r="E38" s="24"/>
      <c r="F38" s="24"/>
      <c r="G38" s="24"/>
      <c r="H38" s="24"/>
      <c r="I38" s="24"/>
      <c r="J38" s="24"/>
      <c r="K38" s="24"/>
      <c r="L38" s="24"/>
      <c r="M38" s="24"/>
      <c r="N38" s="24"/>
      <c r="O38" s="24"/>
      <c r="P38" s="23"/>
    </row>
    <row r="39" spans="3:16" x14ac:dyDescent="0.25">
      <c r="C39" s="23"/>
      <c r="D39" s="24"/>
      <c r="E39" s="24"/>
      <c r="F39" s="24"/>
      <c r="G39" s="24"/>
      <c r="H39" s="24"/>
      <c r="I39" s="24"/>
      <c r="J39" s="24"/>
      <c r="K39" s="24"/>
      <c r="L39" s="24"/>
      <c r="M39" s="24"/>
      <c r="N39" s="24"/>
      <c r="O39" s="24"/>
      <c r="P39" s="23"/>
    </row>
    <row r="40" spans="3:16" x14ac:dyDescent="0.25">
      <c r="C40" s="23"/>
      <c r="D40" s="23"/>
      <c r="E40" s="23"/>
      <c r="F40" s="23"/>
      <c r="G40" s="23"/>
      <c r="H40" s="23"/>
      <c r="I40" s="23"/>
      <c r="J40" s="23"/>
      <c r="K40" s="23"/>
      <c r="L40" s="23"/>
      <c r="M40" s="23"/>
      <c r="N40" s="23"/>
      <c r="O40" s="23"/>
      <c r="P40" s="23"/>
    </row>
    <row r="41" spans="3:16" x14ac:dyDescent="0.25">
      <c r="C41" s="23"/>
      <c r="D41" s="23"/>
      <c r="E41" s="23"/>
      <c r="F41" s="23"/>
      <c r="G41" s="23"/>
      <c r="H41" s="23"/>
      <c r="I41" s="23"/>
      <c r="J41" s="23"/>
      <c r="K41" s="23"/>
      <c r="L41" s="23"/>
      <c r="M41" s="23"/>
      <c r="N41" s="23"/>
      <c r="O41" s="23"/>
      <c r="P41" s="23"/>
    </row>
    <row r="42" spans="3:16" x14ac:dyDescent="0.25">
      <c r="C42" s="23"/>
      <c r="D42" s="23"/>
      <c r="E42" s="23"/>
      <c r="F42" s="23"/>
      <c r="G42" s="23"/>
      <c r="H42" s="23"/>
      <c r="I42" s="23"/>
      <c r="J42" s="23"/>
      <c r="K42" s="23"/>
      <c r="L42" s="23"/>
      <c r="M42" s="23"/>
      <c r="N42" s="23"/>
      <c r="O42" s="23"/>
      <c r="P42" s="23"/>
    </row>
    <row r="43" spans="3:16" x14ac:dyDescent="0.25">
      <c r="C43" s="23"/>
      <c r="D43" s="23"/>
      <c r="E43" s="23"/>
      <c r="F43" s="23"/>
      <c r="G43" s="23"/>
      <c r="H43" s="23"/>
      <c r="I43" s="23"/>
      <c r="J43" s="23"/>
      <c r="K43" s="23"/>
      <c r="L43" s="23"/>
      <c r="M43" s="23"/>
      <c r="N43" s="23"/>
      <c r="O43" s="23"/>
      <c r="P43" s="23"/>
    </row>
    <row r="44" spans="3:16" x14ac:dyDescent="0.25">
      <c r="C44" s="23"/>
      <c r="D44" s="23"/>
      <c r="E44" s="23"/>
      <c r="F44" s="23"/>
      <c r="G44" s="23"/>
      <c r="H44" s="23"/>
      <c r="I44" s="23"/>
      <c r="J44" s="23"/>
      <c r="K44" s="23"/>
      <c r="L44" s="23"/>
      <c r="M44" s="23"/>
      <c r="N44" s="23"/>
      <c r="O44" s="23"/>
      <c r="P44" s="23"/>
    </row>
    <row r="45" spans="3:16" ht="18.75" x14ac:dyDescent="0.3">
      <c r="C45" s="23"/>
      <c r="D45" s="121" t="s">
        <v>41</v>
      </c>
      <c r="E45" s="121"/>
      <c r="F45" s="121"/>
      <c r="G45" s="24"/>
      <c r="H45" s="24"/>
      <c r="I45" s="24"/>
      <c r="J45" s="24"/>
      <c r="K45" s="24"/>
      <c r="L45" s="24"/>
      <c r="M45" s="24"/>
      <c r="N45" s="24"/>
      <c r="O45" s="24"/>
      <c r="P45" s="23"/>
    </row>
    <row r="46" spans="3:16" ht="18.75" x14ac:dyDescent="0.3">
      <c r="C46" s="23"/>
      <c r="D46" s="45"/>
      <c r="E46" s="40" t="s">
        <v>1229</v>
      </c>
      <c r="F46" s="40" t="s">
        <v>1230</v>
      </c>
      <c r="G46" s="24"/>
      <c r="H46" s="24"/>
      <c r="I46" s="24"/>
      <c r="J46" s="24"/>
      <c r="K46" s="24"/>
      <c r="L46" s="24"/>
      <c r="M46" s="24"/>
      <c r="N46" s="24"/>
      <c r="O46" s="24"/>
      <c r="P46" s="23"/>
    </row>
    <row r="47" spans="3:16" ht="18.75" x14ac:dyDescent="0.3">
      <c r="C47" s="23"/>
      <c r="D47" s="39" t="s">
        <v>4362</v>
      </c>
      <c r="E47" s="40">
        <f>COUNTIF(Tabel2[Waarde], "&lt;5")</f>
        <v>14</v>
      </c>
      <c r="F47" s="41">
        <f t="shared" ref="F47:F52" si="1">E47/$E$52</f>
        <v>0.18421052631578946</v>
      </c>
      <c r="G47" s="24"/>
      <c r="H47" s="24"/>
      <c r="I47" s="24"/>
      <c r="J47" s="24"/>
      <c r="K47" s="24"/>
      <c r="L47" s="24"/>
      <c r="M47" s="24"/>
      <c r="N47" s="24"/>
      <c r="O47" s="24"/>
      <c r="P47" s="23"/>
    </row>
    <row r="48" spans="3:16" ht="18.75" x14ac:dyDescent="0.3">
      <c r="C48" s="23"/>
      <c r="D48" s="39" t="s">
        <v>4363</v>
      </c>
      <c r="E48" s="40">
        <f>COUNTIFS(Tabel2[Waarde], "&gt;=5",Tabel2[Waarde], "&lt;10" )</f>
        <v>37</v>
      </c>
      <c r="F48" s="41">
        <f t="shared" si="1"/>
        <v>0.48684210526315791</v>
      </c>
      <c r="G48" s="24"/>
      <c r="H48" s="24"/>
      <c r="I48" s="24"/>
      <c r="J48" s="24"/>
      <c r="K48" s="24"/>
      <c r="L48" s="24"/>
      <c r="M48" s="24"/>
      <c r="N48" s="24"/>
      <c r="O48" s="24"/>
      <c r="P48" s="23"/>
    </row>
    <row r="49" spans="3:16" ht="18.75" x14ac:dyDescent="0.3">
      <c r="C49" s="23"/>
      <c r="D49" s="39" t="s">
        <v>4364</v>
      </c>
      <c r="E49" s="40">
        <f>COUNTIFS(Tabel2[Waarde], "&gt;=10",Tabel2[Waarde], "&lt;20" )</f>
        <v>24</v>
      </c>
      <c r="F49" s="41">
        <f t="shared" si="1"/>
        <v>0.31578947368421051</v>
      </c>
      <c r="G49" s="24"/>
      <c r="H49" s="24"/>
      <c r="I49" s="24"/>
      <c r="J49" s="24"/>
      <c r="K49" s="24"/>
      <c r="L49" s="24"/>
      <c r="M49" s="24"/>
      <c r="N49" s="24"/>
      <c r="O49" s="24"/>
      <c r="P49" s="23"/>
    </row>
    <row r="50" spans="3:16" ht="18.75" x14ac:dyDescent="0.3">
      <c r="C50" s="23"/>
      <c r="D50" s="39" t="s">
        <v>4365</v>
      </c>
      <c r="E50" s="40">
        <f>COUNTIFS(Tabel2[Waarde], "&gt;=20",Tabel2[Waarde], "&lt;30" )</f>
        <v>0</v>
      </c>
      <c r="F50" s="41">
        <f t="shared" si="1"/>
        <v>0</v>
      </c>
      <c r="G50" s="24"/>
      <c r="H50" s="24"/>
      <c r="I50" s="24"/>
      <c r="J50" s="24"/>
      <c r="K50" s="24"/>
      <c r="L50" s="24"/>
      <c r="M50" s="24"/>
      <c r="N50" s="24"/>
      <c r="O50" s="24"/>
      <c r="P50" s="23"/>
    </row>
    <row r="51" spans="3:16" ht="18.75" x14ac:dyDescent="0.3">
      <c r="C51" s="23"/>
      <c r="D51" s="39" t="s">
        <v>4366</v>
      </c>
      <c r="E51" s="40">
        <f>COUNTIF(Tabel2[Waarde], "&gt;=30")</f>
        <v>1</v>
      </c>
      <c r="F51" s="41">
        <f t="shared" si="1"/>
        <v>1.3157894736842105E-2</v>
      </c>
      <c r="G51" s="24"/>
      <c r="H51" s="24"/>
      <c r="I51" s="24"/>
      <c r="J51" s="24"/>
      <c r="K51" s="24"/>
      <c r="L51" s="24"/>
      <c r="M51" s="24"/>
      <c r="N51" s="24"/>
      <c r="O51" s="24"/>
      <c r="P51" s="23"/>
    </row>
    <row r="52" spans="3:16" ht="18.75" x14ac:dyDescent="0.3">
      <c r="C52" s="23"/>
      <c r="D52" s="39" t="s">
        <v>1231</v>
      </c>
      <c r="E52" s="39">
        <f>SUM(E47:E51)</f>
        <v>76</v>
      </c>
      <c r="F52" s="41">
        <f t="shared" si="1"/>
        <v>1</v>
      </c>
      <c r="G52" s="24"/>
      <c r="H52" s="24"/>
      <c r="I52" s="24"/>
      <c r="J52" s="24"/>
      <c r="K52" s="24"/>
      <c r="L52" s="24"/>
      <c r="M52" s="24"/>
      <c r="N52" s="24"/>
      <c r="O52" s="24"/>
      <c r="P52" s="23"/>
    </row>
    <row r="53" spans="3:16" x14ac:dyDescent="0.25">
      <c r="C53" s="23"/>
      <c r="D53" s="24"/>
      <c r="E53" s="24"/>
      <c r="F53" s="24"/>
      <c r="G53" s="24"/>
      <c r="H53" s="24"/>
      <c r="I53" s="24"/>
      <c r="J53" s="24"/>
      <c r="K53" s="24"/>
      <c r="L53" s="24"/>
      <c r="M53" s="24"/>
      <c r="N53" s="24"/>
      <c r="O53" s="24"/>
      <c r="P53" s="23"/>
    </row>
    <row r="54" spans="3:16" x14ac:dyDescent="0.25">
      <c r="C54" s="23"/>
      <c r="D54" s="24"/>
      <c r="E54" s="24"/>
      <c r="F54" s="24"/>
      <c r="G54" s="24"/>
      <c r="H54" s="24"/>
      <c r="I54" s="24"/>
      <c r="J54" s="24"/>
      <c r="K54" s="24"/>
      <c r="L54" s="24"/>
      <c r="M54" s="24"/>
      <c r="N54" s="24"/>
      <c r="O54" s="24"/>
      <c r="P54" s="23"/>
    </row>
    <row r="55" spans="3:16" x14ac:dyDescent="0.25">
      <c r="C55" s="23"/>
      <c r="D55" s="24"/>
      <c r="E55" s="24"/>
      <c r="F55" s="24"/>
      <c r="G55" s="24"/>
      <c r="H55" s="24"/>
      <c r="I55" s="24"/>
      <c r="J55" s="24"/>
      <c r="K55" s="24"/>
      <c r="L55" s="24"/>
      <c r="M55" s="24"/>
      <c r="N55" s="24"/>
      <c r="O55" s="24"/>
      <c r="P55" s="23"/>
    </row>
    <row r="56" spans="3:16" x14ac:dyDescent="0.25">
      <c r="C56" s="23"/>
      <c r="D56" s="24"/>
      <c r="E56" s="24"/>
      <c r="F56" s="24"/>
      <c r="G56" s="24"/>
      <c r="H56" s="24"/>
      <c r="I56" s="24"/>
      <c r="J56" s="24"/>
      <c r="K56" s="24"/>
      <c r="L56" s="24"/>
      <c r="M56" s="24"/>
      <c r="N56" s="24"/>
      <c r="O56" s="24"/>
      <c r="P56" s="23"/>
    </row>
    <row r="57" spans="3:16" x14ac:dyDescent="0.25">
      <c r="C57" s="23"/>
      <c r="D57" s="24"/>
      <c r="E57" s="24"/>
      <c r="F57" s="24"/>
      <c r="G57" s="24"/>
      <c r="H57" s="24"/>
      <c r="I57" s="24"/>
      <c r="J57" s="24"/>
      <c r="K57" s="24"/>
      <c r="L57" s="24"/>
      <c r="M57" s="24"/>
      <c r="N57" s="24"/>
      <c r="O57" s="24"/>
      <c r="P57" s="23"/>
    </row>
    <row r="58" spans="3:16" x14ac:dyDescent="0.25">
      <c r="C58" s="23"/>
      <c r="D58" s="24"/>
      <c r="E58" s="24"/>
      <c r="F58" s="24"/>
      <c r="G58" s="24"/>
      <c r="H58" s="24"/>
      <c r="I58" s="24"/>
      <c r="J58" s="24"/>
      <c r="K58" s="24"/>
      <c r="L58" s="24"/>
      <c r="M58" s="24"/>
      <c r="N58" s="24"/>
      <c r="O58" s="24"/>
      <c r="P58" s="23"/>
    </row>
    <row r="59" spans="3:16" x14ac:dyDescent="0.25">
      <c r="C59" s="23"/>
      <c r="D59" s="24"/>
      <c r="E59" s="24"/>
      <c r="F59" s="24"/>
      <c r="G59" s="24"/>
      <c r="H59" s="24"/>
      <c r="I59" s="24"/>
      <c r="J59" s="24"/>
      <c r="K59" s="24"/>
      <c r="L59" s="24"/>
      <c r="M59" s="24"/>
      <c r="N59" s="24"/>
      <c r="O59" s="24"/>
      <c r="P59" s="23"/>
    </row>
    <row r="60" spans="3:16" x14ac:dyDescent="0.25">
      <c r="C60" s="23"/>
      <c r="D60" s="24"/>
      <c r="E60" s="24"/>
      <c r="F60" s="24"/>
      <c r="G60" s="24"/>
      <c r="H60" s="24"/>
      <c r="I60" s="24"/>
      <c r="J60" s="24"/>
      <c r="K60" s="24"/>
      <c r="L60" s="24"/>
      <c r="M60" s="24"/>
      <c r="N60" s="24"/>
      <c r="O60" s="24"/>
      <c r="P60" s="23"/>
    </row>
    <row r="61" spans="3:16" x14ac:dyDescent="0.25">
      <c r="C61" s="23"/>
      <c r="D61" s="23"/>
      <c r="E61" s="23"/>
      <c r="F61" s="23"/>
      <c r="G61" s="23"/>
      <c r="H61" s="23"/>
      <c r="I61" s="23"/>
      <c r="J61" s="23"/>
      <c r="K61" s="23"/>
      <c r="L61" s="23"/>
      <c r="M61" s="23"/>
      <c r="N61" s="23"/>
      <c r="O61" s="23"/>
      <c r="P61" s="23"/>
    </row>
    <row r="62" spans="3:16" x14ac:dyDescent="0.25">
      <c r="C62" s="23"/>
      <c r="D62" s="23"/>
      <c r="E62" s="23"/>
      <c r="F62" s="23"/>
      <c r="G62" s="23"/>
      <c r="H62" s="23"/>
      <c r="I62" s="23"/>
      <c r="J62" s="23"/>
      <c r="K62" s="23"/>
      <c r="L62" s="23"/>
      <c r="M62" s="23"/>
      <c r="N62" s="23"/>
      <c r="O62" s="23"/>
      <c r="P62" s="23"/>
    </row>
  </sheetData>
  <sheetProtection algorithmName="SHA-512" hashValue="XrXJfw2r4SfUX3ZvJvBY0Je8D5XMg2WLNHgiYxOCD1bGhnSScm1JOcYAquxHB/MTgfEsv3EDb5DAjdLeXJtCew==" saltValue="xmvxVbCIYlHphdaK+ZfxUw==" spinCount="100000" sheet="1" objects="1" scenarios="1"/>
  <mergeCells count="3">
    <mergeCell ref="D24:F24"/>
    <mergeCell ref="D45:F45"/>
    <mergeCell ref="D4:F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76"/>
  <sheetViews>
    <sheetView topLeftCell="D22" zoomScale="70" zoomScaleNormal="70" workbookViewId="0">
      <selection activeCell="G37" sqref="G37"/>
    </sheetView>
  </sheetViews>
  <sheetFormatPr defaultRowHeight="15" x14ac:dyDescent="0.25"/>
  <cols>
    <col min="1" max="1" width="27.28515625" customWidth="1"/>
    <col min="2" max="5" width="8.85546875" customWidth="1"/>
    <col min="6" max="17" width="45.7109375" customWidth="1"/>
    <col min="18" max="18" width="45.7109375" style="7" customWidth="1"/>
    <col min="19" max="19" width="20" bestFit="1" customWidth="1"/>
    <col min="20" max="20" width="8.85546875" customWidth="1"/>
    <col min="21" max="21" width="62.7109375" customWidth="1"/>
    <col min="22" max="24" width="8.85546875" customWidth="1"/>
    <col min="25" max="25" width="17.42578125" customWidth="1"/>
    <col min="26" max="26" width="62.7109375" customWidth="1"/>
    <col min="27" max="45" width="8.85546875" customWidth="1"/>
    <col min="46" max="46" width="49.7109375" customWidth="1"/>
    <col min="47" max="48" width="76" customWidth="1"/>
    <col min="49" max="49" width="34.28515625" customWidth="1"/>
    <col min="50" max="50" width="80" customWidth="1"/>
    <col min="51" max="51" width="49.28515625" customWidth="1"/>
    <col min="52" max="52" width="51.42578125" customWidth="1"/>
    <col min="53" max="53" width="31.140625" customWidth="1"/>
    <col min="54" max="54" width="46.140625" customWidth="1"/>
    <col min="55" max="55" width="44.7109375" customWidth="1"/>
    <col min="56" max="56" width="42.7109375" customWidth="1"/>
    <col min="57" max="57" width="43.5703125" customWidth="1"/>
    <col min="58" max="58" width="64.28515625" customWidth="1"/>
    <col min="59" max="59" width="57.140625" customWidth="1"/>
    <col min="60" max="60" width="56.42578125" customWidth="1"/>
    <col min="61" max="61" width="69.140625" customWidth="1"/>
    <col min="62" max="62" width="8.85546875" customWidth="1"/>
  </cols>
  <sheetData>
    <row r="1" spans="1:62" ht="45" x14ac:dyDescent="0.25">
      <c r="A1" s="122" t="s">
        <v>34</v>
      </c>
      <c r="B1" s="123"/>
      <c r="C1" s="123"/>
      <c r="D1" s="123"/>
      <c r="E1" s="124"/>
      <c r="F1" s="122" t="s">
        <v>35</v>
      </c>
      <c r="G1" s="123"/>
      <c r="H1" s="124"/>
      <c r="I1" s="122" t="s">
        <v>36</v>
      </c>
      <c r="J1" s="124"/>
      <c r="K1" s="122" t="s">
        <v>38</v>
      </c>
      <c r="L1" s="123"/>
      <c r="M1" s="122" t="s">
        <v>39</v>
      </c>
      <c r="N1" s="123"/>
      <c r="O1" s="123"/>
      <c r="P1" s="123"/>
      <c r="Q1" s="124"/>
      <c r="R1" s="64" t="s">
        <v>40</v>
      </c>
      <c r="S1" s="122" t="s">
        <v>41</v>
      </c>
      <c r="T1" s="123"/>
      <c r="U1" s="123"/>
      <c r="V1" s="123"/>
      <c r="W1" s="124"/>
      <c r="X1" s="122" t="s">
        <v>42</v>
      </c>
      <c r="Y1" s="123"/>
      <c r="Z1" s="123"/>
      <c r="AA1" s="123"/>
      <c r="AB1" s="124"/>
      <c r="AC1" s="122" t="s">
        <v>43</v>
      </c>
      <c r="AD1" s="123"/>
      <c r="AE1" s="124"/>
      <c r="AF1" s="1" t="s">
        <v>44</v>
      </c>
      <c r="AG1" s="1" t="s">
        <v>45</v>
      </c>
      <c r="AH1" s="122" t="s">
        <v>50</v>
      </c>
      <c r="AI1" s="123"/>
      <c r="AJ1" s="122" t="s">
        <v>46</v>
      </c>
      <c r="AK1" s="124"/>
      <c r="AL1" s="53" t="s">
        <v>47</v>
      </c>
      <c r="AM1" s="2" t="s">
        <v>48</v>
      </c>
      <c r="AN1" s="1" t="s">
        <v>49</v>
      </c>
      <c r="AQ1" s="125" t="s">
        <v>1090</v>
      </c>
      <c r="AR1" s="125"/>
      <c r="AS1" s="125"/>
      <c r="AT1" t="s">
        <v>89</v>
      </c>
      <c r="AU1" t="s">
        <v>4608</v>
      </c>
      <c r="AV1" t="s">
        <v>4370</v>
      </c>
      <c r="AW1" t="s">
        <v>1093</v>
      </c>
      <c r="AX1" t="s">
        <v>1103</v>
      </c>
      <c r="AY1" t="s">
        <v>4604</v>
      </c>
      <c r="AZ1" t="s">
        <v>1102</v>
      </c>
      <c r="BA1" t="s">
        <v>1094</v>
      </c>
      <c r="BB1" t="s">
        <v>1095</v>
      </c>
      <c r="BC1" t="s">
        <v>1096</v>
      </c>
      <c r="BD1" t="s">
        <v>1097</v>
      </c>
      <c r="BE1" t="s">
        <v>1101</v>
      </c>
      <c r="BF1" t="s">
        <v>1104</v>
      </c>
      <c r="BG1" t="s">
        <v>1098</v>
      </c>
      <c r="BH1" t="s">
        <v>1100</v>
      </c>
      <c r="BI1" t="s">
        <v>1099</v>
      </c>
      <c r="BJ1" t="s">
        <v>1253</v>
      </c>
    </row>
    <row r="2" spans="1:62" x14ac:dyDescent="0.25">
      <c r="A2" s="54" t="s">
        <v>0</v>
      </c>
      <c r="B2" s="55" t="s">
        <v>1</v>
      </c>
      <c r="C2" s="55" t="s">
        <v>17</v>
      </c>
      <c r="D2" s="55" t="s">
        <v>18</v>
      </c>
      <c r="E2" s="56" t="s">
        <v>19</v>
      </c>
      <c r="F2" s="57" t="s">
        <v>2</v>
      </c>
      <c r="G2" s="57" t="s">
        <v>3</v>
      </c>
      <c r="H2" s="58" t="s">
        <v>4</v>
      </c>
      <c r="I2" s="55" t="s">
        <v>5</v>
      </c>
      <c r="J2" s="56" t="s">
        <v>37</v>
      </c>
      <c r="K2" s="54" t="s">
        <v>4258</v>
      </c>
      <c r="L2" s="55" t="s">
        <v>4259</v>
      </c>
      <c r="M2" s="54" t="s">
        <v>6</v>
      </c>
      <c r="N2" s="55" t="s">
        <v>7</v>
      </c>
      <c r="O2" s="55" t="s">
        <v>8</v>
      </c>
      <c r="P2" s="55" t="s">
        <v>9</v>
      </c>
      <c r="Q2" s="56" t="s">
        <v>10</v>
      </c>
      <c r="R2" s="59" t="s">
        <v>11</v>
      </c>
      <c r="S2" s="54" t="s">
        <v>12</v>
      </c>
      <c r="T2" s="55" t="s">
        <v>13</v>
      </c>
      <c r="U2" s="55" t="s">
        <v>14</v>
      </c>
      <c r="V2" s="55" t="s">
        <v>20</v>
      </c>
      <c r="W2" s="56" t="s">
        <v>21</v>
      </c>
      <c r="X2" s="54" t="s">
        <v>22</v>
      </c>
      <c r="Y2" s="55" t="s">
        <v>23</v>
      </c>
      <c r="Z2" s="55" t="s">
        <v>24</v>
      </c>
      <c r="AA2" s="55" t="s">
        <v>25</v>
      </c>
      <c r="AB2" s="56" t="s">
        <v>26</v>
      </c>
      <c r="AC2" s="54" t="s">
        <v>27</v>
      </c>
      <c r="AD2" s="55" t="s">
        <v>28</v>
      </c>
      <c r="AE2" s="56" t="s">
        <v>29</v>
      </c>
      <c r="AF2" s="60" t="s">
        <v>15</v>
      </c>
      <c r="AG2" s="60" t="s">
        <v>52</v>
      </c>
      <c r="AH2" s="60" t="s">
        <v>51</v>
      </c>
      <c r="AI2" s="60" t="s">
        <v>53</v>
      </c>
      <c r="AJ2" s="54" t="s">
        <v>30</v>
      </c>
      <c r="AK2" s="56" t="s">
        <v>31</v>
      </c>
      <c r="AL2" s="56" t="s">
        <v>32</v>
      </c>
      <c r="AM2" s="60" t="s">
        <v>33</v>
      </c>
      <c r="AN2" s="60" t="s">
        <v>16</v>
      </c>
      <c r="AQ2" t="s">
        <v>66</v>
      </c>
      <c r="AR2" t="s">
        <v>1091</v>
      </c>
      <c r="AS2" t="s">
        <v>1092</v>
      </c>
      <c r="AT2" s="5" t="s">
        <v>4608</v>
      </c>
      <c r="AU2" t="s">
        <v>1199</v>
      </c>
      <c r="AV2" t="s">
        <v>4393</v>
      </c>
      <c r="AW2" t="s">
        <v>4397</v>
      </c>
      <c r="AX2" t="s">
        <v>4524</v>
      </c>
      <c r="AY2" t="s">
        <v>1106</v>
      </c>
      <c r="AZ2" t="s">
        <v>1107</v>
      </c>
      <c r="BA2" t="s">
        <v>1108</v>
      </c>
      <c r="BB2" t="s">
        <v>4405</v>
      </c>
      <c r="BC2" t="s">
        <v>1110</v>
      </c>
      <c r="BD2" t="s">
        <v>1122</v>
      </c>
      <c r="BE2" t="s">
        <v>1111</v>
      </c>
      <c r="BF2" t="s">
        <v>4443</v>
      </c>
      <c r="BG2" t="s">
        <v>4591</v>
      </c>
      <c r="BH2" t="s">
        <v>4540</v>
      </c>
      <c r="BJ2" s="6" t="s">
        <v>4263</v>
      </c>
    </row>
    <row r="3" spans="1:62" ht="14.45" customHeight="1" x14ac:dyDescent="0.25">
      <c r="A3" s="61"/>
      <c r="B3" s="61" t="s">
        <v>54</v>
      </c>
      <c r="C3" s="61"/>
      <c r="D3" s="61"/>
      <c r="E3" s="61"/>
      <c r="F3" s="47" t="s">
        <v>6368</v>
      </c>
      <c r="G3" s="47" t="s">
        <v>6376</v>
      </c>
      <c r="H3" s="74" t="s">
        <v>6478</v>
      </c>
      <c r="I3" s="61" t="s">
        <v>57</v>
      </c>
      <c r="J3" s="61"/>
      <c r="K3" s="61" t="s">
        <v>88</v>
      </c>
      <c r="L3" s="61" t="s">
        <v>87</v>
      </c>
      <c r="M3" s="61" t="s">
        <v>58</v>
      </c>
      <c r="N3" s="61" t="s">
        <v>58</v>
      </c>
      <c r="O3" s="61" t="s">
        <v>58</v>
      </c>
      <c r="P3" s="61" t="s">
        <v>58</v>
      </c>
      <c r="Q3" s="61"/>
      <c r="R3" s="62" t="s">
        <v>6632</v>
      </c>
      <c r="S3" s="61" t="s">
        <v>58</v>
      </c>
      <c r="T3" s="61" t="s">
        <v>66</v>
      </c>
      <c r="U3" s="61" t="s">
        <v>69</v>
      </c>
      <c r="V3" s="61"/>
      <c r="W3" s="61"/>
      <c r="X3" s="61" t="s">
        <v>58</v>
      </c>
      <c r="Y3" s="61" t="s">
        <v>66</v>
      </c>
      <c r="Z3" s="61" t="s">
        <v>69</v>
      </c>
      <c r="AA3" s="61"/>
      <c r="AB3" s="61"/>
      <c r="AC3" s="61" t="s">
        <v>80</v>
      </c>
      <c r="AD3" s="61"/>
      <c r="AE3" s="61"/>
      <c r="AF3" s="61" t="s">
        <v>82</v>
      </c>
      <c r="AG3" s="61" t="s">
        <v>85</v>
      </c>
      <c r="AH3" s="61" t="s">
        <v>85</v>
      </c>
      <c r="AI3" s="61"/>
      <c r="AJ3" s="61"/>
      <c r="AK3" s="61"/>
      <c r="AL3" s="61"/>
      <c r="AM3" s="61"/>
      <c r="AN3" s="61"/>
      <c r="AQ3" s="6" t="s">
        <v>1220</v>
      </c>
      <c r="AR3" s="6" t="s">
        <v>1220</v>
      </c>
      <c r="AS3">
        <v>2000</v>
      </c>
      <c r="AT3" t="s">
        <v>4602</v>
      </c>
      <c r="AU3" t="s">
        <v>6127</v>
      </c>
      <c r="AV3" t="s">
        <v>4390</v>
      </c>
      <c r="AW3" t="s">
        <v>4393</v>
      </c>
      <c r="AX3" t="s">
        <v>4533</v>
      </c>
      <c r="AY3" t="s">
        <v>4385</v>
      </c>
      <c r="AZ3" t="s">
        <v>4408</v>
      </c>
      <c r="BA3" t="s">
        <v>4400</v>
      </c>
      <c r="BB3" t="s">
        <v>1109</v>
      </c>
      <c r="BC3" t="s">
        <v>1105</v>
      </c>
      <c r="BD3" t="s">
        <v>4548</v>
      </c>
      <c r="BE3" t="s">
        <v>1123</v>
      </c>
      <c r="BF3" t="s">
        <v>1112</v>
      </c>
      <c r="BG3" t="s">
        <v>4601</v>
      </c>
      <c r="BH3" t="s">
        <v>4544</v>
      </c>
      <c r="BI3" t="s">
        <v>4469</v>
      </c>
      <c r="BJ3" s="6" t="s">
        <v>4264</v>
      </c>
    </row>
    <row r="4" spans="1:62" ht="30" x14ac:dyDescent="0.25">
      <c r="A4" s="61"/>
      <c r="B4" s="61" t="s">
        <v>55</v>
      </c>
      <c r="C4" s="61"/>
      <c r="D4" s="61"/>
      <c r="E4" s="61"/>
      <c r="F4" s="47" t="s">
        <v>6369</v>
      </c>
      <c r="G4" s="47" t="s">
        <v>6378</v>
      </c>
      <c r="H4" s="47" t="s">
        <v>6479</v>
      </c>
      <c r="I4" s="61" t="s">
        <v>6129</v>
      </c>
      <c r="J4" s="61"/>
      <c r="K4" s="61" t="s">
        <v>58</v>
      </c>
      <c r="L4" s="61" t="s">
        <v>88</v>
      </c>
      <c r="M4" s="61" t="s">
        <v>59</v>
      </c>
      <c r="N4" s="61" t="s">
        <v>59</v>
      </c>
      <c r="O4" s="61" t="s">
        <v>59</v>
      </c>
      <c r="P4" s="61" t="s">
        <v>59</v>
      </c>
      <c r="Q4" s="61"/>
      <c r="R4" s="62" t="s">
        <v>6634</v>
      </c>
      <c r="S4" s="61">
        <v>1</v>
      </c>
      <c r="T4" s="61" t="s">
        <v>67</v>
      </c>
      <c r="U4" s="61" t="s">
        <v>70</v>
      </c>
      <c r="V4" s="61"/>
      <c r="W4" s="61"/>
      <c r="X4" s="61">
        <v>1</v>
      </c>
      <c r="Y4" s="61" t="s">
        <v>67</v>
      </c>
      <c r="Z4" s="61" t="s">
        <v>70</v>
      </c>
      <c r="AA4" s="61"/>
      <c r="AB4" s="61"/>
      <c r="AC4" s="61" t="s">
        <v>4368</v>
      </c>
      <c r="AD4" s="61"/>
      <c r="AE4" s="61"/>
      <c r="AF4" s="61" t="s">
        <v>83</v>
      </c>
      <c r="AG4" s="61" t="s">
        <v>86</v>
      </c>
      <c r="AH4" s="61" t="s">
        <v>86</v>
      </c>
      <c r="AI4" s="61"/>
      <c r="AJ4" s="61"/>
      <c r="AK4" s="61"/>
      <c r="AL4" s="61"/>
      <c r="AM4" s="61"/>
      <c r="AN4" s="61"/>
      <c r="AQ4" s="6" t="s">
        <v>1221</v>
      </c>
      <c r="AR4" s="6" t="s">
        <v>1221</v>
      </c>
      <c r="AS4">
        <v>2001</v>
      </c>
      <c r="AT4" t="s">
        <v>1243</v>
      </c>
      <c r="AV4" t="s">
        <v>4396</v>
      </c>
      <c r="AW4" t="s">
        <v>4390</v>
      </c>
      <c r="AX4" t="s">
        <v>4525</v>
      </c>
      <c r="AY4" t="s">
        <v>1117</v>
      </c>
      <c r="AZ4" t="s">
        <v>1118</v>
      </c>
      <c r="BA4" t="s">
        <v>1119</v>
      </c>
      <c r="BB4" t="s">
        <v>1120</v>
      </c>
      <c r="BC4" t="s">
        <v>4554</v>
      </c>
      <c r="BD4" t="s">
        <v>4547</v>
      </c>
      <c r="BE4" t="s">
        <v>1153</v>
      </c>
      <c r="BF4" t="s">
        <v>1124</v>
      </c>
      <c r="BG4" t="s">
        <v>4589</v>
      </c>
      <c r="BH4" t="s">
        <v>1114</v>
      </c>
      <c r="BI4" t="s">
        <v>4462</v>
      </c>
      <c r="BJ4" s="6" t="s">
        <v>4265</v>
      </c>
    </row>
    <row r="5" spans="1:62" ht="30" x14ac:dyDescent="0.25">
      <c r="A5" s="61"/>
      <c r="B5" s="61"/>
      <c r="C5" s="61"/>
      <c r="D5" s="61"/>
      <c r="E5" s="61"/>
      <c r="F5" s="47" t="s">
        <v>6370</v>
      </c>
      <c r="G5" s="47" t="s">
        <v>6377</v>
      </c>
      <c r="H5" s="47" t="s">
        <v>6480</v>
      </c>
      <c r="I5" s="61" t="s">
        <v>56</v>
      </c>
      <c r="J5" s="61"/>
      <c r="K5" s="61">
        <v>1830</v>
      </c>
      <c r="L5" s="61" t="s">
        <v>58</v>
      </c>
      <c r="M5" s="61" t="s">
        <v>60</v>
      </c>
      <c r="N5" s="61" t="s">
        <v>60</v>
      </c>
      <c r="O5" s="61" t="s">
        <v>60</v>
      </c>
      <c r="P5" s="61" t="s">
        <v>60</v>
      </c>
      <c r="Q5" s="61"/>
      <c r="R5" s="77" t="s">
        <v>6635</v>
      </c>
      <c r="S5" s="61">
        <v>2</v>
      </c>
      <c r="T5" s="61" t="s">
        <v>68</v>
      </c>
      <c r="U5" s="61" t="s">
        <v>71</v>
      </c>
      <c r="V5" s="61"/>
      <c r="W5" s="61"/>
      <c r="X5" s="61">
        <v>2</v>
      </c>
      <c r="Y5" s="61" t="s">
        <v>68</v>
      </c>
      <c r="Z5" s="61" t="s">
        <v>71</v>
      </c>
      <c r="AA5" s="61"/>
      <c r="AB5" s="61"/>
      <c r="AC5" s="61" t="s">
        <v>81</v>
      </c>
      <c r="AD5" s="61"/>
      <c r="AE5" s="61"/>
      <c r="AF5" s="61" t="s">
        <v>84</v>
      </c>
      <c r="AG5" s="61" t="s">
        <v>58</v>
      </c>
      <c r="AH5" s="61" t="s">
        <v>58</v>
      </c>
      <c r="AI5" s="61"/>
      <c r="AJ5" s="61"/>
      <c r="AK5" s="61"/>
      <c r="AL5" s="61"/>
      <c r="AM5" s="61"/>
      <c r="AN5" s="61"/>
      <c r="AQ5" s="6" t="s">
        <v>1222</v>
      </c>
      <c r="AR5" s="6" t="s">
        <v>1222</v>
      </c>
      <c r="AS5">
        <v>2002</v>
      </c>
      <c r="AT5" t="s">
        <v>4603</v>
      </c>
      <c r="AV5" t="s">
        <v>4387</v>
      </c>
      <c r="AW5" t="s">
        <v>4396</v>
      </c>
      <c r="AX5" t="s">
        <v>4534</v>
      </c>
      <c r="AY5" t="s">
        <v>1130</v>
      </c>
      <c r="AZ5" t="s">
        <v>4425</v>
      </c>
      <c r="BA5" t="s">
        <v>4403</v>
      </c>
      <c r="BB5" t="s">
        <v>1133</v>
      </c>
      <c r="BC5" t="s">
        <v>4550</v>
      </c>
      <c r="BD5" t="s">
        <v>4546</v>
      </c>
      <c r="BE5" t="s">
        <v>4574</v>
      </c>
      <c r="BF5" t="s">
        <v>1137</v>
      </c>
      <c r="BG5" t="s">
        <v>4590</v>
      </c>
      <c r="BH5" t="s">
        <v>1126</v>
      </c>
      <c r="BI5" t="s">
        <v>4456</v>
      </c>
      <c r="BJ5" s="6" t="s">
        <v>4266</v>
      </c>
    </row>
    <row r="6" spans="1:62" ht="30" x14ac:dyDescent="0.25">
      <c r="A6" s="61"/>
      <c r="B6" s="61"/>
      <c r="C6" s="61"/>
      <c r="D6" s="61"/>
      <c r="E6" s="61"/>
      <c r="F6" s="47" t="s">
        <v>6371</v>
      </c>
      <c r="G6" s="47" t="s">
        <v>6379</v>
      </c>
      <c r="H6" s="47" t="s">
        <v>6481</v>
      </c>
      <c r="I6" s="61" t="s">
        <v>58</v>
      </c>
      <c r="J6" s="61"/>
      <c r="K6" s="61">
        <v>1831</v>
      </c>
      <c r="L6" s="61">
        <v>1830</v>
      </c>
      <c r="M6" s="61" t="s">
        <v>61</v>
      </c>
      <c r="N6" s="61" t="s">
        <v>61</v>
      </c>
      <c r="O6" s="61" t="s">
        <v>61</v>
      </c>
      <c r="P6" s="61" t="s">
        <v>61</v>
      </c>
      <c r="Q6" s="61"/>
      <c r="R6" s="62"/>
      <c r="S6" s="61">
        <v>3</v>
      </c>
      <c r="T6" s="61" t="s">
        <v>58</v>
      </c>
      <c r="U6" s="61" t="s">
        <v>6124</v>
      </c>
      <c r="V6" s="61"/>
      <c r="W6" s="61"/>
      <c r="X6" s="61">
        <v>3</v>
      </c>
      <c r="Y6" s="61" t="s">
        <v>1246</v>
      </c>
      <c r="Z6" s="61" t="s">
        <v>6124</v>
      </c>
      <c r="AA6" s="61"/>
      <c r="AB6" s="61"/>
      <c r="AC6" s="61"/>
      <c r="AD6" s="61"/>
      <c r="AE6" s="61"/>
      <c r="AF6" s="61" t="s">
        <v>58</v>
      </c>
      <c r="AG6" s="61"/>
      <c r="AH6" s="61"/>
      <c r="AI6" s="61"/>
      <c r="AJ6" s="61"/>
      <c r="AK6" s="61"/>
      <c r="AL6" s="61"/>
      <c r="AM6" s="61"/>
      <c r="AN6" s="61"/>
      <c r="AQ6" s="6" t="s">
        <v>1223</v>
      </c>
      <c r="AR6" s="6" t="s">
        <v>1223</v>
      </c>
      <c r="AS6">
        <v>2003</v>
      </c>
      <c r="AT6" t="s">
        <v>1244</v>
      </c>
      <c r="AV6" t="s">
        <v>1106</v>
      </c>
      <c r="AW6" t="s">
        <v>1128</v>
      </c>
      <c r="AX6" t="s">
        <v>4517</v>
      </c>
      <c r="AY6" t="s">
        <v>1155</v>
      </c>
      <c r="AZ6" t="s">
        <v>4414</v>
      </c>
      <c r="BA6" t="s">
        <v>4399</v>
      </c>
      <c r="BB6" t="s">
        <v>1145</v>
      </c>
      <c r="BC6" t="s">
        <v>1121</v>
      </c>
      <c r="BD6" t="s">
        <v>1135</v>
      </c>
      <c r="BE6" t="s">
        <v>4562</v>
      </c>
      <c r="BF6" t="s">
        <v>1149</v>
      </c>
      <c r="BG6" t="s">
        <v>4585</v>
      </c>
      <c r="BH6" t="s">
        <v>4538</v>
      </c>
      <c r="BI6" t="s">
        <v>1115</v>
      </c>
      <c r="BJ6" s="6" t="s">
        <v>4267</v>
      </c>
    </row>
    <row r="7" spans="1:62" ht="30" x14ac:dyDescent="0.25">
      <c r="A7" s="61"/>
      <c r="B7" s="61"/>
      <c r="C7" s="61"/>
      <c r="D7" s="61"/>
      <c r="E7" s="61"/>
      <c r="F7" s="47" t="s">
        <v>6372</v>
      </c>
      <c r="G7" s="47" t="s">
        <v>6380</v>
      </c>
      <c r="H7" s="47" t="s">
        <v>6389</v>
      </c>
      <c r="I7" s="61"/>
      <c r="J7" s="61"/>
      <c r="K7" s="61">
        <v>1832</v>
      </c>
      <c r="L7" s="61">
        <v>1831</v>
      </c>
      <c r="M7" s="61" t="s">
        <v>62</v>
      </c>
      <c r="N7" s="61" t="s">
        <v>62</v>
      </c>
      <c r="O7" s="61" t="s">
        <v>62</v>
      </c>
      <c r="P7" s="61" t="s">
        <v>62</v>
      </c>
      <c r="Q7" s="61"/>
      <c r="R7" s="62"/>
      <c r="S7" s="61">
        <v>4</v>
      </c>
      <c r="T7" s="61"/>
      <c r="U7" s="61" t="s">
        <v>72</v>
      </c>
      <c r="V7" s="61"/>
      <c r="W7" s="61"/>
      <c r="X7" s="61">
        <v>4</v>
      </c>
      <c r="Y7" s="61"/>
      <c r="Z7" s="61" t="s">
        <v>72</v>
      </c>
      <c r="AA7" s="61"/>
      <c r="AB7" s="61"/>
      <c r="AC7" s="61"/>
      <c r="AD7" s="61"/>
      <c r="AE7" s="61"/>
      <c r="AF7" s="61"/>
      <c r="AG7" s="61"/>
      <c r="AH7" s="61"/>
      <c r="AI7" s="61"/>
      <c r="AJ7" s="61"/>
      <c r="AK7" s="61"/>
      <c r="AL7" s="61"/>
      <c r="AM7" s="61"/>
      <c r="AN7" s="61"/>
      <c r="AQ7" s="6" t="s">
        <v>1224</v>
      </c>
      <c r="AR7" s="6" t="s">
        <v>1224</v>
      </c>
      <c r="AS7">
        <v>2004</v>
      </c>
      <c r="AT7" t="s">
        <v>1235</v>
      </c>
      <c r="AV7" t="s">
        <v>4385</v>
      </c>
      <c r="AW7" t="s">
        <v>1141</v>
      </c>
      <c r="AX7" t="s">
        <v>4521</v>
      </c>
      <c r="AY7" t="s">
        <v>1167</v>
      </c>
      <c r="AZ7" t="s">
        <v>4417</v>
      </c>
      <c r="BA7" t="s">
        <v>4402</v>
      </c>
      <c r="BB7" t="s">
        <v>1157</v>
      </c>
      <c r="BC7" t="s">
        <v>4553</v>
      </c>
      <c r="BD7" t="s">
        <v>1147</v>
      </c>
      <c r="BE7" t="s">
        <v>4564</v>
      </c>
      <c r="BF7" t="s">
        <v>1161</v>
      </c>
      <c r="BG7" t="s">
        <v>4594</v>
      </c>
      <c r="BH7" t="s">
        <v>4543</v>
      </c>
      <c r="BI7" t="s">
        <v>1127</v>
      </c>
      <c r="BJ7" s="6" t="s">
        <v>4268</v>
      </c>
    </row>
    <row r="8" spans="1:62" x14ac:dyDescent="0.25">
      <c r="A8" s="61"/>
      <c r="B8" s="61"/>
      <c r="C8" s="61"/>
      <c r="D8" s="61"/>
      <c r="E8" s="61"/>
      <c r="F8" s="47" t="s">
        <v>6373</v>
      </c>
      <c r="G8" s="47" t="s">
        <v>6381</v>
      </c>
      <c r="H8" s="47" t="s">
        <v>6390</v>
      </c>
      <c r="I8" s="61"/>
      <c r="J8" s="61"/>
      <c r="K8" s="61">
        <v>1833</v>
      </c>
      <c r="L8" s="61">
        <v>1832</v>
      </c>
      <c r="M8" s="61" t="s">
        <v>63</v>
      </c>
      <c r="N8" s="61" t="s">
        <v>63</v>
      </c>
      <c r="O8" s="61" t="s">
        <v>63</v>
      </c>
      <c r="P8" s="61" t="s">
        <v>63</v>
      </c>
      <c r="Q8" s="61"/>
      <c r="R8" s="62"/>
      <c r="S8" s="61">
        <v>5</v>
      </c>
      <c r="T8" s="61"/>
      <c r="U8" s="61" t="s">
        <v>73</v>
      </c>
      <c r="V8" s="61"/>
      <c r="W8" s="61"/>
      <c r="X8" s="61">
        <v>5</v>
      </c>
      <c r="Y8" s="61"/>
      <c r="Z8" s="61" t="s">
        <v>73</v>
      </c>
      <c r="AA8" s="61"/>
      <c r="AB8" s="61"/>
      <c r="AC8" s="61"/>
      <c r="AD8" s="61"/>
      <c r="AE8" s="61"/>
      <c r="AF8" s="61"/>
      <c r="AG8" s="61"/>
      <c r="AH8" s="61"/>
      <c r="AI8" s="61"/>
      <c r="AJ8" s="61"/>
      <c r="AK8" s="61"/>
      <c r="AL8" s="61"/>
      <c r="AM8" s="61"/>
      <c r="AN8" s="61"/>
      <c r="AQ8" s="6" t="s">
        <v>1225</v>
      </c>
      <c r="AR8" s="6" t="s">
        <v>1225</v>
      </c>
      <c r="AS8">
        <v>2005</v>
      </c>
      <c r="AT8" t="s">
        <v>1236</v>
      </c>
      <c r="AV8" t="s">
        <v>4382</v>
      </c>
      <c r="AW8" t="s">
        <v>1165</v>
      </c>
      <c r="AX8" t="s">
        <v>4519</v>
      </c>
      <c r="AY8" t="s">
        <v>1175</v>
      </c>
      <c r="AZ8" t="s">
        <v>4412</v>
      </c>
      <c r="BA8" t="s">
        <v>4404</v>
      </c>
      <c r="BB8" t="s">
        <v>1219</v>
      </c>
      <c r="BC8" t="s">
        <v>4549</v>
      </c>
      <c r="BD8" t="s">
        <v>1159</v>
      </c>
      <c r="BE8" t="s">
        <v>4567</v>
      </c>
      <c r="BF8" t="s">
        <v>4447</v>
      </c>
      <c r="BG8" t="s">
        <v>4592</v>
      </c>
      <c r="BH8" t="s">
        <v>4539</v>
      </c>
      <c r="BI8" t="s">
        <v>4481</v>
      </c>
      <c r="BJ8" s="6" t="s">
        <v>4269</v>
      </c>
    </row>
    <row r="9" spans="1:62" ht="30" x14ac:dyDescent="0.25">
      <c r="A9" s="61"/>
      <c r="B9" s="61"/>
      <c r="C9" s="61"/>
      <c r="D9" s="61"/>
      <c r="E9" s="61"/>
      <c r="F9" s="47" t="s">
        <v>6374</v>
      </c>
      <c r="G9" s="47" t="s">
        <v>6382</v>
      </c>
      <c r="H9" s="47" t="s">
        <v>6391</v>
      </c>
      <c r="I9" s="61"/>
      <c r="J9" s="61"/>
      <c r="K9" s="61">
        <v>1834</v>
      </c>
      <c r="L9" s="61">
        <v>1833</v>
      </c>
      <c r="M9" s="61" t="s">
        <v>64</v>
      </c>
      <c r="N9" s="61" t="s">
        <v>64</v>
      </c>
      <c r="O9" s="61" t="s">
        <v>64</v>
      </c>
      <c r="P9" s="61" t="s">
        <v>64</v>
      </c>
      <c r="Q9" s="61"/>
      <c r="R9" s="62"/>
      <c r="S9" s="61">
        <v>6</v>
      </c>
      <c r="T9" s="61"/>
      <c r="U9" s="61" t="s">
        <v>74</v>
      </c>
      <c r="V9" s="61"/>
      <c r="W9" s="61"/>
      <c r="X9" s="61">
        <v>6</v>
      </c>
      <c r="Y9" s="61"/>
      <c r="Z9" s="61" t="s">
        <v>74</v>
      </c>
      <c r="AA9" s="61"/>
      <c r="AB9" s="61"/>
      <c r="AC9" s="61"/>
      <c r="AD9" s="61"/>
      <c r="AE9" s="61"/>
      <c r="AF9" s="61"/>
      <c r="AG9" s="61"/>
      <c r="AH9" s="61"/>
      <c r="AI9" s="61"/>
      <c r="AJ9" s="61"/>
      <c r="AK9" s="61"/>
      <c r="AL9" s="61"/>
      <c r="AM9" s="61"/>
      <c r="AN9" s="61"/>
      <c r="AQ9" s="6" t="s">
        <v>1226</v>
      </c>
      <c r="AR9" s="6" t="s">
        <v>1226</v>
      </c>
      <c r="AS9">
        <v>2006</v>
      </c>
      <c r="AT9" t="s">
        <v>4369</v>
      </c>
      <c r="AV9" t="s">
        <v>4384</v>
      </c>
      <c r="AW9" t="s">
        <v>1173</v>
      </c>
      <c r="AX9" t="s">
        <v>4523</v>
      </c>
      <c r="AY9" t="s">
        <v>4394</v>
      </c>
      <c r="AZ9" t="s">
        <v>1140</v>
      </c>
      <c r="BA9" t="s">
        <v>4401</v>
      </c>
      <c r="BC9" t="s">
        <v>1134</v>
      </c>
      <c r="BD9" t="s">
        <v>1207</v>
      </c>
      <c r="BE9" t="s">
        <v>4568</v>
      </c>
      <c r="BF9" t="s">
        <v>4446</v>
      </c>
      <c r="BG9" t="s">
        <v>1194</v>
      </c>
      <c r="BH9" t="s">
        <v>4541</v>
      </c>
      <c r="BI9" t="s">
        <v>4487</v>
      </c>
      <c r="BJ9" s="6" t="s">
        <v>4270</v>
      </c>
    </row>
    <row r="10" spans="1:62" x14ac:dyDescent="0.25">
      <c r="A10" s="61"/>
      <c r="B10" s="61"/>
      <c r="C10" s="61"/>
      <c r="D10" s="61"/>
      <c r="E10" s="61"/>
      <c r="F10" s="47" t="s">
        <v>6466</v>
      </c>
      <c r="G10" s="47" t="s">
        <v>6383</v>
      </c>
      <c r="H10" s="47" t="s">
        <v>6392</v>
      </c>
      <c r="I10" s="61"/>
      <c r="J10" s="61"/>
      <c r="K10" s="61">
        <v>1835</v>
      </c>
      <c r="L10" s="61">
        <v>1834</v>
      </c>
      <c r="M10" s="61" t="s">
        <v>65</v>
      </c>
      <c r="N10" s="61" t="s">
        <v>65</v>
      </c>
      <c r="O10" s="61" t="s">
        <v>65</v>
      </c>
      <c r="P10" s="61" t="s">
        <v>65</v>
      </c>
      <c r="Q10" s="61"/>
      <c r="R10" s="62"/>
      <c r="S10" s="61">
        <v>7</v>
      </c>
      <c r="T10" s="61"/>
      <c r="U10" s="61" t="s">
        <v>75</v>
      </c>
      <c r="V10" s="61"/>
      <c r="W10" s="61"/>
      <c r="X10" s="61">
        <v>7</v>
      </c>
      <c r="Y10" s="61"/>
      <c r="Z10" s="61" t="s">
        <v>75</v>
      </c>
      <c r="AA10" s="61"/>
      <c r="AB10" s="61"/>
      <c r="AC10" s="61"/>
      <c r="AD10" s="61"/>
      <c r="AE10" s="61"/>
      <c r="AF10" s="61"/>
      <c r="AG10" s="61"/>
      <c r="AH10" s="61"/>
      <c r="AI10" s="61"/>
      <c r="AJ10" s="61"/>
      <c r="AK10" s="61"/>
      <c r="AL10" s="61"/>
      <c r="AM10" s="61"/>
      <c r="AN10" s="61"/>
      <c r="AQ10" s="6" t="s">
        <v>1227</v>
      </c>
      <c r="AR10" s="6" t="s">
        <v>1227</v>
      </c>
      <c r="AS10">
        <v>2007</v>
      </c>
      <c r="AT10" t="s">
        <v>1238</v>
      </c>
      <c r="AV10" t="s">
        <v>4383</v>
      </c>
      <c r="AW10" t="s">
        <v>4395</v>
      </c>
      <c r="AX10" t="s">
        <v>1116</v>
      </c>
      <c r="AZ10" t="s">
        <v>1181</v>
      </c>
      <c r="BA10" t="s">
        <v>1132</v>
      </c>
      <c r="BC10" t="s">
        <v>1146</v>
      </c>
      <c r="BD10" t="s">
        <v>4545</v>
      </c>
      <c r="BE10" t="s">
        <v>4557</v>
      </c>
      <c r="BF10" t="s">
        <v>1170</v>
      </c>
      <c r="BG10" t="s">
        <v>4598</v>
      </c>
      <c r="BH10" t="s">
        <v>1138</v>
      </c>
      <c r="BI10" t="s">
        <v>4506</v>
      </c>
      <c r="BJ10" s="6" t="s">
        <v>4271</v>
      </c>
    </row>
    <row r="11" spans="1:62" x14ac:dyDescent="0.25">
      <c r="A11" s="61"/>
      <c r="B11" s="61"/>
      <c r="C11" s="61"/>
      <c r="D11" s="61"/>
      <c r="E11" s="61"/>
      <c r="F11" s="47" t="s">
        <v>6375</v>
      </c>
      <c r="G11" s="47" t="s">
        <v>6384</v>
      </c>
      <c r="H11" s="47" t="s">
        <v>6393</v>
      </c>
      <c r="I11" s="61"/>
      <c r="J11" s="61"/>
      <c r="K11" s="61">
        <v>1836</v>
      </c>
      <c r="L11" s="61">
        <v>1835</v>
      </c>
      <c r="M11" s="61"/>
      <c r="N11" s="61"/>
      <c r="O11" s="61"/>
      <c r="P11" s="61"/>
      <c r="Q11" s="61"/>
      <c r="R11" s="62"/>
      <c r="S11" s="61">
        <v>8</v>
      </c>
      <c r="T11" s="61"/>
      <c r="U11" s="61" t="s">
        <v>76</v>
      </c>
      <c r="V11" s="61"/>
      <c r="W11" s="61"/>
      <c r="X11" s="61">
        <v>8</v>
      </c>
      <c r="Y11" s="61"/>
      <c r="Z11" s="61" t="s">
        <v>76</v>
      </c>
      <c r="AA11" s="61"/>
      <c r="AB11" s="61"/>
      <c r="AC11" s="61"/>
      <c r="AD11" s="61"/>
      <c r="AE11" s="61"/>
      <c r="AF11" s="61"/>
      <c r="AG11" s="61"/>
      <c r="AH11" s="61"/>
      <c r="AI11" s="61"/>
      <c r="AJ11" s="61"/>
      <c r="AK11" s="61"/>
      <c r="AL11" s="61"/>
      <c r="AM11" s="61"/>
      <c r="AN11" s="61"/>
      <c r="AQ11" s="6" t="s">
        <v>1228</v>
      </c>
      <c r="AR11" s="6" t="s">
        <v>1228</v>
      </c>
      <c r="AS11">
        <v>2008</v>
      </c>
      <c r="AT11" t="s">
        <v>1237</v>
      </c>
      <c r="AV11" t="s">
        <v>4389</v>
      </c>
      <c r="AX11" t="s">
        <v>1191</v>
      </c>
      <c r="AZ11" t="s">
        <v>4421</v>
      </c>
      <c r="BA11" t="s">
        <v>1144</v>
      </c>
      <c r="BC11" t="s">
        <v>4375</v>
      </c>
      <c r="BD11" t="s">
        <v>1215</v>
      </c>
      <c r="BE11" t="s">
        <v>4577</v>
      </c>
      <c r="BF11" t="s">
        <v>1197</v>
      </c>
      <c r="BG11" t="s">
        <v>4584</v>
      </c>
      <c r="BH11" t="s">
        <v>1151</v>
      </c>
      <c r="BI11" t="s">
        <v>4480</v>
      </c>
      <c r="BJ11" s="6" t="s">
        <v>4272</v>
      </c>
    </row>
    <row r="12" spans="1:62" x14ac:dyDescent="0.25">
      <c r="A12" s="61"/>
      <c r="B12" s="61"/>
      <c r="C12" s="61"/>
      <c r="D12" s="61"/>
      <c r="E12" s="61"/>
      <c r="F12" s="47" t="s">
        <v>6328</v>
      </c>
      <c r="G12" s="47" t="s">
        <v>6385</v>
      </c>
      <c r="H12" s="47" t="s">
        <v>6394</v>
      </c>
      <c r="I12" s="61"/>
      <c r="J12" s="61"/>
      <c r="K12" s="61">
        <v>1837</v>
      </c>
      <c r="L12" s="61">
        <v>1836</v>
      </c>
      <c r="M12" s="61"/>
      <c r="N12" s="61"/>
      <c r="O12" s="61"/>
      <c r="P12" s="61"/>
      <c r="Q12" s="61"/>
      <c r="R12" s="62"/>
      <c r="S12" s="61">
        <v>9</v>
      </c>
      <c r="T12" s="61"/>
      <c r="U12" s="61" t="s">
        <v>77</v>
      </c>
      <c r="V12" s="61"/>
      <c r="W12" s="61"/>
      <c r="X12" s="61">
        <v>9</v>
      </c>
      <c r="Y12" s="61"/>
      <c r="Z12" s="61" t="s">
        <v>77</v>
      </c>
      <c r="AA12" s="61"/>
      <c r="AB12" s="61"/>
      <c r="AC12" s="61"/>
      <c r="AD12" s="61"/>
      <c r="AE12" s="61"/>
      <c r="AF12" s="61"/>
      <c r="AG12" s="61"/>
      <c r="AH12" s="61"/>
      <c r="AI12" s="61"/>
      <c r="AJ12" s="61"/>
      <c r="AK12" s="61"/>
      <c r="AL12" s="61"/>
      <c r="AM12" s="61"/>
      <c r="AN12" s="61"/>
      <c r="AQ12">
        <v>10</v>
      </c>
      <c r="AR12">
        <v>10</v>
      </c>
      <c r="AS12">
        <v>2009</v>
      </c>
      <c r="AT12" t="s">
        <v>1239</v>
      </c>
      <c r="AV12" t="s">
        <v>4391</v>
      </c>
      <c r="AX12" t="s">
        <v>4518</v>
      </c>
      <c r="AZ12" t="s">
        <v>4407</v>
      </c>
      <c r="BA12" t="s">
        <v>4398</v>
      </c>
      <c r="BC12" t="s">
        <v>4552</v>
      </c>
      <c r="BE12" t="s">
        <v>1136</v>
      </c>
      <c r="BF12" t="s">
        <v>4448</v>
      </c>
      <c r="BG12" t="s">
        <v>4595</v>
      </c>
      <c r="BH12" t="s">
        <v>1163</v>
      </c>
      <c r="BI12" t="s">
        <v>4488</v>
      </c>
      <c r="BJ12" s="6" t="s">
        <v>4273</v>
      </c>
    </row>
    <row r="13" spans="1:62" ht="30" x14ac:dyDescent="0.25">
      <c r="A13" s="61"/>
      <c r="B13" s="61"/>
      <c r="C13" s="61"/>
      <c r="D13" s="61"/>
      <c r="E13" s="61"/>
      <c r="F13" s="47" t="s">
        <v>6329</v>
      </c>
      <c r="G13" s="47" t="s">
        <v>6463</v>
      </c>
      <c r="H13" s="7" t="s">
        <v>6395</v>
      </c>
      <c r="I13" s="61"/>
      <c r="J13" s="61"/>
      <c r="K13" s="61">
        <v>1838</v>
      </c>
      <c r="L13" s="61">
        <v>1837</v>
      </c>
      <c r="M13" s="61"/>
      <c r="N13" s="61"/>
      <c r="O13" s="61"/>
      <c r="P13" s="61"/>
      <c r="Q13" s="61"/>
      <c r="R13" s="62"/>
      <c r="S13" s="61">
        <v>10</v>
      </c>
      <c r="T13" s="61"/>
      <c r="U13" s="61" t="s">
        <v>78</v>
      </c>
      <c r="V13" s="61"/>
      <c r="W13" s="61"/>
      <c r="X13" s="61">
        <v>10</v>
      </c>
      <c r="Y13" s="61"/>
      <c r="Z13" s="61" t="s">
        <v>78</v>
      </c>
      <c r="AA13" s="61"/>
      <c r="AB13" s="61"/>
      <c r="AC13" s="61"/>
      <c r="AD13" s="61"/>
      <c r="AE13" s="61"/>
      <c r="AF13" s="61"/>
      <c r="AG13" s="61"/>
      <c r="AH13" s="61"/>
      <c r="AI13" s="61"/>
      <c r="AJ13" s="61"/>
      <c r="AK13" s="61"/>
      <c r="AL13" s="61"/>
      <c r="AM13" s="61"/>
      <c r="AN13" s="61"/>
      <c r="AQ13">
        <v>11</v>
      </c>
      <c r="AR13">
        <v>11</v>
      </c>
      <c r="AS13">
        <v>2010</v>
      </c>
      <c r="AT13" t="s">
        <v>1240</v>
      </c>
      <c r="AV13" t="s">
        <v>4392</v>
      </c>
      <c r="AX13" t="s">
        <v>4522</v>
      </c>
      <c r="AZ13" t="s">
        <v>1131</v>
      </c>
      <c r="BC13" t="s">
        <v>1158</v>
      </c>
      <c r="BE13" t="s">
        <v>4573</v>
      </c>
      <c r="BF13" t="s">
        <v>4451</v>
      </c>
      <c r="BG13" t="s">
        <v>1113</v>
      </c>
      <c r="BH13" t="s">
        <v>4542</v>
      </c>
      <c r="BI13" t="s">
        <v>4463</v>
      </c>
      <c r="BJ13" s="6" t="s">
        <v>4274</v>
      </c>
    </row>
    <row r="14" spans="1:62" ht="30" x14ac:dyDescent="0.25">
      <c r="A14" s="61"/>
      <c r="B14" s="61"/>
      <c r="C14" s="61"/>
      <c r="D14" s="61"/>
      <c r="E14" s="61"/>
      <c r="F14" s="47" t="s">
        <v>6330</v>
      </c>
      <c r="G14" s="63" t="s">
        <v>6387</v>
      </c>
      <c r="H14" s="47" t="s">
        <v>6396</v>
      </c>
      <c r="I14" s="61"/>
      <c r="J14" s="61"/>
      <c r="K14" s="61">
        <v>1839</v>
      </c>
      <c r="L14" s="61">
        <v>1838</v>
      </c>
      <c r="M14" s="61"/>
      <c r="N14" s="61"/>
      <c r="O14" s="61"/>
      <c r="P14" s="61"/>
      <c r="Q14" s="61"/>
      <c r="R14" s="62"/>
      <c r="S14" s="61">
        <v>11</v>
      </c>
      <c r="T14" s="61"/>
      <c r="U14" s="61" t="s">
        <v>79</v>
      </c>
      <c r="V14" s="61"/>
      <c r="W14" s="61"/>
      <c r="X14" s="61">
        <v>11</v>
      </c>
      <c r="Y14" s="61"/>
      <c r="Z14" s="61" t="s">
        <v>79</v>
      </c>
      <c r="AA14" s="61"/>
      <c r="AB14" s="61"/>
      <c r="AC14" s="61"/>
      <c r="AD14" s="61"/>
      <c r="AE14" s="61"/>
      <c r="AF14" s="61"/>
      <c r="AG14" s="61"/>
      <c r="AH14" s="61"/>
      <c r="AI14" s="61"/>
      <c r="AJ14" s="61"/>
      <c r="AK14" s="61"/>
      <c r="AL14" s="61"/>
      <c r="AM14" s="61"/>
      <c r="AN14" s="61"/>
      <c r="AQ14">
        <v>12</v>
      </c>
      <c r="AR14">
        <v>12</v>
      </c>
      <c r="AS14">
        <v>2011</v>
      </c>
      <c r="AT14" t="s">
        <v>1245</v>
      </c>
      <c r="AV14" t="s">
        <v>4388</v>
      </c>
      <c r="AX14" t="s">
        <v>4516</v>
      </c>
      <c r="AZ14" t="s">
        <v>4436</v>
      </c>
      <c r="BC14" t="s">
        <v>4551</v>
      </c>
      <c r="BE14" t="s">
        <v>4576</v>
      </c>
      <c r="BF14" t="s">
        <v>4444</v>
      </c>
      <c r="BG14" t="s">
        <v>4593</v>
      </c>
      <c r="BI14" t="s">
        <v>4494</v>
      </c>
      <c r="BJ14" s="6" t="s">
        <v>4275</v>
      </c>
    </row>
    <row r="15" spans="1:62" ht="30" x14ac:dyDescent="0.25">
      <c r="A15" s="61"/>
      <c r="B15" s="61"/>
      <c r="C15" s="61"/>
      <c r="D15" s="61"/>
      <c r="E15" s="61"/>
      <c r="F15" s="47" t="s">
        <v>6331</v>
      </c>
      <c r="G15" s="63" t="s">
        <v>6388</v>
      </c>
      <c r="H15" s="47" t="s">
        <v>6397</v>
      </c>
      <c r="I15" s="61"/>
      <c r="J15" s="61"/>
      <c r="K15" s="61">
        <v>1840</v>
      </c>
      <c r="L15" s="61">
        <v>1839</v>
      </c>
      <c r="M15" s="61"/>
      <c r="N15" s="61"/>
      <c r="O15" s="61"/>
      <c r="P15" s="61"/>
      <c r="Q15" s="61"/>
      <c r="R15" s="62"/>
      <c r="S15" s="61">
        <v>12</v>
      </c>
      <c r="T15" s="61"/>
      <c r="U15" s="61" t="s">
        <v>4256</v>
      </c>
      <c r="V15" s="61"/>
      <c r="W15" s="61"/>
      <c r="X15" s="61">
        <v>12</v>
      </c>
      <c r="Y15" s="61"/>
      <c r="Z15" s="61" t="s">
        <v>4256</v>
      </c>
      <c r="AA15" s="61"/>
      <c r="AB15" s="61"/>
      <c r="AC15" s="61"/>
      <c r="AD15" s="61"/>
      <c r="AE15" s="61"/>
      <c r="AF15" s="61"/>
      <c r="AG15" s="61"/>
      <c r="AH15" s="61"/>
      <c r="AI15" s="61"/>
      <c r="AJ15" s="61"/>
      <c r="AK15" s="61"/>
      <c r="AL15" s="61"/>
      <c r="AM15" s="61"/>
      <c r="AN15" s="61"/>
      <c r="AQ15">
        <v>13</v>
      </c>
      <c r="AS15">
        <v>2012</v>
      </c>
      <c r="AT15" t="s">
        <v>1242</v>
      </c>
      <c r="AV15" t="s">
        <v>1117</v>
      </c>
      <c r="AX15" t="s">
        <v>4526</v>
      </c>
      <c r="AZ15" t="s">
        <v>4442</v>
      </c>
      <c r="BC15" t="s">
        <v>4556</v>
      </c>
      <c r="BE15" t="s">
        <v>4565</v>
      </c>
      <c r="BF15" t="s">
        <v>4449</v>
      </c>
      <c r="BG15" t="s">
        <v>4588</v>
      </c>
      <c r="BI15" t="s">
        <v>4467</v>
      </c>
      <c r="BJ15" s="6" t="s">
        <v>4276</v>
      </c>
    </row>
    <row r="16" spans="1:62" ht="30" x14ac:dyDescent="0.25">
      <c r="A16" s="61"/>
      <c r="B16" s="61"/>
      <c r="C16" s="61"/>
      <c r="D16" s="61"/>
      <c r="E16" s="61"/>
      <c r="F16" s="47" t="s">
        <v>6484</v>
      </c>
      <c r="G16" s="63" t="s">
        <v>6411</v>
      </c>
      <c r="H16" s="47" t="s">
        <v>6398</v>
      </c>
      <c r="I16" s="61"/>
      <c r="J16" s="61"/>
      <c r="K16" s="61">
        <v>1841</v>
      </c>
      <c r="L16" s="61">
        <v>1840</v>
      </c>
      <c r="M16" s="61"/>
      <c r="N16" s="61"/>
      <c r="O16" s="61"/>
      <c r="P16" s="61"/>
      <c r="Q16" s="61"/>
      <c r="R16" s="62"/>
      <c r="S16" s="61">
        <v>13</v>
      </c>
      <c r="T16" s="61"/>
      <c r="U16" s="61"/>
      <c r="V16" s="61"/>
      <c r="W16" s="61"/>
      <c r="X16" s="61">
        <v>13</v>
      </c>
      <c r="Y16" s="61"/>
      <c r="Z16" s="61"/>
      <c r="AA16" s="61"/>
      <c r="AB16" s="61"/>
      <c r="AC16" s="61"/>
      <c r="AD16" s="61"/>
      <c r="AE16" s="61"/>
      <c r="AF16" s="61"/>
      <c r="AG16" s="61"/>
      <c r="AH16" s="61"/>
      <c r="AI16" s="61"/>
      <c r="AJ16" s="61"/>
      <c r="AK16" s="61"/>
      <c r="AL16" s="61"/>
      <c r="AM16" s="61"/>
      <c r="AN16" s="61"/>
      <c r="AQ16">
        <v>14</v>
      </c>
      <c r="AS16">
        <v>2013</v>
      </c>
      <c r="AT16" t="s">
        <v>1241</v>
      </c>
      <c r="AV16" t="s">
        <v>4373</v>
      </c>
      <c r="AX16" t="s">
        <v>4537</v>
      </c>
      <c r="AZ16" t="s">
        <v>4434</v>
      </c>
      <c r="BC16" t="s">
        <v>1168</v>
      </c>
      <c r="BE16" t="s">
        <v>4575</v>
      </c>
      <c r="BF16" t="s">
        <v>4445</v>
      </c>
      <c r="BG16" t="s">
        <v>1125</v>
      </c>
      <c r="BI16" t="s">
        <v>4468</v>
      </c>
      <c r="BJ16" s="6" t="s">
        <v>4277</v>
      </c>
    </row>
    <row r="17" spans="1:62" x14ac:dyDescent="0.25">
      <c r="A17" s="61"/>
      <c r="B17" s="61"/>
      <c r="C17" s="61"/>
      <c r="D17" s="61"/>
      <c r="E17" s="61"/>
      <c r="F17" s="47" t="s">
        <v>6332</v>
      </c>
      <c r="G17" s="47" t="s">
        <v>6468</v>
      </c>
      <c r="H17" s="47" t="s">
        <v>6399</v>
      </c>
      <c r="I17" s="61"/>
      <c r="J17" s="61"/>
      <c r="K17" s="61">
        <v>1842</v>
      </c>
      <c r="L17" s="61">
        <v>1841</v>
      </c>
      <c r="M17" s="61"/>
      <c r="N17" s="61"/>
      <c r="O17" s="61"/>
      <c r="P17" s="61"/>
      <c r="Q17" s="61"/>
      <c r="R17" s="62"/>
      <c r="S17" s="61">
        <v>14</v>
      </c>
      <c r="T17" s="61"/>
      <c r="U17" s="61"/>
      <c r="V17" s="61"/>
      <c r="W17" s="61"/>
      <c r="X17" s="61">
        <v>14</v>
      </c>
      <c r="Y17" s="61"/>
      <c r="Z17" s="61"/>
      <c r="AA17" s="61"/>
      <c r="AB17" s="61"/>
      <c r="AC17" s="61"/>
      <c r="AD17" s="61"/>
      <c r="AE17" s="61"/>
      <c r="AF17" s="61"/>
      <c r="AG17" s="61"/>
      <c r="AH17" s="61"/>
      <c r="AI17" s="61"/>
      <c r="AJ17" s="61"/>
      <c r="AK17" s="61"/>
      <c r="AL17" s="61"/>
      <c r="AM17" s="61"/>
      <c r="AN17" s="61"/>
      <c r="AQ17">
        <v>15</v>
      </c>
      <c r="AS17">
        <v>2014</v>
      </c>
      <c r="AV17" t="s">
        <v>4372</v>
      </c>
      <c r="AX17" t="s">
        <v>1129</v>
      </c>
      <c r="AZ17" t="s">
        <v>4435</v>
      </c>
      <c r="BC17" t="s">
        <v>1183</v>
      </c>
      <c r="BE17" t="s">
        <v>4570</v>
      </c>
      <c r="BF17" t="s">
        <v>4450</v>
      </c>
      <c r="BG17" t="s">
        <v>4597</v>
      </c>
      <c r="BI17" t="s">
        <v>1139</v>
      </c>
      <c r="BJ17" s="6" t="s">
        <v>4278</v>
      </c>
    </row>
    <row r="18" spans="1:62" x14ac:dyDescent="0.25">
      <c r="A18" s="61"/>
      <c r="B18" s="61"/>
      <c r="C18" s="61"/>
      <c r="D18" s="61"/>
      <c r="E18" s="61"/>
      <c r="F18" s="47" t="s">
        <v>6333</v>
      </c>
      <c r="G18" s="7" t="s">
        <v>6467</v>
      </c>
      <c r="H18" s="47" t="s">
        <v>6400</v>
      </c>
      <c r="I18" s="61"/>
      <c r="J18" s="61"/>
      <c r="K18" s="61">
        <v>1843</v>
      </c>
      <c r="L18" s="61">
        <v>1842</v>
      </c>
      <c r="M18" s="61"/>
      <c r="N18" s="61"/>
      <c r="O18" s="61"/>
      <c r="P18" s="61"/>
      <c r="Q18" s="61"/>
      <c r="R18" s="62"/>
      <c r="S18" s="61">
        <v>15</v>
      </c>
      <c r="T18" s="61"/>
      <c r="U18" s="61"/>
      <c r="V18" s="61"/>
      <c r="W18" s="61"/>
      <c r="X18" s="61">
        <v>15</v>
      </c>
      <c r="Y18" s="61"/>
      <c r="Z18" s="61"/>
      <c r="AA18" s="61"/>
      <c r="AB18" s="61"/>
      <c r="AC18" s="61"/>
      <c r="AD18" s="61"/>
      <c r="AE18" s="61"/>
      <c r="AF18" s="61"/>
      <c r="AG18" s="61"/>
      <c r="AH18" s="61"/>
      <c r="AI18" s="61"/>
      <c r="AJ18" s="61"/>
      <c r="AK18" s="61"/>
      <c r="AL18" s="61"/>
      <c r="AM18" s="61"/>
      <c r="AN18" s="61"/>
      <c r="AQ18">
        <v>16</v>
      </c>
      <c r="AS18">
        <v>2015</v>
      </c>
      <c r="AV18" t="s">
        <v>1165</v>
      </c>
      <c r="AX18" t="s">
        <v>1129</v>
      </c>
      <c r="AZ18" t="s">
        <v>4410</v>
      </c>
      <c r="BC18" t="s">
        <v>4555</v>
      </c>
      <c r="BE18" t="s">
        <v>4559</v>
      </c>
      <c r="BF18" t="s">
        <v>4452</v>
      </c>
      <c r="BG18" t="s">
        <v>4586</v>
      </c>
      <c r="BI18" t="s">
        <v>1152</v>
      </c>
      <c r="BJ18" s="6" t="s">
        <v>4279</v>
      </c>
    </row>
    <row r="19" spans="1:62" x14ac:dyDescent="0.25">
      <c r="A19" s="61"/>
      <c r="B19" s="61"/>
      <c r="C19" s="61"/>
      <c r="D19" s="61"/>
      <c r="E19" s="61"/>
      <c r="F19" s="47" t="s">
        <v>6334</v>
      </c>
      <c r="G19" s="47" t="s">
        <v>6412</v>
      </c>
      <c r="H19" s="47" t="s">
        <v>6401</v>
      </c>
      <c r="I19" s="61"/>
      <c r="J19" s="61"/>
      <c r="K19" s="61">
        <v>1844</v>
      </c>
      <c r="L19" s="61">
        <v>1843</v>
      </c>
      <c r="M19" s="61"/>
      <c r="N19" s="61"/>
      <c r="O19" s="61"/>
      <c r="P19" s="61"/>
      <c r="Q19" s="61"/>
      <c r="R19" s="62"/>
      <c r="S19" s="61">
        <v>16</v>
      </c>
      <c r="T19" s="61"/>
      <c r="U19" s="61"/>
      <c r="V19" s="61"/>
      <c r="W19" s="61"/>
      <c r="X19" s="61">
        <v>16</v>
      </c>
      <c r="Y19" s="61"/>
      <c r="Z19" s="61"/>
      <c r="AA19" s="61"/>
      <c r="AB19" s="61"/>
      <c r="AC19" s="61"/>
      <c r="AD19" s="61"/>
      <c r="AE19" s="61"/>
      <c r="AF19" s="61"/>
      <c r="AG19" s="61"/>
      <c r="AH19" s="61"/>
      <c r="AI19" s="61"/>
      <c r="AJ19" s="61"/>
      <c r="AK19" s="61"/>
      <c r="AL19" s="61"/>
      <c r="AM19" s="61"/>
      <c r="AN19" s="61"/>
      <c r="AQ19">
        <v>17</v>
      </c>
      <c r="AS19">
        <v>2016</v>
      </c>
      <c r="AV19" t="s">
        <v>4375</v>
      </c>
      <c r="AX19" t="s">
        <v>4531</v>
      </c>
      <c r="AZ19" t="s">
        <v>1143</v>
      </c>
      <c r="BC19" t="s">
        <v>1216</v>
      </c>
      <c r="BE19" t="s">
        <v>1198</v>
      </c>
      <c r="BF19" t="s">
        <v>4453</v>
      </c>
      <c r="BG19" t="s">
        <v>4587</v>
      </c>
      <c r="BI19" t="s">
        <v>4459</v>
      </c>
      <c r="BJ19" s="6" t="s">
        <v>4280</v>
      </c>
    </row>
    <row r="20" spans="1:62" ht="30" x14ac:dyDescent="0.25">
      <c r="A20" s="61"/>
      <c r="B20" s="61"/>
      <c r="C20" s="61"/>
      <c r="D20" s="61"/>
      <c r="E20" s="61"/>
      <c r="F20" s="52" t="s">
        <v>6335</v>
      </c>
      <c r="G20" s="47" t="s">
        <v>6336</v>
      </c>
      <c r="H20" s="47" t="s">
        <v>6402</v>
      </c>
      <c r="I20" s="61"/>
      <c r="J20" s="61"/>
      <c r="K20" s="61">
        <v>1845</v>
      </c>
      <c r="L20" s="61">
        <v>1844</v>
      </c>
      <c r="M20" s="61"/>
      <c r="N20" s="61"/>
      <c r="O20" s="61"/>
      <c r="P20" s="61"/>
      <c r="Q20" s="61"/>
      <c r="R20" s="62"/>
      <c r="S20" s="61">
        <v>17</v>
      </c>
      <c r="T20" s="61"/>
      <c r="U20" s="61"/>
      <c r="V20" s="61"/>
      <c r="W20" s="61"/>
      <c r="X20" s="61">
        <v>17</v>
      </c>
      <c r="Y20" s="61"/>
      <c r="Z20" s="61"/>
      <c r="AA20" s="61"/>
      <c r="AB20" s="61"/>
      <c r="AC20" s="61"/>
      <c r="AD20" s="61"/>
      <c r="AE20" s="61"/>
      <c r="AF20" s="61"/>
      <c r="AG20" s="61"/>
      <c r="AH20" s="61"/>
      <c r="AI20" s="61"/>
      <c r="AJ20" s="61"/>
      <c r="AK20" s="61"/>
      <c r="AL20" s="61"/>
      <c r="AM20" s="61"/>
      <c r="AN20" s="61"/>
      <c r="AQ20">
        <v>18</v>
      </c>
      <c r="AS20">
        <v>2017</v>
      </c>
      <c r="AV20" t="s">
        <v>1155</v>
      </c>
      <c r="AX20" t="s">
        <v>1142</v>
      </c>
      <c r="AZ20" t="s">
        <v>4416</v>
      </c>
      <c r="BC20" t="s">
        <v>1188</v>
      </c>
      <c r="BE20" t="s">
        <v>1148</v>
      </c>
      <c r="BF20" t="s">
        <v>1204</v>
      </c>
      <c r="BG20" t="s">
        <v>1150</v>
      </c>
      <c r="BI20" t="s">
        <v>4513</v>
      </c>
      <c r="BJ20" s="6" t="s">
        <v>4281</v>
      </c>
    </row>
    <row r="21" spans="1:62" ht="30" x14ac:dyDescent="0.25">
      <c r="A21" s="61"/>
      <c r="B21" s="61"/>
      <c r="C21" s="61"/>
      <c r="D21" s="61"/>
      <c r="E21" s="61"/>
      <c r="F21" s="71" t="s">
        <v>6457</v>
      </c>
      <c r="G21" s="47" t="s">
        <v>6338</v>
      </c>
      <c r="H21" s="47" t="s">
        <v>6403</v>
      </c>
      <c r="I21" s="61"/>
      <c r="J21" s="61"/>
      <c r="K21" s="61">
        <v>1846</v>
      </c>
      <c r="L21" s="61">
        <v>1845</v>
      </c>
      <c r="M21" s="61"/>
      <c r="N21" s="61"/>
      <c r="O21" s="61"/>
      <c r="P21" s="61"/>
      <c r="Q21" s="61"/>
      <c r="R21" s="62"/>
      <c r="S21" s="61">
        <v>18</v>
      </c>
      <c r="T21" s="61"/>
      <c r="U21" s="61"/>
      <c r="V21" s="61"/>
      <c r="W21" s="61"/>
      <c r="X21" s="61">
        <v>18</v>
      </c>
      <c r="Y21" s="61"/>
      <c r="Z21" s="61"/>
      <c r="AA21" s="61"/>
      <c r="AB21" s="61"/>
      <c r="AC21" s="61"/>
      <c r="AD21" s="61"/>
      <c r="AE21" s="61"/>
      <c r="AF21" s="61"/>
      <c r="AG21" s="61"/>
      <c r="AH21" s="61"/>
      <c r="AI21" s="61"/>
      <c r="AJ21" s="61"/>
      <c r="AK21" s="61"/>
      <c r="AL21" s="61"/>
      <c r="AM21" s="61"/>
      <c r="AN21" s="61"/>
      <c r="AQ21">
        <v>19</v>
      </c>
      <c r="AS21">
        <v>2018</v>
      </c>
      <c r="AV21" t="s">
        <v>4374</v>
      </c>
      <c r="AX21" t="s">
        <v>4532</v>
      </c>
      <c r="AZ21" t="s">
        <v>4428</v>
      </c>
      <c r="BC21" t="s">
        <v>1192</v>
      </c>
      <c r="BE21" t="s">
        <v>4571</v>
      </c>
      <c r="BF21" t="s">
        <v>4454</v>
      </c>
      <c r="BG21" t="s">
        <v>4599</v>
      </c>
      <c r="BI21" t="s">
        <v>4464</v>
      </c>
      <c r="BJ21" s="6" t="s">
        <v>4282</v>
      </c>
    </row>
    <row r="22" spans="1:62" x14ac:dyDescent="0.25">
      <c r="A22" s="61"/>
      <c r="B22" s="61"/>
      <c r="C22" s="61"/>
      <c r="D22" s="61"/>
      <c r="E22" s="61"/>
      <c r="F22" s="7"/>
      <c r="G22" s="47" t="s">
        <v>6340</v>
      </c>
      <c r="H22" s="47" t="s">
        <v>6404</v>
      </c>
      <c r="I22" s="61"/>
      <c r="J22" s="61"/>
      <c r="K22" s="61">
        <v>1847</v>
      </c>
      <c r="L22" s="61">
        <v>1846</v>
      </c>
      <c r="M22" s="61"/>
      <c r="N22" s="61"/>
      <c r="O22" s="61"/>
      <c r="P22" s="61"/>
      <c r="Q22" s="61"/>
      <c r="R22" s="62"/>
      <c r="S22" s="61">
        <v>19</v>
      </c>
      <c r="T22" s="61"/>
      <c r="U22" s="61"/>
      <c r="V22" s="61"/>
      <c r="W22" s="61"/>
      <c r="X22" s="61">
        <v>19</v>
      </c>
      <c r="Y22" s="61"/>
      <c r="Z22" s="61"/>
      <c r="AA22" s="61"/>
      <c r="AB22" s="61"/>
      <c r="AC22" s="61"/>
      <c r="AD22" s="61"/>
      <c r="AE22" s="61"/>
      <c r="AF22" s="61"/>
      <c r="AG22" s="61"/>
      <c r="AH22" s="61"/>
      <c r="AI22" s="61"/>
      <c r="AJ22" s="61"/>
      <c r="AK22" s="61"/>
      <c r="AL22" s="61"/>
      <c r="AM22" s="61"/>
      <c r="AN22" s="61"/>
      <c r="AQ22">
        <v>20</v>
      </c>
      <c r="AS22">
        <v>2019</v>
      </c>
      <c r="AV22" t="s">
        <v>4376</v>
      </c>
      <c r="AX22" t="s">
        <v>1201</v>
      </c>
      <c r="AZ22" t="s">
        <v>4423</v>
      </c>
      <c r="BE22" t="s">
        <v>4579</v>
      </c>
      <c r="BF22" t="s">
        <v>1212</v>
      </c>
      <c r="BG22" t="s">
        <v>1162</v>
      </c>
      <c r="BI22" t="s">
        <v>4470</v>
      </c>
      <c r="BJ22" s="6" t="s">
        <v>4283</v>
      </c>
    </row>
    <row r="23" spans="1:62" x14ac:dyDescent="0.25">
      <c r="A23" s="61"/>
      <c r="B23" s="61"/>
      <c r="C23" s="61"/>
      <c r="D23" s="61"/>
      <c r="E23" s="61"/>
      <c r="F23" s="62"/>
      <c r="G23" s="47" t="s">
        <v>6342</v>
      </c>
      <c r="H23" s="47" t="s">
        <v>6405</v>
      </c>
      <c r="I23" s="61"/>
      <c r="J23" s="61"/>
      <c r="K23" s="61">
        <v>1848</v>
      </c>
      <c r="L23" s="61">
        <v>1847</v>
      </c>
      <c r="M23" s="61"/>
      <c r="N23" s="61"/>
      <c r="O23" s="61"/>
      <c r="P23" s="61"/>
      <c r="Q23" s="61"/>
      <c r="R23" s="62"/>
      <c r="S23" s="61">
        <v>20</v>
      </c>
      <c r="T23" s="61"/>
      <c r="U23" s="61"/>
      <c r="V23" s="61"/>
      <c r="W23" s="61"/>
      <c r="X23" s="61">
        <v>20</v>
      </c>
      <c r="Y23" s="61"/>
      <c r="Z23" s="61"/>
      <c r="AA23" s="61"/>
      <c r="AB23" s="61"/>
      <c r="AC23" s="61"/>
      <c r="AD23" s="61"/>
      <c r="AE23" s="61"/>
      <c r="AF23" s="61"/>
      <c r="AG23" s="61"/>
      <c r="AH23" s="61"/>
      <c r="AI23" s="61"/>
      <c r="AJ23" s="61"/>
      <c r="AK23" s="61"/>
      <c r="AL23" s="61"/>
      <c r="AM23" s="61"/>
      <c r="AN23" s="61"/>
      <c r="AQ23">
        <v>21</v>
      </c>
      <c r="AS23">
        <v>2020</v>
      </c>
      <c r="AV23" t="s">
        <v>4377</v>
      </c>
      <c r="AX23" t="s">
        <v>4530</v>
      </c>
      <c r="AZ23" t="s">
        <v>4420</v>
      </c>
      <c r="BE23" t="s">
        <v>4580</v>
      </c>
      <c r="BF23" t="s">
        <v>1214</v>
      </c>
      <c r="BG23" t="s">
        <v>4596</v>
      </c>
      <c r="BI23" t="s">
        <v>4461</v>
      </c>
      <c r="BJ23" s="6" t="s">
        <v>4284</v>
      </c>
    </row>
    <row r="24" spans="1:62" ht="30" x14ac:dyDescent="0.25">
      <c r="A24" s="61"/>
      <c r="B24" s="61"/>
      <c r="C24" s="61"/>
      <c r="D24" s="61"/>
      <c r="E24" s="61"/>
      <c r="F24" s="62"/>
      <c r="G24" s="47" t="s">
        <v>6344</v>
      </c>
      <c r="H24" s="47" t="s">
        <v>6464</v>
      </c>
      <c r="I24" s="61"/>
      <c r="J24" s="61"/>
      <c r="K24" s="61">
        <v>1849</v>
      </c>
      <c r="L24" s="61">
        <v>1848</v>
      </c>
      <c r="M24" s="61"/>
      <c r="N24" s="61"/>
      <c r="O24" s="61"/>
      <c r="P24" s="61"/>
      <c r="Q24" s="61"/>
      <c r="R24" s="62"/>
      <c r="S24" s="61">
        <v>21</v>
      </c>
      <c r="T24" s="61"/>
      <c r="U24" s="61"/>
      <c r="V24" s="61"/>
      <c r="W24" s="61"/>
      <c r="X24" s="61">
        <v>21</v>
      </c>
      <c r="Y24" s="61"/>
      <c r="Z24" s="61"/>
      <c r="AA24" s="61"/>
      <c r="AB24" s="61"/>
      <c r="AC24" s="61"/>
      <c r="AD24" s="61"/>
      <c r="AE24" s="61"/>
      <c r="AF24" s="61"/>
      <c r="AG24" s="61"/>
      <c r="AH24" s="61"/>
      <c r="AI24" s="61"/>
      <c r="AJ24" s="61"/>
      <c r="AK24" s="61"/>
      <c r="AL24" s="61"/>
      <c r="AM24" s="61"/>
      <c r="AN24" s="61"/>
      <c r="AQ24">
        <v>22</v>
      </c>
      <c r="AS24">
        <v>2021</v>
      </c>
      <c r="AV24" t="s">
        <v>4380</v>
      </c>
      <c r="AX24" t="s">
        <v>4527</v>
      </c>
      <c r="AZ24" t="s">
        <v>1156</v>
      </c>
      <c r="BE24" t="s">
        <v>1160</v>
      </c>
      <c r="BF24" t="s">
        <v>1179</v>
      </c>
      <c r="BG24" t="s">
        <v>1211</v>
      </c>
      <c r="BI24" t="s">
        <v>4510</v>
      </c>
      <c r="BJ24" s="6" t="s">
        <v>4285</v>
      </c>
    </row>
    <row r="25" spans="1:62" ht="30" x14ac:dyDescent="0.25">
      <c r="A25" s="61"/>
      <c r="B25" s="61"/>
      <c r="C25" s="61"/>
      <c r="D25" s="61"/>
      <c r="E25" s="61"/>
      <c r="F25" s="62"/>
      <c r="G25" s="47" t="s">
        <v>6346</v>
      </c>
      <c r="H25" s="7" t="s">
        <v>6465</v>
      </c>
      <c r="I25" s="61"/>
      <c r="J25" s="61"/>
      <c r="K25" s="61">
        <v>1850</v>
      </c>
      <c r="L25" s="61">
        <v>1849</v>
      </c>
      <c r="M25" s="61"/>
      <c r="N25" s="61"/>
      <c r="O25" s="61"/>
      <c r="P25" s="61"/>
      <c r="Q25" s="61"/>
      <c r="R25" s="62"/>
      <c r="S25" s="61">
        <v>22</v>
      </c>
      <c r="T25" s="61"/>
      <c r="U25" s="61"/>
      <c r="V25" s="61"/>
      <c r="W25" s="61"/>
      <c r="X25" s="61">
        <v>22</v>
      </c>
      <c r="Y25" s="61"/>
      <c r="Z25" s="61"/>
      <c r="AA25" s="61"/>
      <c r="AB25" s="61"/>
      <c r="AC25" s="61"/>
      <c r="AD25" s="61"/>
      <c r="AE25" s="61"/>
      <c r="AF25" s="61"/>
      <c r="AG25" s="61"/>
      <c r="AH25" s="61"/>
      <c r="AI25" s="61"/>
      <c r="AJ25" s="61"/>
      <c r="AK25" s="61"/>
      <c r="AL25" s="61"/>
      <c r="AM25" s="61"/>
      <c r="AN25" s="61"/>
      <c r="AQ25">
        <v>23</v>
      </c>
      <c r="AS25">
        <v>2022</v>
      </c>
      <c r="AV25" t="s">
        <v>4378</v>
      </c>
      <c r="AX25" t="s">
        <v>1154</v>
      </c>
      <c r="AZ25" t="s">
        <v>4406</v>
      </c>
      <c r="BE25" t="s">
        <v>1169</v>
      </c>
      <c r="BG25" t="s">
        <v>4600</v>
      </c>
      <c r="BI25" t="s">
        <v>4497</v>
      </c>
      <c r="BJ25" s="6" t="s">
        <v>4286</v>
      </c>
    </row>
    <row r="26" spans="1:62" x14ac:dyDescent="0.25">
      <c r="A26" s="61"/>
      <c r="B26" s="61"/>
      <c r="C26" s="61"/>
      <c r="D26" s="61"/>
      <c r="E26" s="61"/>
      <c r="F26" s="62"/>
      <c r="G26" s="7" t="s">
        <v>6485</v>
      </c>
      <c r="H26" s="63" t="s">
        <v>6406</v>
      </c>
      <c r="I26" s="61"/>
      <c r="J26" s="61"/>
      <c r="K26" s="61">
        <v>1851</v>
      </c>
      <c r="L26" s="61">
        <v>1850</v>
      </c>
      <c r="M26" s="61"/>
      <c r="N26" s="61"/>
      <c r="O26" s="61"/>
      <c r="P26" s="61"/>
      <c r="Q26" s="61"/>
      <c r="R26" s="62"/>
      <c r="S26" s="61">
        <v>23</v>
      </c>
      <c r="T26" s="61"/>
      <c r="U26" s="61"/>
      <c r="V26" s="61"/>
      <c r="W26" s="61"/>
      <c r="X26" s="61">
        <v>23</v>
      </c>
      <c r="Y26" s="61"/>
      <c r="Z26" s="61"/>
      <c r="AA26" s="61"/>
      <c r="AB26" s="61"/>
      <c r="AC26" s="61"/>
      <c r="AD26" s="61"/>
      <c r="AE26" s="61"/>
      <c r="AF26" s="61"/>
      <c r="AG26" s="61"/>
      <c r="AH26" s="61"/>
      <c r="AI26" s="61"/>
      <c r="AJ26" s="61"/>
      <c r="AK26" s="61"/>
      <c r="AL26" s="61"/>
      <c r="AM26" s="61"/>
      <c r="AN26" s="61"/>
      <c r="AQ26">
        <v>24</v>
      </c>
      <c r="AS26">
        <v>2023</v>
      </c>
      <c r="AV26" t="s">
        <v>4379</v>
      </c>
      <c r="AX26" t="s">
        <v>1166</v>
      </c>
      <c r="AZ26" t="s">
        <v>4431</v>
      </c>
      <c r="BE26" t="s">
        <v>4563</v>
      </c>
      <c r="BG26" t="s">
        <v>1171</v>
      </c>
      <c r="BI26" t="s">
        <v>4504</v>
      </c>
      <c r="BJ26" s="6" t="s">
        <v>4287</v>
      </c>
    </row>
    <row r="27" spans="1:62" x14ac:dyDescent="0.25">
      <c r="A27" s="61"/>
      <c r="B27" s="61"/>
      <c r="C27" s="61"/>
      <c r="D27" s="61"/>
      <c r="E27" s="61"/>
      <c r="F27" s="62"/>
      <c r="G27" s="47" t="s">
        <v>6354</v>
      </c>
      <c r="H27" s="63" t="s">
        <v>6407</v>
      </c>
      <c r="I27" s="61"/>
      <c r="J27" s="61"/>
      <c r="K27" s="61">
        <v>1852</v>
      </c>
      <c r="L27" s="61">
        <v>1851</v>
      </c>
      <c r="M27" s="61"/>
      <c r="N27" s="61"/>
      <c r="O27" s="61"/>
      <c r="P27" s="61"/>
      <c r="Q27" s="61"/>
      <c r="R27" s="62"/>
      <c r="S27" s="61">
        <v>24</v>
      </c>
      <c r="T27" s="61"/>
      <c r="U27" s="61"/>
      <c r="V27" s="61"/>
      <c r="W27" s="61"/>
      <c r="X27" s="61">
        <v>24</v>
      </c>
      <c r="Y27" s="61"/>
      <c r="Z27" s="61"/>
      <c r="AA27" s="61"/>
      <c r="AB27" s="61"/>
      <c r="AC27" s="61"/>
      <c r="AD27" s="61"/>
      <c r="AE27" s="61"/>
      <c r="AF27" s="61"/>
      <c r="AG27" s="61"/>
      <c r="AH27" s="61"/>
      <c r="AI27" s="61"/>
      <c r="AJ27" s="61"/>
      <c r="AK27" s="61"/>
      <c r="AL27" s="61"/>
      <c r="AM27" s="61"/>
      <c r="AN27" s="61"/>
      <c r="AQ27">
        <v>25</v>
      </c>
      <c r="AS27">
        <v>2024</v>
      </c>
      <c r="AV27" t="s">
        <v>4381</v>
      </c>
      <c r="AX27" t="s">
        <v>4536</v>
      </c>
      <c r="AZ27" t="s">
        <v>4432</v>
      </c>
      <c r="BE27" t="s">
        <v>4569</v>
      </c>
      <c r="BG27" t="s">
        <v>1180</v>
      </c>
      <c r="BI27" t="s">
        <v>4509</v>
      </c>
      <c r="BJ27" s="6" t="s">
        <v>4288</v>
      </c>
    </row>
    <row r="28" spans="1:62" ht="30" x14ac:dyDescent="0.25">
      <c r="A28" s="61"/>
      <c r="B28" s="61"/>
      <c r="C28" s="61"/>
      <c r="D28" s="61"/>
      <c r="E28" s="61"/>
      <c r="F28" s="62"/>
      <c r="G28" s="47" t="s">
        <v>6356</v>
      </c>
      <c r="H28" s="63" t="s">
        <v>6408</v>
      </c>
      <c r="I28" s="61"/>
      <c r="J28" s="61"/>
      <c r="K28" s="61">
        <v>1853</v>
      </c>
      <c r="L28" s="61">
        <v>1852</v>
      </c>
      <c r="M28" s="61"/>
      <c r="N28" s="61"/>
      <c r="O28" s="61"/>
      <c r="P28" s="61"/>
      <c r="Q28" s="61"/>
      <c r="R28" s="62"/>
      <c r="S28" s="61">
        <v>25</v>
      </c>
      <c r="T28" s="61"/>
      <c r="U28" s="61"/>
      <c r="V28" s="61"/>
      <c r="W28" s="61"/>
      <c r="X28" s="61">
        <v>25</v>
      </c>
      <c r="Y28" s="61"/>
      <c r="Z28" s="61"/>
      <c r="AA28" s="61"/>
      <c r="AB28" s="61"/>
      <c r="AC28" s="61"/>
      <c r="AD28" s="61"/>
      <c r="AE28" s="61"/>
      <c r="AF28" s="61"/>
      <c r="AG28" s="61"/>
      <c r="AH28" s="61"/>
      <c r="AI28" s="61"/>
      <c r="AJ28" s="61"/>
      <c r="AK28" s="61"/>
      <c r="AL28" s="61"/>
      <c r="AM28" s="61"/>
      <c r="AN28" s="61"/>
      <c r="AQ28">
        <v>26</v>
      </c>
      <c r="AS28">
        <v>2025</v>
      </c>
      <c r="AV28" t="s">
        <v>1167</v>
      </c>
      <c r="AX28" t="s">
        <v>4520</v>
      </c>
      <c r="AZ28" t="s">
        <v>4441</v>
      </c>
      <c r="BE28" t="s">
        <v>4572</v>
      </c>
      <c r="BG28" t="s">
        <v>1185</v>
      </c>
      <c r="BI28" t="s">
        <v>4498</v>
      </c>
      <c r="BJ28" s="6" t="s">
        <v>4289</v>
      </c>
    </row>
    <row r="29" spans="1:62" x14ac:dyDescent="0.25">
      <c r="A29" s="61"/>
      <c r="B29" s="61"/>
      <c r="C29" s="61"/>
      <c r="D29" s="61"/>
      <c r="E29" s="61"/>
      <c r="F29" s="62"/>
      <c r="G29" s="47" t="s">
        <v>6357</v>
      </c>
      <c r="H29" s="47" t="s">
        <v>6469</v>
      </c>
      <c r="I29" s="61"/>
      <c r="J29" s="61"/>
      <c r="K29" s="61">
        <v>1854</v>
      </c>
      <c r="L29" s="61">
        <v>1853</v>
      </c>
      <c r="M29" s="61"/>
      <c r="N29" s="61"/>
      <c r="O29" s="61"/>
      <c r="P29" s="61"/>
      <c r="Q29" s="61"/>
      <c r="R29" s="62"/>
      <c r="S29" s="61">
        <v>26</v>
      </c>
      <c r="T29" s="61"/>
      <c r="U29" s="61"/>
      <c r="V29" s="61"/>
      <c r="W29" s="61"/>
      <c r="X29" s="61">
        <v>26</v>
      </c>
      <c r="Y29" s="61"/>
      <c r="Z29" s="61"/>
      <c r="AA29" s="61"/>
      <c r="AB29" s="61"/>
      <c r="AC29" s="61"/>
      <c r="AD29" s="61"/>
      <c r="AE29" s="61"/>
      <c r="AF29" s="61"/>
      <c r="AG29" s="61"/>
      <c r="AH29" s="61"/>
      <c r="AI29" s="61"/>
      <c r="AJ29" s="61"/>
      <c r="AK29" s="61"/>
      <c r="AL29" s="61"/>
      <c r="AM29" s="61"/>
      <c r="AN29" s="61"/>
      <c r="AQ29">
        <v>27</v>
      </c>
      <c r="AS29">
        <v>2026</v>
      </c>
      <c r="AV29" t="s">
        <v>1175</v>
      </c>
      <c r="AX29" t="s">
        <v>4535</v>
      </c>
      <c r="AZ29" t="s">
        <v>4419</v>
      </c>
      <c r="BE29" t="s">
        <v>4558</v>
      </c>
      <c r="BI29" t="s">
        <v>4499</v>
      </c>
      <c r="BJ29" s="6" t="s">
        <v>4290</v>
      </c>
    </row>
    <row r="30" spans="1:62" x14ac:dyDescent="0.25">
      <c r="A30" s="61"/>
      <c r="B30" s="61"/>
      <c r="C30" s="61"/>
      <c r="D30" s="61"/>
      <c r="E30" s="61"/>
      <c r="F30" s="62"/>
      <c r="G30" s="47" t="s">
        <v>6358</v>
      </c>
      <c r="H30" s="52" t="s">
        <v>6470</v>
      </c>
      <c r="I30" s="61"/>
      <c r="J30" s="61"/>
      <c r="K30" s="61">
        <v>1855</v>
      </c>
      <c r="L30" s="61">
        <v>1854</v>
      </c>
      <c r="M30" s="61"/>
      <c r="N30" s="61"/>
      <c r="O30" s="61"/>
      <c r="P30" s="61"/>
      <c r="Q30" s="61"/>
      <c r="R30" s="62"/>
      <c r="S30" s="61">
        <v>27</v>
      </c>
      <c r="T30" s="61"/>
      <c r="U30" s="61"/>
      <c r="V30" s="61"/>
      <c r="W30" s="61"/>
      <c r="X30" s="61">
        <v>27</v>
      </c>
      <c r="Y30" s="61"/>
      <c r="Z30" s="61"/>
      <c r="AA30" s="61"/>
      <c r="AB30" s="61"/>
      <c r="AC30" s="61"/>
      <c r="AD30" s="61"/>
      <c r="AE30" s="61"/>
      <c r="AF30" s="61"/>
      <c r="AG30" s="61"/>
      <c r="AH30" s="61"/>
      <c r="AI30" s="61"/>
      <c r="AJ30" s="61"/>
      <c r="AK30" s="61"/>
      <c r="AL30" s="61"/>
      <c r="AM30" s="61"/>
      <c r="AN30" s="61"/>
      <c r="AQ30">
        <v>28</v>
      </c>
      <c r="AS30">
        <v>2027</v>
      </c>
      <c r="AV30" t="s">
        <v>4394</v>
      </c>
      <c r="AX30" t="s">
        <v>1205</v>
      </c>
      <c r="AZ30" t="s">
        <v>4433</v>
      </c>
      <c r="BE30" t="s">
        <v>4560</v>
      </c>
      <c r="BI30" t="s">
        <v>4465</v>
      </c>
      <c r="BJ30" s="6" t="s">
        <v>4291</v>
      </c>
    </row>
    <row r="31" spans="1:62" ht="30" x14ac:dyDescent="0.25">
      <c r="A31" s="61"/>
      <c r="B31" s="61"/>
      <c r="C31" s="61"/>
      <c r="D31" s="61"/>
      <c r="E31" s="61"/>
      <c r="F31" s="62"/>
      <c r="G31" s="47" t="s">
        <v>6359</v>
      </c>
      <c r="H31" s="52" t="s">
        <v>6471</v>
      </c>
      <c r="I31" s="61"/>
      <c r="J31" s="61"/>
      <c r="K31" s="61">
        <v>1856</v>
      </c>
      <c r="L31" s="61">
        <v>1855</v>
      </c>
      <c r="M31" s="61"/>
      <c r="N31" s="61"/>
      <c r="O31" s="61"/>
      <c r="P31" s="61"/>
      <c r="Q31" s="61"/>
      <c r="R31" s="62"/>
      <c r="S31" s="61">
        <v>28</v>
      </c>
      <c r="T31" s="61"/>
      <c r="U31" s="61"/>
      <c r="V31" s="61"/>
      <c r="W31" s="61"/>
      <c r="X31" s="61">
        <v>28</v>
      </c>
      <c r="Y31" s="61"/>
      <c r="Z31" s="61"/>
      <c r="AA31" s="61"/>
      <c r="AB31" s="61"/>
      <c r="AC31" s="61"/>
      <c r="AD31" s="61"/>
      <c r="AE31" s="61"/>
      <c r="AF31" s="61"/>
      <c r="AG31" s="61"/>
      <c r="AH31" s="61"/>
      <c r="AI31" s="61"/>
      <c r="AJ31" s="61"/>
      <c r="AK31" s="61"/>
      <c r="AL31" s="61"/>
      <c r="AM31" s="61"/>
      <c r="AN31" s="61"/>
      <c r="AQ31">
        <v>29</v>
      </c>
      <c r="AS31">
        <v>2028</v>
      </c>
      <c r="AV31" t="s">
        <v>4371</v>
      </c>
      <c r="AX31" t="s">
        <v>1206</v>
      </c>
      <c r="AZ31" t="s">
        <v>4422</v>
      </c>
      <c r="BE31" t="s">
        <v>4561</v>
      </c>
      <c r="BI31" t="s">
        <v>4484</v>
      </c>
      <c r="BJ31" s="6" t="s">
        <v>4292</v>
      </c>
    </row>
    <row r="32" spans="1:62" ht="30" x14ac:dyDescent="0.25">
      <c r="A32" s="61"/>
      <c r="B32" s="61"/>
      <c r="C32" s="61"/>
      <c r="D32" s="61"/>
      <c r="E32" s="61"/>
      <c r="F32" s="62"/>
      <c r="G32" s="47" t="s">
        <v>6360</v>
      </c>
      <c r="H32" s="52" t="s">
        <v>6472</v>
      </c>
      <c r="I32" s="61"/>
      <c r="J32" s="61"/>
      <c r="K32" s="61">
        <v>1857</v>
      </c>
      <c r="L32" s="61">
        <v>1856</v>
      </c>
      <c r="M32" s="61"/>
      <c r="N32" s="61"/>
      <c r="O32" s="61"/>
      <c r="P32" s="61"/>
      <c r="Q32" s="61"/>
      <c r="R32" s="62"/>
      <c r="S32" s="61">
        <v>29</v>
      </c>
      <c r="T32" s="61"/>
      <c r="U32" s="61"/>
      <c r="V32" s="61"/>
      <c r="W32" s="61"/>
      <c r="X32" s="61">
        <v>29</v>
      </c>
      <c r="Y32" s="61"/>
      <c r="Z32" s="61"/>
      <c r="AA32" s="61"/>
      <c r="AB32" s="61"/>
      <c r="AC32" s="61"/>
      <c r="AD32" s="61"/>
      <c r="AE32" s="61"/>
      <c r="AF32" s="61"/>
      <c r="AG32" s="61"/>
      <c r="AH32" s="61"/>
      <c r="AI32" s="61"/>
      <c r="AJ32" s="61"/>
      <c r="AK32" s="61"/>
      <c r="AL32" s="61"/>
      <c r="AM32" s="61"/>
      <c r="AN32" s="61"/>
      <c r="AQ32">
        <v>30</v>
      </c>
      <c r="AS32">
        <v>2029</v>
      </c>
      <c r="AV32" t="s">
        <v>1173</v>
      </c>
      <c r="AX32" t="s">
        <v>4528</v>
      </c>
      <c r="AZ32" t="s">
        <v>4426</v>
      </c>
      <c r="BE32" t="s">
        <v>4578</v>
      </c>
      <c r="BI32" t="s">
        <v>4489</v>
      </c>
      <c r="BJ32" s="6" t="s">
        <v>4293</v>
      </c>
    </row>
    <row r="33" spans="1:62" x14ac:dyDescent="0.25">
      <c r="A33" s="61"/>
      <c r="B33" s="61"/>
      <c r="C33" s="61"/>
      <c r="D33" s="61"/>
      <c r="E33" s="61"/>
      <c r="F33" s="62"/>
      <c r="G33" s="47" t="s">
        <v>6367</v>
      </c>
      <c r="H33" s="52" t="s">
        <v>6473</v>
      </c>
      <c r="I33" s="61"/>
      <c r="J33" s="61"/>
      <c r="K33" s="61">
        <v>1858</v>
      </c>
      <c r="L33" s="61">
        <v>1857</v>
      </c>
      <c r="M33" s="61"/>
      <c r="N33" s="61"/>
      <c r="O33" s="61"/>
      <c r="P33" s="61"/>
      <c r="Q33" s="61"/>
      <c r="R33" s="62"/>
      <c r="S33" s="61">
        <v>30</v>
      </c>
      <c r="T33" s="61"/>
      <c r="U33" s="61"/>
      <c r="V33" s="61"/>
      <c r="W33" s="61"/>
      <c r="X33" s="61">
        <v>30</v>
      </c>
      <c r="Y33" s="61"/>
      <c r="Z33" s="61"/>
      <c r="AA33" s="61"/>
      <c r="AB33" s="61"/>
      <c r="AC33" s="61"/>
      <c r="AD33" s="61"/>
      <c r="AE33" s="61"/>
      <c r="AF33" s="61"/>
      <c r="AG33" s="61"/>
      <c r="AH33" s="61"/>
      <c r="AI33" s="61"/>
      <c r="AJ33" s="61"/>
      <c r="AK33" s="61"/>
      <c r="AL33" s="61"/>
      <c r="AM33" s="61"/>
      <c r="AN33" s="61"/>
      <c r="AQ33">
        <v>31</v>
      </c>
      <c r="AS33">
        <v>2030</v>
      </c>
      <c r="AV33" t="s">
        <v>4395</v>
      </c>
      <c r="AX33" t="s">
        <v>1217</v>
      </c>
      <c r="AZ33" t="s">
        <v>4424</v>
      </c>
      <c r="BE33" t="s">
        <v>4581</v>
      </c>
      <c r="BI33" t="s">
        <v>4492</v>
      </c>
      <c r="BJ33" s="6" t="s">
        <v>4294</v>
      </c>
    </row>
    <row r="34" spans="1:62" ht="45" x14ac:dyDescent="0.25">
      <c r="A34" s="61"/>
      <c r="B34" s="61"/>
      <c r="C34" s="61"/>
      <c r="D34" s="61"/>
      <c r="E34" s="61"/>
      <c r="F34" s="62"/>
      <c r="G34" s="47" t="s">
        <v>6348</v>
      </c>
      <c r="H34" s="52" t="s">
        <v>6474</v>
      </c>
      <c r="I34" s="61"/>
      <c r="J34" s="61"/>
      <c r="K34" s="61">
        <v>1859</v>
      </c>
      <c r="L34" s="61">
        <v>1858</v>
      </c>
      <c r="M34" s="61"/>
      <c r="N34" s="61"/>
      <c r="O34" s="61"/>
      <c r="P34" s="61"/>
      <c r="Q34" s="61"/>
      <c r="R34" s="62"/>
      <c r="S34" s="61">
        <v>31</v>
      </c>
      <c r="T34" s="61"/>
      <c r="U34" s="61"/>
      <c r="V34" s="61"/>
      <c r="W34" s="61"/>
      <c r="X34" s="61">
        <v>31</v>
      </c>
      <c r="Y34" s="61"/>
      <c r="Z34" s="61"/>
      <c r="AA34" s="61"/>
      <c r="AB34" s="61"/>
      <c r="AC34" s="61"/>
      <c r="AD34" s="61"/>
      <c r="AE34" s="61"/>
      <c r="AF34" s="61"/>
      <c r="AG34" s="61"/>
      <c r="AH34" s="61"/>
      <c r="AI34" s="61"/>
      <c r="AJ34" s="61"/>
      <c r="AK34" s="61"/>
      <c r="AL34" s="61"/>
      <c r="AM34" s="61"/>
      <c r="AN34" s="61"/>
      <c r="AS34">
        <v>2031</v>
      </c>
      <c r="AV34" t="s">
        <v>4386</v>
      </c>
      <c r="AX34" t="s">
        <v>1174</v>
      </c>
      <c r="AZ34" t="s">
        <v>1200</v>
      </c>
      <c r="BE34" t="s">
        <v>4582</v>
      </c>
      <c r="BI34" t="s">
        <v>4471</v>
      </c>
      <c r="BJ34" s="6" t="s">
        <v>4295</v>
      </c>
    </row>
    <row r="35" spans="1:62" x14ac:dyDescent="0.25">
      <c r="A35" s="61"/>
      <c r="B35" s="61"/>
      <c r="C35" s="61"/>
      <c r="D35" s="61"/>
      <c r="E35" s="61"/>
      <c r="F35" s="62"/>
      <c r="G35" s="52" t="s">
        <v>6350</v>
      </c>
      <c r="H35" s="52" t="s">
        <v>6475</v>
      </c>
      <c r="I35" s="61"/>
      <c r="J35" s="61"/>
      <c r="K35" s="61">
        <v>1860</v>
      </c>
      <c r="L35" s="61">
        <v>1859</v>
      </c>
      <c r="M35" s="61"/>
      <c r="N35" s="61"/>
      <c r="O35" s="61"/>
      <c r="P35" s="61"/>
      <c r="Q35" s="61"/>
      <c r="R35" s="62"/>
      <c r="S35" s="61">
        <v>32</v>
      </c>
      <c r="T35" s="61"/>
      <c r="U35" s="61"/>
      <c r="V35" s="61"/>
      <c r="W35" s="61"/>
      <c r="X35" s="61">
        <v>32</v>
      </c>
      <c r="Y35" s="61"/>
      <c r="Z35" s="61"/>
      <c r="AA35" s="61"/>
      <c r="AB35" s="61"/>
      <c r="AC35" s="61"/>
      <c r="AD35" s="61"/>
      <c r="AE35" s="61"/>
      <c r="AF35" s="61"/>
      <c r="AG35" s="61"/>
      <c r="AH35" s="61"/>
      <c r="AI35" s="61"/>
      <c r="AJ35" s="61"/>
      <c r="AK35" s="61"/>
      <c r="AL35" s="61"/>
      <c r="AM35" s="61"/>
      <c r="AN35" s="61"/>
      <c r="AS35">
        <v>2032</v>
      </c>
      <c r="AX35" t="s">
        <v>4529</v>
      </c>
      <c r="AZ35" t="s">
        <v>1202</v>
      </c>
      <c r="BE35" t="s">
        <v>1178</v>
      </c>
      <c r="BI35" t="s">
        <v>4476</v>
      </c>
      <c r="BJ35" s="6" t="s">
        <v>4296</v>
      </c>
    </row>
    <row r="36" spans="1:62" ht="30" x14ac:dyDescent="0.25">
      <c r="A36" s="61"/>
      <c r="B36" s="61"/>
      <c r="C36" s="61"/>
      <c r="D36" s="61"/>
      <c r="E36" s="61"/>
      <c r="F36" s="62"/>
      <c r="G36" s="52" t="s">
        <v>6351</v>
      </c>
      <c r="H36" s="52" t="s">
        <v>6624</v>
      </c>
      <c r="I36" s="61"/>
      <c r="J36" s="61"/>
      <c r="K36" s="61">
        <v>1861</v>
      </c>
      <c r="L36" s="61">
        <v>1860</v>
      </c>
      <c r="M36" s="61"/>
      <c r="N36" s="61"/>
      <c r="O36" s="61"/>
      <c r="P36" s="61"/>
      <c r="Q36" s="61"/>
      <c r="R36" s="62"/>
      <c r="S36" s="61">
        <v>33</v>
      </c>
      <c r="T36" s="61"/>
      <c r="U36" s="61"/>
      <c r="V36" s="61"/>
      <c r="W36" s="61"/>
      <c r="X36" s="61">
        <v>33</v>
      </c>
      <c r="Y36" s="61"/>
      <c r="Z36" s="61"/>
      <c r="AA36" s="61"/>
      <c r="AB36" s="61"/>
      <c r="AC36" s="61"/>
      <c r="AD36" s="61"/>
      <c r="AE36" s="61"/>
      <c r="AF36" s="61"/>
      <c r="AG36" s="61"/>
      <c r="AH36" s="61"/>
      <c r="AI36" s="61"/>
      <c r="AJ36" s="61"/>
      <c r="AK36" s="61"/>
      <c r="AL36" s="61"/>
      <c r="AM36" s="61"/>
      <c r="AN36" s="61"/>
      <c r="AS36">
        <v>2033</v>
      </c>
      <c r="AZ36" t="s">
        <v>4440</v>
      </c>
      <c r="BE36" t="s">
        <v>1218</v>
      </c>
      <c r="BI36" t="s">
        <v>4472</v>
      </c>
      <c r="BJ36" s="6" t="s">
        <v>4297</v>
      </c>
    </row>
    <row r="37" spans="1:62" ht="30" x14ac:dyDescent="0.25">
      <c r="A37" s="61"/>
      <c r="B37" s="61"/>
      <c r="C37" s="61"/>
      <c r="D37" s="61"/>
      <c r="E37" s="61"/>
      <c r="F37" s="62"/>
      <c r="G37" s="72" t="s">
        <v>6458</v>
      </c>
      <c r="H37" s="52" t="s">
        <v>6476</v>
      </c>
      <c r="I37" s="61"/>
      <c r="J37" s="61"/>
      <c r="K37" s="61">
        <v>1862</v>
      </c>
      <c r="L37" s="61">
        <v>1861</v>
      </c>
      <c r="M37" s="61"/>
      <c r="N37" s="61"/>
      <c r="O37" s="61"/>
      <c r="P37" s="61"/>
      <c r="Q37" s="61"/>
      <c r="R37" s="62"/>
      <c r="S37" s="61">
        <v>34</v>
      </c>
      <c r="T37" s="61"/>
      <c r="U37" s="61"/>
      <c r="V37" s="61"/>
      <c r="W37" s="61"/>
      <c r="X37" s="61">
        <v>34</v>
      </c>
      <c r="Y37" s="61"/>
      <c r="Z37" s="61"/>
      <c r="AA37" s="61"/>
      <c r="AB37" s="61"/>
      <c r="AC37" s="61"/>
      <c r="AD37" s="61"/>
      <c r="AE37" s="61"/>
      <c r="AF37" s="61"/>
      <c r="AG37" s="61"/>
      <c r="AH37" s="61"/>
      <c r="AI37" s="61"/>
      <c r="AJ37" s="61"/>
      <c r="AK37" s="61"/>
      <c r="AL37" s="61"/>
      <c r="AM37" s="61"/>
      <c r="AN37" s="61"/>
      <c r="AS37">
        <v>2034</v>
      </c>
      <c r="AZ37" t="s">
        <v>4439</v>
      </c>
      <c r="BE37" t="s">
        <v>1184</v>
      </c>
      <c r="BI37" t="s">
        <v>4485</v>
      </c>
      <c r="BJ37" s="6" t="s">
        <v>4298</v>
      </c>
    </row>
    <row r="38" spans="1:62" x14ac:dyDescent="0.25">
      <c r="A38" s="61"/>
      <c r="B38" s="61"/>
      <c r="C38" s="61"/>
      <c r="D38" s="61"/>
      <c r="E38" s="61"/>
      <c r="F38" s="62"/>
      <c r="G38" s="62"/>
      <c r="H38" s="52" t="s">
        <v>6477</v>
      </c>
      <c r="I38" s="61"/>
      <c r="J38" s="61"/>
      <c r="K38" s="61">
        <v>1863</v>
      </c>
      <c r="L38" s="61">
        <v>1862</v>
      </c>
      <c r="M38" s="61"/>
      <c r="N38" s="61"/>
      <c r="O38" s="61"/>
      <c r="P38" s="61"/>
      <c r="Q38" s="61"/>
      <c r="R38" s="62"/>
      <c r="S38" s="61">
        <v>35</v>
      </c>
      <c r="T38" s="61"/>
      <c r="U38" s="61"/>
      <c r="V38" s="61"/>
      <c r="W38" s="61"/>
      <c r="X38" s="61">
        <v>35</v>
      </c>
      <c r="Y38" s="61"/>
      <c r="Z38" s="61"/>
      <c r="AA38" s="61"/>
      <c r="AB38" s="61"/>
      <c r="AC38" s="61"/>
      <c r="AD38" s="61"/>
      <c r="AE38" s="61"/>
      <c r="AF38" s="61"/>
      <c r="AG38" s="61"/>
      <c r="AH38" s="61"/>
      <c r="AI38" s="61"/>
      <c r="AJ38" s="61"/>
      <c r="AK38" s="61"/>
      <c r="AL38" s="61"/>
      <c r="AM38" s="61"/>
      <c r="AN38" s="61"/>
      <c r="AS38">
        <v>2035</v>
      </c>
      <c r="AZ38" t="s">
        <v>4411</v>
      </c>
      <c r="BE38" t="s">
        <v>4566</v>
      </c>
      <c r="BI38" t="s">
        <v>4490</v>
      </c>
      <c r="BJ38" s="6" t="s">
        <v>4299</v>
      </c>
    </row>
    <row r="39" spans="1:62" x14ac:dyDescent="0.25">
      <c r="A39" s="61"/>
      <c r="B39" s="61"/>
      <c r="C39" s="61"/>
      <c r="D39" s="61"/>
      <c r="E39" s="61"/>
      <c r="F39" s="62"/>
      <c r="G39" s="62"/>
      <c r="H39" s="47" t="s">
        <v>6410</v>
      </c>
      <c r="I39" s="61"/>
      <c r="J39" s="61"/>
      <c r="K39" s="61">
        <v>1864</v>
      </c>
      <c r="L39" s="61">
        <v>1863</v>
      </c>
      <c r="M39" s="61"/>
      <c r="N39" s="61"/>
      <c r="O39" s="61"/>
      <c r="P39" s="61"/>
      <c r="Q39" s="61"/>
      <c r="R39" s="62"/>
      <c r="S39" s="61">
        <v>36</v>
      </c>
      <c r="T39" s="61"/>
      <c r="U39" s="61"/>
      <c r="V39" s="61"/>
      <c r="W39" s="61"/>
      <c r="X39" s="61">
        <v>36</v>
      </c>
      <c r="Y39" s="61"/>
      <c r="Z39" s="61"/>
      <c r="AA39" s="61"/>
      <c r="AB39" s="61"/>
      <c r="AC39" s="61"/>
      <c r="AD39" s="61"/>
      <c r="AE39" s="61"/>
      <c r="AF39" s="61"/>
      <c r="AG39" s="61"/>
      <c r="AH39" s="61"/>
      <c r="AI39" s="61"/>
      <c r="AJ39" s="61"/>
      <c r="AK39" s="61"/>
      <c r="AL39" s="61"/>
      <c r="AM39" s="61"/>
      <c r="AN39" s="61"/>
      <c r="AS39">
        <v>2036</v>
      </c>
      <c r="AZ39" t="s">
        <v>1176</v>
      </c>
      <c r="BE39" t="s">
        <v>4583</v>
      </c>
      <c r="BI39" t="s">
        <v>4479</v>
      </c>
      <c r="BJ39" s="6" t="s">
        <v>4300</v>
      </c>
    </row>
    <row r="40" spans="1:62" x14ac:dyDescent="0.25">
      <c r="A40" s="61"/>
      <c r="B40" s="61"/>
      <c r="C40" s="61"/>
      <c r="D40" s="61"/>
      <c r="E40" s="61"/>
      <c r="F40" s="62"/>
      <c r="G40" s="62"/>
      <c r="H40" s="47" t="s">
        <v>6337</v>
      </c>
      <c r="I40" s="61"/>
      <c r="J40" s="61"/>
      <c r="K40" s="61">
        <v>1865</v>
      </c>
      <c r="L40" s="61">
        <v>1864</v>
      </c>
      <c r="M40" s="61"/>
      <c r="N40" s="61"/>
      <c r="O40" s="61"/>
      <c r="P40" s="61"/>
      <c r="Q40" s="61"/>
      <c r="R40" s="62"/>
      <c r="S40" s="61">
        <v>37</v>
      </c>
      <c r="T40" s="61"/>
      <c r="U40" s="61"/>
      <c r="V40" s="61"/>
      <c r="W40" s="61"/>
      <c r="X40" s="61">
        <v>37</v>
      </c>
      <c r="Y40" s="61"/>
      <c r="Z40" s="61"/>
      <c r="AA40" s="61"/>
      <c r="AB40" s="61"/>
      <c r="AC40" s="61"/>
      <c r="AD40" s="61"/>
      <c r="AE40" s="61"/>
      <c r="AF40" s="61"/>
      <c r="AG40" s="61"/>
      <c r="AH40" s="61"/>
      <c r="AI40" s="61"/>
      <c r="AJ40" s="61"/>
      <c r="AK40" s="61"/>
      <c r="AL40" s="61"/>
      <c r="AM40" s="61"/>
      <c r="AN40" s="61"/>
      <c r="AS40">
        <v>2037</v>
      </c>
      <c r="AZ40" t="s">
        <v>4409</v>
      </c>
      <c r="BE40" t="s">
        <v>1189</v>
      </c>
      <c r="BI40" t="s">
        <v>1164</v>
      </c>
      <c r="BJ40" s="6" t="s">
        <v>4301</v>
      </c>
    </row>
    <row r="41" spans="1:62" ht="30" x14ac:dyDescent="0.25">
      <c r="A41" s="61"/>
      <c r="B41" s="61"/>
      <c r="C41" s="61"/>
      <c r="D41" s="61"/>
      <c r="E41" s="61"/>
      <c r="F41" s="62"/>
      <c r="G41" s="62"/>
      <c r="H41" s="47" t="s">
        <v>6339</v>
      </c>
      <c r="I41" s="61"/>
      <c r="J41" s="61"/>
      <c r="K41" s="61">
        <v>1866</v>
      </c>
      <c r="L41" s="61">
        <v>1865</v>
      </c>
      <c r="M41" s="61"/>
      <c r="N41" s="61"/>
      <c r="O41" s="61"/>
      <c r="P41" s="61"/>
      <c r="Q41" s="61"/>
      <c r="R41" s="62"/>
      <c r="S41" s="61">
        <v>38</v>
      </c>
      <c r="T41" s="61"/>
      <c r="U41" s="61"/>
      <c r="V41" s="61"/>
      <c r="W41" s="61"/>
      <c r="X41" s="61">
        <v>38</v>
      </c>
      <c r="Y41" s="61"/>
      <c r="Z41" s="61"/>
      <c r="AA41" s="61"/>
      <c r="AB41" s="61"/>
      <c r="AC41" s="61"/>
      <c r="AD41" s="61"/>
      <c r="AE41" s="61"/>
      <c r="AF41" s="61"/>
      <c r="AG41" s="61"/>
      <c r="AH41" s="61"/>
      <c r="AI41" s="61"/>
      <c r="AJ41" s="61"/>
      <c r="AK41" s="61"/>
      <c r="AL41" s="61"/>
      <c r="AM41" s="61"/>
      <c r="AN41" s="61"/>
      <c r="AS41">
        <v>2038</v>
      </c>
      <c r="AZ41" t="s">
        <v>4418</v>
      </c>
      <c r="BI41" t="s">
        <v>1172</v>
      </c>
      <c r="BJ41" s="6" t="s">
        <v>4302</v>
      </c>
    </row>
    <row r="42" spans="1:62" x14ac:dyDescent="0.25">
      <c r="A42" s="61"/>
      <c r="B42" s="61"/>
      <c r="C42" s="61"/>
      <c r="D42" s="61"/>
      <c r="E42" s="61"/>
      <c r="F42" s="62"/>
      <c r="G42" s="62"/>
      <c r="H42" s="47" t="s">
        <v>6341</v>
      </c>
      <c r="I42" s="61"/>
      <c r="J42" s="61"/>
      <c r="K42" s="61">
        <v>1867</v>
      </c>
      <c r="L42" s="61">
        <v>1866</v>
      </c>
      <c r="M42" s="61"/>
      <c r="N42" s="61"/>
      <c r="O42" s="61"/>
      <c r="P42" s="61"/>
      <c r="Q42" s="61"/>
      <c r="R42" s="62"/>
      <c r="S42" s="61">
        <v>39</v>
      </c>
      <c r="T42" s="61"/>
      <c r="U42" s="61"/>
      <c r="V42" s="61"/>
      <c r="W42" s="61"/>
      <c r="X42" s="61">
        <v>39</v>
      </c>
      <c r="Y42" s="61"/>
      <c r="Z42" s="61"/>
      <c r="AA42" s="61"/>
      <c r="AB42" s="61"/>
      <c r="AC42" s="61"/>
      <c r="AD42" s="61"/>
      <c r="AE42" s="61"/>
      <c r="AF42" s="61"/>
      <c r="AG42" s="61"/>
      <c r="AH42" s="61"/>
      <c r="AI42" s="61"/>
      <c r="AJ42" s="61"/>
      <c r="AK42" s="61"/>
      <c r="AL42" s="61"/>
      <c r="AM42" s="61"/>
      <c r="AN42" s="61"/>
      <c r="AS42">
        <v>2039</v>
      </c>
      <c r="AZ42" t="s">
        <v>4413</v>
      </c>
      <c r="BI42" t="s">
        <v>4512</v>
      </c>
      <c r="BJ42" s="6" t="s">
        <v>4303</v>
      </c>
    </row>
    <row r="43" spans="1:62" x14ac:dyDescent="0.25">
      <c r="A43" s="61"/>
      <c r="B43" s="61"/>
      <c r="C43" s="61"/>
      <c r="D43" s="61"/>
      <c r="E43" s="61"/>
      <c r="F43" s="62"/>
      <c r="G43" s="62"/>
      <c r="H43" s="47" t="s">
        <v>6343</v>
      </c>
      <c r="I43" s="61"/>
      <c r="J43" s="61"/>
      <c r="K43" s="61">
        <v>1868</v>
      </c>
      <c r="L43" s="61">
        <v>1867</v>
      </c>
      <c r="M43" s="61"/>
      <c r="N43" s="61"/>
      <c r="O43" s="61"/>
      <c r="P43" s="61"/>
      <c r="Q43" s="61"/>
      <c r="R43" s="62"/>
      <c r="S43" s="61">
        <v>40</v>
      </c>
      <c r="T43" s="61"/>
      <c r="U43" s="61"/>
      <c r="V43" s="61"/>
      <c r="W43" s="61"/>
      <c r="X43" s="61">
        <v>40</v>
      </c>
      <c r="Y43" s="61"/>
      <c r="Z43" s="61"/>
      <c r="AA43" s="61"/>
      <c r="AB43" s="61"/>
      <c r="AC43" s="61"/>
      <c r="AD43" s="61"/>
      <c r="AE43" s="61"/>
      <c r="AF43" s="61"/>
      <c r="AG43" s="61"/>
      <c r="AH43" s="61"/>
      <c r="AI43" s="61"/>
      <c r="AJ43" s="61"/>
      <c r="AK43" s="61"/>
      <c r="AL43" s="61"/>
      <c r="AM43" s="61"/>
      <c r="AN43" s="61"/>
      <c r="AS43">
        <v>2040</v>
      </c>
      <c r="AZ43" t="s">
        <v>4429</v>
      </c>
      <c r="BI43" t="s">
        <v>4514</v>
      </c>
      <c r="BJ43" s="6" t="s">
        <v>4304</v>
      </c>
    </row>
    <row r="44" spans="1:62" ht="30" x14ac:dyDescent="0.25">
      <c r="A44" s="61"/>
      <c r="B44" s="61"/>
      <c r="C44" s="61"/>
      <c r="D44" s="61"/>
      <c r="E44" s="61"/>
      <c r="F44" s="62"/>
      <c r="G44" s="62"/>
      <c r="H44" s="47" t="s">
        <v>6345</v>
      </c>
      <c r="I44" s="61"/>
      <c r="J44" s="61"/>
      <c r="K44" s="61">
        <v>1869</v>
      </c>
      <c r="L44" s="61">
        <v>1868</v>
      </c>
      <c r="M44" s="61"/>
      <c r="N44" s="61"/>
      <c r="O44" s="61"/>
      <c r="P44" s="61"/>
      <c r="Q44" s="61"/>
      <c r="R44" s="62"/>
      <c r="S44" s="61">
        <v>41</v>
      </c>
      <c r="T44" s="61"/>
      <c r="U44" s="61"/>
      <c r="V44" s="61"/>
      <c r="W44" s="61"/>
      <c r="X44" s="61">
        <v>41</v>
      </c>
      <c r="Y44" s="61"/>
      <c r="Z44" s="61"/>
      <c r="AA44" s="61"/>
      <c r="AB44" s="61"/>
      <c r="AC44" s="61"/>
      <c r="AD44" s="61"/>
      <c r="AE44" s="61"/>
      <c r="AF44" s="61"/>
      <c r="AG44" s="61"/>
      <c r="AH44" s="61"/>
      <c r="AI44" s="61"/>
      <c r="AJ44" s="61"/>
      <c r="AK44" s="61"/>
      <c r="AL44" s="61"/>
      <c r="AM44" s="61"/>
      <c r="AN44" s="61"/>
      <c r="AS44">
        <v>2041</v>
      </c>
      <c r="AZ44" t="s">
        <v>4427</v>
      </c>
      <c r="BI44" t="s">
        <v>4500</v>
      </c>
      <c r="BJ44" s="6" t="s">
        <v>4305</v>
      </c>
    </row>
    <row r="45" spans="1:62" ht="30" x14ac:dyDescent="0.25">
      <c r="A45" s="61"/>
      <c r="B45" s="61"/>
      <c r="C45" s="61"/>
      <c r="D45" s="61"/>
      <c r="E45" s="61"/>
      <c r="F45" s="62"/>
      <c r="G45" s="62"/>
      <c r="H45" s="47" t="s">
        <v>6347</v>
      </c>
      <c r="I45" s="61"/>
      <c r="J45" s="61"/>
      <c r="K45" s="61">
        <v>1870</v>
      </c>
      <c r="L45" s="61">
        <v>1869</v>
      </c>
      <c r="M45" s="61"/>
      <c r="N45" s="61"/>
      <c r="O45" s="61"/>
      <c r="P45" s="61"/>
      <c r="Q45" s="61"/>
      <c r="R45" s="62"/>
      <c r="S45" s="61">
        <v>42</v>
      </c>
      <c r="T45" s="61"/>
      <c r="U45" s="61"/>
      <c r="V45" s="61"/>
      <c r="W45" s="61"/>
      <c r="X45" s="61">
        <v>42</v>
      </c>
      <c r="Y45" s="61"/>
      <c r="Z45" s="61"/>
      <c r="AA45" s="61"/>
      <c r="AB45" s="61"/>
      <c r="AC45" s="61"/>
      <c r="AD45" s="61"/>
      <c r="AE45" s="61"/>
      <c r="AF45" s="61"/>
      <c r="AG45" s="61"/>
      <c r="AH45" s="61"/>
      <c r="AI45" s="61"/>
      <c r="AJ45" s="61"/>
      <c r="AK45" s="61"/>
      <c r="AL45" s="61"/>
      <c r="AM45" s="61"/>
      <c r="AN45" s="61"/>
      <c r="AS45">
        <v>2042</v>
      </c>
      <c r="AZ45" t="s">
        <v>1203</v>
      </c>
      <c r="BI45" t="s">
        <v>4500</v>
      </c>
      <c r="BJ45" s="6" t="s">
        <v>4306</v>
      </c>
    </row>
    <row r="46" spans="1:62" x14ac:dyDescent="0.25">
      <c r="A46" s="61"/>
      <c r="B46" s="61"/>
      <c r="C46" s="61"/>
      <c r="D46" s="61"/>
      <c r="E46" s="61"/>
      <c r="F46" s="62"/>
      <c r="G46" s="62"/>
      <c r="H46" s="7" t="s">
        <v>6486</v>
      </c>
      <c r="I46" s="61"/>
      <c r="J46" s="61"/>
      <c r="K46" s="61">
        <v>1871</v>
      </c>
      <c r="L46" s="61">
        <v>1870</v>
      </c>
      <c r="M46" s="61"/>
      <c r="N46" s="61"/>
      <c r="O46" s="61"/>
      <c r="P46" s="61"/>
      <c r="Q46" s="61"/>
      <c r="R46" s="62"/>
      <c r="S46" s="61">
        <v>43</v>
      </c>
      <c r="T46" s="61"/>
      <c r="U46" s="61"/>
      <c r="V46" s="61"/>
      <c r="W46" s="61"/>
      <c r="X46" s="61">
        <v>43</v>
      </c>
      <c r="Y46" s="61"/>
      <c r="Z46" s="61"/>
      <c r="AA46" s="61"/>
      <c r="AB46" s="61"/>
      <c r="AC46" s="61"/>
      <c r="AD46" s="61"/>
      <c r="AE46" s="61"/>
      <c r="AF46" s="61"/>
      <c r="AG46" s="61"/>
      <c r="AH46" s="61"/>
      <c r="AI46" s="61"/>
      <c r="AJ46" s="61"/>
      <c r="AK46" s="61"/>
      <c r="AL46" s="61"/>
      <c r="AM46" s="61"/>
      <c r="AN46" s="61"/>
      <c r="AS46">
        <v>2043</v>
      </c>
      <c r="AZ46" t="s">
        <v>4430</v>
      </c>
      <c r="BI46" t="s">
        <v>4507</v>
      </c>
      <c r="BJ46" s="6" t="s">
        <v>4307</v>
      </c>
    </row>
    <row r="47" spans="1:62" x14ac:dyDescent="0.25">
      <c r="A47" s="61"/>
      <c r="B47" s="61"/>
      <c r="C47" s="61"/>
      <c r="D47" s="61"/>
      <c r="E47" s="61"/>
      <c r="F47" s="62"/>
      <c r="G47" s="62"/>
      <c r="H47" s="47" t="s">
        <v>6355</v>
      </c>
      <c r="I47" s="61"/>
      <c r="J47" s="61"/>
      <c r="K47" s="61">
        <v>1872</v>
      </c>
      <c r="L47" s="61">
        <v>1871</v>
      </c>
      <c r="M47" s="61"/>
      <c r="N47" s="61"/>
      <c r="O47" s="61"/>
      <c r="P47" s="61"/>
      <c r="Q47" s="61"/>
      <c r="R47" s="62"/>
      <c r="S47" s="61">
        <v>44</v>
      </c>
      <c r="T47" s="61"/>
      <c r="U47" s="61"/>
      <c r="V47" s="61"/>
      <c r="W47" s="61"/>
      <c r="X47" s="61">
        <v>44</v>
      </c>
      <c r="Y47" s="61"/>
      <c r="Z47" s="61"/>
      <c r="AA47" s="61"/>
      <c r="AB47" s="61"/>
      <c r="AC47" s="61"/>
      <c r="AD47" s="61"/>
      <c r="AE47" s="61"/>
      <c r="AF47" s="61"/>
      <c r="AG47" s="61"/>
      <c r="AH47" s="61"/>
      <c r="AI47" s="61"/>
      <c r="AJ47" s="61"/>
      <c r="AK47" s="61"/>
      <c r="AL47" s="61"/>
      <c r="AM47" s="61"/>
      <c r="AN47" s="61"/>
      <c r="AS47">
        <v>2044</v>
      </c>
      <c r="AZ47" t="s">
        <v>4438</v>
      </c>
      <c r="BI47" t="s">
        <v>4507</v>
      </c>
      <c r="BJ47" s="6" t="s">
        <v>4308</v>
      </c>
    </row>
    <row r="48" spans="1:62" ht="30" x14ac:dyDescent="0.25">
      <c r="A48" s="61"/>
      <c r="B48" s="61"/>
      <c r="C48" s="61"/>
      <c r="D48" s="61"/>
      <c r="E48" s="61"/>
      <c r="F48" s="62"/>
      <c r="G48" s="62"/>
      <c r="H48" s="47" t="s">
        <v>6363</v>
      </c>
      <c r="I48" s="61"/>
      <c r="J48" s="61"/>
      <c r="K48" s="61">
        <v>1873</v>
      </c>
      <c r="L48" s="61">
        <v>1872</v>
      </c>
      <c r="M48" s="61"/>
      <c r="N48" s="61"/>
      <c r="O48" s="61"/>
      <c r="P48" s="61"/>
      <c r="Q48" s="61"/>
      <c r="R48" s="62"/>
      <c r="S48" s="61">
        <v>45</v>
      </c>
      <c r="T48" s="61"/>
      <c r="U48" s="61"/>
      <c r="V48" s="61"/>
      <c r="W48" s="61"/>
      <c r="X48" s="61">
        <v>45</v>
      </c>
      <c r="Y48" s="61"/>
      <c r="Z48" s="61"/>
      <c r="AA48" s="61"/>
      <c r="AB48" s="61"/>
      <c r="AC48" s="61"/>
      <c r="AD48" s="61"/>
      <c r="AE48" s="61"/>
      <c r="AF48" s="61"/>
      <c r="AG48" s="61"/>
      <c r="AH48" s="61"/>
      <c r="AI48" s="61"/>
      <c r="AJ48" s="61"/>
      <c r="AK48" s="61"/>
      <c r="AL48" s="61"/>
      <c r="AM48" s="61"/>
      <c r="AN48" s="61"/>
      <c r="AS48">
        <v>2045</v>
      </c>
      <c r="AZ48" t="s">
        <v>4437</v>
      </c>
      <c r="BI48" t="s">
        <v>4477</v>
      </c>
      <c r="BJ48" s="6" t="s">
        <v>4309</v>
      </c>
    </row>
    <row r="49" spans="1:62" x14ac:dyDescent="0.25">
      <c r="A49" s="61"/>
      <c r="B49" s="61"/>
      <c r="C49" s="61"/>
      <c r="D49" s="61"/>
      <c r="E49" s="61"/>
      <c r="F49" s="62"/>
      <c r="G49" s="62"/>
      <c r="H49" s="47" t="s">
        <v>6364</v>
      </c>
      <c r="I49" s="61"/>
      <c r="J49" s="61"/>
      <c r="K49" s="61">
        <v>1874</v>
      </c>
      <c r="L49" s="61">
        <v>1873</v>
      </c>
      <c r="M49" s="61"/>
      <c r="N49" s="61"/>
      <c r="O49" s="61"/>
      <c r="P49" s="61"/>
      <c r="Q49" s="61"/>
      <c r="R49" s="62"/>
      <c r="S49" s="61">
        <v>46</v>
      </c>
      <c r="T49" s="61"/>
      <c r="U49" s="61"/>
      <c r="V49" s="61"/>
      <c r="W49" s="61"/>
      <c r="X49" s="61">
        <v>46</v>
      </c>
      <c r="Y49" s="61"/>
      <c r="Z49" s="61"/>
      <c r="AA49" s="61"/>
      <c r="AB49" s="61"/>
      <c r="AC49" s="61"/>
      <c r="AD49" s="61"/>
      <c r="AE49" s="61"/>
      <c r="AF49" s="61"/>
      <c r="AG49" s="61"/>
      <c r="AH49" s="61"/>
      <c r="AI49" s="61"/>
      <c r="AJ49" s="61"/>
      <c r="AK49" s="61"/>
      <c r="AL49" s="61"/>
      <c r="AM49" s="61"/>
      <c r="AN49" s="61"/>
      <c r="AS49">
        <v>2046</v>
      </c>
      <c r="AZ49" t="s">
        <v>1177</v>
      </c>
      <c r="BI49" t="s">
        <v>4477</v>
      </c>
      <c r="BJ49" s="6" t="s">
        <v>4310</v>
      </c>
    </row>
    <row r="50" spans="1:62" x14ac:dyDescent="0.25">
      <c r="A50" s="61"/>
      <c r="B50" s="61"/>
      <c r="C50" s="61"/>
      <c r="D50" s="61"/>
      <c r="E50" s="61"/>
      <c r="F50" s="62"/>
      <c r="G50" s="62"/>
      <c r="H50" s="47" t="s">
        <v>6361</v>
      </c>
      <c r="I50" s="61"/>
      <c r="J50" s="61"/>
      <c r="K50" s="61">
        <v>1875</v>
      </c>
      <c r="L50" s="61">
        <v>1874</v>
      </c>
      <c r="M50" s="61"/>
      <c r="N50" s="61"/>
      <c r="O50" s="61"/>
      <c r="P50" s="61"/>
      <c r="Q50" s="61"/>
      <c r="R50" s="62"/>
      <c r="S50" s="61">
        <v>47</v>
      </c>
      <c r="T50" s="61"/>
      <c r="U50" s="61"/>
      <c r="V50" s="61"/>
      <c r="W50" s="61"/>
      <c r="X50" s="61">
        <v>47</v>
      </c>
      <c r="Y50" s="61"/>
      <c r="Z50" s="61"/>
      <c r="AA50" s="61"/>
      <c r="AB50" s="61"/>
      <c r="AC50" s="61"/>
      <c r="AD50" s="61"/>
      <c r="AE50" s="61"/>
      <c r="AF50" s="61"/>
      <c r="AG50" s="61"/>
      <c r="AH50" s="61"/>
      <c r="AI50" s="61"/>
      <c r="AJ50" s="61"/>
      <c r="AK50" s="61"/>
      <c r="AL50" s="61"/>
      <c r="AM50" s="61"/>
      <c r="AN50" s="61"/>
      <c r="AS50">
        <v>2047</v>
      </c>
      <c r="AZ50" t="s">
        <v>1208</v>
      </c>
      <c r="BI50" t="s">
        <v>4478</v>
      </c>
      <c r="BJ50" s="6" t="s">
        <v>4311</v>
      </c>
    </row>
    <row r="51" spans="1:62" ht="30" x14ac:dyDescent="0.25">
      <c r="A51" s="61"/>
      <c r="B51" s="61"/>
      <c r="C51" s="61"/>
      <c r="D51" s="61"/>
      <c r="E51" s="61"/>
      <c r="F51" s="62"/>
      <c r="G51" s="62"/>
      <c r="H51" s="47" t="s">
        <v>6362</v>
      </c>
      <c r="I51" s="61"/>
      <c r="J51" s="61"/>
      <c r="K51" s="61">
        <v>1876</v>
      </c>
      <c r="L51" s="61">
        <v>1875</v>
      </c>
      <c r="M51" s="61"/>
      <c r="N51" s="61"/>
      <c r="O51" s="61"/>
      <c r="P51" s="61"/>
      <c r="Q51" s="61"/>
      <c r="R51" s="62"/>
      <c r="S51" s="61">
        <v>48</v>
      </c>
      <c r="T51" s="61"/>
      <c r="U51" s="61"/>
      <c r="V51" s="61"/>
      <c r="W51" s="61"/>
      <c r="X51" s="61">
        <v>48</v>
      </c>
      <c r="Y51" s="61"/>
      <c r="Z51" s="61"/>
      <c r="AA51" s="61"/>
      <c r="AB51" s="61"/>
      <c r="AC51" s="61"/>
      <c r="AD51" s="61"/>
      <c r="AE51" s="61"/>
      <c r="AF51" s="61"/>
      <c r="AG51" s="61"/>
      <c r="AH51" s="61"/>
      <c r="AI51" s="61"/>
      <c r="AJ51" s="61"/>
      <c r="AK51" s="61"/>
      <c r="AL51" s="61"/>
      <c r="AM51" s="61"/>
      <c r="AN51" s="61"/>
      <c r="AS51">
        <v>2048</v>
      </c>
      <c r="AZ51" t="s">
        <v>1209</v>
      </c>
      <c r="BI51" t="s">
        <v>4493</v>
      </c>
      <c r="BJ51" s="6" t="s">
        <v>4312</v>
      </c>
    </row>
    <row r="52" spans="1:62" ht="30" x14ac:dyDescent="0.25">
      <c r="A52" s="61"/>
      <c r="B52" s="61"/>
      <c r="C52" s="61"/>
      <c r="D52" s="61"/>
      <c r="E52" s="61"/>
      <c r="F52" s="62"/>
      <c r="G52" s="62"/>
      <c r="H52" s="47" t="s">
        <v>6365</v>
      </c>
      <c r="I52" s="61"/>
      <c r="J52" s="61"/>
      <c r="K52" s="61">
        <v>1877</v>
      </c>
      <c r="L52" s="61">
        <v>1876</v>
      </c>
      <c r="M52" s="61"/>
      <c r="N52" s="61"/>
      <c r="O52" s="61"/>
      <c r="P52" s="61"/>
      <c r="Q52" s="61"/>
      <c r="R52" s="62"/>
      <c r="S52" s="61">
        <v>49</v>
      </c>
      <c r="T52" s="61"/>
      <c r="U52" s="61"/>
      <c r="V52" s="61"/>
      <c r="W52" s="61"/>
      <c r="X52" s="61">
        <v>49</v>
      </c>
      <c r="Y52" s="61"/>
      <c r="Z52" s="61"/>
      <c r="AA52" s="61"/>
      <c r="AB52" s="61"/>
      <c r="AC52" s="61"/>
      <c r="AD52" s="61"/>
      <c r="AE52" s="61"/>
      <c r="AF52" s="61"/>
      <c r="AG52" s="61"/>
      <c r="AH52" s="61"/>
      <c r="AI52" s="61"/>
      <c r="AJ52" s="61"/>
      <c r="AK52" s="61"/>
      <c r="AL52" s="61"/>
      <c r="AM52" s="61"/>
      <c r="AN52" s="61"/>
      <c r="AS52">
        <v>2049</v>
      </c>
      <c r="AZ52" t="s">
        <v>1210</v>
      </c>
      <c r="BI52" t="s">
        <v>4466</v>
      </c>
      <c r="BJ52" s="6" t="s">
        <v>4313</v>
      </c>
    </row>
    <row r="53" spans="1:62" x14ac:dyDescent="0.25">
      <c r="A53" s="61"/>
      <c r="B53" s="61"/>
      <c r="C53" s="61"/>
      <c r="D53" s="61"/>
      <c r="E53" s="61"/>
      <c r="F53" s="62"/>
      <c r="G53" s="62"/>
      <c r="H53" s="47" t="s">
        <v>6366</v>
      </c>
      <c r="I53" s="61"/>
      <c r="J53" s="61"/>
      <c r="K53" s="61">
        <v>1878</v>
      </c>
      <c r="L53" s="61">
        <v>1877</v>
      </c>
      <c r="M53" s="61"/>
      <c r="N53" s="61"/>
      <c r="O53" s="61"/>
      <c r="P53" s="61"/>
      <c r="Q53" s="61"/>
      <c r="R53" s="62"/>
      <c r="S53" s="61">
        <v>50</v>
      </c>
      <c r="T53" s="61"/>
      <c r="U53" s="61"/>
      <c r="V53" s="61"/>
      <c r="W53" s="61"/>
      <c r="X53" s="61">
        <v>50</v>
      </c>
      <c r="Y53" s="61"/>
      <c r="Z53" s="61"/>
      <c r="AA53" s="61"/>
      <c r="AB53" s="61"/>
      <c r="AC53" s="61"/>
      <c r="AD53" s="61"/>
      <c r="AE53" s="61"/>
      <c r="AF53" s="61"/>
      <c r="AG53" s="61"/>
      <c r="AH53" s="61"/>
      <c r="AI53" s="61"/>
      <c r="AJ53" s="61"/>
      <c r="AK53" s="61"/>
      <c r="AL53" s="61"/>
      <c r="AM53" s="61"/>
      <c r="AN53" s="61"/>
      <c r="AS53">
        <v>2050</v>
      </c>
      <c r="AZ53" t="s">
        <v>1213</v>
      </c>
      <c r="BI53" t="s">
        <v>4466</v>
      </c>
      <c r="BJ53" s="6" t="s">
        <v>4314</v>
      </c>
    </row>
    <row r="54" spans="1:62" ht="45" x14ac:dyDescent="0.25">
      <c r="A54" s="61"/>
      <c r="B54" s="61"/>
      <c r="C54" s="61"/>
      <c r="D54" s="61"/>
      <c r="E54" s="61"/>
      <c r="F54" s="62"/>
      <c r="G54" s="62"/>
      <c r="H54" s="47" t="s">
        <v>6349</v>
      </c>
      <c r="I54" s="61"/>
      <c r="J54" s="61"/>
      <c r="K54" s="61">
        <v>1879</v>
      </c>
      <c r="L54" s="61">
        <v>1878</v>
      </c>
      <c r="M54" s="61"/>
      <c r="N54" s="61"/>
      <c r="O54" s="61"/>
      <c r="P54" s="61"/>
      <c r="Q54" s="61"/>
      <c r="R54" s="62"/>
      <c r="S54" s="61">
        <v>51</v>
      </c>
      <c r="T54" s="61"/>
      <c r="U54" s="61"/>
      <c r="V54" s="61"/>
      <c r="W54" s="61"/>
      <c r="X54" s="61">
        <v>51</v>
      </c>
      <c r="Y54" s="61"/>
      <c r="Z54" s="61"/>
      <c r="AA54" s="61"/>
      <c r="AB54" s="61"/>
      <c r="AC54" s="61"/>
      <c r="AD54" s="61"/>
      <c r="AE54" s="61"/>
      <c r="AF54" s="61"/>
      <c r="AG54" s="61"/>
      <c r="AH54" s="61"/>
      <c r="AI54" s="61"/>
      <c r="AJ54" s="61"/>
      <c r="AK54" s="61"/>
      <c r="AL54" s="61"/>
      <c r="AM54" s="61"/>
      <c r="AN54" s="61"/>
      <c r="AS54">
        <v>2051</v>
      </c>
      <c r="AZ54" t="s">
        <v>1182</v>
      </c>
      <c r="BI54" t="s">
        <v>4482</v>
      </c>
      <c r="BJ54" s="6" t="s">
        <v>4315</v>
      </c>
    </row>
    <row r="55" spans="1:62" x14ac:dyDescent="0.25">
      <c r="A55" s="61"/>
      <c r="B55" s="61"/>
      <c r="C55" s="61"/>
      <c r="D55" s="61"/>
      <c r="E55" s="61"/>
      <c r="F55" s="62"/>
      <c r="G55" s="62"/>
      <c r="H55" s="52" t="s">
        <v>6352</v>
      </c>
      <c r="I55" s="61"/>
      <c r="J55" s="61"/>
      <c r="K55" s="61">
        <v>1880</v>
      </c>
      <c r="L55" s="61">
        <v>1879</v>
      </c>
      <c r="M55" s="61"/>
      <c r="N55" s="61"/>
      <c r="O55" s="61"/>
      <c r="P55" s="61"/>
      <c r="Q55" s="61"/>
      <c r="R55" s="62"/>
      <c r="S55" s="61">
        <v>52</v>
      </c>
      <c r="T55" s="61"/>
      <c r="U55" s="61"/>
      <c r="V55" s="61"/>
      <c r="W55" s="61"/>
      <c r="X55" s="61">
        <v>52</v>
      </c>
      <c r="Y55" s="61"/>
      <c r="Z55" s="61"/>
      <c r="AA55" s="61"/>
      <c r="AB55" s="61"/>
      <c r="AC55" s="61"/>
      <c r="AD55" s="61"/>
      <c r="AE55" s="61"/>
      <c r="AF55" s="61"/>
      <c r="AG55" s="61"/>
      <c r="AH55" s="61"/>
      <c r="AI55" s="61"/>
      <c r="AJ55" s="61"/>
      <c r="AK55" s="61"/>
      <c r="AL55" s="61"/>
      <c r="AM55" s="61"/>
      <c r="AN55" s="61"/>
      <c r="AS55">
        <v>2052</v>
      </c>
      <c r="AZ55" t="s">
        <v>1187</v>
      </c>
      <c r="BI55" t="s">
        <v>4486</v>
      </c>
      <c r="BJ55" s="6" t="s">
        <v>4316</v>
      </c>
    </row>
    <row r="56" spans="1:62" ht="30" x14ac:dyDescent="0.25">
      <c r="A56" s="61"/>
      <c r="B56" s="61"/>
      <c r="C56" s="61"/>
      <c r="D56" s="61"/>
      <c r="E56" s="61"/>
      <c r="F56" s="62"/>
      <c r="G56" s="62"/>
      <c r="H56" s="52" t="s">
        <v>6353</v>
      </c>
      <c r="I56" s="61"/>
      <c r="J56" s="61"/>
      <c r="K56" s="61">
        <v>1881</v>
      </c>
      <c r="L56" s="61">
        <v>1880</v>
      </c>
      <c r="M56" s="61"/>
      <c r="N56" s="61"/>
      <c r="O56" s="61"/>
      <c r="P56" s="61"/>
      <c r="Q56" s="61"/>
      <c r="R56" s="62"/>
      <c r="S56" s="61">
        <v>53</v>
      </c>
      <c r="T56" s="61"/>
      <c r="U56" s="61"/>
      <c r="V56" s="61"/>
      <c r="W56" s="61"/>
      <c r="X56" s="61">
        <v>53</v>
      </c>
      <c r="Y56" s="61"/>
      <c r="Z56" s="61"/>
      <c r="AA56" s="61"/>
      <c r="AB56" s="61"/>
      <c r="AC56" s="61"/>
      <c r="AD56" s="61"/>
      <c r="AE56" s="61"/>
      <c r="AF56" s="61"/>
      <c r="AG56" s="61"/>
      <c r="AH56" s="61"/>
      <c r="AI56" s="61"/>
      <c r="AJ56" s="61"/>
      <c r="AK56" s="61"/>
      <c r="AL56" s="61"/>
      <c r="AM56" s="61"/>
      <c r="AN56" s="61"/>
      <c r="AS56">
        <v>2053</v>
      </c>
      <c r="AZ56" t="s">
        <v>4415</v>
      </c>
      <c r="BI56" t="s">
        <v>4473</v>
      </c>
      <c r="BJ56" s="6" t="s">
        <v>4317</v>
      </c>
    </row>
    <row r="57" spans="1:62" x14ac:dyDescent="0.25">
      <c r="A57" s="61"/>
      <c r="B57" s="61"/>
      <c r="C57" s="61"/>
      <c r="D57" s="61"/>
      <c r="E57" s="61"/>
      <c r="F57" s="62"/>
      <c r="G57" s="62"/>
      <c r="H57" s="73" t="s">
        <v>6459</v>
      </c>
      <c r="I57" s="61"/>
      <c r="J57" s="61"/>
      <c r="K57" s="61">
        <v>1882</v>
      </c>
      <c r="L57" s="61">
        <v>1881</v>
      </c>
      <c r="M57" s="61"/>
      <c r="N57" s="61"/>
      <c r="O57" s="61"/>
      <c r="P57" s="61"/>
      <c r="Q57" s="61"/>
      <c r="R57" s="62"/>
      <c r="S57" s="61">
        <v>54</v>
      </c>
      <c r="T57" s="61"/>
      <c r="U57" s="61"/>
      <c r="V57" s="61"/>
      <c r="W57" s="61"/>
      <c r="X57" s="61">
        <v>54</v>
      </c>
      <c r="Y57" s="61"/>
      <c r="Z57" s="61"/>
      <c r="AA57" s="61"/>
      <c r="AB57" s="61"/>
      <c r="AC57" s="61"/>
      <c r="AD57" s="61"/>
      <c r="AE57" s="61"/>
      <c r="AF57" s="61"/>
      <c r="AG57" s="61"/>
      <c r="AH57" s="61"/>
      <c r="AI57" s="61"/>
      <c r="AJ57" s="61"/>
      <c r="AK57" s="61"/>
      <c r="AL57" s="61"/>
      <c r="AM57" s="61"/>
      <c r="AN57" s="61"/>
      <c r="AS57">
        <v>2054</v>
      </c>
      <c r="BI57" t="s">
        <v>4496</v>
      </c>
      <c r="BJ57" s="6" t="s">
        <v>4318</v>
      </c>
    </row>
    <row r="58" spans="1:62" x14ac:dyDescent="0.25">
      <c r="A58" s="61"/>
      <c r="B58" s="61"/>
      <c r="C58" s="61"/>
      <c r="D58" s="61"/>
      <c r="E58" s="61"/>
      <c r="F58" s="62"/>
      <c r="G58" s="62"/>
      <c r="H58" s="7"/>
      <c r="I58" s="61"/>
      <c r="J58" s="61"/>
      <c r="K58" s="61">
        <v>1883</v>
      </c>
      <c r="L58" s="61">
        <v>1882</v>
      </c>
      <c r="M58" s="61"/>
      <c r="N58" s="61"/>
      <c r="O58" s="61"/>
      <c r="P58" s="61"/>
      <c r="Q58" s="61"/>
      <c r="R58" s="62"/>
      <c r="S58" s="61">
        <v>55</v>
      </c>
      <c r="T58" s="61"/>
      <c r="U58" s="61"/>
      <c r="V58" s="61"/>
      <c r="W58" s="61"/>
      <c r="X58" s="61">
        <v>55</v>
      </c>
      <c r="Y58" s="61"/>
      <c r="Z58" s="61"/>
      <c r="AA58" s="61"/>
      <c r="AB58" s="61"/>
      <c r="AC58" s="61"/>
      <c r="AD58" s="61"/>
      <c r="AE58" s="61"/>
      <c r="AF58" s="61"/>
      <c r="AG58" s="61"/>
      <c r="AH58" s="61"/>
      <c r="AI58" s="61"/>
      <c r="AJ58" s="61"/>
      <c r="AK58" s="61"/>
      <c r="AL58" s="61"/>
      <c r="AM58" s="61"/>
      <c r="AN58" s="61"/>
      <c r="AS58">
        <v>2055</v>
      </c>
      <c r="BI58" t="s">
        <v>4505</v>
      </c>
      <c r="BJ58" s="6" t="s">
        <v>4319</v>
      </c>
    </row>
    <row r="59" spans="1:62" x14ac:dyDescent="0.25">
      <c r="A59" s="61"/>
      <c r="B59" s="61"/>
      <c r="C59" s="61"/>
      <c r="D59" s="61"/>
      <c r="E59" s="61"/>
      <c r="F59" s="62"/>
      <c r="G59" s="62"/>
      <c r="H59" s="62"/>
      <c r="I59" s="61"/>
      <c r="J59" s="61"/>
      <c r="K59" s="61">
        <v>1884</v>
      </c>
      <c r="L59" s="61">
        <v>1883</v>
      </c>
      <c r="M59" s="61"/>
      <c r="N59" s="61"/>
      <c r="O59" s="61"/>
      <c r="P59" s="61"/>
      <c r="Q59" s="61"/>
      <c r="R59" s="62"/>
      <c r="S59" s="61">
        <v>56</v>
      </c>
      <c r="T59" s="61"/>
      <c r="U59" s="61"/>
      <c r="V59" s="61"/>
      <c r="W59" s="61"/>
      <c r="X59" s="61">
        <v>56</v>
      </c>
      <c r="Y59" s="61"/>
      <c r="Z59" s="61"/>
      <c r="AA59" s="61"/>
      <c r="AB59" s="61"/>
      <c r="AC59" s="61"/>
      <c r="AD59" s="61"/>
      <c r="AE59" s="61"/>
      <c r="AF59" s="61"/>
      <c r="AG59" s="61"/>
      <c r="AH59" s="61"/>
      <c r="AI59" s="61"/>
      <c r="AJ59" s="61"/>
      <c r="AK59" s="61"/>
      <c r="AL59" s="61"/>
      <c r="AM59" s="61"/>
      <c r="AN59" s="61"/>
      <c r="AS59">
        <v>2056</v>
      </c>
      <c r="BI59" t="s">
        <v>4491</v>
      </c>
      <c r="BJ59" s="6" t="s">
        <v>4320</v>
      </c>
    </row>
    <row r="60" spans="1:62" x14ac:dyDescent="0.25">
      <c r="A60" s="61"/>
      <c r="B60" s="61"/>
      <c r="C60" s="61"/>
      <c r="D60" s="61"/>
      <c r="E60" s="61"/>
      <c r="F60" s="62"/>
      <c r="G60" s="62"/>
      <c r="H60" s="62"/>
      <c r="I60" s="61"/>
      <c r="J60" s="61"/>
      <c r="K60" s="61">
        <v>1885</v>
      </c>
      <c r="L60" s="61">
        <v>1884</v>
      </c>
      <c r="M60" s="61"/>
      <c r="N60" s="61"/>
      <c r="O60" s="61"/>
      <c r="P60" s="61"/>
      <c r="Q60" s="61"/>
      <c r="R60" s="62"/>
      <c r="S60" s="61">
        <v>57</v>
      </c>
      <c r="T60" s="61"/>
      <c r="U60" s="61"/>
      <c r="V60" s="61"/>
      <c r="W60" s="61"/>
      <c r="X60" s="61">
        <v>57</v>
      </c>
      <c r="Y60" s="61"/>
      <c r="Z60" s="61"/>
      <c r="AA60" s="61"/>
      <c r="AB60" s="61"/>
      <c r="AC60" s="61"/>
      <c r="AD60" s="61"/>
      <c r="AE60" s="61"/>
      <c r="AF60" s="61"/>
      <c r="AG60" s="61"/>
      <c r="AH60" s="61"/>
      <c r="AI60" s="61"/>
      <c r="AJ60" s="61"/>
      <c r="AK60" s="61"/>
      <c r="AL60" s="61"/>
      <c r="AM60" s="61"/>
      <c r="AN60" s="61"/>
      <c r="AS60">
        <v>2057</v>
      </c>
      <c r="BI60" t="s">
        <v>4502</v>
      </c>
      <c r="BJ60" s="6" t="s">
        <v>4321</v>
      </c>
    </row>
    <row r="61" spans="1:62" x14ac:dyDescent="0.25">
      <c r="A61" s="61"/>
      <c r="B61" s="61"/>
      <c r="C61" s="61"/>
      <c r="D61" s="61"/>
      <c r="E61" s="61"/>
      <c r="F61" s="62"/>
      <c r="G61" s="62"/>
      <c r="H61" s="62"/>
      <c r="I61" s="61"/>
      <c r="J61" s="61"/>
      <c r="K61" s="61">
        <v>1886</v>
      </c>
      <c r="L61" s="61">
        <v>1885</v>
      </c>
      <c r="M61" s="61"/>
      <c r="N61" s="61"/>
      <c r="O61" s="61"/>
      <c r="P61" s="61"/>
      <c r="Q61" s="61"/>
      <c r="R61" s="62"/>
      <c r="S61" s="61">
        <v>58</v>
      </c>
      <c r="T61" s="61"/>
      <c r="U61" s="61"/>
      <c r="V61" s="61"/>
      <c r="W61" s="61"/>
      <c r="X61" s="61">
        <v>58</v>
      </c>
      <c r="Y61" s="61"/>
      <c r="Z61" s="61"/>
      <c r="AA61" s="61"/>
      <c r="AB61" s="61"/>
      <c r="AC61" s="61"/>
      <c r="AD61" s="61"/>
      <c r="AE61" s="61"/>
      <c r="AF61" s="61"/>
      <c r="AG61" s="61"/>
      <c r="AH61" s="61"/>
      <c r="AI61" s="61"/>
      <c r="AJ61" s="61"/>
      <c r="AK61" s="61"/>
      <c r="AL61" s="61"/>
      <c r="AM61" s="61"/>
      <c r="AN61" s="61"/>
      <c r="AS61">
        <v>2058</v>
      </c>
      <c r="BI61" t="s">
        <v>4483</v>
      </c>
      <c r="BJ61" s="6" t="s">
        <v>4322</v>
      </c>
    </row>
    <row r="62" spans="1:62" x14ac:dyDescent="0.25">
      <c r="A62" s="61"/>
      <c r="B62" s="61"/>
      <c r="C62" s="61"/>
      <c r="D62" s="61"/>
      <c r="E62" s="61"/>
      <c r="F62" s="62"/>
      <c r="G62" s="62"/>
      <c r="H62" s="62"/>
      <c r="I62" s="61"/>
      <c r="J62" s="61"/>
      <c r="K62" s="61">
        <v>1887</v>
      </c>
      <c r="L62" s="61">
        <v>1886</v>
      </c>
      <c r="M62" s="61"/>
      <c r="N62" s="61"/>
      <c r="O62" s="61"/>
      <c r="P62" s="61"/>
      <c r="Q62" s="61"/>
      <c r="R62" s="62"/>
      <c r="S62" s="61">
        <v>59</v>
      </c>
      <c r="T62" s="61"/>
      <c r="U62" s="61"/>
      <c r="V62" s="61"/>
      <c r="W62" s="61"/>
      <c r="X62" s="61">
        <v>59</v>
      </c>
      <c r="Y62" s="61"/>
      <c r="Z62" s="61"/>
      <c r="AA62" s="61"/>
      <c r="AB62" s="61"/>
      <c r="AC62" s="61"/>
      <c r="AD62" s="61"/>
      <c r="AE62" s="61"/>
      <c r="AF62" s="61"/>
      <c r="AG62" s="61"/>
      <c r="AH62" s="61"/>
      <c r="AI62" s="61"/>
      <c r="AJ62" s="61"/>
      <c r="AK62" s="61"/>
      <c r="AL62" s="61"/>
      <c r="AM62" s="61"/>
      <c r="AN62" s="61"/>
      <c r="AS62">
        <v>2059</v>
      </c>
      <c r="BI62" t="s">
        <v>4474</v>
      </c>
      <c r="BJ62" s="6" t="s">
        <v>4323</v>
      </c>
    </row>
    <row r="63" spans="1:62" x14ac:dyDescent="0.25">
      <c r="A63" s="61"/>
      <c r="B63" s="61"/>
      <c r="C63" s="61"/>
      <c r="D63" s="61"/>
      <c r="E63" s="61"/>
      <c r="F63" s="62"/>
      <c r="G63" s="62"/>
      <c r="H63" s="62"/>
      <c r="I63" s="61"/>
      <c r="J63" s="61"/>
      <c r="K63" s="61">
        <v>1888</v>
      </c>
      <c r="L63" s="61">
        <v>1887</v>
      </c>
      <c r="M63" s="61"/>
      <c r="N63" s="61"/>
      <c r="O63" s="61"/>
      <c r="P63" s="61"/>
      <c r="Q63" s="61"/>
      <c r="R63" s="62"/>
      <c r="S63" s="61">
        <v>60</v>
      </c>
      <c r="T63" s="61"/>
      <c r="U63" s="61"/>
      <c r="V63" s="61"/>
      <c r="W63" s="61"/>
      <c r="X63" s="61">
        <v>60</v>
      </c>
      <c r="Y63" s="61"/>
      <c r="Z63" s="61"/>
      <c r="AA63" s="61"/>
      <c r="AB63" s="61"/>
      <c r="AC63" s="61"/>
      <c r="AD63" s="61"/>
      <c r="AE63" s="61"/>
      <c r="AF63" s="61"/>
      <c r="AG63" s="61"/>
      <c r="AH63" s="61"/>
      <c r="AI63" s="61"/>
      <c r="AJ63" s="61"/>
      <c r="AK63" s="61"/>
      <c r="AL63" s="61"/>
      <c r="AM63" s="61"/>
      <c r="AN63" s="61"/>
      <c r="AS63">
        <v>2060</v>
      </c>
      <c r="BI63" t="s">
        <v>4495</v>
      </c>
      <c r="BJ63" s="6" t="s">
        <v>4324</v>
      </c>
    </row>
    <row r="64" spans="1:62" x14ac:dyDescent="0.25">
      <c r="A64" s="61"/>
      <c r="B64" s="61"/>
      <c r="C64" s="61"/>
      <c r="D64" s="61"/>
      <c r="E64" s="61"/>
      <c r="F64" s="62"/>
      <c r="G64" s="62"/>
      <c r="H64" s="62"/>
      <c r="I64" s="61"/>
      <c r="J64" s="61"/>
      <c r="K64" s="61">
        <v>1889</v>
      </c>
      <c r="L64" s="61">
        <v>1888</v>
      </c>
      <c r="M64" s="61"/>
      <c r="N64" s="61"/>
      <c r="O64" s="61"/>
      <c r="P64" s="61"/>
      <c r="Q64" s="61"/>
      <c r="R64" s="62"/>
      <c r="S64" s="61">
        <v>61</v>
      </c>
      <c r="T64" s="61"/>
      <c r="U64" s="61"/>
      <c r="V64" s="61"/>
      <c r="W64" s="61"/>
      <c r="X64" s="61">
        <v>61</v>
      </c>
      <c r="Y64" s="61"/>
      <c r="Z64" s="61"/>
      <c r="AA64" s="61"/>
      <c r="AB64" s="61"/>
      <c r="AC64" s="61"/>
      <c r="AD64" s="61"/>
      <c r="AE64" s="61"/>
      <c r="AF64" s="61"/>
      <c r="AG64" s="61"/>
      <c r="AH64" s="61"/>
      <c r="AI64" s="61"/>
      <c r="AJ64" s="61"/>
      <c r="AK64" s="61"/>
      <c r="AL64" s="61"/>
      <c r="AM64" s="61"/>
      <c r="AN64" s="61"/>
      <c r="AS64">
        <v>2061</v>
      </c>
      <c r="BI64" t="s">
        <v>4501</v>
      </c>
      <c r="BJ64" s="6" t="s">
        <v>4325</v>
      </c>
    </row>
    <row r="65" spans="1:62" x14ac:dyDescent="0.25">
      <c r="A65" s="61"/>
      <c r="B65" s="61"/>
      <c r="C65" s="61"/>
      <c r="D65" s="61"/>
      <c r="E65" s="61"/>
      <c r="F65" s="62"/>
      <c r="G65" s="62"/>
      <c r="H65" s="62"/>
      <c r="I65" s="61"/>
      <c r="J65" s="61"/>
      <c r="K65" s="61">
        <v>1890</v>
      </c>
      <c r="L65" s="61">
        <v>1889</v>
      </c>
      <c r="M65" s="61"/>
      <c r="N65" s="61"/>
      <c r="O65" s="61"/>
      <c r="P65" s="61"/>
      <c r="Q65" s="61"/>
      <c r="R65" s="62"/>
      <c r="S65" s="61">
        <v>62</v>
      </c>
      <c r="T65" s="61"/>
      <c r="U65" s="61"/>
      <c r="V65" s="61"/>
      <c r="W65" s="61"/>
      <c r="X65" s="61">
        <v>62</v>
      </c>
      <c r="Y65" s="61"/>
      <c r="Z65" s="61"/>
      <c r="AA65" s="61"/>
      <c r="AB65" s="61"/>
      <c r="AC65" s="61"/>
      <c r="AD65" s="61"/>
      <c r="AE65" s="61"/>
      <c r="AF65" s="61"/>
      <c r="AG65" s="61"/>
      <c r="AH65" s="61"/>
      <c r="AI65" s="61"/>
      <c r="AJ65" s="61"/>
      <c r="AK65" s="61"/>
      <c r="AL65" s="61"/>
      <c r="AM65" s="61"/>
      <c r="AN65" s="61"/>
      <c r="AS65">
        <v>2062</v>
      </c>
      <c r="BI65" t="s">
        <v>4460</v>
      </c>
      <c r="BJ65" s="6" t="s">
        <v>4326</v>
      </c>
    </row>
    <row r="66" spans="1:62" x14ac:dyDescent="0.25">
      <c r="A66" s="61"/>
      <c r="B66" s="61"/>
      <c r="C66" s="61"/>
      <c r="D66" s="61"/>
      <c r="E66" s="61"/>
      <c r="F66" s="62"/>
      <c r="G66" s="62"/>
      <c r="H66" s="62"/>
      <c r="I66" s="61"/>
      <c r="J66" s="61"/>
      <c r="K66" s="61">
        <v>1891</v>
      </c>
      <c r="L66" s="61">
        <v>1890</v>
      </c>
      <c r="M66" s="61"/>
      <c r="N66" s="61"/>
      <c r="O66" s="61"/>
      <c r="P66" s="61"/>
      <c r="Q66" s="61"/>
      <c r="R66" s="62"/>
      <c r="S66" s="61">
        <v>63</v>
      </c>
      <c r="T66" s="61"/>
      <c r="U66" s="61"/>
      <c r="V66" s="61"/>
      <c r="W66" s="61"/>
      <c r="X66" s="61">
        <v>63</v>
      </c>
      <c r="Y66" s="61"/>
      <c r="Z66" s="61"/>
      <c r="AA66" s="61"/>
      <c r="AB66" s="61"/>
      <c r="AC66" s="61"/>
      <c r="AD66" s="61"/>
      <c r="AE66" s="61"/>
      <c r="AF66" s="61"/>
      <c r="AG66" s="61"/>
      <c r="AH66" s="61"/>
      <c r="AI66" s="61"/>
      <c r="AJ66" s="61"/>
      <c r="AK66" s="61"/>
      <c r="AL66" s="61"/>
      <c r="AM66" s="61"/>
      <c r="AN66" s="61"/>
      <c r="AS66">
        <v>2063</v>
      </c>
      <c r="BI66" t="s">
        <v>4503</v>
      </c>
      <c r="BJ66" s="6" t="s">
        <v>4327</v>
      </c>
    </row>
    <row r="67" spans="1:62" x14ac:dyDescent="0.25">
      <c r="A67" s="61"/>
      <c r="B67" s="61"/>
      <c r="C67" s="61"/>
      <c r="D67" s="61"/>
      <c r="E67" s="61"/>
      <c r="F67" s="62"/>
      <c r="G67" s="62"/>
      <c r="H67" s="62"/>
      <c r="I67" s="61"/>
      <c r="J67" s="61"/>
      <c r="K67" s="61">
        <v>1892</v>
      </c>
      <c r="L67" s="61">
        <v>1891</v>
      </c>
      <c r="M67" s="61"/>
      <c r="N67" s="61"/>
      <c r="O67" s="61"/>
      <c r="P67" s="61"/>
      <c r="Q67" s="61"/>
      <c r="R67" s="62"/>
      <c r="S67" s="61">
        <v>64</v>
      </c>
      <c r="T67" s="61"/>
      <c r="U67" s="61"/>
      <c r="V67" s="61"/>
      <c r="W67" s="61"/>
      <c r="X67" s="61">
        <v>64</v>
      </c>
      <c r="Y67" s="61"/>
      <c r="Z67" s="61"/>
      <c r="AA67" s="61"/>
      <c r="AB67" s="61"/>
      <c r="AC67" s="61"/>
      <c r="AD67" s="61"/>
      <c r="AE67" s="61"/>
      <c r="AF67" s="61"/>
      <c r="AG67" s="61"/>
      <c r="AH67" s="61"/>
      <c r="AI67" s="61"/>
      <c r="AJ67" s="61"/>
      <c r="AK67" s="61"/>
      <c r="AL67" s="61"/>
      <c r="AM67" s="61"/>
      <c r="AN67" s="61"/>
      <c r="AS67">
        <v>2064</v>
      </c>
      <c r="BI67" t="s">
        <v>4475</v>
      </c>
      <c r="BJ67" s="6" t="s">
        <v>4328</v>
      </c>
    </row>
    <row r="68" spans="1:62" x14ac:dyDescent="0.25">
      <c r="A68" s="61"/>
      <c r="B68" s="61"/>
      <c r="C68" s="61"/>
      <c r="D68" s="61"/>
      <c r="E68" s="61"/>
      <c r="F68" s="62"/>
      <c r="G68" s="62"/>
      <c r="H68" s="62"/>
      <c r="I68" s="61"/>
      <c r="J68" s="61"/>
      <c r="K68" s="61">
        <v>1893</v>
      </c>
      <c r="L68" s="61">
        <v>1892</v>
      </c>
      <c r="M68" s="61"/>
      <c r="N68" s="61"/>
      <c r="O68" s="61"/>
      <c r="P68" s="61"/>
      <c r="Q68" s="61"/>
      <c r="R68" s="62"/>
      <c r="S68" s="61">
        <v>65</v>
      </c>
      <c r="T68" s="61"/>
      <c r="U68" s="61"/>
      <c r="V68" s="61"/>
      <c r="W68" s="61"/>
      <c r="X68" s="61">
        <v>65</v>
      </c>
      <c r="Y68" s="61"/>
      <c r="Z68" s="61"/>
      <c r="AA68" s="61"/>
      <c r="AB68" s="61"/>
      <c r="AC68" s="61"/>
      <c r="AD68" s="61"/>
      <c r="AE68" s="61"/>
      <c r="AF68" s="61"/>
      <c r="AG68" s="61"/>
      <c r="AH68" s="61"/>
      <c r="AI68" s="61"/>
      <c r="AJ68" s="61"/>
      <c r="AK68" s="61"/>
      <c r="AL68" s="61"/>
      <c r="AM68" s="61"/>
      <c r="AN68" s="61"/>
      <c r="AS68">
        <v>2065</v>
      </c>
      <c r="BI68" t="s">
        <v>4515</v>
      </c>
      <c r="BJ68" s="6" t="s">
        <v>4329</v>
      </c>
    </row>
    <row r="69" spans="1:62" x14ac:dyDescent="0.25">
      <c r="A69" s="61"/>
      <c r="B69" s="61"/>
      <c r="C69" s="61"/>
      <c r="D69" s="61"/>
      <c r="E69" s="61"/>
      <c r="F69" s="62"/>
      <c r="G69" s="62"/>
      <c r="H69" s="62"/>
      <c r="I69" s="61"/>
      <c r="J69" s="61"/>
      <c r="K69" s="61">
        <v>1894</v>
      </c>
      <c r="L69" s="61">
        <v>1893</v>
      </c>
      <c r="M69" s="61"/>
      <c r="N69" s="61"/>
      <c r="O69" s="61"/>
      <c r="P69" s="61"/>
      <c r="Q69" s="61"/>
      <c r="R69" s="62"/>
      <c r="S69" s="61">
        <v>66</v>
      </c>
      <c r="T69" s="61"/>
      <c r="U69" s="61"/>
      <c r="V69" s="61"/>
      <c r="W69" s="61"/>
      <c r="X69" s="61">
        <v>66</v>
      </c>
      <c r="Y69" s="61"/>
      <c r="Z69" s="61"/>
      <c r="AA69" s="61"/>
      <c r="AB69" s="61"/>
      <c r="AC69" s="61"/>
      <c r="AD69" s="61"/>
      <c r="AE69" s="61"/>
      <c r="AF69" s="61"/>
      <c r="AG69" s="61"/>
      <c r="AH69" s="61"/>
      <c r="AI69" s="61"/>
      <c r="AJ69" s="61"/>
      <c r="AK69" s="61"/>
      <c r="AL69" s="61"/>
      <c r="AM69" s="61"/>
      <c r="AN69" s="61"/>
      <c r="AS69">
        <v>2066</v>
      </c>
      <c r="BI69" t="s">
        <v>4455</v>
      </c>
      <c r="BJ69" s="6" t="s">
        <v>4330</v>
      </c>
    </row>
    <row r="70" spans="1:62" x14ac:dyDescent="0.25">
      <c r="A70" s="61"/>
      <c r="B70" s="61"/>
      <c r="C70" s="61"/>
      <c r="D70" s="61"/>
      <c r="E70" s="61"/>
      <c r="F70" s="62"/>
      <c r="G70" s="62"/>
      <c r="H70" s="62"/>
      <c r="I70" s="61"/>
      <c r="J70" s="61"/>
      <c r="K70" s="61">
        <v>1895</v>
      </c>
      <c r="L70" s="61">
        <v>1894</v>
      </c>
      <c r="M70" s="61"/>
      <c r="N70" s="61"/>
      <c r="O70" s="61"/>
      <c r="P70" s="61"/>
      <c r="Q70" s="61"/>
      <c r="R70" s="62"/>
      <c r="S70" s="61">
        <v>67</v>
      </c>
      <c r="T70" s="61"/>
      <c r="U70" s="61"/>
      <c r="V70" s="61"/>
      <c r="W70" s="61"/>
      <c r="X70" s="61">
        <v>67</v>
      </c>
      <c r="Y70" s="61"/>
      <c r="Z70" s="61"/>
      <c r="AA70" s="61"/>
      <c r="AB70" s="61"/>
      <c r="AC70" s="61"/>
      <c r="AD70" s="61"/>
      <c r="AE70" s="61"/>
      <c r="AF70" s="61"/>
      <c r="AG70" s="61"/>
      <c r="AH70" s="61"/>
      <c r="AI70" s="61"/>
      <c r="AJ70" s="61"/>
      <c r="AK70" s="61"/>
      <c r="AL70" s="61"/>
      <c r="AM70" s="61"/>
      <c r="AN70" s="61"/>
      <c r="AS70">
        <v>2067</v>
      </c>
      <c r="BI70" t="s">
        <v>1186</v>
      </c>
      <c r="BJ70" s="6" t="s">
        <v>4331</v>
      </c>
    </row>
    <row r="71" spans="1:62" x14ac:dyDescent="0.25">
      <c r="A71" s="61"/>
      <c r="B71" s="61"/>
      <c r="C71" s="61"/>
      <c r="D71" s="61"/>
      <c r="E71" s="61"/>
      <c r="F71" s="62"/>
      <c r="G71" s="62"/>
      <c r="H71" s="62"/>
      <c r="I71" s="61"/>
      <c r="J71" s="61"/>
      <c r="K71" s="61">
        <v>1896</v>
      </c>
      <c r="L71" s="61">
        <v>1895</v>
      </c>
      <c r="M71" s="61"/>
      <c r="N71" s="61"/>
      <c r="O71" s="61"/>
      <c r="P71" s="61"/>
      <c r="Q71" s="61"/>
      <c r="R71" s="62"/>
      <c r="S71" s="61">
        <v>68</v>
      </c>
      <c r="T71" s="61"/>
      <c r="U71" s="61"/>
      <c r="V71" s="61"/>
      <c r="W71" s="61"/>
      <c r="X71" s="61">
        <v>68</v>
      </c>
      <c r="Y71" s="61"/>
      <c r="Z71" s="61"/>
      <c r="AA71" s="61"/>
      <c r="AB71" s="61"/>
      <c r="AC71" s="61"/>
      <c r="AD71" s="61"/>
      <c r="AE71" s="61"/>
      <c r="AF71" s="61"/>
      <c r="AG71" s="61"/>
      <c r="AH71" s="61"/>
      <c r="AI71" s="61"/>
      <c r="AJ71" s="61"/>
      <c r="AK71" s="61"/>
      <c r="AL71" s="61"/>
      <c r="AM71" s="61"/>
      <c r="AN71" s="61"/>
      <c r="AS71">
        <v>2068</v>
      </c>
      <c r="BI71" t="s">
        <v>4508</v>
      </c>
      <c r="BJ71" s="6" t="s">
        <v>4332</v>
      </c>
    </row>
    <row r="72" spans="1:62" x14ac:dyDescent="0.25">
      <c r="A72" s="61"/>
      <c r="B72" s="61"/>
      <c r="C72" s="61"/>
      <c r="D72" s="61"/>
      <c r="E72" s="61"/>
      <c r="F72" s="62"/>
      <c r="G72" s="62"/>
      <c r="H72" s="62"/>
      <c r="I72" s="61"/>
      <c r="J72" s="61"/>
      <c r="K72" s="61">
        <v>1897</v>
      </c>
      <c r="L72" s="61">
        <v>1896</v>
      </c>
      <c r="M72" s="61"/>
      <c r="N72" s="61"/>
      <c r="O72" s="61"/>
      <c r="P72" s="61"/>
      <c r="Q72" s="61"/>
      <c r="R72" s="62"/>
      <c r="S72" s="61">
        <v>69</v>
      </c>
      <c r="T72" s="61"/>
      <c r="U72" s="61"/>
      <c r="V72" s="61"/>
      <c r="W72" s="61"/>
      <c r="X72" s="61">
        <v>69</v>
      </c>
      <c r="Y72" s="61"/>
      <c r="Z72" s="61"/>
      <c r="AA72" s="61"/>
      <c r="AB72" s="61"/>
      <c r="AC72" s="61"/>
      <c r="AD72" s="61"/>
      <c r="AE72" s="61"/>
      <c r="AF72" s="61"/>
      <c r="AG72" s="61"/>
      <c r="AH72" s="61"/>
      <c r="AI72" s="61"/>
      <c r="AJ72" s="61"/>
      <c r="AK72" s="61"/>
      <c r="AL72" s="61"/>
      <c r="AM72" s="61"/>
      <c r="AN72" s="61"/>
      <c r="AS72">
        <v>2069</v>
      </c>
      <c r="BI72" t="s">
        <v>1190</v>
      </c>
      <c r="BJ72" s="6" t="s">
        <v>4333</v>
      </c>
    </row>
    <row r="73" spans="1:62" x14ac:dyDescent="0.25">
      <c r="A73" s="61"/>
      <c r="B73" s="61"/>
      <c r="C73" s="61"/>
      <c r="D73" s="61"/>
      <c r="E73" s="61"/>
      <c r="F73" s="62"/>
      <c r="G73" s="62"/>
      <c r="H73" s="62"/>
      <c r="I73" s="61"/>
      <c r="J73" s="61"/>
      <c r="K73" s="61">
        <v>1898</v>
      </c>
      <c r="L73" s="61">
        <v>1897</v>
      </c>
      <c r="M73" s="61"/>
      <c r="N73" s="61"/>
      <c r="O73" s="61"/>
      <c r="P73" s="61"/>
      <c r="Q73" s="61"/>
      <c r="R73" s="62"/>
      <c r="S73" s="61">
        <v>70</v>
      </c>
      <c r="T73" s="61"/>
      <c r="U73" s="61"/>
      <c r="V73" s="61"/>
      <c r="W73" s="61"/>
      <c r="X73" s="61">
        <v>70</v>
      </c>
      <c r="Y73" s="61"/>
      <c r="Z73" s="61"/>
      <c r="AA73" s="61"/>
      <c r="AB73" s="61"/>
      <c r="AC73" s="61"/>
      <c r="AD73" s="61"/>
      <c r="AE73" s="61"/>
      <c r="AF73" s="61"/>
      <c r="AG73" s="61"/>
      <c r="AH73" s="61"/>
      <c r="AI73" s="61"/>
      <c r="AJ73" s="61"/>
      <c r="AK73" s="61"/>
      <c r="AL73" s="61"/>
      <c r="AM73" s="61"/>
      <c r="AN73" s="61"/>
      <c r="AS73">
        <v>2070</v>
      </c>
      <c r="BI73" t="s">
        <v>1193</v>
      </c>
      <c r="BJ73" s="6" t="s">
        <v>4334</v>
      </c>
    </row>
    <row r="74" spans="1:62" x14ac:dyDescent="0.25">
      <c r="A74" s="61"/>
      <c r="B74" s="61"/>
      <c r="C74" s="61"/>
      <c r="D74" s="61"/>
      <c r="E74" s="61"/>
      <c r="F74" s="62"/>
      <c r="G74" s="62"/>
      <c r="H74" s="62"/>
      <c r="I74" s="61"/>
      <c r="J74" s="61"/>
      <c r="K74" s="61">
        <v>1899</v>
      </c>
      <c r="L74" s="61">
        <v>1898</v>
      </c>
      <c r="M74" s="61"/>
      <c r="N74" s="61"/>
      <c r="O74" s="61"/>
      <c r="P74" s="61"/>
      <c r="Q74" s="61"/>
      <c r="R74" s="62"/>
      <c r="S74" s="61">
        <v>71</v>
      </c>
      <c r="T74" s="61"/>
      <c r="U74" s="61"/>
      <c r="V74" s="61"/>
      <c r="W74" s="61"/>
      <c r="X74" s="61">
        <v>71</v>
      </c>
      <c r="Y74" s="61"/>
      <c r="Z74" s="61"/>
      <c r="AA74" s="61"/>
      <c r="AB74" s="61"/>
      <c r="AC74" s="61"/>
      <c r="AD74" s="61"/>
      <c r="AE74" s="61"/>
      <c r="AF74" s="61"/>
      <c r="AG74" s="61"/>
      <c r="AH74" s="61"/>
      <c r="AI74" s="61"/>
      <c r="AJ74" s="61"/>
      <c r="AK74" s="61"/>
      <c r="AL74" s="61"/>
      <c r="AM74" s="61"/>
      <c r="AN74" s="61"/>
      <c r="AS74">
        <v>2071</v>
      </c>
      <c r="BI74" t="s">
        <v>4457</v>
      </c>
      <c r="BJ74" s="6" t="s">
        <v>4335</v>
      </c>
    </row>
    <row r="75" spans="1:62" x14ac:dyDescent="0.25">
      <c r="A75" s="61"/>
      <c r="B75" s="61"/>
      <c r="C75" s="61"/>
      <c r="D75" s="61"/>
      <c r="E75" s="61"/>
      <c r="F75" s="62"/>
      <c r="G75" s="62"/>
      <c r="H75" s="62"/>
      <c r="I75" s="61"/>
      <c r="J75" s="61"/>
      <c r="K75" s="61">
        <v>1900</v>
      </c>
      <c r="L75" s="61">
        <v>1899</v>
      </c>
      <c r="M75" s="61"/>
      <c r="N75" s="61"/>
      <c r="O75" s="61"/>
      <c r="P75" s="61"/>
      <c r="Q75" s="61"/>
      <c r="R75" s="62"/>
      <c r="S75" s="61">
        <v>72</v>
      </c>
      <c r="T75" s="61"/>
      <c r="U75" s="61"/>
      <c r="V75" s="61"/>
      <c r="W75" s="61"/>
      <c r="X75" s="61">
        <v>72</v>
      </c>
      <c r="Y75" s="61"/>
      <c r="Z75" s="61"/>
      <c r="AA75" s="61"/>
      <c r="AB75" s="61"/>
      <c r="AC75" s="61"/>
      <c r="AD75" s="61"/>
      <c r="AE75" s="61"/>
      <c r="AF75" s="61"/>
      <c r="AG75" s="61"/>
      <c r="AH75" s="61"/>
      <c r="AI75" s="61"/>
      <c r="AJ75" s="61"/>
      <c r="AK75" s="61"/>
      <c r="AL75" s="61"/>
      <c r="AM75" s="61"/>
      <c r="AN75" s="61"/>
      <c r="AS75">
        <v>2072</v>
      </c>
      <c r="BI75" t="s">
        <v>4458</v>
      </c>
      <c r="BJ75" s="6" t="s">
        <v>4336</v>
      </c>
    </row>
    <row r="76" spans="1:62" x14ac:dyDescent="0.25">
      <c r="A76" s="61"/>
      <c r="B76" s="61"/>
      <c r="C76" s="61"/>
      <c r="D76" s="61"/>
      <c r="E76" s="61"/>
      <c r="F76" s="62"/>
      <c r="G76" s="62"/>
      <c r="H76" s="62"/>
      <c r="I76" s="61"/>
      <c r="J76" s="61"/>
      <c r="K76" s="61">
        <v>1901</v>
      </c>
      <c r="L76" s="61">
        <v>1900</v>
      </c>
      <c r="M76" s="61"/>
      <c r="N76" s="61"/>
      <c r="O76" s="61"/>
      <c r="P76" s="61"/>
      <c r="Q76" s="61"/>
      <c r="R76" s="62"/>
      <c r="S76" s="61">
        <v>73</v>
      </c>
      <c r="T76" s="61"/>
      <c r="U76" s="61"/>
      <c r="V76" s="61"/>
      <c r="W76" s="61"/>
      <c r="X76" s="61">
        <v>73</v>
      </c>
      <c r="Y76" s="61"/>
      <c r="Z76" s="61"/>
      <c r="AA76" s="61"/>
      <c r="AB76" s="61"/>
      <c r="AC76" s="61"/>
      <c r="AD76" s="61"/>
      <c r="AE76" s="61"/>
      <c r="AF76" s="61"/>
      <c r="AG76" s="61"/>
      <c r="AH76" s="61"/>
      <c r="AI76" s="61"/>
      <c r="AJ76" s="61"/>
      <c r="AK76" s="61"/>
      <c r="AL76" s="61"/>
      <c r="AM76" s="61"/>
      <c r="AN76" s="61"/>
      <c r="AS76">
        <v>2073</v>
      </c>
      <c r="BI76" t="s">
        <v>1195</v>
      </c>
      <c r="BJ76" s="6" t="s">
        <v>4337</v>
      </c>
    </row>
    <row r="77" spans="1:62" x14ac:dyDescent="0.25">
      <c r="A77" s="61"/>
      <c r="B77" s="61"/>
      <c r="C77" s="61"/>
      <c r="D77" s="61"/>
      <c r="E77" s="61"/>
      <c r="F77" s="62"/>
      <c r="G77" s="62"/>
      <c r="H77" s="62"/>
      <c r="I77" s="61"/>
      <c r="J77" s="61"/>
      <c r="K77" s="61">
        <v>1902</v>
      </c>
      <c r="L77" s="61">
        <v>1901</v>
      </c>
      <c r="M77" s="61"/>
      <c r="N77" s="61"/>
      <c r="O77" s="61"/>
      <c r="P77" s="61"/>
      <c r="Q77" s="61"/>
      <c r="R77" s="62"/>
      <c r="S77" s="61">
        <v>74</v>
      </c>
      <c r="T77" s="61"/>
      <c r="U77" s="61"/>
      <c r="V77" s="61"/>
      <c r="W77" s="61"/>
      <c r="X77" s="61">
        <v>74</v>
      </c>
      <c r="Y77" s="61"/>
      <c r="Z77" s="61"/>
      <c r="AA77" s="61"/>
      <c r="AB77" s="61"/>
      <c r="AC77" s="61"/>
      <c r="AD77" s="61"/>
      <c r="AE77" s="61"/>
      <c r="AF77" s="61"/>
      <c r="AG77" s="61"/>
      <c r="AH77" s="61"/>
      <c r="AI77" s="61"/>
      <c r="AJ77" s="61"/>
      <c r="AK77" s="61"/>
      <c r="AL77" s="61"/>
      <c r="AM77" s="61"/>
      <c r="AN77" s="61"/>
      <c r="AS77">
        <v>2074</v>
      </c>
      <c r="BI77" t="s">
        <v>1196</v>
      </c>
      <c r="BJ77" s="6" t="s">
        <v>4338</v>
      </c>
    </row>
    <row r="78" spans="1:62" x14ac:dyDescent="0.25">
      <c r="A78" s="61"/>
      <c r="B78" s="61"/>
      <c r="C78" s="61"/>
      <c r="D78" s="61"/>
      <c r="E78" s="61"/>
      <c r="F78" s="62"/>
      <c r="G78" s="62"/>
      <c r="H78" s="62"/>
      <c r="I78" s="61"/>
      <c r="J78" s="61"/>
      <c r="K78" s="61">
        <v>1903</v>
      </c>
      <c r="L78" s="61">
        <v>1902</v>
      </c>
      <c r="M78" s="61"/>
      <c r="N78" s="61"/>
      <c r="O78" s="61"/>
      <c r="P78" s="61"/>
      <c r="Q78" s="61"/>
      <c r="R78" s="62"/>
      <c r="S78" s="61">
        <v>75</v>
      </c>
      <c r="T78" s="61"/>
      <c r="U78" s="61"/>
      <c r="V78" s="61"/>
      <c r="W78" s="61"/>
      <c r="X78" s="61">
        <v>75</v>
      </c>
      <c r="Y78" s="61"/>
      <c r="Z78" s="61"/>
      <c r="AA78" s="61"/>
      <c r="AB78" s="61"/>
      <c r="AC78" s="61"/>
      <c r="AD78" s="61"/>
      <c r="AE78" s="61"/>
      <c r="AF78" s="61"/>
      <c r="AG78" s="61"/>
      <c r="AH78" s="61"/>
      <c r="AI78" s="61"/>
      <c r="AJ78" s="61"/>
      <c r="AK78" s="61"/>
      <c r="AL78" s="61"/>
      <c r="AM78" s="61"/>
      <c r="AN78" s="61"/>
      <c r="AS78">
        <v>2075</v>
      </c>
      <c r="BJ78" s="6" t="s">
        <v>4339</v>
      </c>
    </row>
    <row r="79" spans="1:62" x14ac:dyDescent="0.25">
      <c r="A79" s="61"/>
      <c r="B79" s="61"/>
      <c r="C79" s="61"/>
      <c r="D79" s="61"/>
      <c r="E79" s="61"/>
      <c r="F79" s="62"/>
      <c r="G79" s="62"/>
      <c r="H79" s="62"/>
      <c r="I79" s="61"/>
      <c r="J79" s="61"/>
      <c r="K79" s="61">
        <v>1904</v>
      </c>
      <c r="L79" s="61">
        <v>1903</v>
      </c>
      <c r="M79" s="61"/>
      <c r="N79" s="61"/>
      <c r="O79" s="61"/>
      <c r="P79" s="61"/>
      <c r="Q79" s="61"/>
      <c r="R79" s="62"/>
      <c r="S79" s="61">
        <v>76</v>
      </c>
      <c r="T79" s="61"/>
      <c r="U79" s="61"/>
      <c r="V79" s="61"/>
      <c r="W79" s="61"/>
      <c r="X79" s="61">
        <v>76</v>
      </c>
      <c r="Y79" s="61"/>
      <c r="Z79" s="61"/>
      <c r="AA79" s="61"/>
      <c r="AB79" s="61"/>
      <c r="AC79" s="61"/>
      <c r="AD79" s="61"/>
      <c r="AE79" s="61"/>
      <c r="AF79" s="61"/>
      <c r="AG79" s="61"/>
      <c r="AH79" s="61"/>
      <c r="AI79" s="61"/>
      <c r="AJ79" s="61"/>
      <c r="AK79" s="61"/>
      <c r="AL79" s="61"/>
      <c r="AM79" s="61"/>
      <c r="AN79" s="61"/>
      <c r="AS79">
        <v>2076</v>
      </c>
      <c r="BJ79" s="6" t="s">
        <v>4340</v>
      </c>
    </row>
    <row r="80" spans="1:62" x14ac:dyDescent="0.25">
      <c r="A80" s="61"/>
      <c r="B80" s="61"/>
      <c r="C80" s="61"/>
      <c r="D80" s="61"/>
      <c r="E80" s="61"/>
      <c r="F80" s="62"/>
      <c r="G80" s="62"/>
      <c r="H80" s="62"/>
      <c r="I80" s="61"/>
      <c r="J80" s="61"/>
      <c r="K80" s="61">
        <v>1905</v>
      </c>
      <c r="L80" s="61">
        <v>1904</v>
      </c>
      <c r="M80" s="61"/>
      <c r="N80" s="61"/>
      <c r="O80" s="61"/>
      <c r="P80" s="61"/>
      <c r="Q80" s="61"/>
      <c r="R80" s="62"/>
      <c r="S80" s="61">
        <v>77</v>
      </c>
      <c r="T80" s="61"/>
      <c r="U80" s="61"/>
      <c r="V80" s="61"/>
      <c r="W80" s="61"/>
      <c r="X80" s="61">
        <v>77</v>
      </c>
      <c r="Y80" s="61"/>
      <c r="Z80" s="61"/>
      <c r="AA80" s="61"/>
      <c r="AB80" s="61"/>
      <c r="AC80" s="61"/>
      <c r="AD80" s="61"/>
      <c r="AE80" s="61"/>
      <c r="AF80" s="61"/>
      <c r="AG80" s="61"/>
      <c r="AH80" s="61"/>
      <c r="AI80" s="61"/>
      <c r="AJ80" s="61"/>
      <c r="AK80" s="61"/>
      <c r="AL80" s="61"/>
      <c r="AM80" s="61"/>
      <c r="AN80" s="61"/>
      <c r="AS80">
        <v>2077</v>
      </c>
      <c r="BJ80" s="6" t="s">
        <v>4341</v>
      </c>
    </row>
    <row r="81" spans="1:62" x14ac:dyDescent="0.25">
      <c r="A81" s="61"/>
      <c r="B81" s="61"/>
      <c r="C81" s="61"/>
      <c r="D81" s="61"/>
      <c r="E81" s="61"/>
      <c r="F81" s="62"/>
      <c r="G81" s="62"/>
      <c r="H81" s="62"/>
      <c r="I81" s="61"/>
      <c r="J81" s="61"/>
      <c r="K81" s="61">
        <v>1906</v>
      </c>
      <c r="L81" s="61">
        <v>1905</v>
      </c>
      <c r="M81" s="61"/>
      <c r="N81" s="61"/>
      <c r="O81" s="61"/>
      <c r="P81" s="61"/>
      <c r="Q81" s="61"/>
      <c r="R81" s="62"/>
      <c r="S81" s="61">
        <v>78</v>
      </c>
      <c r="T81" s="61"/>
      <c r="U81" s="61"/>
      <c r="V81" s="61"/>
      <c r="W81" s="61"/>
      <c r="X81" s="61">
        <v>78</v>
      </c>
      <c r="Y81" s="61"/>
      <c r="Z81" s="61"/>
      <c r="AA81" s="61"/>
      <c r="AB81" s="61"/>
      <c r="AC81" s="61"/>
      <c r="AD81" s="61"/>
      <c r="AE81" s="61"/>
      <c r="AF81" s="61"/>
      <c r="AG81" s="61"/>
      <c r="AH81" s="61"/>
      <c r="AI81" s="61"/>
      <c r="AJ81" s="61"/>
      <c r="AK81" s="61"/>
      <c r="AL81" s="61"/>
      <c r="AM81" s="61"/>
      <c r="AN81" s="61"/>
      <c r="AS81">
        <v>2078</v>
      </c>
      <c r="BJ81" s="6" t="s">
        <v>4342</v>
      </c>
    </row>
    <row r="82" spans="1:62" x14ac:dyDescent="0.25">
      <c r="A82" s="61"/>
      <c r="B82" s="61"/>
      <c r="C82" s="61"/>
      <c r="D82" s="61"/>
      <c r="E82" s="61"/>
      <c r="F82" s="62"/>
      <c r="G82" s="62"/>
      <c r="H82" s="62"/>
      <c r="I82" s="61"/>
      <c r="J82" s="61"/>
      <c r="K82" s="61">
        <v>1907</v>
      </c>
      <c r="L82" s="61">
        <v>1906</v>
      </c>
      <c r="M82" s="61"/>
      <c r="N82" s="61"/>
      <c r="O82" s="61"/>
      <c r="P82" s="61"/>
      <c r="Q82" s="61"/>
      <c r="R82" s="62"/>
      <c r="S82" s="61">
        <v>79</v>
      </c>
      <c r="T82" s="61"/>
      <c r="U82" s="61"/>
      <c r="V82" s="61"/>
      <c r="W82" s="61"/>
      <c r="X82" s="61">
        <v>79</v>
      </c>
      <c r="Y82" s="61"/>
      <c r="Z82" s="61"/>
      <c r="AA82" s="61"/>
      <c r="AB82" s="61"/>
      <c r="AC82" s="61"/>
      <c r="AD82" s="61"/>
      <c r="AE82" s="61"/>
      <c r="AF82" s="61"/>
      <c r="AG82" s="61"/>
      <c r="AH82" s="61"/>
      <c r="AI82" s="61"/>
      <c r="AJ82" s="61"/>
      <c r="AK82" s="61"/>
      <c r="AL82" s="61"/>
      <c r="AM82" s="61"/>
      <c r="AN82" s="61"/>
      <c r="AS82">
        <v>2079</v>
      </c>
      <c r="BJ82" s="6" t="s">
        <v>4343</v>
      </c>
    </row>
    <row r="83" spans="1:62" x14ac:dyDescent="0.25">
      <c r="A83" s="61"/>
      <c r="B83" s="61"/>
      <c r="C83" s="61"/>
      <c r="D83" s="61"/>
      <c r="E83" s="61"/>
      <c r="F83" s="62"/>
      <c r="G83" s="62"/>
      <c r="H83" s="62"/>
      <c r="I83" s="61"/>
      <c r="J83" s="61"/>
      <c r="K83" s="61">
        <v>1908</v>
      </c>
      <c r="L83" s="61">
        <v>1907</v>
      </c>
      <c r="M83" s="61"/>
      <c r="N83" s="61"/>
      <c r="O83" s="61"/>
      <c r="P83" s="61"/>
      <c r="Q83" s="61"/>
      <c r="R83" s="62"/>
      <c r="S83" s="61">
        <v>80</v>
      </c>
      <c r="T83" s="61"/>
      <c r="U83" s="61"/>
      <c r="V83" s="61"/>
      <c r="W83" s="61"/>
      <c r="X83" s="61">
        <v>80</v>
      </c>
      <c r="Y83" s="61"/>
      <c r="Z83" s="61"/>
      <c r="AA83" s="61"/>
      <c r="AB83" s="61"/>
      <c r="AC83" s="61"/>
      <c r="AD83" s="61"/>
      <c r="AE83" s="61"/>
      <c r="AF83" s="61"/>
      <c r="AG83" s="61"/>
      <c r="AH83" s="61"/>
      <c r="AI83" s="61"/>
      <c r="AJ83" s="61"/>
      <c r="AK83" s="61"/>
      <c r="AL83" s="61"/>
      <c r="AM83" s="61"/>
      <c r="AN83" s="61"/>
      <c r="AS83">
        <v>2080</v>
      </c>
      <c r="BJ83" s="6" t="s">
        <v>4344</v>
      </c>
    </row>
    <row r="84" spans="1:62" x14ac:dyDescent="0.25">
      <c r="A84" s="61"/>
      <c r="B84" s="61"/>
      <c r="C84" s="61"/>
      <c r="D84" s="61"/>
      <c r="E84" s="61"/>
      <c r="F84" s="62"/>
      <c r="G84" s="62"/>
      <c r="H84" s="62"/>
      <c r="I84" s="61"/>
      <c r="J84" s="61"/>
      <c r="K84" s="61">
        <v>1909</v>
      </c>
      <c r="L84" s="61">
        <v>1908</v>
      </c>
      <c r="M84" s="61"/>
      <c r="N84" s="61"/>
      <c r="O84" s="61"/>
      <c r="P84" s="61"/>
      <c r="Q84" s="61"/>
      <c r="R84" s="62"/>
      <c r="S84" s="61">
        <v>81</v>
      </c>
      <c r="T84" s="61"/>
      <c r="U84" s="61"/>
      <c r="V84" s="61"/>
      <c r="W84" s="61"/>
      <c r="X84" s="61">
        <v>81</v>
      </c>
      <c r="Y84" s="61"/>
      <c r="Z84" s="61"/>
      <c r="AA84" s="61"/>
      <c r="AB84" s="61"/>
      <c r="AC84" s="61"/>
      <c r="AD84" s="61"/>
      <c r="AE84" s="61"/>
      <c r="AF84" s="61"/>
      <c r="AG84" s="61"/>
      <c r="AH84" s="61"/>
      <c r="AI84" s="61"/>
      <c r="AJ84" s="61"/>
      <c r="AK84" s="61"/>
      <c r="AL84" s="61"/>
      <c r="AM84" s="61"/>
      <c r="AN84" s="61"/>
      <c r="AS84">
        <v>2081</v>
      </c>
      <c r="BJ84" s="6" t="s">
        <v>4345</v>
      </c>
    </row>
    <row r="85" spans="1:62" x14ac:dyDescent="0.25">
      <c r="A85" s="61"/>
      <c r="B85" s="61"/>
      <c r="C85" s="61"/>
      <c r="D85" s="61"/>
      <c r="E85" s="61"/>
      <c r="F85" s="62"/>
      <c r="G85" s="62"/>
      <c r="H85" s="62"/>
      <c r="I85" s="61"/>
      <c r="J85" s="61"/>
      <c r="K85" s="61">
        <v>1910</v>
      </c>
      <c r="L85" s="61">
        <v>1909</v>
      </c>
      <c r="M85" s="61"/>
      <c r="N85" s="61"/>
      <c r="O85" s="61"/>
      <c r="P85" s="61"/>
      <c r="Q85" s="61"/>
      <c r="R85" s="62"/>
      <c r="S85" s="61">
        <v>82</v>
      </c>
      <c r="T85" s="61"/>
      <c r="U85" s="61"/>
      <c r="V85" s="61"/>
      <c r="W85" s="61"/>
      <c r="X85" s="61">
        <v>82</v>
      </c>
      <c r="Y85" s="61"/>
      <c r="Z85" s="61"/>
      <c r="AA85" s="61"/>
      <c r="AB85" s="61"/>
      <c r="AC85" s="61"/>
      <c r="AD85" s="61"/>
      <c r="AE85" s="61"/>
      <c r="AF85" s="61"/>
      <c r="AG85" s="61"/>
      <c r="AH85" s="61"/>
      <c r="AI85" s="61"/>
      <c r="AJ85" s="61"/>
      <c r="AK85" s="61"/>
      <c r="AL85" s="61"/>
      <c r="AM85" s="61"/>
      <c r="AN85" s="61"/>
      <c r="AS85">
        <v>2082</v>
      </c>
      <c r="BJ85" s="6" t="s">
        <v>4346</v>
      </c>
    </row>
    <row r="86" spans="1:62" x14ac:dyDescent="0.25">
      <c r="A86" s="61"/>
      <c r="B86" s="61"/>
      <c r="C86" s="61"/>
      <c r="D86" s="61"/>
      <c r="E86" s="61"/>
      <c r="F86" s="62"/>
      <c r="G86" s="62"/>
      <c r="H86" s="62"/>
      <c r="I86" s="61"/>
      <c r="J86" s="61"/>
      <c r="K86" s="61">
        <v>1911</v>
      </c>
      <c r="L86" s="61">
        <v>1910</v>
      </c>
      <c r="M86" s="61"/>
      <c r="N86" s="61"/>
      <c r="O86" s="61"/>
      <c r="P86" s="61"/>
      <c r="Q86" s="61"/>
      <c r="R86" s="62"/>
      <c r="S86" s="61">
        <v>83</v>
      </c>
      <c r="T86" s="61"/>
      <c r="U86" s="61"/>
      <c r="V86" s="61"/>
      <c r="W86" s="61"/>
      <c r="X86" s="61">
        <v>83</v>
      </c>
      <c r="Y86" s="61"/>
      <c r="Z86" s="61"/>
      <c r="AA86" s="61"/>
      <c r="AB86" s="61"/>
      <c r="AC86" s="61"/>
      <c r="AD86" s="61"/>
      <c r="AE86" s="61"/>
      <c r="AF86" s="61"/>
      <c r="AG86" s="61"/>
      <c r="AH86" s="61"/>
      <c r="AI86" s="61"/>
      <c r="AJ86" s="61"/>
      <c r="AK86" s="61"/>
      <c r="AL86" s="61"/>
      <c r="AM86" s="61"/>
      <c r="AN86" s="61"/>
      <c r="AS86">
        <v>2083</v>
      </c>
      <c r="BJ86" s="6" t="s">
        <v>4347</v>
      </c>
    </row>
    <row r="87" spans="1:62" x14ac:dyDescent="0.25">
      <c r="A87" s="61"/>
      <c r="B87" s="61"/>
      <c r="C87" s="61"/>
      <c r="D87" s="61"/>
      <c r="E87" s="61"/>
      <c r="F87" s="62"/>
      <c r="G87" s="62"/>
      <c r="H87" s="62"/>
      <c r="I87" s="61"/>
      <c r="J87" s="61"/>
      <c r="K87" s="61">
        <v>1912</v>
      </c>
      <c r="L87" s="61">
        <v>1911</v>
      </c>
      <c r="M87" s="61"/>
      <c r="N87" s="61"/>
      <c r="O87" s="61"/>
      <c r="P87" s="61"/>
      <c r="Q87" s="61"/>
      <c r="R87" s="62"/>
      <c r="S87" s="61">
        <v>84</v>
      </c>
      <c r="T87" s="61"/>
      <c r="U87" s="61"/>
      <c r="V87" s="61"/>
      <c r="W87" s="61"/>
      <c r="X87" s="61">
        <v>84</v>
      </c>
      <c r="Y87" s="61"/>
      <c r="Z87" s="61"/>
      <c r="AA87" s="61"/>
      <c r="AB87" s="61"/>
      <c r="AC87" s="61"/>
      <c r="AD87" s="61"/>
      <c r="AE87" s="61"/>
      <c r="AF87" s="61"/>
      <c r="AG87" s="61"/>
      <c r="AH87" s="61"/>
      <c r="AI87" s="61"/>
      <c r="AJ87" s="61"/>
      <c r="AK87" s="61"/>
      <c r="AL87" s="61"/>
      <c r="AM87" s="61"/>
      <c r="AN87" s="61"/>
      <c r="AS87">
        <v>2084</v>
      </c>
      <c r="BJ87" s="6" t="s">
        <v>4348</v>
      </c>
    </row>
    <row r="88" spans="1:62" x14ac:dyDescent="0.25">
      <c r="A88" s="61"/>
      <c r="B88" s="61"/>
      <c r="C88" s="61"/>
      <c r="D88" s="61"/>
      <c r="E88" s="61"/>
      <c r="F88" s="62"/>
      <c r="G88" s="62"/>
      <c r="H88" s="62"/>
      <c r="I88" s="61"/>
      <c r="J88" s="61"/>
      <c r="K88" s="61">
        <v>1913</v>
      </c>
      <c r="L88" s="61">
        <v>1912</v>
      </c>
      <c r="M88" s="61"/>
      <c r="N88" s="61"/>
      <c r="O88" s="61"/>
      <c r="P88" s="61"/>
      <c r="Q88" s="61"/>
      <c r="R88" s="62"/>
      <c r="S88" s="61">
        <v>85</v>
      </c>
      <c r="T88" s="61"/>
      <c r="U88" s="61"/>
      <c r="V88" s="61"/>
      <c r="W88" s="61"/>
      <c r="X88" s="61">
        <v>85</v>
      </c>
      <c r="Y88" s="61"/>
      <c r="Z88" s="61"/>
      <c r="AA88" s="61"/>
      <c r="AB88" s="61"/>
      <c r="AC88" s="61"/>
      <c r="AD88" s="61"/>
      <c r="AE88" s="61"/>
      <c r="AF88" s="61"/>
      <c r="AG88" s="61"/>
      <c r="AH88" s="61"/>
      <c r="AI88" s="61"/>
      <c r="AJ88" s="61"/>
      <c r="AK88" s="61"/>
      <c r="AL88" s="61"/>
      <c r="AM88" s="61"/>
      <c r="AN88" s="61"/>
      <c r="AS88">
        <v>2085</v>
      </c>
      <c r="BJ88" s="6" t="s">
        <v>4349</v>
      </c>
    </row>
    <row r="89" spans="1:62" x14ac:dyDescent="0.25">
      <c r="A89" s="61"/>
      <c r="B89" s="61"/>
      <c r="C89" s="61"/>
      <c r="D89" s="61"/>
      <c r="E89" s="61"/>
      <c r="F89" s="62"/>
      <c r="G89" s="62"/>
      <c r="H89" s="62"/>
      <c r="I89" s="61"/>
      <c r="J89" s="61"/>
      <c r="K89" s="61">
        <v>1914</v>
      </c>
      <c r="L89" s="61">
        <v>1913</v>
      </c>
      <c r="M89" s="61"/>
      <c r="N89" s="61"/>
      <c r="O89" s="61"/>
      <c r="P89" s="61"/>
      <c r="Q89" s="61"/>
      <c r="R89" s="62"/>
      <c r="S89" s="61">
        <v>86</v>
      </c>
      <c r="T89" s="61"/>
      <c r="U89" s="61"/>
      <c r="V89" s="61"/>
      <c r="W89" s="61"/>
      <c r="X89" s="61">
        <v>86</v>
      </c>
      <c r="Y89" s="61"/>
      <c r="Z89" s="61"/>
      <c r="AA89" s="61"/>
      <c r="AB89" s="61"/>
      <c r="AC89" s="61"/>
      <c r="AD89" s="61"/>
      <c r="AE89" s="61"/>
      <c r="AF89" s="61"/>
      <c r="AG89" s="61"/>
      <c r="AH89" s="61"/>
      <c r="AI89" s="61"/>
      <c r="AJ89" s="61"/>
      <c r="AK89" s="61"/>
      <c r="AL89" s="61"/>
      <c r="AM89" s="61"/>
      <c r="AN89" s="61"/>
      <c r="AS89">
        <v>2086</v>
      </c>
      <c r="BJ89" s="6" t="s">
        <v>4350</v>
      </c>
    </row>
    <row r="90" spans="1:62" x14ac:dyDescent="0.25">
      <c r="A90" s="61"/>
      <c r="B90" s="61"/>
      <c r="C90" s="61"/>
      <c r="D90" s="61"/>
      <c r="E90" s="61"/>
      <c r="F90" s="62"/>
      <c r="G90" s="62"/>
      <c r="H90" s="62"/>
      <c r="I90" s="61"/>
      <c r="J90" s="61"/>
      <c r="K90" s="61">
        <v>1915</v>
      </c>
      <c r="L90" s="61">
        <v>1914</v>
      </c>
      <c r="M90" s="61"/>
      <c r="N90" s="61"/>
      <c r="O90" s="61"/>
      <c r="P90" s="61"/>
      <c r="Q90" s="61"/>
      <c r="R90" s="62"/>
      <c r="S90" s="61">
        <v>87</v>
      </c>
      <c r="T90" s="61"/>
      <c r="U90" s="61"/>
      <c r="V90" s="61"/>
      <c r="W90" s="61"/>
      <c r="X90" s="61">
        <v>87</v>
      </c>
      <c r="Y90" s="61"/>
      <c r="Z90" s="61"/>
      <c r="AA90" s="61"/>
      <c r="AB90" s="61"/>
      <c r="AC90" s="61"/>
      <c r="AD90" s="61"/>
      <c r="AE90" s="61"/>
      <c r="AF90" s="61"/>
      <c r="AG90" s="61"/>
      <c r="AH90" s="61"/>
      <c r="AI90" s="61"/>
      <c r="AJ90" s="61"/>
      <c r="AK90" s="61"/>
      <c r="AL90" s="61"/>
      <c r="AM90" s="61"/>
      <c r="AN90" s="61"/>
      <c r="AS90">
        <v>2087</v>
      </c>
      <c r="BJ90" s="6" t="s">
        <v>4351</v>
      </c>
    </row>
    <row r="91" spans="1:62" x14ac:dyDescent="0.25">
      <c r="A91" s="61"/>
      <c r="B91" s="61"/>
      <c r="C91" s="61"/>
      <c r="D91" s="61"/>
      <c r="E91" s="61"/>
      <c r="F91" s="62"/>
      <c r="G91" s="62"/>
      <c r="H91" s="62"/>
      <c r="I91" s="61"/>
      <c r="J91" s="61"/>
      <c r="K91" s="61">
        <v>1916</v>
      </c>
      <c r="L91" s="61">
        <v>1915</v>
      </c>
      <c r="M91" s="61"/>
      <c r="N91" s="61"/>
      <c r="O91" s="61"/>
      <c r="P91" s="61"/>
      <c r="Q91" s="61"/>
      <c r="R91" s="62"/>
      <c r="S91" s="61">
        <v>88</v>
      </c>
      <c r="T91" s="61"/>
      <c r="U91" s="61"/>
      <c r="V91" s="61"/>
      <c r="W91" s="61"/>
      <c r="X91" s="61">
        <v>88</v>
      </c>
      <c r="Y91" s="61"/>
      <c r="Z91" s="61"/>
      <c r="AA91" s="61"/>
      <c r="AB91" s="61"/>
      <c r="AC91" s="61"/>
      <c r="AD91" s="61"/>
      <c r="AE91" s="61"/>
      <c r="AF91" s="61"/>
      <c r="AG91" s="61"/>
      <c r="AH91" s="61"/>
      <c r="AI91" s="61"/>
      <c r="AJ91" s="61"/>
      <c r="AK91" s="61"/>
      <c r="AL91" s="61"/>
      <c r="AM91" s="61"/>
      <c r="AN91" s="61"/>
      <c r="AS91">
        <v>2088</v>
      </c>
      <c r="BJ91" s="6" t="s">
        <v>4352</v>
      </c>
    </row>
    <row r="92" spans="1:62" x14ac:dyDescent="0.25">
      <c r="A92" s="61"/>
      <c r="B92" s="61"/>
      <c r="C92" s="61"/>
      <c r="D92" s="61"/>
      <c r="E92" s="61"/>
      <c r="F92" s="62"/>
      <c r="G92" s="62"/>
      <c r="H92" s="62"/>
      <c r="I92" s="61"/>
      <c r="J92" s="61"/>
      <c r="K92" s="61">
        <v>1917</v>
      </c>
      <c r="L92" s="61">
        <v>1916</v>
      </c>
      <c r="M92" s="61"/>
      <c r="N92" s="61"/>
      <c r="O92" s="61"/>
      <c r="P92" s="61"/>
      <c r="Q92" s="61"/>
      <c r="R92" s="62"/>
      <c r="S92" s="61">
        <v>89</v>
      </c>
      <c r="T92" s="61"/>
      <c r="U92" s="61"/>
      <c r="V92" s="61"/>
      <c r="W92" s="61"/>
      <c r="X92" s="61">
        <v>89</v>
      </c>
      <c r="Y92" s="61"/>
      <c r="Z92" s="61"/>
      <c r="AA92" s="61"/>
      <c r="AB92" s="61"/>
      <c r="AC92" s="61"/>
      <c r="AD92" s="61"/>
      <c r="AE92" s="61"/>
      <c r="AF92" s="61"/>
      <c r="AG92" s="61"/>
      <c r="AH92" s="61"/>
      <c r="AI92" s="61"/>
      <c r="AJ92" s="61"/>
      <c r="AK92" s="61"/>
      <c r="AL92" s="61"/>
      <c r="AM92" s="61"/>
      <c r="AN92" s="61"/>
      <c r="AS92">
        <v>2089</v>
      </c>
      <c r="BJ92" s="6" t="s">
        <v>4353</v>
      </c>
    </row>
    <row r="93" spans="1:62" x14ac:dyDescent="0.25">
      <c r="A93" s="61"/>
      <c r="B93" s="61"/>
      <c r="C93" s="61"/>
      <c r="D93" s="61"/>
      <c r="E93" s="61"/>
      <c r="F93" s="62"/>
      <c r="G93" s="62"/>
      <c r="H93" s="62"/>
      <c r="I93" s="61"/>
      <c r="J93" s="61"/>
      <c r="K93" s="61">
        <v>1918</v>
      </c>
      <c r="L93" s="61">
        <v>1917</v>
      </c>
      <c r="M93" s="61"/>
      <c r="N93" s="61"/>
      <c r="O93" s="61"/>
      <c r="P93" s="61"/>
      <c r="Q93" s="61"/>
      <c r="R93" s="62"/>
      <c r="S93" s="61">
        <v>90</v>
      </c>
      <c r="T93" s="61"/>
      <c r="U93" s="61"/>
      <c r="V93" s="61"/>
      <c r="W93" s="61"/>
      <c r="X93" s="61">
        <v>90</v>
      </c>
      <c r="Y93" s="61"/>
      <c r="Z93" s="61"/>
      <c r="AA93" s="61"/>
      <c r="AB93" s="61"/>
      <c r="AC93" s="61"/>
      <c r="AD93" s="61"/>
      <c r="AE93" s="61"/>
      <c r="AF93" s="61"/>
      <c r="AG93" s="61"/>
      <c r="AH93" s="61"/>
      <c r="AI93" s="61"/>
      <c r="AJ93" s="61"/>
      <c r="AK93" s="61"/>
      <c r="AL93" s="61"/>
      <c r="AM93" s="61"/>
      <c r="AN93" s="61"/>
      <c r="AS93">
        <v>2090</v>
      </c>
      <c r="BJ93" s="6" t="s">
        <v>4354</v>
      </c>
    </row>
    <row r="94" spans="1:62" x14ac:dyDescent="0.25">
      <c r="A94" s="61"/>
      <c r="B94" s="61"/>
      <c r="C94" s="61"/>
      <c r="D94" s="61"/>
      <c r="E94" s="61"/>
      <c r="F94" s="62"/>
      <c r="G94" s="62"/>
      <c r="H94" s="62"/>
      <c r="I94" s="61"/>
      <c r="J94" s="61"/>
      <c r="K94" s="61">
        <v>1919</v>
      </c>
      <c r="L94" s="61">
        <v>1918</v>
      </c>
      <c r="M94" s="61"/>
      <c r="N94" s="61"/>
      <c r="O94" s="61"/>
      <c r="P94" s="61"/>
      <c r="Q94" s="61"/>
      <c r="R94" s="62"/>
      <c r="S94" s="61">
        <v>91</v>
      </c>
      <c r="T94" s="61"/>
      <c r="U94" s="61"/>
      <c r="V94" s="61"/>
      <c r="W94" s="61"/>
      <c r="X94" s="61">
        <v>91</v>
      </c>
      <c r="Y94" s="61"/>
      <c r="Z94" s="61"/>
      <c r="AA94" s="61"/>
      <c r="AB94" s="61"/>
      <c r="AC94" s="61"/>
      <c r="AD94" s="61"/>
      <c r="AE94" s="61"/>
      <c r="AF94" s="61"/>
      <c r="AG94" s="61"/>
      <c r="AH94" s="61"/>
      <c r="AI94" s="61"/>
      <c r="AJ94" s="61"/>
      <c r="AK94" s="61"/>
      <c r="AL94" s="61"/>
      <c r="AM94" s="61"/>
      <c r="AN94" s="61"/>
      <c r="AS94">
        <v>2091</v>
      </c>
      <c r="BJ94" s="6" t="s">
        <v>4355</v>
      </c>
    </row>
    <row r="95" spans="1:62" x14ac:dyDescent="0.25">
      <c r="A95" s="61"/>
      <c r="B95" s="61"/>
      <c r="C95" s="61"/>
      <c r="D95" s="61"/>
      <c r="E95" s="61"/>
      <c r="F95" s="62"/>
      <c r="G95" s="62"/>
      <c r="H95" s="62"/>
      <c r="I95" s="61"/>
      <c r="J95" s="61"/>
      <c r="K95" s="61">
        <v>1920</v>
      </c>
      <c r="L95" s="61">
        <v>1919</v>
      </c>
      <c r="M95" s="61"/>
      <c r="N95" s="61"/>
      <c r="O95" s="61"/>
      <c r="P95" s="61"/>
      <c r="Q95" s="61"/>
      <c r="R95" s="62"/>
      <c r="S95" s="61">
        <v>92</v>
      </c>
      <c r="T95" s="61"/>
      <c r="U95" s="61"/>
      <c r="V95" s="61"/>
      <c r="W95" s="61"/>
      <c r="X95" s="61">
        <v>92</v>
      </c>
      <c r="Y95" s="61"/>
      <c r="Z95" s="61"/>
      <c r="AA95" s="61"/>
      <c r="AB95" s="61"/>
      <c r="AC95" s="61"/>
      <c r="AD95" s="61"/>
      <c r="AE95" s="61"/>
      <c r="AF95" s="61"/>
      <c r="AG95" s="61"/>
      <c r="AH95" s="61"/>
      <c r="AI95" s="61"/>
      <c r="AJ95" s="61"/>
      <c r="AK95" s="61"/>
      <c r="AL95" s="61"/>
      <c r="AM95" s="61"/>
      <c r="AN95" s="61"/>
      <c r="AS95">
        <v>2092</v>
      </c>
      <c r="BJ95" s="6" t="s">
        <v>4356</v>
      </c>
    </row>
    <row r="96" spans="1:62" x14ac:dyDescent="0.25">
      <c r="A96" s="61"/>
      <c r="B96" s="61"/>
      <c r="C96" s="61"/>
      <c r="D96" s="61"/>
      <c r="E96" s="61"/>
      <c r="F96" s="62"/>
      <c r="G96" s="62"/>
      <c r="H96" s="62"/>
      <c r="I96" s="61"/>
      <c r="J96" s="61"/>
      <c r="K96" s="61">
        <v>1921</v>
      </c>
      <c r="L96" s="61">
        <v>1920</v>
      </c>
      <c r="M96" s="61"/>
      <c r="N96" s="61"/>
      <c r="O96" s="61"/>
      <c r="P96" s="61"/>
      <c r="Q96" s="61"/>
      <c r="R96" s="62"/>
      <c r="S96" s="61">
        <v>93</v>
      </c>
      <c r="T96" s="61"/>
      <c r="U96" s="61"/>
      <c r="V96" s="61"/>
      <c r="W96" s="61"/>
      <c r="X96" s="61">
        <v>93</v>
      </c>
      <c r="Y96" s="61"/>
      <c r="Z96" s="61"/>
      <c r="AA96" s="61"/>
      <c r="AB96" s="61"/>
      <c r="AC96" s="61"/>
      <c r="AD96" s="61"/>
      <c r="AE96" s="61"/>
      <c r="AF96" s="61"/>
      <c r="AG96" s="61"/>
      <c r="AH96" s="61"/>
      <c r="AI96" s="61"/>
      <c r="AJ96" s="61"/>
      <c r="AK96" s="61"/>
      <c r="AL96" s="61"/>
      <c r="AM96" s="61"/>
      <c r="AN96" s="61"/>
      <c r="AS96">
        <v>2093</v>
      </c>
      <c r="BJ96" s="6" t="s">
        <v>4357</v>
      </c>
    </row>
    <row r="97" spans="1:62" x14ac:dyDescent="0.25">
      <c r="A97" s="61"/>
      <c r="B97" s="61"/>
      <c r="C97" s="61"/>
      <c r="D97" s="61"/>
      <c r="E97" s="61"/>
      <c r="F97" s="62"/>
      <c r="G97" s="62"/>
      <c r="H97" s="62"/>
      <c r="I97" s="61"/>
      <c r="J97" s="61"/>
      <c r="K97" s="61">
        <v>1922</v>
      </c>
      <c r="L97" s="61">
        <v>1921</v>
      </c>
      <c r="M97" s="61"/>
      <c r="N97" s="61"/>
      <c r="O97" s="61"/>
      <c r="P97" s="61"/>
      <c r="Q97" s="61"/>
      <c r="R97" s="62"/>
      <c r="S97" s="61">
        <v>94</v>
      </c>
      <c r="T97" s="61"/>
      <c r="U97" s="61"/>
      <c r="V97" s="61"/>
      <c r="W97" s="61"/>
      <c r="X97" s="61">
        <v>94</v>
      </c>
      <c r="Y97" s="61"/>
      <c r="Z97" s="61"/>
      <c r="AA97" s="61"/>
      <c r="AB97" s="61"/>
      <c r="AC97" s="61"/>
      <c r="AD97" s="61"/>
      <c r="AE97" s="61"/>
      <c r="AF97" s="61"/>
      <c r="AG97" s="61"/>
      <c r="AH97" s="61"/>
      <c r="AI97" s="61"/>
      <c r="AJ97" s="61"/>
      <c r="AK97" s="61"/>
      <c r="AL97" s="61"/>
      <c r="AM97" s="61"/>
      <c r="AN97" s="61"/>
      <c r="AS97">
        <v>2094</v>
      </c>
      <c r="BJ97" s="6" t="s">
        <v>4358</v>
      </c>
    </row>
    <row r="98" spans="1:62" x14ac:dyDescent="0.25">
      <c r="A98" s="61"/>
      <c r="B98" s="61"/>
      <c r="C98" s="61"/>
      <c r="D98" s="61"/>
      <c r="E98" s="61"/>
      <c r="F98" s="62"/>
      <c r="G98" s="62"/>
      <c r="H98" s="62"/>
      <c r="I98" s="61"/>
      <c r="J98" s="61"/>
      <c r="K98" s="61">
        <v>1923</v>
      </c>
      <c r="L98" s="61">
        <v>1922</v>
      </c>
      <c r="M98" s="61"/>
      <c r="N98" s="61"/>
      <c r="O98" s="61"/>
      <c r="P98" s="61"/>
      <c r="Q98" s="61"/>
      <c r="R98" s="62"/>
      <c r="S98" s="61">
        <v>95</v>
      </c>
      <c r="T98" s="61"/>
      <c r="U98" s="61"/>
      <c r="V98" s="61"/>
      <c r="W98" s="61"/>
      <c r="X98" s="61">
        <v>95</v>
      </c>
      <c r="Y98" s="61"/>
      <c r="Z98" s="61"/>
      <c r="AA98" s="61"/>
      <c r="AB98" s="61"/>
      <c r="AC98" s="61"/>
      <c r="AD98" s="61"/>
      <c r="AE98" s="61"/>
      <c r="AF98" s="61"/>
      <c r="AG98" s="61"/>
      <c r="AH98" s="61"/>
      <c r="AI98" s="61"/>
      <c r="AJ98" s="61"/>
      <c r="AK98" s="61"/>
      <c r="AL98" s="61"/>
      <c r="AM98" s="61"/>
      <c r="AN98" s="61"/>
      <c r="AS98">
        <v>2095</v>
      </c>
      <c r="BJ98" s="6" t="s">
        <v>4359</v>
      </c>
    </row>
    <row r="99" spans="1:62" x14ac:dyDescent="0.25">
      <c r="A99" s="61"/>
      <c r="B99" s="61"/>
      <c r="C99" s="61"/>
      <c r="D99" s="61"/>
      <c r="E99" s="61"/>
      <c r="F99" s="62"/>
      <c r="G99" s="62"/>
      <c r="H99" s="62"/>
      <c r="I99" s="61"/>
      <c r="J99" s="61"/>
      <c r="K99" s="61">
        <v>1924</v>
      </c>
      <c r="L99" s="61">
        <v>1923</v>
      </c>
      <c r="M99" s="61"/>
      <c r="N99" s="61"/>
      <c r="O99" s="61"/>
      <c r="P99" s="61"/>
      <c r="Q99" s="61"/>
      <c r="R99" s="62"/>
      <c r="S99" s="61">
        <v>96</v>
      </c>
      <c r="T99" s="61"/>
      <c r="U99" s="61"/>
      <c r="V99" s="61"/>
      <c r="W99" s="61"/>
      <c r="X99" s="61">
        <v>96</v>
      </c>
      <c r="Y99" s="61"/>
      <c r="Z99" s="61"/>
      <c r="AA99" s="61"/>
      <c r="AB99" s="61"/>
      <c r="AC99" s="61"/>
      <c r="AD99" s="61"/>
      <c r="AE99" s="61"/>
      <c r="AF99" s="61"/>
      <c r="AG99" s="61"/>
      <c r="AH99" s="61"/>
      <c r="AI99" s="61"/>
      <c r="AJ99" s="61"/>
      <c r="AK99" s="61"/>
      <c r="AL99" s="61"/>
      <c r="AM99" s="61"/>
      <c r="AN99" s="61"/>
      <c r="AS99">
        <v>2096</v>
      </c>
      <c r="BJ99" s="6" t="s">
        <v>4360</v>
      </c>
    </row>
    <row r="100" spans="1:62" x14ac:dyDescent="0.25">
      <c r="A100" s="61"/>
      <c r="B100" s="61"/>
      <c r="C100" s="61"/>
      <c r="D100" s="61"/>
      <c r="E100" s="61"/>
      <c r="F100" s="62"/>
      <c r="G100" s="62"/>
      <c r="H100" s="62"/>
      <c r="I100" s="61"/>
      <c r="J100" s="61"/>
      <c r="K100" s="61">
        <v>1925</v>
      </c>
      <c r="L100" s="61">
        <v>1924</v>
      </c>
      <c r="M100" s="61"/>
      <c r="N100" s="61"/>
      <c r="O100" s="61"/>
      <c r="P100" s="61"/>
      <c r="Q100" s="61"/>
      <c r="R100" s="62"/>
      <c r="S100" s="61">
        <v>97</v>
      </c>
      <c r="T100" s="61"/>
      <c r="U100" s="61"/>
      <c r="V100" s="61"/>
      <c r="W100" s="61"/>
      <c r="X100" s="61">
        <v>97</v>
      </c>
      <c r="Y100" s="61"/>
      <c r="Z100" s="61"/>
      <c r="AA100" s="61"/>
      <c r="AB100" s="61"/>
      <c r="AC100" s="61"/>
      <c r="AD100" s="61"/>
      <c r="AE100" s="61"/>
      <c r="AF100" s="61"/>
      <c r="AG100" s="61"/>
      <c r="AH100" s="61"/>
      <c r="AI100" s="61"/>
      <c r="AJ100" s="61"/>
      <c r="AK100" s="61"/>
      <c r="AL100" s="61"/>
      <c r="AM100" s="61"/>
      <c r="AN100" s="61"/>
      <c r="AS100">
        <v>2097</v>
      </c>
      <c r="BJ100" s="6" t="s">
        <v>4361</v>
      </c>
    </row>
    <row r="101" spans="1:62" x14ac:dyDescent="0.25">
      <c r="A101" s="61"/>
      <c r="B101" s="61"/>
      <c r="C101" s="61"/>
      <c r="D101" s="61"/>
      <c r="E101" s="61"/>
      <c r="F101" s="62"/>
      <c r="G101" s="62"/>
      <c r="H101" s="62"/>
      <c r="I101" s="61"/>
      <c r="J101" s="61"/>
      <c r="K101" s="61">
        <v>1926</v>
      </c>
      <c r="L101" s="61">
        <v>1925</v>
      </c>
      <c r="M101" s="61"/>
      <c r="N101" s="61"/>
      <c r="O101" s="61"/>
      <c r="P101" s="61"/>
      <c r="Q101" s="61"/>
      <c r="R101" s="62"/>
      <c r="S101" s="61">
        <v>98</v>
      </c>
      <c r="T101" s="61"/>
      <c r="U101" s="61"/>
      <c r="V101" s="61"/>
      <c r="W101" s="61"/>
      <c r="X101" s="61">
        <v>98</v>
      </c>
      <c r="Y101" s="61"/>
      <c r="Z101" s="61"/>
      <c r="AA101" s="61"/>
      <c r="AB101" s="61"/>
      <c r="AC101" s="61"/>
      <c r="AD101" s="61"/>
      <c r="AE101" s="61"/>
      <c r="AF101" s="61"/>
      <c r="AG101" s="61"/>
      <c r="AH101" s="61"/>
      <c r="AI101" s="61"/>
      <c r="AJ101" s="61"/>
      <c r="AK101" s="61"/>
      <c r="AL101" s="61"/>
      <c r="AM101" s="61"/>
      <c r="AN101" s="61"/>
      <c r="AS101">
        <v>2098</v>
      </c>
    </row>
    <row r="102" spans="1:62" x14ac:dyDescent="0.25">
      <c r="A102" s="61"/>
      <c r="B102" s="61"/>
      <c r="C102" s="61"/>
      <c r="D102" s="61"/>
      <c r="E102" s="61"/>
      <c r="F102" s="62"/>
      <c r="G102" s="62"/>
      <c r="H102" s="62"/>
      <c r="I102" s="61"/>
      <c r="J102" s="61"/>
      <c r="K102" s="61">
        <v>1927</v>
      </c>
      <c r="L102" s="61">
        <v>1926</v>
      </c>
      <c r="M102" s="61"/>
      <c r="N102" s="61"/>
      <c r="O102" s="61"/>
      <c r="P102" s="61"/>
      <c r="Q102" s="61"/>
      <c r="R102" s="62"/>
      <c r="S102" s="61">
        <v>99</v>
      </c>
      <c r="T102" s="61"/>
      <c r="U102" s="61"/>
      <c r="V102" s="61"/>
      <c r="W102" s="61"/>
      <c r="X102" s="61">
        <v>99</v>
      </c>
      <c r="Y102" s="61"/>
      <c r="Z102" s="61"/>
      <c r="AA102" s="61"/>
      <c r="AB102" s="61"/>
      <c r="AC102" s="61"/>
      <c r="AD102" s="61"/>
      <c r="AE102" s="61"/>
      <c r="AF102" s="61"/>
      <c r="AG102" s="61"/>
      <c r="AH102" s="61"/>
      <c r="AI102" s="61"/>
      <c r="AJ102" s="61"/>
      <c r="AK102" s="61"/>
      <c r="AL102" s="61"/>
      <c r="AM102" s="61"/>
      <c r="AN102" s="61"/>
      <c r="AS102">
        <v>2099</v>
      </c>
    </row>
    <row r="103" spans="1:62" x14ac:dyDescent="0.25">
      <c r="A103" s="61"/>
      <c r="B103" s="61"/>
      <c r="C103" s="61"/>
      <c r="D103" s="61"/>
      <c r="E103" s="61"/>
      <c r="F103" s="62"/>
      <c r="G103" s="62"/>
      <c r="H103" s="62"/>
      <c r="I103" s="61"/>
      <c r="J103" s="61"/>
      <c r="K103" s="61">
        <v>1928</v>
      </c>
      <c r="L103" s="61">
        <v>1927</v>
      </c>
      <c r="M103" s="61"/>
      <c r="N103" s="61"/>
      <c r="O103" s="61"/>
      <c r="P103" s="61"/>
      <c r="Q103" s="61"/>
      <c r="R103" s="62"/>
      <c r="S103" s="61">
        <v>100</v>
      </c>
      <c r="T103" s="61"/>
      <c r="U103" s="61"/>
      <c r="V103" s="61"/>
      <c r="W103" s="61"/>
      <c r="X103" s="61">
        <v>100</v>
      </c>
      <c r="Y103" s="61"/>
      <c r="Z103" s="61"/>
      <c r="AA103" s="61"/>
      <c r="AB103" s="61"/>
      <c r="AC103" s="61"/>
      <c r="AD103" s="61"/>
      <c r="AE103" s="61"/>
      <c r="AF103" s="61"/>
      <c r="AG103" s="61"/>
      <c r="AH103" s="61"/>
      <c r="AI103" s="61"/>
      <c r="AJ103" s="61"/>
      <c r="AK103" s="61"/>
      <c r="AL103" s="61"/>
      <c r="AM103" s="61"/>
      <c r="AN103" s="61"/>
      <c r="AS103">
        <v>2100</v>
      </c>
    </row>
    <row r="104" spans="1:62" x14ac:dyDescent="0.25">
      <c r="A104" s="61"/>
      <c r="B104" s="61"/>
      <c r="C104" s="61"/>
      <c r="D104" s="61"/>
      <c r="E104" s="61"/>
      <c r="F104" s="62"/>
      <c r="G104" s="62"/>
      <c r="H104" s="62"/>
      <c r="I104" s="61"/>
      <c r="J104" s="61"/>
      <c r="K104" s="61">
        <v>1929</v>
      </c>
      <c r="L104" s="61">
        <v>1928</v>
      </c>
      <c r="M104" s="61"/>
      <c r="N104" s="61"/>
      <c r="O104" s="61"/>
      <c r="P104" s="61"/>
      <c r="Q104" s="61"/>
      <c r="R104" s="62"/>
      <c r="S104" s="61"/>
      <c r="T104" s="61"/>
      <c r="U104" s="61"/>
      <c r="V104" s="61"/>
      <c r="W104" s="61"/>
      <c r="X104" s="61"/>
      <c r="Y104" s="61"/>
      <c r="Z104" s="61"/>
      <c r="AA104" s="61"/>
      <c r="AB104" s="61"/>
      <c r="AC104" s="61"/>
      <c r="AD104" s="61"/>
      <c r="AE104" s="61"/>
      <c r="AF104" s="61"/>
      <c r="AG104" s="61"/>
      <c r="AH104" s="61"/>
      <c r="AI104" s="61"/>
      <c r="AJ104" s="61"/>
      <c r="AK104" s="61"/>
      <c r="AL104" s="61"/>
      <c r="AM104" s="61"/>
      <c r="AN104" s="61"/>
    </row>
    <row r="105" spans="1:62" x14ac:dyDescent="0.25">
      <c r="A105" s="61"/>
      <c r="B105" s="61"/>
      <c r="C105" s="61"/>
      <c r="D105" s="61"/>
      <c r="E105" s="61"/>
      <c r="F105" s="62"/>
      <c r="G105" s="62"/>
      <c r="H105" s="62"/>
      <c r="I105" s="61"/>
      <c r="J105" s="61"/>
      <c r="K105" s="61">
        <v>1930</v>
      </c>
      <c r="L105" s="61">
        <v>1929</v>
      </c>
      <c r="M105" s="61"/>
      <c r="N105" s="61"/>
      <c r="O105" s="61"/>
      <c r="P105" s="61"/>
      <c r="Q105" s="61"/>
      <c r="R105" s="62"/>
      <c r="S105" s="61"/>
      <c r="T105" s="61"/>
      <c r="U105" s="61"/>
      <c r="V105" s="61"/>
      <c r="W105" s="61"/>
      <c r="X105" s="61"/>
      <c r="Y105" s="61"/>
      <c r="Z105" s="61"/>
      <c r="AA105" s="61"/>
      <c r="AB105" s="61"/>
      <c r="AC105" s="61"/>
      <c r="AD105" s="61"/>
      <c r="AE105" s="61"/>
      <c r="AF105" s="61"/>
      <c r="AG105" s="61"/>
      <c r="AH105" s="61"/>
      <c r="AI105" s="61"/>
      <c r="AJ105" s="61"/>
      <c r="AK105" s="61"/>
      <c r="AL105" s="61"/>
      <c r="AM105" s="61"/>
      <c r="AN105" s="61"/>
    </row>
    <row r="106" spans="1:62" x14ac:dyDescent="0.25">
      <c r="A106" s="61"/>
      <c r="B106" s="61"/>
      <c r="C106" s="61"/>
      <c r="D106" s="61"/>
      <c r="E106" s="61"/>
      <c r="F106" s="62"/>
      <c r="G106" s="62"/>
      <c r="H106" s="62"/>
      <c r="I106" s="61"/>
      <c r="J106" s="61"/>
      <c r="K106" s="61">
        <v>1931</v>
      </c>
      <c r="L106" s="61">
        <v>1930</v>
      </c>
      <c r="M106" s="61"/>
      <c r="N106" s="61"/>
      <c r="O106" s="61"/>
      <c r="P106" s="61"/>
      <c r="Q106" s="61"/>
      <c r="R106" s="62"/>
      <c r="S106" s="61"/>
      <c r="T106" s="61"/>
      <c r="U106" s="61"/>
      <c r="V106" s="61"/>
      <c r="W106" s="61"/>
      <c r="X106" s="61"/>
      <c r="Y106" s="61"/>
      <c r="Z106" s="61"/>
      <c r="AA106" s="61"/>
      <c r="AB106" s="61"/>
      <c r="AC106" s="61"/>
      <c r="AD106" s="61"/>
      <c r="AE106" s="61"/>
      <c r="AF106" s="61"/>
      <c r="AG106" s="61"/>
      <c r="AH106" s="61"/>
      <c r="AI106" s="61"/>
      <c r="AJ106" s="61"/>
      <c r="AK106" s="61"/>
      <c r="AL106" s="61"/>
      <c r="AM106" s="61"/>
      <c r="AN106" s="61"/>
    </row>
    <row r="107" spans="1:62" x14ac:dyDescent="0.25">
      <c r="A107" s="61"/>
      <c r="B107" s="61"/>
      <c r="C107" s="61"/>
      <c r="D107" s="61"/>
      <c r="E107" s="61"/>
      <c r="F107" s="62"/>
      <c r="G107" s="62"/>
      <c r="H107" s="62"/>
      <c r="I107" s="61"/>
      <c r="J107" s="61"/>
      <c r="K107" s="61">
        <v>1932</v>
      </c>
      <c r="L107" s="61">
        <v>1931</v>
      </c>
      <c r="M107" s="61"/>
      <c r="N107" s="61"/>
      <c r="O107" s="61"/>
      <c r="P107" s="61"/>
      <c r="Q107" s="61"/>
      <c r="R107" s="62"/>
      <c r="S107" s="61"/>
      <c r="T107" s="61"/>
      <c r="U107" s="61"/>
      <c r="V107" s="61"/>
      <c r="W107" s="61"/>
      <c r="X107" s="61"/>
      <c r="Y107" s="61"/>
      <c r="Z107" s="61"/>
      <c r="AA107" s="61"/>
      <c r="AB107" s="61"/>
      <c r="AC107" s="61"/>
      <c r="AD107" s="61"/>
      <c r="AE107" s="61"/>
      <c r="AF107" s="61"/>
      <c r="AG107" s="61"/>
      <c r="AH107" s="61"/>
      <c r="AI107" s="61"/>
      <c r="AJ107" s="61"/>
      <c r="AK107" s="61"/>
      <c r="AL107" s="61"/>
      <c r="AM107" s="61"/>
      <c r="AN107" s="61"/>
    </row>
    <row r="108" spans="1:62" x14ac:dyDescent="0.25">
      <c r="A108" s="61"/>
      <c r="B108" s="61"/>
      <c r="C108" s="61"/>
      <c r="D108" s="61"/>
      <c r="E108" s="61"/>
      <c r="F108" s="62"/>
      <c r="G108" s="62"/>
      <c r="H108" s="62"/>
      <c r="I108" s="61"/>
      <c r="J108" s="61"/>
      <c r="K108" s="61">
        <v>1933</v>
      </c>
      <c r="L108" s="61">
        <v>1932</v>
      </c>
      <c r="M108" s="61"/>
      <c r="N108" s="61"/>
      <c r="O108" s="61"/>
      <c r="P108" s="61"/>
      <c r="Q108" s="61"/>
      <c r="R108" s="62"/>
      <c r="S108" s="61"/>
      <c r="T108" s="61"/>
      <c r="U108" s="61"/>
      <c r="V108" s="61"/>
      <c r="W108" s="61"/>
      <c r="X108" s="61"/>
      <c r="Y108" s="61"/>
      <c r="Z108" s="61"/>
      <c r="AA108" s="61"/>
      <c r="AB108" s="61"/>
      <c r="AC108" s="61"/>
      <c r="AD108" s="61"/>
      <c r="AE108" s="61"/>
      <c r="AF108" s="61"/>
      <c r="AG108" s="61"/>
      <c r="AH108" s="61"/>
      <c r="AI108" s="61"/>
      <c r="AJ108" s="61"/>
      <c r="AK108" s="61"/>
      <c r="AL108" s="61"/>
      <c r="AM108" s="61"/>
      <c r="AN108" s="61"/>
    </row>
    <row r="109" spans="1:62" x14ac:dyDescent="0.25">
      <c r="A109" s="61"/>
      <c r="B109" s="61"/>
      <c r="C109" s="61"/>
      <c r="D109" s="61"/>
      <c r="E109" s="61"/>
      <c r="F109" s="62"/>
      <c r="G109" s="62"/>
      <c r="H109" s="62"/>
      <c r="I109" s="61"/>
      <c r="J109" s="61"/>
      <c r="K109" s="61">
        <v>1934</v>
      </c>
      <c r="L109" s="61">
        <v>1933</v>
      </c>
      <c r="M109" s="61"/>
      <c r="N109" s="61"/>
      <c r="O109" s="61"/>
      <c r="P109" s="61"/>
      <c r="Q109" s="61"/>
      <c r="R109" s="62"/>
      <c r="S109" s="61"/>
      <c r="T109" s="61"/>
      <c r="U109" s="61"/>
      <c r="V109" s="61"/>
      <c r="W109" s="61"/>
      <c r="X109" s="61"/>
      <c r="Y109" s="61"/>
      <c r="Z109" s="61"/>
      <c r="AA109" s="61"/>
      <c r="AB109" s="61"/>
      <c r="AC109" s="61"/>
      <c r="AD109" s="61"/>
      <c r="AE109" s="61"/>
      <c r="AF109" s="61"/>
      <c r="AG109" s="61"/>
      <c r="AH109" s="61"/>
      <c r="AI109" s="61"/>
      <c r="AJ109" s="61"/>
      <c r="AK109" s="61"/>
      <c r="AL109" s="61"/>
      <c r="AM109" s="61"/>
      <c r="AN109" s="61"/>
    </row>
    <row r="110" spans="1:62" x14ac:dyDescent="0.25">
      <c r="A110" s="61"/>
      <c r="B110" s="61"/>
      <c r="C110" s="61"/>
      <c r="D110" s="61"/>
      <c r="E110" s="61"/>
      <c r="F110" s="62"/>
      <c r="G110" s="62"/>
      <c r="H110" s="62"/>
      <c r="I110" s="61"/>
      <c r="J110" s="61"/>
      <c r="K110" s="61">
        <v>1935</v>
      </c>
      <c r="L110" s="61">
        <v>1934</v>
      </c>
      <c r="M110" s="61"/>
      <c r="N110" s="61"/>
      <c r="O110" s="61"/>
      <c r="P110" s="61"/>
      <c r="Q110" s="61"/>
      <c r="R110" s="62"/>
      <c r="S110" s="61"/>
      <c r="T110" s="61"/>
      <c r="U110" s="61"/>
      <c r="V110" s="61"/>
      <c r="W110" s="61"/>
      <c r="X110" s="61"/>
      <c r="Y110" s="61"/>
      <c r="Z110" s="61"/>
      <c r="AA110" s="61"/>
      <c r="AB110" s="61"/>
      <c r="AC110" s="61"/>
      <c r="AD110" s="61"/>
      <c r="AE110" s="61"/>
      <c r="AF110" s="61"/>
      <c r="AG110" s="61"/>
      <c r="AH110" s="61"/>
      <c r="AI110" s="61"/>
      <c r="AJ110" s="61"/>
      <c r="AK110" s="61"/>
      <c r="AL110" s="61"/>
      <c r="AM110" s="61"/>
      <c r="AN110" s="61"/>
    </row>
    <row r="111" spans="1:62" x14ac:dyDescent="0.25">
      <c r="A111" s="61"/>
      <c r="B111" s="61"/>
      <c r="C111" s="61"/>
      <c r="D111" s="61"/>
      <c r="E111" s="61"/>
      <c r="F111" s="62"/>
      <c r="G111" s="62"/>
      <c r="H111" s="62"/>
      <c r="I111" s="61"/>
      <c r="J111" s="61"/>
      <c r="K111" s="61">
        <v>1936</v>
      </c>
      <c r="L111" s="61">
        <v>1935</v>
      </c>
      <c r="M111" s="61"/>
      <c r="N111" s="61"/>
      <c r="O111" s="61"/>
      <c r="P111" s="61"/>
      <c r="Q111" s="61"/>
      <c r="R111" s="62"/>
      <c r="S111" s="61"/>
      <c r="T111" s="61"/>
      <c r="U111" s="61"/>
      <c r="V111" s="61"/>
      <c r="W111" s="61"/>
      <c r="X111" s="61"/>
      <c r="Y111" s="61"/>
      <c r="Z111" s="61"/>
      <c r="AA111" s="61"/>
      <c r="AB111" s="61"/>
      <c r="AC111" s="61"/>
      <c r="AD111" s="61"/>
      <c r="AE111" s="61"/>
      <c r="AF111" s="61"/>
      <c r="AG111" s="61"/>
      <c r="AH111" s="61"/>
      <c r="AI111" s="61"/>
      <c r="AJ111" s="61"/>
      <c r="AK111" s="61"/>
      <c r="AL111" s="61"/>
      <c r="AM111" s="61"/>
      <c r="AN111" s="61"/>
    </row>
    <row r="112" spans="1:62" x14ac:dyDescent="0.25">
      <c r="A112" s="61"/>
      <c r="B112" s="61"/>
      <c r="C112" s="61"/>
      <c r="D112" s="61"/>
      <c r="E112" s="61"/>
      <c r="F112" s="62"/>
      <c r="G112" s="62"/>
      <c r="H112" s="62"/>
      <c r="I112" s="61"/>
      <c r="J112" s="61"/>
      <c r="K112" s="61">
        <v>1937</v>
      </c>
      <c r="L112" s="61">
        <v>1936</v>
      </c>
      <c r="M112" s="61"/>
      <c r="N112" s="61"/>
      <c r="O112" s="61"/>
      <c r="P112" s="61"/>
      <c r="Q112" s="61"/>
      <c r="R112" s="62"/>
      <c r="S112" s="61"/>
      <c r="T112" s="61"/>
      <c r="U112" s="61"/>
      <c r="V112" s="61"/>
      <c r="W112" s="61"/>
      <c r="X112" s="61"/>
      <c r="Y112" s="61"/>
      <c r="Z112" s="61"/>
      <c r="AA112" s="61"/>
      <c r="AB112" s="61"/>
      <c r="AC112" s="61"/>
      <c r="AD112" s="61"/>
      <c r="AE112" s="61"/>
      <c r="AF112" s="61"/>
      <c r="AG112" s="61"/>
      <c r="AH112" s="61"/>
      <c r="AI112" s="61"/>
      <c r="AJ112" s="61"/>
      <c r="AK112" s="61"/>
      <c r="AL112" s="61"/>
      <c r="AM112" s="61"/>
      <c r="AN112" s="61"/>
    </row>
    <row r="113" spans="1:40" x14ac:dyDescent="0.25">
      <c r="A113" s="61"/>
      <c r="B113" s="61"/>
      <c r="C113" s="61"/>
      <c r="D113" s="61"/>
      <c r="E113" s="61"/>
      <c r="F113" s="62"/>
      <c r="G113" s="62"/>
      <c r="H113" s="62"/>
      <c r="I113" s="61"/>
      <c r="J113" s="61"/>
      <c r="K113" s="61">
        <v>1938</v>
      </c>
      <c r="L113" s="61">
        <v>1937</v>
      </c>
      <c r="M113" s="61"/>
      <c r="N113" s="61"/>
      <c r="O113" s="61"/>
      <c r="P113" s="61"/>
      <c r="Q113" s="61"/>
      <c r="R113" s="62"/>
      <c r="S113" s="61"/>
      <c r="T113" s="61"/>
      <c r="U113" s="61"/>
      <c r="V113" s="61"/>
      <c r="W113" s="61"/>
      <c r="X113" s="61"/>
      <c r="Y113" s="61"/>
      <c r="Z113" s="61"/>
      <c r="AA113" s="61"/>
      <c r="AB113" s="61"/>
      <c r="AC113" s="61"/>
      <c r="AD113" s="61"/>
      <c r="AE113" s="61"/>
      <c r="AF113" s="61"/>
      <c r="AG113" s="61"/>
      <c r="AH113" s="61"/>
      <c r="AI113" s="61"/>
      <c r="AJ113" s="61"/>
      <c r="AK113" s="61"/>
      <c r="AL113" s="61"/>
      <c r="AM113" s="61"/>
      <c r="AN113" s="61"/>
    </row>
    <row r="114" spans="1:40" x14ac:dyDescent="0.25">
      <c r="A114" s="61"/>
      <c r="B114" s="61"/>
      <c r="C114" s="61"/>
      <c r="D114" s="61"/>
      <c r="E114" s="61"/>
      <c r="F114" s="62"/>
      <c r="G114" s="62"/>
      <c r="H114" s="62"/>
      <c r="I114" s="61"/>
      <c r="J114" s="61"/>
      <c r="K114" s="61">
        <v>1939</v>
      </c>
      <c r="L114" s="61">
        <v>1938</v>
      </c>
      <c r="M114" s="61"/>
      <c r="N114" s="61"/>
      <c r="O114" s="61"/>
      <c r="P114" s="61"/>
      <c r="Q114" s="61"/>
      <c r="R114" s="62"/>
      <c r="S114" s="61"/>
      <c r="T114" s="61"/>
      <c r="U114" s="61"/>
      <c r="V114" s="61"/>
      <c r="W114" s="61"/>
      <c r="X114" s="61"/>
      <c r="Y114" s="61"/>
      <c r="Z114" s="61"/>
      <c r="AA114" s="61"/>
      <c r="AB114" s="61"/>
      <c r="AC114" s="61"/>
      <c r="AD114" s="61"/>
      <c r="AE114" s="61"/>
      <c r="AF114" s="61"/>
      <c r="AG114" s="61"/>
      <c r="AH114" s="61"/>
      <c r="AI114" s="61"/>
      <c r="AJ114" s="61"/>
      <c r="AK114" s="61"/>
      <c r="AL114" s="61"/>
      <c r="AM114" s="61"/>
      <c r="AN114" s="61"/>
    </row>
    <row r="115" spans="1:40" x14ac:dyDescent="0.25">
      <c r="A115" s="61"/>
      <c r="B115" s="61"/>
      <c r="C115" s="61"/>
      <c r="D115" s="61"/>
      <c r="E115" s="61"/>
      <c r="F115" s="62"/>
      <c r="G115" s="62"/>
      <c r="H115" s="62"/>
      <c r="I115" s="61"/>
      <c r="J115" s="61"/>
      <c r="K115" s="61">
        <v>1940</v>
      </c>
      <c r="L115" s="61">
        <v>1939</v>
      </c>
      <c r="M115" s="61"/>
      <c r="N115" s="61"/>
      <c r="O115" s="61"/>
      <c r="P115" s="61"/>
      <c r="Q115" s="61"/>
      <c r="R115" s="62"/>
      <c r="S115" s="61"/>
      <c r="T115" s="61"/>
      <c r="U115" s="61"/>
      <c r="V115" s="61"/>
      <c r="W115" s="61"/>
      <c r="X115" s="61"/>
      <c r="Y115" s="61"/>
      <c r="Z115" s="61"/>
      <c r="AA115" s="61"/>
      <c r="AB115" s="61"/>
      <c r="AC115" s="61"/>
      <c r="AD115" s="61"/>
      <c r="AE115" s="61"/>
      <c r="AF115" s="61"/>
      <c r="AG115" s="61"/>
      <c r="AH115" s="61"/>
      <c r="AI115" s="61"/>
      <c r="AJ115" s="61"/>
      <c r="AK115" s="61"/>
      <c r="AL115" s="61"/>
      <c r="AM115" s="61"/>
      <c r="AN115" s="61"/>
    </row>
    <row r="116" spans="1:40" x14ac:dyDescent="0.25">
      <c r="A116" s="61"/>
      <c r="B116" s="61"/>
      <c r="C116" s="61"/>
      <c r="D116" s="61"/>
      <c r="E116" s="61"/>
      <c r="F116" s="62"/>
      <c r="G116" s="62"/>
      <c r="H116" s="62"/>
      <c r="I116" s="61"/>
      <c r="J116" s="61"/>
      <c r="K116" s="61">
        <v>1941</v>
      </c>
      <c r="L116" s="61">
        <v>1940</v>
      </c>
      <c r="M116" s="61"/>
      <c r="N116" s="61"/>
      <c r="O116" s="61"/>
      <c r="P116" s="61"/>
      <c r="Q116" s="61"/>
      <c r="R116" s="62"/>
      <c r="S116" s="61"/>
      <c r="T116" s="61"/>
      <c r="U116" s="61"/>
      <c r="V116" s="61"/>
      <c r="W116" s="61"/>
      <c r="X116" s="61"/>
      <c r="Y116" s="61"/>
      <c r="Z116" s="61"/>
      <c r="AA116" s="61"/>
      <c r="AB116" s="61"/>
      <c r="AC116" s="61"/>
      <c r="AD116" s="61"/>
      <c r="AE116" s="61"/>
      <c r="AF116" s="61"/>
      <c r="AG116" s="61"/>
      <c r="AH116" s="61"/>
      <c r="AI116" s="61"/>
      <c r="AJ116" s="61"/>
      <c r="AK116" s="61"/>
      <c r="AL116" s="61"/>
      <c r="AM116" s="61"/>
      <c r="AN116" s="61"/>
    </row>
    <row r="117" spans="1:40" x14ac:dyDescent="0.25">
      <c r="A117" s="61"/>
      <c r="B117" s="61"/>
      <c r="C117" s="61"/>
      <c r="D117" s="61"/>
      <c r="E117" s="61"/>
      <c r="F117" s="62"/>
      <c r="G117" s="62"/>
      <c r="H117" s="62"/>
      <c r="I117" s="61"/>
      <c r="J117" s="61"/>
      <c r="K117" s="61">
        <v>1942</v>
      </c>
      <c r="L117" s="61">
        <v>1941</v>
      </c>
      <c r="M117" s="61"/>
      <c r="N117" s="61"/>
      <c r="O117" s="61"/>
      <c r="P117" s="61"/>
      <c r="Q117" s="61"/>
      <c r="R117" s="62"/>
      <c r="S117" s="61"/>
      <c r="T117" s="61"/>
      <c r="U117" s="61"/>
      <c r="V117" s="61"/>
      <c r="W117" s="61"/>
      <c r="X117" s="61"/>
      <c r="Y117" s="61"/>
      <c r="Z117" s="61"/>
      <c r="AA117" s="61"/>
      <c r="AB117" s="61"/>
      <c r="AC117" s="61"/>
      <c r="AD117" s="61"/>
      <c r="AE117" s="61"/>
      <c r="AF117" s="61"/>
      <c r="AG117" s="61"/>
      <c r="AH117" s="61"/>
      <c r="AI117" s="61"/>
      <c r="AJ117" s="61"/>
      <c r="AK117" s="61"/>
      <c r="AL117" s="61"/>
      <c r="AM117" s="61"/>
      <c r="AN117" s="61"/>
    </row>
    <row r="118" spans="1:40" x14ac:dyDescent="0.25">
      <c r="A118" s="61"/>
      <c r="B118" s="61"/>
      <c r="C118" s="61"/>
      <c r="D118" s="61"/>
      <c r="E118" s="61"/>
      <c r="F118" s="62"/>
      <c r="G118" s="62"/>
      <c r="H118" s="62"/>
      <c r="I118" s="61"/>
      <c r="J118" s="61"/>
      <c r="K118" s="61">
        <v>1943</v>
      </c>
      <c r="L118" s="61">
        <v>1942</v>
      </c>
      <c r="M118" s="61"/>
      <c r="N118" s="61"/>
      <c r="O118" s="61"/>
      <c r="P118" s="61"/>
      <c r="Q118" s="61"/>
      <c r="R118" s="62"/>
      <c r="S118" s="61"/>
      <c r="T118" s="61"/>
      <c r="U118" s="61"/>
      <c r="V118" s="61"/>
      <c r="W118" s="61"/>
      <c r="X118" s="61"/>
      <c r="Y118" s="61"/>
      <c r="Z118" s="61"/>
      <c r="AA118" s="61"/>
      <c r="AB118" s="61"/>
      <c r="AC118" s="61"/>
      <c r="AD118" s="61"/>
      <c r="AE118" s="61"/>
      <c r="AF118" s="61"/>
      <c r="AG118" s="61"/>
      <c r="AH118" s="61"/>
      <c r="AI118" s="61"/>
      <c r="AJ118" s="61"/>
      <c r="AK118" s="61"/>
      <c r="AL118" s="61"/>
      <c r="AM118" s="61"/>
      <c r="AN118" s="61"/>
    </row>
    <row r="119" spans="1:40" x14ac:dyDescent="0.25">
      <c r="A119" s="61"/>
      <c r="B119" s="61"/>
      <c r="C119" s="61"/>
      <c r="D119" s="61"/>
      <c r="E119" s="61"/>
      <c r="F119" s="62"/>
      <c r="G119" s="62"/>
      <c r="H119" s="62"/>
      <c r="I119" s="61"/>
      <c r="J119" s="61"/>
      <c r="K119" s="61">
        <v>1944</v>
      </c>
      <c r="L119" s="61">
        <v>1943</v>
      </c>
      <c r="M119" s="61"/>
      <c r="N119" s="61"/>
      <c r="O119" s="61"/>
      <c r="P119" s="61"/>
      <c r="Q119" s="61"/>
      <c r="R119" s="62"/>
      <c r="S119" s="61"/>
      <c r="T119" s="61"/>
      <c r="U119" s="61"/>
      <c r="V119" s="61"/>
      <c r="W119" s="61"/>
      <c r="X119" s="61"/>
      <c r="Y119" s="61"/>
      <c r="Z119" s="61"/>
      <c r="AA119" s="61"/>
      <c r="AB119" s="61"/>
      <c r="AC119" s="61"/>
      <c r="AD119" s="61"/>
      <c r="AE119" s="61"/>
      <c r="AF119" s="61"/>
      <c r="AG119" s="61"/>
      <c r="AH119" s="61"/>
      <c r="AI119" s="61"/>
      <c r="AJ119" s="61"/>
      <c r="AK119" s="61"/>
      <c r="AL119" s="61"/>
      <c r="AM119" s="61"/>
      <c r="AN119" s="61"/>
    </row>
    <row r="120" spans="1:40" x14ac:dyDescent="0.25">
      <c r="A120" s="61"/>
      <c r="B120" s="61"/>
      <c r="C120" s="61"/>
      <c r="D120" s="61"/>
      <c r="E120" s="61"/>
      <c r="F120" s="62"/>
      <c r="G120" s="62"/>
      <c r="H120" s="62"/>
      <c r="I120" s="61"/>
      <c r="J120" s="61"/>
      <c r="K120" s="61">
        <v>1945</v>
      </c>
      <c r="L120" s="61">
        <v>1944</v>
      </c>
      <c r="M120" s="61"/>
      <c r="N120" s="61"/>
      <c r="O120" s="61"/>
      <c r="P120" s="61"/>
      <c r="Q120" s="61"/>
      <c r="R120" s="62"/>
      <c r="S120" s="61"/>
      <c r="T120" s="61"/>
      <c r="U120" s="61"/>
      <c r="V120" s="61"/>
      <c r="W120" s="61"/>
      <c r="X120" s="61"/>
      <c r="Y120" s="61"/>
      <c r="Z120" s="61"/>
      <c r="AA120" s="61"/>
      <c r="AB120" s="61"/>
      <c r="AC120" s="61"/>
      <c r="AD120" s="61"/>
      <c r="AE120" s="61"/>
      <c r="AF120" s="61"/>
      <c r="AG120" s="61"/>
      <c r="AH120" s="61"/>
      <c r="AI120" s="61"/>
      <c r="AJ120" s="61"/>
      <c r="AK120" s="61"/>
      <c r="AL120" s="61"/>
      <c r="AM120" s="61"/>
      <c r="AN120" s="61"/>
    </row>
    <row r="121" spans="1:40" x14ac:dyDescent="0.25">
      <c r="A121" s="61"/>
      <c r="B121" s="61"/>
      <c r="C121" s="61"/>
      <c r="D121" s="61"/>
      <c r="E121" s="61"/>
      <c r="F121" s="62"/>
      <c r="G121" s="62"/>
      <c r="H121" s="62"/>
      <c r="I121" s="61"/>
      <c r="J121" s="61"/>
      <c r="K121" s="61">
        <v>1946</v>
      </c>
      <c r="L121" s="61">
        <v>1945</v>
      </c>
      <c r="M121" s="61"/>
      <c r="N121" s="61"/>
      <c r="O121" s="61"/>
      <c r="P121" s="61"/>
      <c r="Q121" s="61"/>
      <c r="R121" s="62"/>
      <c r="S121" s="61"/>
      <c r="T121" s="61"/>
      <c r="U121" s="61"/>
      <c r="V121" s="61"/>
      <c r="W121" s="61"/>
      <c r="X121" s="61"/>
      <c r="Y121" s="61"/>
      <c r="Z121" s="61"/>
      <c r="AA121" s="61"/>
      <c r="AB121" s="61"/>
      <c r="AC121" s="61"/>
      <c r="AD121" s="61"/>
      <c r="AE121" s="61"/>
      <c r="AF121" s="61"/>
      <c r="AG121" s="61"/>
      <c r="AH121" s="61"/>
      <c r="AI121" s="61"/>
      <c r="AJ121" s="61"/>
      <c r="AK121" s="61"/>
      <c r="AL121" s="61"/>
      <c r="AM121" s="61"/>
      <c r="AN121" s="61"/>
    </row>
    <row r="122" spans="1:40" x14ac:dyDescent="0.25">
      <c r="A122" s="61"/>
      <c r="B122" s="61"/>
      <c r="C122" s="61"/>
      <c r="D122" s="61"/>
      <c r="E122" s="61"/>
      <c r="F122" s="62"/>
      <c r="G122" s="62"/>
      <c r="H122" s="62"/>
      <c r="I122" s="61"/>
      <c r="J122" s="61"/>
      <c r="K122" s="61">
        <v>1947</v>
      </c>
      <c r="L122" s="61">
        <v>1946</v>
      </c>
      <c r="M122" s="61"/>
      <c r="N122" s="61"/>
      <c r="O122" s="61"/>
      <c r="P122" s="61"/>
      <c r="Q122" s="61"/>
      <c r="R122" s="62"/>
      <c r="S122" s="61"/>
      <c r="T122" s="61"/>
      <c r="U122" s="61"/>
      <c r="V122" s="61"/>
      <c r="W122" s="61"/>
      <c r="X122" s="61"/>
      <c r="Y122" s="61"/>
      <c r="Z122" s="61"/>
      <c r="AA122" s="61"/>
      <c r="AB122" s="61"/>
      <c r="AC122" s="61"/>
      <c r="AD122" s="61"/>
      <c r="AE122" s="61"/>
      <c r="AF122" s="61"/>
      <c r="AG122" s="61"/>
      <c r="AH122" s="61"/>
      <c r="AI122" s="61"/>
      <c r="AJ122" s="61"/>
      <c r="AK122" s="61"/>
      <c r="AL122" s="61"/>
      <c r="AM122" s="61"/>
      <c r="AN122" s="61"/>
    </row>
    <row r="123" spans="1:40" x14ac:dyDescent="0.25">
      <c r="A123" s="61"/>
      <c r="B123" s="61"/>
      <c r="C123" s="61"/>
      <c r="D123" s="61"/>
      <c r="E123" s="61"/>
      <c r="F123" s="62"/>
      <c r="G123" s="62"/>
      <c r="H123" s="62"/>
      <c r="I123" s="61"/>
      <c r="J123" s="61"/>
      <c r="K123" s="61">
        <v>1948</v>
      </c>
      <c r="L123" s="61">
        <v>1947</v>
      </c>
      <c r="M123" s="61"/>
      <c r="N123" s="61"/>
      <c r="O123" s="61"/>
      <c r="P123" s="61"/>
      <c r="Q123" s="61"/>
      <c r="R123" s="62"/>
      <c r="S123" s="61"/>
      <c r="T123" s="61"/>
      <c r="U123" s="61"/>
      <c r="V123" s="61"/>
      <c r="W123" s="61"/>
      <c r="X123" s="61"/>
      <c r="Y123" s="61"/>
      <c r="Z123" s="61"/>
      <c r="AA123" s="61"/>
      <c r="AB123" s="61"/>
      <c r="AC123" s="61"/>
      <c r="AD123" s="61"/>
      <c r="AE123" s="61"/>
      <c r="AF123" s="61"/>
      <c r="AG123" s="61"/>
      <c r="AH123" s="61"/>
      <c r="AI123" s="61"/>
      <c r="AJ123" s="61"/>
      <c r="AK123" s="61"/>
      <c r="AL123" s="61"/>
      <c r="AM123" s="61"/>
      <c r="AN123" s="61"/>
    </row>
    <row r="124" spans="1:40" x14ac:dyDescent="0.25">
      <c r="A124" s="61"/>
      <c r="B124" s="61"/>
      <c r="C124" s="61"/>
      <c r="D124" s="61"/>
      <c r="E124" s="61"/>
      <c r="F124" s="62"/>
      <c r="G124" s="62"/>
      <c r="H124" s="62"/>
      <c r="I124" s="61"/>
      <c r="J124" s="61"/>
      <c r="K124" s="61">
        <v>1949</v>
      </c>
      <c r="L124" s="61">
        <v>1948</v>
      </c>
      <c r="M124" s="61"/>
      <c r="N124" s="61"/>
      <c r="O124" s="61"/>
      <c r="P124" s="61"/>
      <c r="Q124" s="61"/>
      <c r="R124" s="62"/>
      <c r="S124" s="61"/>
      <c r="T124" s="61"/>
      <c r="U124" s="61"/>
      <c r="V124" s="61"/>
      <c r="W124" s="61"/>
      <c r="X124" s="61"/>
      <c r="Y124" s="61"/>
      <c r="Z124" s="61"/>
      <c r="AA124" s="61"/>
      <c r="AB124" s="61"/>
      <c r="AC124" s="61"/>
      <c r="AD124" s="61"/>
      <c r="AE124" s="61"/>
      <c r="AF124" s="61"/>
      <c r="AG124" s="61"/>
      <c r="AH124" s="61"/>
      <c r="AI124" s="61"/>
      <c r="AJ124" s="61"/>
      <c r="AK124" s="61"/>
      <c r="AL124" s="61"/>
      <c r="AM124" s="61"/>
      <c r="AN124" s="61"/>
    </row>
    <row r="125" spans="1:40" x14ac:dyDescent="0.25">
      <c r="A125" s="61"/>
      <c r="B125" s="61"/>
      <c r="C125" s="61"/>
      <c r="D125" s="61"/>
      <c r="E125" s="61"/>
      <c r="F125" s="62"/>
      <c r="G125" s="62"/>
      <c r="H125" s="62"/>
      <c r="I125" s="61"/>
      <c r="J125" s="61"/>
      <c r="K125" s="61">
        <v>1950</v>
      </c>
      <c r="L125" s="61">
        <v>1949</v>
      </c>
      <c r="M125" s="61"/>
      <c r="N125" s="61"/>
      <c r="O125" s="61"/>
      <c r="P125" s="61"/>
      <c r="Q125" s="61"/>
      <c r="R125" s="62"/>
      <c r="S125" s="61"/>
      <c r="T125" s="61"/>
      <c r="U125" s="61"/>
      <c r="V125" s="61"/>
      <c r="W125" s="61"/>
      <c r="X125" s="61"/>
      <c r="Y125" s="61"/>
      <c r="Z125" s="61"/>
      <c r="AA125" s="61"/>
      <c r="AB125" s="61"/>
      <c r="AC125" s="61"/>
      <c r="AD125" s="61"/>
      <c r="AE125" s="61"/>
      <c r="AF125" s="61"/>
      <c r="AG125" s="61"/>
      <c r="AH125" s="61"/>
      <c r="AI125" s="61"/>
      <c r="AJ125" s="61"/>
      <c r="AK125" s="61"/>
      <c r="AL125" s="61"/>
      <c r="AM125" s="61"/>
      <c r="AN125" s="61"/>
    </row>
    <row r="126" spans="1:40" x14ac:dyDescent="0.25">
      <c r="A126" s="61"/>
      <c r="B126" s="61"/>
      <c r="C126" s="61"/>
      <c r="D126" s="61"/>
      <c r="E126" s="61"/>
      <c r="F126" s="62"/>
      <c r="G126" s="62"/>
      <c r="H126" s="62"/>
      <c r="I126" s="61"/>
      <c r="J126" s="61"/>
      <c r="K126" s="61">
        <v>1951</v>
      </c>
      <c r="L126" s="61">
        <v>1950</v>
      </c>
      <c r="M126" s="61"/>
      <c r="N126" s="61"/>
      <c r="O126" s="61"/>
      <c r="P126" s="61"/>
      <c r="Q126" s="61"/>
      <c r="R126" s="62"/>
      <c r="S126" s="61"/>
      <c r="T126" s="61"/>
      <c r="U126" s="61"/>
      <c r="V126" s="61"/>
      <c r="W126" s="61"/>
      <c r="X126" s="61"/>
      <c r="Y126" s="61"/>
      <c r="Z126" s="61"/>
      <c r="AA126" s="61"/>
      <c r="AB126" s="61"/>
      <c r="AC126" s="61"/>
      <c r="AD126" s="61"/>
      <c r="AE126" s="61"/>
      <c r="AF126" s="61"/>
      <c r="AG126" s="61"/>
      <c r="AH126" s="61"/>
      <c r="AI126" s="61"/>
      <c r="AJ126" s="61"/>
      <c r="AK126" s="61"/>
      <c r="AL126" s="61"/>
      <c r="AM126" s="61"/>
      <c r="AN126" s="61"/>
    </row>
    <row r="127" spans="1:40" x14ac:dyDescent="0.25">
      <c r="A127" s="61"/>
      <c r="B127" s="61"/>
      <c r="C127" s="61"/>
      <c r="D127" s="61"/>
      <c r="E127" s="61"/>
      <c r="F127" s="62"/>
      <c r="G127" s="62"/>
      <c r="H127" s="62"/>
      <c r="I127" s="61"/>
      <c r="J127" s="61"/>
      <c r="K127" s="61">
        <v>1952</v>
      </c>
      <c r="L127" s="61">
        <v>1951</v>
      </c>
      <c r="M127" s="61"/>
      <c r="N127" s="61"/>
      <c r="O127" s="61"/>
      <c r="P127" s="61"/>
      <c r="Q127" s="61"/>
      <c r="R127" s="62"/>
      <c r="S127" s="61"/>
      <c r="T127" s="61"/>
      <c r="U127" s="61"/>
      <c r="V127" s="61"/>
      <c r="W127" s="61"/>
      <c r="X127" s="61"/>
      <c r="Y127" s="61"/>
      <c r="Z127" s="61"/>
      <c r="AA127" s="61"/>
      <c r="AB127" s="61"/>
      <c r="AC127" s="61"/>
      <c r="AD127" s="61"/>
      <c r="AE127" s="61"/>
      <c r="AF127" s="61"/>
      <c r="AG127" s="61"/>
      <c r="AH127" s="61"/>
      <c r="AI127" s="61"/>
      <c r="AJ127" s="61"/>
      <c r="AK127" s="61"/>
      <c r="AL127" s="61"/>
      <c r="AM127" s="61"/>
      <c r="AN127" s="61"/>
    </row>
    <row r="128" spans="1:40" x14ac:dyDescent="0.25">
      <c r="A128" s="61"/>
      <c r="B128" s="61"/>
      <c r="C128" s="61"/>
      <c r="D128" s="61"/>
      <c r="E128" s="61"/>
      <c r="F128" s="62"/>
      <c r="G128" s="62"/>
      <c r="H128" s="62"/>
      <c r="I128" s="61"/>
      <c r="J128" s="61"/>
      <c r="K128" s="61">
        <v>1953</v>
      </c>
      <c r="L128" s="61">
        <v>1952</v>
      </c>
      <c r="M128" s="61"/>
      <c r="N128" s="61"/>
      <c r="O128" s="61"/>
      <c r="P128" s="61"/>
      <c r="Q128" s="61"/>
      <c r="R128" s="62"/>
      <c r="S128" s="61"/>
      <c r="T128" s="61"/>
      <c r="U128" s="61"/>
      <c r="V128" s="61"/>
      <c r="W128" s="61"/>
      <c r="X128" s="61"/>
      <c r="Y128" s="61"/>
      <c r="Z128" s="61"/>
      <c r="AA128" s="61"/>
      <c r="AB128" s="61"/>
      <c r="AC128" s="61"/>
      <c r="AD128" s="61"/>
      <c r="AE128" s="61"/>
      <c r="AF128" s="61"/>
      <c r="AG128" s="61"/>
      <c r="AH128" s="61"/>
      <c r="AI128" s="61"/>
      <c r="AJ128" s="61"/>
      <c r="AK128" s="61"/>
      <c r="AL128" s="61"/>
      <c r="AM128" s="61"/>
      <c r="AN128" s="61"/>
    </row>
    <row r="129" spans="1:40" x14ac:dyDescent="0.25">
      <c r="A129" s="61"/>
      <c r="B129" s="61"/>
      <c r="C129" s="61"/>
      <c r="D129" s="61"/>
      <c r="E129" s="61"/>
      <c r="F129" s="62"/>
      <c r="G129" s="62"/>
      <c r="H129" s="62"/>
      <c r="I129" s="61"/>
      <c r="J129" s="61"/>
      <c r="K129" s="61">
        <v>1954</v>
      </c>
      <c r="L129" s="61">
        <v>1953</v>
      </c>
      <c r="M129" s="61"/>
      <c r="N129" s="61"/>
      <c r="O129" s="61"/>
      <c r="P129" s="61"/>
      <c r="Q129" s="61"/>
      <c r="R129" s="62"/>
      <c r="S129" s="61"/>
      <c r="T129" s="61"/>
      <c r="U129" s="61"/>
      <c r="V129" s="61"/>
      <c r="W129" s="61"/>
      <c r="X129" s="61"/>
      <c r="Y129" s="61"/>
      <c r="Z129" s="61"/>
      <c r="AA129" s="61"/>
      <c r="AB129" s="61"/>
      <c r="AC129" s="61"/>
      <c r="AD129" s="61"/>
      <c r="AE129" s="61"/>
      <c r="AF129" s="61"/>
      <c r="AG129" s="61"/>
      <c r="AH129" s="61"/>
      <c r="AI129" s="61"/>
      <c r="AJ129" s="61"/>
      <c r="AK129" s="61"/>
      <c r="AL129" s="61"/>
      <c r="AM129" s="61"/>
      <c r="AN129" s="61"/>
    </row>
    <row r="130" spans="1:40" x14ac:dyDescent="0.25">
      <c r="A130" s="61"/>
      <c r="B130" s="61"/>
      <c r="C130" s="61"/>
      <c r="D130" s="61"/>
      <c r="E130" s="61"/>
      <c r="F130" s="62"/>
      <c r="G130" s="62"/>
      <c r="H130" s="62"/>
      <c r="I130" s="61"/>
      <c r="J130" s="61"/>
      <c r="K130" s="61">
        <v>1955</v>
      </c>
      <c r="L130" s="61">
        <v>1954</v>
      </c>
      <c r="M130" s="61"/>
      <c r="N130" s="61"/>
      <c r="O130" s="61"/>
      <c r="P130" s="61"/>
      <c r="Q130" s="61"/>
      <c r="R130" s="62"/>
      <c r="S130" s="61"/>
      <c r="T130" s="61"/>
      <c r="U130" s="61"/>
      <c r="V130" s="61"/>
      <c r="W130" s="61"/>
      <c r="X130" s="61"/>
      <c r="Y130" s="61"/>
      <c r="Z130" s="61"/>
      <c r="AA130" s="61"/>
      <c r="AB130" s="61"/>
      <c r="AC130" s="61"/>
      <c r="AD130" s="61"/>
      <c r="AE130" s="61"/>
      <c r="AF130" s="61"/>
      <c r="AG130" s="61"/>
      <c r="AH130" s="61"/>
      <c r="AI130" s="61"/>
      <c r="AJ130" s="61"/>
      <c r="AK130" s="61"/>
      <c r="AL130" s="61"/>
      <c r="AM130" s="61"/>
      <c r="AN130" s="61"/>
    </row>
    <row r="131" spans="1:40" x14ac:dyDescent="0.25">
      <c r="A131" s="61"/>
      <c r="B131" s="61"/>
      <c r="C131" s="61"/>
      <c r="D131" s="61"/>
      <c r="E131" s="61"/>
      <c r="F131" s="62"/>
      <c r="G131" s="62"/>
      <c r="H131" s="62"/>
      <c r="I131" s="61"/>
      <c r="J131" s="61"/>
      <c r="K131" s="61">
        <v>1956</v>
      </c>
      <c r="L131" s="61">
        <v>1955</v>
      </c>
      <c r="M131" s="61"/>
      <c r="N131" s="61"/>
      <c r="O131" s="61"/>
      <c r="P131" s="61"/>
      <c r="Q131" s="61"/>
      <c r="R131" s="62"/>
      <c r="S131" s="61"/>
      <c r="T131" s="61"/>
      <c r="U131" s="61"/>
      <c r="V131" s="61"/>
      <c r="W131" s="61"/>
      <c r="X131" s="61"/>
      <c r="Y131" s="61"/>
      <c r="Z131" s="61"/>
      <c r="AA131" s="61"/>
      <c r="AB131" s="61"/>
      <c r="AC131" s="61"/>
      <c r="AD131" s="61"/>
      <c r="AE131" s="61"/>
      <c r="AF131" s="61"/>
      <c r="AG131" s="61"/>
      <c r="AH131" s="61"/>
      <c r="AI131" s="61"/>
      <c r="AJ131" s="61"/>
      <c r="AK131" s="61"/>
      <c r="AL131" s="61"/>
      <c r="AM131" s="61"/>
      <c r="AN131" s="61"/>
    </row>
    <row r="132" spans="1:40" x14ac:dyDescent="0.25">
      <c r="A132" s="61"/>
      <c r="B132" s="61"/>
      <c r="C132" s="61"/>
      <c r="D132" s="61"/>
      <c r="E132" s="61"/>
      <c r="F132" s="62"/>
      <c r="G132" s="62"/>
      <c r="H132" s="62"/>
      <c r="I132" s="61"/>
      <c r="J132" s="61"/>
      <c r="K132" s="61">
        <v>1957</v>
      </c>
      <c r="L132" s="61">
        <v>1956</v>
      </c>
      <c r="M132" s="61"/>
      <c r="N132" s="61"/>
      <c r="O132" s="61"/>
      <c r="P132" s="61"/>
      <c r="Q132" s="61"/>
      <c r="R132" s="62"/>
      <c r="S132" s="61"/>
      <c r="T132" s="61"/>
      <c r="U132" s="61"/>
      <c r="V132" s="61"/>
      <c r="W132" s="61"/>
      <c r="X132" s="61"/>
      <c r="Y132" s="61"/>
      <c r="Z132" s="61"/>
      <c r="AA132" s="61"/>
      <c r="AB132" s="61"/>
      <c r="AC132" s="61"/>
      <c r="AD132" s="61"/>
      <c r="AE132" s="61"/>
      <c r="AF132" s="61"/>
      <c r="AG132" s="61"/>
      <c r="AH132" s="61"/>
      <c r="AI132" s="61"/>
      <c r="AJ132" s="61"/>
      <c r="AK132" s="61"/>
      <c r="AL132" s="61"/>
      <c r="AM132" s="61"/>
      <c r="AN132" s="61"/>
    </row>
    <row r="133" spans="1:40" x14ac:dyDescent="0.25">
      <c r="A133" s="61"/>
      <c r="B133" s="61"/>
      <c r="C133" s="61"/>
      <c r="D133" s="61"/>
      <c r="E133" s="61"/>
      <c r="F133" s="62"/>
      <c r="G133" s="62"/>
      <c r="H133" s="62"/>
      <c r="I133" s="61"/>
      <c r="J133" s="61"/>
      <c r="K133" s="61">
        <v>1958</v>
      </c>
      <c r="L133" s="61">
        <v>1957</v>
      </c>
      <c r="M133" s="61"/>
      <c r="N133" s="61"/>
      <c r="O133" s="61"/>
      <c r="P133" s="61"/>
      <c r="Q133" s="61"/>
      <c r="R133" s="62"/>
      <c r="S133" s="61"/>
      <c r="T133" s="61"/>
      <c r="U133" s="61"/>
      <c r="V133" s="61"/>
      <c r="W133" s="61"/>
      <c r="X133" s="61"/>
      <c r="Y133" s="61"/>
      <c r="Z133" s="61"/>
      <c r="AA133" s="61"/>
      <c r="AB133" s="61"/>
      <c r="AC133" s="61"/>
      <c r="AD133" s="61"/>
      <c r="AE133" s="61"/>
      <c r="AF133" s="61"/>
      <c r="AG133" s="61"/>
      <c r="AH133" s="61"/>
      <c r="AI133" s="61"/>
      <c r="AJ133" s="61"/>
      <c r="AK133" s="61"/>
      <c r="AL133" s="61"/>
      <c r="AM133" s="61"/>
      <c r="AN133" s="61"/>
    </row>
    <row r="134" spans="1:40" x14ac:dyDescent="0.25">
      <c r="A134" s="61"/>
      <c r="B134" s="61"/>
      <c r="C134" s="61"/>
      <c r="D134" s="61"/>
      <c r="E134" s="61"/>
      <c r="F134" s="62"/>
      <c r="G134" s="62"/>
      <c r="H134" s="62"/>
      <c r="I134" s="61"/>
      <c r="J134" s="61"/>
      <c r="K134" s="61">
        <v>1959</v>
      </c>
      <c r="L134" s="61">
        <v>1958</v>
      </c>
      <c r="M134" s="61"/>
      <c r="N134" s="61"/>
      <c r="O134" s="61"/>
      <c r="P134" s="61"/>
      <c r="Q134" s="61"/>
      <c r="R134" s="62"/>
      <c r="S134" s="61"/>
      <c r="T134" s="61"/>
      <c r="U134" s="61"/>
      <c r="V134" s="61"/>
      <c r="W134" s="61"/>
      <c r="X134" s="61"/>
      <c r="Y134" s="61"/>
      <c r="Z134" s="61"/>
      <c r="AA134" s="61"/>
      <c r="AB134" s="61"/>
      <c r="AC134" s="61"/>
      <c r="AD134" s="61"/>
      <c r="AE134" s="61"/>
      <c r="AF134" s="61"/>
      <c r="AG134" s="61"/>
      <c r="AH134" s="61"/>
      <c r="AI134" s="61"/>
      <c r="AJ134" s="61"/>
      <c r="AK134" s="61"/>
      <c r="AL134" s="61"/>
      <c r="AM134" s="61"/>
      <c r="AN134" s="61"/>
    </row>
    <row r="135" spans="1:40" x14ac:dyDescent="0.25">
      <c r="A135" s="61"/>
      <c r="B135" s="61"/>
      <c r="C135" s="61"/>
      <c r="D135" s="61"/>
      <c r="E135" s="61"/>
      <c r="F135" s="62"/>
      <c r="G135" s="62"/>
      <c r="H135" s="62"/>
      <c r="I135" s="61"/>
      <c r="J135" s="61"/>
      <c r="K135" s="61">
        <v>1960</v>
      </c>
      <c r="L135" s="61">
        <v>1959</v>
      </c>
      <c r="M135" s="61"/>
      <c r="N135" s="61"/>
      <c r="O135" s="61"/>
      <c r="P135" s="61"/>
      <c r="Q135" s="61"/>
      <c r="R135" s="62"/>
      <c r="S135" s="61"/>
      <c r="T135" s="61"/>
      <c r="U135" s="61"/>
      <c r="V135" s="61"/>
      <c r="W135" s="61"/>
      <c r="X135" s="61"/>
      <c r="Y135" s="61"/>
      <c r="Z135" s="61"/>
      <c r="AA135" s="61"/>
      <c r="AB135" s="61"/>
      <c r="AC135" s="61"/>
      <c r="AD135" s="61"/>
      <c r="AE135" s="61"/>
      <c r="AF135" s="61"/>
      <c r="AG135" s="61"/>
      <c r="AH135" s="61"/>
      <c r="AI135" s="61"/>
      <c r="AJ135" s="61"/>
      <c r="AK135" s="61"/>
      <c r="AL135" s="61"/>
      <c r="AM135" s="61"/>
      <c r="AN135" s="61"/>
    </row>
    <row r="136" spans="1:40" x14ac:dyDescent="0.25">
      <c r="A136" s="61"/>
      <c r="B136" s="61"/>
      <c r="C136" s="61"/>
      <c r="D136" s="61"/>
      <c r="E136" s="61"/>
      <c r="F136" s="62"/>
      <c r="G136" s="62"/>
      <c r="H136" s="62"/>
      <c r="I136" s="61"/>
      <c r="J136" s="61"/>
      <c r="K136" s="61">
        <v>1961</v>
      </c>
      <c r="L136" s="61">
        <v>1960</v>
      </c>
      <c r="M136" s="61"/>
      <c r="N136" s="61"/>
      <c r="O136" s="61"/>
      <c r="P136" s="61"/>
      <c r="Q136" s="61"/>
      <c r="R136" s="62"/>
      <c r="S136" s="61"/>
      <c r="T136" s="61"/>
      <c r="U136" s="61"/>
      <c r="V136" s="61"/>
      <c r="W136" s="61"/>
      <c r="X136" s="61"/>
      <c r="Y136" s="61"/>
      <c r="Z136" s="61"/>
      <c r="AA136" s="61"/>
      <c r="AB136" s="61"/>
      <c r="AC136" s="61"/>
      <c r="AD136" s="61"/>
      <c r="AE136" s="61"/>
      <c r="AF136" s="61"/>
      <c r="AG136" s="61"/>
      <c r="AH136" s="61"/>
      <c r="AI136" s="61"/>
      <c r="AJ136" s="61"/>
      <c r="AK136" s="61"/>
      <c r="AL136" s="61"/>
      <c r="AM136" s="61"/>
      <c r="AN136" s="61"/>
    </row>
    <row r="137" spans="1:40" x14ac:dyDescent="0.25">
      <c r="A137" s="61"/>
      <c r="B137" s="61"/>
      <c r="C137" s="61"/>
      <c r="D137" s="61"/>
      <c r="E137" s="61"/>
      <c r="F137" s="62"/>
      <c r="G137" s="62"/>
      <c r="H137" s="62"/>
      <c r="I137" s="61"/>
      <c r="J137" s="61"/>
      <c r="K137" s="61">
        <v>1962</v>
      </c>
      <c r="L137" s="61">
        <v>1961</v>
      </c>
      <c r="M137" s="61"/>
      <c r="N137" s="61"/>
      <c r="O137" s="61"/>
      <c r="P137" s="61"/>
      <c r="Q137" s="61"/>
      <c r="R137" s="62"/>
      <c r="S137" s="61"/>
      <c r="T137" s="61"/>
      <c r="U137" s="61"/>
      <c r="V137" s="61"/>
      <c r="W137" s="61"/>
      <c r="X137" s="61"/>
      <c r="Y137" s="61"/>
      <c r="Z137" s="61"/>
      <c r="AA137" s="61"/>
      <c r="AB137" s="61"/>
      <c r="AC137" s="61"/>
      <c r="AD137" s="61"/>
      <c r="AE137" s="61"/>
      <c r="AF137" s="61"/>
      <c r="AG137" s="61"/>
      <c r="AH137" s="61"/>
      <c r="AI137" s="61"/>
      <c r="AJ137" s="61"/>
      <c r="AK137" s="61"/>
      <c r="AL137" s="61"/>
      <c r="AM137" s="61"/>
      <c r="AN137" s="61"/>
    </row>
    <row r="138" spans="1:40" x14ac:dyDescent="0.25">
      <c r="A138" s="61"/>
      <c r="B138" s="61"/>
      <c r="C138" s="61"/>
      <c r="D138" s="61"/>
      <c r="E138" s="61"/>
      <c r="F138" s="62"/>
      <c r="G138" s="62"/>
      <c r="H138" s="62"/>
      <c r="I138" s="61"/>
      <c r="J138" s="61"/>
      <c r="K138" s="61">
        <v>1963</v>
      </c>
      <c r="L138" s="61">
        <v>1962</v>
      </c>
      <c r="M138" s="61"/>
      <c r="N138" s="61"/>
      <c r="O138" s="61"/>
      <c r="P138" s="61"/>
      <c r="Q138" s="61"/>
      <c r="R138" s="62"/>
      <c r="S138" s="61"/>
      <c r="T138" s="61"/>
      <c r="U138" s="61"/>
      <c r="V138" s="61"/>
      <c r="W138" s="61"/>
      <c r="X138" s="61"/>
      <c r="Y138" s="61"/>
      <c r="Z138" s="61"/>
      <c r="AA138" s="61"/>
      <c r="AB138" s="61"/>
      <c r="AC138" s="61"/>
      <c r="AD138" s="61"/>
      <c r="AE138" s="61"/>
      <c r="AF138" s="61"/>
      <c r="AG138" s="61"/>
      <c r="AH138" s="61"/>
      <c r="AI138" s="61"/>
      <c r="AJ138" s="61"/>
      <c r="AK138" s="61"/>
      <c r="AL138" s="61"/>
      <c r="AM138" s="61"/>
      <c r="AN138" s="61"/>
    </row>
    <row r="139" spans="1:40" x14ac:dyDescent="0.25">
      <c r="A139" s="61"/>
      <c r="B139" s="61"/>
      <c r="C139" s="61"/>
      <c r="D139" s="61"/>
      <c r="E139" s="61"/>
      <c r="F139" s="62"/>
      <c r="G139" s="62"/>
      <c r="H139" s="62"/>
      <c r="I139" s="61"/>
      <c r="J139" s="61"/>
      <c r="K139" s="61">
        <v>1964</v>
      </c>
      <c r="L139" s="61">
        <v>1963</v>
      </c>
      <c r="M139" s="61"/>
      <c r="N139" s="61"/>
      <c r="O139" s="61"/>
      <c r="P139" s="61"/>
      <c r="Q139" s="61"/>
      <c r="R139" s="62"/>
      <c r="S139" s="61"/>
      <c r="T139" s="61"/>
      <c r="U139" s="61"/>
      <c r="V139" s="61"/>
      <c r="W139" s="61"/>
      <c r="X139" s="61"/>
      <c r="Y139" s="61"/>
      <c r="Z139" s="61"/>
      <c r="AA139" s="61"/>
      <c r="AB139" s="61"/>
      <c r="AC139" s="61"/>
      <c r="AD139" s="61"/>
      <c r="AE139" s="61"/>
      <c r="AF139" s="61"/>
      <c r="AG139" s="61"/>
      <c r="AH139" s="61"/>
      <c r="AI139" s="61"/>
      <c r="AJ139" s="61"/>
      <c r="AK139" s="61"/>
      <c r="AL139" s="61"/>
      <c r="AM139" s="61"/>
      <c r="AN139" s="61"/>
    </row>
    <row r="140" spans="1:40" x14ac:dyDescent="0.25">
      <c r="A140" s="61"/>
      <c r="B140" s="61"/>
      <c r="C140" s="61"/>
      <c r="D140" s="61"/>
      <c r="E140" s="61"/>
      <c r="F140" s="62"/>
      <c r="G140" s="62"/>
      <c r="H140" s="62"/>
      <c r="I140" s="61"/>
      <c r="J140" s="61"/>
      <c r="K140" s="61">
        <v>1965</v>
      </c>
      <c r="L140" s="61">
        <v>1964</v>
      </c>
      <c r="M140" s="61"/>
      <c r="N140" s="61"/>
      <c r="O140" s="61"/>
      <c r="P140" s="61"/>
      <c r="Q140" s="61"/>
      <c r="R140" s="62"/>
      <c r="S140" s="61"/>
      <c r="T140" s="61"/>
      <c r="U140" s="61"/>
      <c r="V140" s="61"/>
      <c r="W140" s="61"/>
      <c r="X140" s="61"/>
      <c r="Y140" s="61"/>
      <c r="Z140" s="61"/>
      <c r="AA140" s="61"/>
      <c r="AB140" s="61"/>
      <c r="AC140" s="61"/>
      <c r="AD140" s="61"/>
      <c r="AE140" s="61"/>
      <c r="AF140" s="61"/>
      <c r="AG140" s="61"/>
      <c r="AH140" s="61"/>
      <c r="AI140" s="61"/>
      <c r="AJ140" s="61"/>
      <c r="AK140" s="61"/>
      <c r="AL140" s="61"/>
      <c r="AM140" s="61"/>
      <c r="AN140" s="61"/>
    </row>
    <row r="141" spans="1:40" x14ac:dyDescent="0.25">
      <c r="A141" s="61"/>
      <c r="B141" s="61"/>
      <c r="C141" s="61"/>
      <c r="D141" s="61"/>
      <c r="E141" s="61"/>
      <c r="F141" s="62"/>
      <c r="G141" s="62"/>
      <c r="H141" s="62"/>
      <c r="I141" s="61"/>
      <c r="J141" s="61"/>
      <c r="K141" s="61">
        <v>1966</v>
      </c>
      <c r="L141" s="61">
        <v>1965</v>
      </c>
      <c r="M141" s="61"/>
      <c r="N141" s="61"/>
      <c r="O141" s="61"/>
      <c r="P141" s="61"/>
      <c r="Q141" s="61"/>
      <c r="R141" s="62"/>
      <c r="S141" s="61"/>
      <c r="T141" s="61"/>
      <c r="U141" s="61"/>
      <c r="V141" s="61"/>
      <c r="W141" s="61"/>
      <c r="X141" s="61"/>
      <c r="Y141" s="61"/>
      <c r="Z141" s="61"/>
      <c r="AA141" s="61"/>
      <c r="AB141" s="61"/>
      <c r="AC141" s="61"/>
      <c r="AD141" s="61"/>
      <c r="AE141" s="61"/>
      <c r="AF141" s="61"/>
      <c r="AG141" s="61"/>
      <c r="AH141" s="61"/>
      <c r="AI141" s="61"/>
      <c r="AJ141" s="61"/>
      <c r="AK141" s="61"/>
      <c r="AL141" s="61"/>
      <c r="AM141" s="61"/>
      <c r="AN141" s="61"/>
    </row>
    <row r="142" spans="1:40" x14ac:dyDescent="0.25">
      <c r="A142" s="61"/>
      <c r="B142" s="61"/>
      <c r="C142" s="61"/>
      <c r="D142" s="61"/>
      <c r="E142" s="61"/>
      <c r="F142" s="62"/>
      <c r="G142" s="62"/>
      <c r="H142" s="62"/>
      <c r="I142" s="61"/>
      <c r="J142" s="61"/>
      <c r="K142" s="61">
        <v>1967</v>
      </c>
      <c r="L142" s="61">
        <v>1966</v>
      </c>
      <c r="M142" s="61"/>
      <c r="N142" s="61"/>
      <c r="O142" s="61"/>
      <c r="P142" s="61"/>
      <c r="Q142" s="61"/>
      <c r="R142" s="62"/>
      <c r="S142" s="61"/>
      <c r="T142" s="61"/>
      <c r="U142" s="61"/>
      <c r="V142" s="61"/>
      <c r="W142" s="61"/>
      <c r="X142" s="61"/>
      <c r="Y142" s="61"/>
      <c r="Z142" s="61"/>
      <c r="AA142" s="61"/>
      <c r="AB142" s="61"/>
      <c r="AC142" s="61"/>
      <c r="AD142" s="61"/>
      <c r="AE142" s="61"/>
      <c r="AF142" s="61"/>
      <c r="AG142" s="61"/>
      <c r="AH142" s="61"/>
      <c r="AI142" s="61"/>
      <c r="AJ142" s="61"/>
      <c r="AK142" s="61"/>
      <c r="AL142" s="61"/>
      <c r="AM142" s="61"/>
      <c r="AN142" s="61"/>
    </row>
    <row r="143" spans="1:40" x14ac:dyDescent="0.25">
      <c r="A143" s="61"/>
      <c r="B143" s="61"/>
      <c r="C143" s="61"/>
      <c r="D143" s="61"/>
      <c r="E143" s="61"/>
      <c r="F143" s="62"/>
      <c r="G143" s="62"/>
      <c r="H143" s="62"/>
      <c r="I143" s="61"/>
      <c r="J143" s="61"/>
      <c r="K143" s="61">
        <v>1968</v>
      </c>
      <c r="L143" s="61">
        <v>1967</v>
      </c>
      <c r="M143" s="61"/>
      <c r="N143" s="61"/>
      <c r="O143" s="61"/>
      <c r="P143" s="61"/>
      <c r="Q143" s="61"/>
      <c r="R143" s="62"/>
      <c r="S143" s="61"/>
      <c r="T143" s="61"/>
      <c r="U143" s="61"/>
      <c r="V143" s="61"/>
      <c r="W143" s="61"/>
      <c r="X143" s="61"/>
      <c r="Y143" s="61"/>
      <c r="Z143" s="61"/>
      <c r="AA143" s="61"/>
      <c r="AB143" s="61"/>
      <c r="AC143" s="61"/>
      <c r="AD143" s="61"/>
      <c r="AE143" s="61"/>
      <c r="AF143" s="61"/>
      <c r="AG143" s="61"/>
      <c r="AH143" s="61"/>
      <c r="AI143" s="61"/>
      <c r="AJ143" s="61"/>
      <c r="AK143" s="61"/>
      <c r="AL143" s="61"/>
      <c r="AM143" s="61"/>
      <c r="AN143" s="61"/>
    </row>
    <row r="144" spans="1:40" x14ac:dyDescent="0.25">
      <c r="A144" s="61"/>
      <c r="B144" s="61"/>
      <c r="C144" s="61"/>
      <c r="D144" s="61"/>
      <c r="E144" s="61"/>
      <c r="F144" s="62"/>
      <c r="G144" s="62"/>
      <c r="H144" s="62"/>
      <c r="I144" s="61"/>
      <c r="J144" s="61"/>
      <c r="K144" s="61">
        <v>1969</v>
      </c>
      <c r="L144" s="61">
        <v>1968</v>
      </c>
      <c r="M144" s="61"/>
      <c r="N144" s="61"/>
      <c r="O144" s="61"/>
      <c r="P144" s="61"/>
      <c r="Q144" s="61"/>
      <c r="R144" s="62"/>
      <c r="S144" s="61"/>
      <c r="T144" s="61"/>
      <c r="U144" s="61"/>
      <c r="V144" s="61"/>
      <c r="W144" s="61"/>
      <c r="X144" s="61"/>
      <c r="Y144" s="61"/>
      <c r="Z144" s="61"/>
      <c r="AA144" s="61"/>
      <c r="AB144" s="61"/>
      <c r="AC144" s="61"/>
      <c r="AD144" s="61"/>
      <c r="AE144" s="61"/>
      <c r="AF144" s="61"/>
      <c r="AG144" s="61"/>
      <c r="AH144" s="61"/>
      <c r="AI144" s="61"/>
      <c r="AJ144" s="61"/>
      <c r="AK144" s="61"/>
      <c r="AL144" s="61"/>
      <c r="AM144" s="61"/>
      <c r="AN144" s="61"/>
    </row>
    <row r="145" spans="1:40" x14ac:dyDescent="0.25">
      <c r="A145" s="61"/>
      <c r="B145" s="61"/>
      <c r="C145" s="61"/>
      <c r="D145" s="61"/>
      <c r="E145" s="61"/>
      <c r="F145" s="62"/>
      <c r="G145" s="62"/>
      <c r="H145" s="62"/>
      <c r="I145" s="61"/>
      <c r="J145" s="61"/>
      <c r="K145" s="61">
        <v>1970</v>
      </c>
      <c r="L145" s="61">
        <v>1969</v>
      </c>
      <c r="M145" s="61"/>
      <c r="N145" s="61"/>
      <c r="O145" s="61"/>
      <c r="P145" s="61"/>
      <c r="Q145" s="61"/>
      <c r="R145" s="62"/>
      <c r="S145" s="61"/>
      <c r="T145" s="61"/>
      <c r="U145" s="61"/>
      <c r="V145" s="61"/>
      <c r="W145" s="61"/>
      <c r="X145" s="61"/>
      <c r="Y145" s="61"/>
      <c r="Z145" s="61"/>
      <c r="AA145" s="61"/>
      <c r="AB145" s="61"/>
      <c r="AC145" s="61"/>
      <c r="AD145" s="61"/>
      <c r="AE145" s="61"/>
      <c r="AF145" s="61"/>
      <c r="AG145" s="61"/>
      <c r="AH145" s="61"/>
      <c r="AI145" s="61"/>
      <c r="AJ145" s="61"/>
      <c r="AK145" s="61"/>
      <c r="AL145" s="61"/>
      <c r="AM145" s="61"/>
      <c r="AN145" s="61"/>
    </row>
    <row r="146" spans="1:40" x14ac:dyDescent="0.25">
      <c r="A146" s="61"/>
      <c r="B146" s="61"/>
      <c r="C146" s="61"/>
      <c r="D146" s="61"/>
      <c r="E146" s="61"/>
      <c r="F146" s="62"/>
      <c r="G146" s="62"/>
      <c r="H146" s="62"/>
      <c r="I146" s="61"/>
      <c r="J146" s="61"/>
      <c r="K146" s="61">
        <v>1971</v>
      </c>
      <c r="L146" s="61">
        <v>1970</v>
      </c>
      <c r="M146" s="61"/>
      <c r="N146" s="61"/>
      <c r="O146" s="61"/>
      <c r="P146" s="61"/>
      <c r="Q146" s="61"/>
      <c r="R146" s="62"/>
      <c r="S146" s="61"/>
      <c r="T146" s="61"/>
      <c r="U146" s="61"/>
      <c r="V146" s="61"/>
      <c r="W146" s="61"/>
      <c r="X146" s="61"/>
      <c r="Y146" s="61"/>
      <c r="Z146" s="61"/>
      <c r="AA146" s="61"/>
      <c r="AB146" s="61"/>
      <c r="AC146" s="61"/>
      <c r="AD146" s="61"/>
      <c r="AE146" s="61"/>
      <c r="AF146" s="61"/>
      <c r="AG146" s="61"/>
      <c r="AH146" s="61"/>
      <c r="AI146" s="61"/>
      <c r="AJ146" s="61"/>
      <c r="AK146" s="61"/>
      <c r="AL146" s="61"/>
      <c r="AM146" s="61"/>
      <c r="AN146" s="61"/>
    </row>
    <row r="147" spans="1:40" x14ac:dyDescent="0.25">
      <c r="A147" s="61"/>
      <c r="B147" s="61"/>
      <c r="C147" s="61"/>
      <c r="D147" s="61"/>
      <c r="E147" s="61"/>
      <c r="F147" s="62"/>
      <c r="G147" s="62"/>
      <c r="H147" s="62"/>
      <c r="I147" s="61"/>
      <c r="J147" s="61"/>
      <c r="K147" s="61">
        <v>1972</v>
      </c>
      <c r="L147" s="61">
        <v>1971</v>
      </c>
      <c r="M147" s="61"/>
      <c r="N147" s="61"/>
      <c r="O147" s="61"/>
      <c r="P147" s="61"/>
      <c r="Q147" s="61"/>
      <c r="R147" s="62"/>
      <c r="S147" s="61"/>
      <c r="T147" s="61"/>
      <c r="U147" s="61"/>
      <c r="V147" s="61"/>
      <c r="W147" s="61"/>
      <c r="X147" s="61"/>
      <c r="Y147" s="61"/>
      <c r="Z147" s="61"/>
      <c r="AA147" s="61"/>
      <c r="AB147" s="61"/>
      <c r="AC147" s="61"/>
      <c r="AD147" s="61"/>
      <c r="AE147" s="61"/>
      <c r="AF147" s="61"/>
      <c r="AG147" s="61"/>
      <c r="AH147" s="61"/>
      <c r="AI147" s="61"/>
      <c r="AJ147" s="61"/>
      <c r="AK147" s="61"/>
      <c r="AL147" s="61"/>
      <c r="AM147" s="61"/>
      <c r="AN147" s="61"/>
    </row>
    <row r="148" spans="1:40" x14ac:dyDescent="0.25">
      <c r="A148" s="61"/>
      <c r="B148" s="61"/>
      <c r="C148" s="61"/>
      <c r="D148" s="61"/>
      <c r="E148" s="61"/>
      <c r="F148" s="62"/>
      <c r="G148" s="62"/>
      <c r="H148" s="62"/>
      <c r="I148" s="61"/>
      <c r="J148" s="61"/>
      <c r="K148" s="61">
        <v>1973</v>
      </c>
      <c r="L148" s="61">
        <v>1972</v>
      </c>
      <c r="M148" s="61"/>
      <c r="N148" s="61"/>
      <c r="O148" s="61"/>
      <c r="P148" s="61"/>
      <c r="Q148" s="61"/>
      <c r="R148" s="62"/>
      <c r="S148" s="61"/>
      <c r="T148" s="61"/>
      <c r="U148" s="61"/>
      <c r="V148" s="61"/>
      <c r="W148" s="61"/>
      <c r="X148" s="61"/>
      <c r="Y148" s="61"/>
      <c r="Z148" s="61"/>
      <c r="AA148" s="61"/>
      <c r="AB148" s="61"/>
      <c r="AC148" s="61"/>
      <c r="AD148" s="61"/>
      <c r="AE148" s="61"/>
      <c r="AF148" s="61"/>
      <c r="AG148" s="61"/>
      <c r="AH148" s="61"/>
      <c r="AI148" s="61"/>
      <c r="AJ148" s="61"/>
      <c r="AK148" s="61"/>
      <c r="AL148" s="61"/>
      <c r="AM148" s="61"/>
      <c r="AN148" s="61"/>
    </row>
    <row r="149" spans="1:40" x14ac:dyDescent="0.25">
      <c r="A149" s="61"/>
      <c r="B149" s="61"/>
      <c r="C149" s="61"/>
      <c r="D149" s="61"/>
      <c r="E149" s="61"/>
      <c r="F149" s="62"/>
      <c r="G149" s="62"/>
      <c r="H149" s="62"/>
      <c r="I149" s="61"/>
      <c r="J149" s="61"/>
      <c r="K149" s="61">
        <v>1974</v>
      </c>
      <c r="L149" s="61">
        <v>1973</v>
      </c>
      <c r="M149" s="61"/>
      <c r="N149" s="61"/>
      <c r="O149" s="61"/>
      <c r="P149" s="61"/>
      <c r="Q149" s="61"/>
      <c r="R149" s="62"/>
      <c r="S149" s="61"/>
      <c r="T149" s="61"/>
      <c r="U149" s="61"/>
      <c r="V149" s="61"/>
      <c r="W149" s="61"/>
      <c r="X149" s="61"/>
      <c r="Y149" s="61"/>
      <c r="Z149" s="61"/>
      <c r="AA149" s="61"/>
      <c r="AB149" s="61"/>
      <c r="AC149" s="61"/>
      <c r="AD149" s="61"/>
      <c r="AE149" s="61"/>
      <c r="AF149" s="61"/>
      <c r="AG149" s="61"/>
      <c r="AH149" s="61"/>
      <c r="AI149" s="61"/>
      <c r="AJ149" s="61"/>
      <c r="AK149" s="61"/>
      <c r="AL149" s="61"/>
      <c r="AM149" s="61"/>
      <c r="AN149" s="61"/>
    </row>
    <row r="150" spans="1:40" x14ac:dyDescent="0.25">
      <c r="A150" s="61"/>
      <c r="B150" s="61"/>
      <c r="C150" s="61"/>
      <c r="D150" s="61"/>
      <c r="E150" s="61"/>
      <c r="F150" s="62"/>
      <c r="G150" s="62"/>
      <c r="H150" s="62"/>
      <c r="I150" s="61"/>
      <c r="J150" s="61"/>
      <c r="K150" s="61">
        <v>1975</v>
      </c>
      <c r="L150" s="61">
        <v>1974</v>
      </c>
      <c r="M150" s="61"/>
      <c r="N150" s="61"/>
      <c r="O150" s="61"/>
      <c r="P150" s="61"/>
      <c r="Q150" s="61"/>
      <c r="R150" s="62"/>
      <c r="S150" s="61"/>
      <c r="T150" s="61"/>
      <c r="U150" s="61"/>
      <c r="V150" s="61"/>
      <c r="W150" s="61"/>
      <c r="X150" s="61"/>
      <c r="Y150" s="61"/>
      <c r="Z150" s="61"/>
      <c r="AA150" s="61"/>
      <c r="AB150" s="61"/>
      <c r="AC150" s="61"/>
      <c r="AD150" s="61"/>
      <c r="AE150" s="61"/>
      <c r="AF150" s="61"/>
      <c r="AG150" s="61"/>
      <c r="AH150" s="61"/>
      <c r="AI150" s="61"/>
      <c r="AJ150" s="61"/>
      <c r="AK150" s="61"/>
      <c r="AL150" s="61"/>
      <c r="AM150" s="61"/>
      <c r="AN150" s="61"/>
    </row>
    <row r="151" spans="1:40" x14ac:dyDescent="0.25">
      <c r="A151" s="61"/>
      <c r="B151" s="61"/>
      <c r="C151" s="61"/>
      <c r="D151" s="61"/>
      <c r="E151" s="61"/>
      <c r="F151" s="62"/>
      <c r="G151" s="62"/>
      <c r="H151" s="62"/>
      <c r="I151" s="61"/>
      <c r="J151" s="61"/>
      <c r="K151" s="61">
        <v>1976</v>
      </c>
      <c r="L151" s="61">
        <v>1975</v>
      </c>
      <c r="M151" s="61"/>
      <c r="N151" s="61"/>
      <c r="O151" s="61"/>
      <c r="P151" s="61"/>
      <c r="Q151" s="61"/>
      <c r="R151" s="62"/>
      <c r="S151" s="61"/>
      <c r="T151" s="61"/>
      <c r="U151" s="61"/>
      <c r="V151" s="61"/>
      <c r="W151" s="61"/>
      <c r="X151" s="61"/>
      <c r="Y151" s="61"/>
      <c r="Z151" s="61"/>
      <c r="AA151" s="61"/>
      <c r="AB151" s="61"/>
      <c r="AC151" s="61"/>
      <c r="AD151" s="61"/>
      <c r="AE151" s="61"/>
      <c r="AF151" s="61"/>
      <c r="AG151" s="61"/>
      <c r="AH151" s="61"/>
      <c r="AI151" s="61"/>
      <c r="AJ151" s="61"/>
      <c r="AK151" s="61"/>
      <c r="AL151" s="61"/>
      <c r="AM151" s="61"/>
      <c r="AN151" s="61"/>
    </row>
    <row r="152" spans="1:40" x14ac:dyDescent="0.25">
      <c r="A152" s="61"/>
      <c r="B152" s="61"/>
      <c r="C152" s="61"/>
      <c r="D152" s="61"/>
      <c r="E152" s="61"/>
      <c r="F152" s="62"/>
      <c r="G152" s="62"/>
      <c r="H152" s="62"/>
      <c r="I152" s="61"/>
      <c r="J152" s="61"/>
      <c r="K152" s="61">
        <v>1977</v>
      </c>
      <c r="L152" s="61">
        <v>1976</v>
      </c>
      <c r="M152" s="61"/>
      <c r="N152" s="61"/>
      <c r="O152" s="61"/>
      <c r="P152" s="61"/>
      <c r="Q152" s="61"/>
      <c r="R152" s="62"/>
      <c r="S152" s="61"/>
      <c r="T152" s="61"/>
      <c r="U152" s="61"/>
      <c r="V152" s="61"/>
      <c r="W152" s="61"/>
      <c r="X152" s="61"/>
      <c r="Y152" s="61"/>
      <c r="Z152" s="61"/>
      <c r="AA152" s="61"/>
      <c r="AB152" s="61"/>
      <c r="AC152" s="61"/>
      <c r="AD152" s="61"/>
      <c r="AE152" s="61"/>
      <c r="AF152" s="61"/>
      <c r="AG152" s="61"/>
      <c r="AH152" s="61"/>
      <c r="AI152" s="61"/>
      <c r="AJ152" s="61"/>
      <c r="AK152" s="61"/>
      <c r="AL152" s="61"/>
      <c r="AM152" s="61"/>
      <c r="AN152" s="61"/>
    </row>
    <row r="153" spans="1:40" x14ac:dyDescent="0.25">
      <c r="A153" s="61"/>
      <c r="B153" s="61"/>
      <c r="C153" s="61"/>
      <c r="D153" s="61"/>
      <c r="E153" s="61"/>
      <c r="F153" s="62"/>
      <c r="G153" s="62"/>
      <c r="H153" s="62"/>
      <c r="I153" s="61"/>
      <c r="J153" s="61"/>
      <c r="K153" s="61">
        <v>1978</v>
      </c>
      <c r="L153" s="61">
        <v>1977</v>
      </c>
      <c r="M153" s="61"/>
      <c r="N153" s="61"/>
      <c r="O153" s="61"/>
      <c r="P153" s="61"/>
      <c r="Q153" s="61"/>
      <c r="R153" s="62"/>
      <c r="S153" s="61"/>
      <c r="T153" s="61"/>
      <c r="U153" s="61"/>
      <c r="V153" s="61"/>
      <c r="W153" s="61"/>
      <c r="X153" s="61"/>
      <c r="Y153" s="61"/>
      <c r="Z153" s="61"/>
      <c r="AA153" s="61"/>
      <c r="AB153" s="61"/>
      <c r="AC153" s="61"/>
      <c r="AD153" s="61"/>
      <c r="AE153" s="61"/>
      <c r="AF153" s="61"/>
      <c r="AG153" s="61"/>
      <c r="AH153" s="61"/>
      <c r="AI153" s="61"/>
      <c r="AJ153" s="61"/>
      <c r="AK153" s="61"/>
      <c r="AL153" s="61"/>
      <c r="AM153" s="61"/>
      <c r="AN153" s="61"/>
    </row>
    <row r="154" spans="1:40" x14ac:dyDescent="0.25">
      <c r="A154" s="61"/>
      <c r="B154" s="61"/>
      <c r="C154" s="61"/>
      <c r="D154" s="61"/>
      <c r="E154" s="61"/>
      <c r="F154" s="62"/>
      <c r="G154" s="62"/>
      <c r="H154" s="62"/>
      <c r="I154" s="61"/>
      <c r="J154" s="61"/>
      <c r="K154" s="61">
        <v>1979</v>
      </c>
      <c r="L154" s="61">
        <v>1978</v>
      </c>
      <c r="M154" s="61"/>
      <c r="N154" s="61"/>
      <c r="O154" s="61"/>
      <c r="P154" s="61"/>
      <c r="Q154" s="61"/>
      <c r="R154" s="62"/>
      <c r="S154" s="61"/>
      <c r="T154" s="61"/>
      <c r="U154" s="61"/>
      <c r="V154" s="61"/>
      <c r="W154" s="61"/>
      <c r="X154" s="61"/>
      <c r="Y154" s="61"/>
      <c r="Z154" s="61"/>
      <c r="AA154" s="61"/>
      <c r="AB154" s="61"/>
      <c r="AC154" s="61"/>
      <c r="AD154" s="61"/>
      <c r="AE154" s="61"/>
      <c r="AF154" s="61"/>
      <c r="AG154" s="61"/>
      <c r="AH154" s="61"/>
      <c r="AI154" s="61"/>
      <c r="AJ154" s="61"/>
      <c r="AK154" s="61"/>
      <c r="AL154" s="61"/>
      <c r="AM154" s="61"/>
      <c r="AN154" s="61"/>
    </row>
    <row r="155" spans="1:40" x14ac:dyDescent="0.25">
      <c r="A155" s="61"/>
      <c r="B155" s="61"/>
      <c r="C155" s="61"/>
      <c r="D155" s="61"/>
      <c r="E155" s="61"/>
      <c r="F155" s="62"/>
      <c r="G155" s="62"/>
      <c r="H155" s="62"/>
      <c r="I155" s="61"/>
      <c r="J155" s="61"/>
      <c r="K155" s="61">
        <v>1980</v>
      </c>
      <c r="L155" s="61">
        <v>1979</v>
      </c>
      <c r="M155" s="61"/>
      <c r="N155" s="61"/>
      <c r="O155" s="61"/>
      <c r="P155" s="61"/>
      <c r="Q155" s="61"/>
      <c r="R155" s="62"/>
      <c r="S155" s="61"/>
      <c r="T155" s="61"/>
      <c r="U155" s="61"/>
      <c r="V155" s="61"/>
      <c r="W155" s="61"/>
      <c r="X155" s="61"/>
      <c r="Y155" s="61"/>
      <c r="Z155" s="61"/>
      <c r="AA155" s="61"/>
      <c r="AB155" s="61"/>
      <c r="AC155" s="61"/>
      <c r="AD155" s="61"/>
      <c r="AE155" s="61"/>
      <c r="AF155" s="61"/>
      <c r="AG155" s="61"/>
      <c r="AH155" s="61"/>
      <c r="AI155" s="61"/>
      <c r="AJ155" s="61"/>
      <c r="AK155" s="61"/>
      <c r="AL155" s="61"/>
      <c r="AM155" s="61"/>
      <c r="AN155" s="61"/>
    </row>
    <row r="156" spans="1:40" x14ac:dyDescent="0.25">
      <c r="A156" s="61"/>
      <c r="B156" s="61"/>
      <c r="C156" s="61"/>
      <c r="D156" s="61"/>
      <c r="E156" s="61"/>
      <c r="F156" s="62"/>
      <c r="G156" s="62"/>
      <c r="H156" s="62"/>
      <c r="I156" s="61"/>
      <c r="J156" s="61"/>
      <c r="K156" s="61">
        <v>1981</v>
      </c>
      <c r="L156" s="61">
        <v>1980</v>
      </c>
      <c r="M156" s="61"/>
      <c r="N156" s="61"/>
      <c r="O156" s="61"/>
      <c r="P156" s="61"/>
      <c r="Q156" s="61"/>
      <c r="R156" s="62"/>
      <c r="S156" s="61"/>
      <c r="T156" s="61"/>
      <c r="U156" s="61"/>
      <c r="V156" s="61"/>
      <c r="W156" s="61"/>
      <c r="X156" s="61"/>
      <c r="Y156" s="61"/>
      <c r="Z156" s="61"/>
      <c r="AA156" s="61"/>
      <c r="AB156" s="61"/>
      <c r="AC156" s="61"/>
      <c r="AD156" s="61"/>
      <c r="AE156" s="61"/>
      <c r="AF156" s="61"/>
      <c r="AG156" s="61"/>
      <c r="AH156" s="61"/>
      <c r="AI156" s="61"/>
      <c r="AJ156" s="61"/>
      <c r="AK156" s="61"/>
      <c r="AL156" s="61"/>
      <c r="AM156" s="61"/>
      <c r="AN156" s="61"/>
    </row>
    <row r="157" spans="1:40" x14ac:dyDescent="0.25">
      <c r="A157" s="61"/>
      <c r="B157" s="61"/>
      <c r="C157" s="61"/>
      <c r="D157" s="61"/>
      <c r="E157" s="61"/>
      <c r="F157" s="62"/>
      <c r="G157" s="62"/>
      <c r="H157" s="62"/>
      <c r="I157" s="61"/>
      <c r="J157" s="61"/>
      <c r="K157" s="61">
        <v>1982</v>
      </c>
      <c r="L157" s="61">
        <v>1981</v>
      </c>
      <c r="M157" s="61"/>
      <c r="N157" s="61"/>
      <c r="O157" s="61"/>
      <c r="P157" s="61"/>
      <c r="Q157" s="61"/>
      <c r="R157" s="62"/>
      <c r="S157" s="61"/>
      <c r="T157" s="61"/>
      <c r="U157" s="61"/>
      <c r="V157" s="61"/>
      <c r="W157" s="61"/>
      <c r="X157" s="61"/>
      <c r="Y157" s="61"/>
      <c r="Z157" s="61"/>
      <c r="AA157" s="61"/>
      <c r="AB157" s="61"/>
      <c r="AC157" s="61"/>
      <c r="AD157" s="61"/>
      <c r="AE157" s="61"/>
      <c r="AF157" s="61"/>
      <c r="AG157" s="61"/>
      <c r="AH157" s="61"/>
      <c r="AI157" s="61"/>
      <c r="AJ157" s="61"/>
      <c r="AK157" s="61"/>
      <c r="AL157" s="61"/>
      <c r="AM157" s="61"/>
      <c r="AN157" s="61"/>
    </row>
    <row r="158" spans="1:40" x14ac:dyDescent="0.25">
      <c r="A158" s="61"/>
      <c r="B158" s="61"/>
      <c r="C158" s="61"/>
      <c r="D158" s="61"/>
      <c r="E158" s="61"/>
      <c r="F158" s="62"/>
      <c r="G158" s="62"/>
      <c r="H158" s="62"/>
      <c r="I158" s="61"/>
      <c r="J158" s="61"/>
      <c r="K158" s="61">
        <v>1983</v>
      </c>
      <c r="L158" s="61">
        <v>1982</v>
      </c>
      <c r="M158" s="61"/>
      <c r="N158" s="61"/>
      <c r="O158" s="61"/>
      <c r="P158" s="61"/>
      <c r="Q158" s="61"/>
      <c r="R158" s="62"/>
      <c r="S158" s="61"/>
      <c r="T158" s="61"/>
      <c r="U158" s="61"/>
      <c r="V158" s="61"/>
      <c r="W158" s="61"/>
      <c r="X158" s="61"/>
      <c r="Y158" s="61"/>
      <c r="Z158" s="61"/>
      <c r="AA158" s="61"/>
      <c r="AB158" s="61"/>
      <c r="AC158" s="61"/>
      <c r="AD158" s="61"/>
      <c r="AE158" s="61"/>
      <c r="AF158" s="61"/>
      <c r="AG158" s="61"/>
      <c r="AH158" s="61"/>
      <c r="AI158" s="61"/>
      <c r="AJ158" s="61"/>
      <c r="AK158" s="61"/>
      <c r="AL158" s="61"/>
      <c r="AM158" s="61"/>
      <c r="AN158" s="61"/>
    </row>
    <row r="159" spans="1:40" x14ac:dyDescent="0.25">
      <c r="A159" s="61"/>
      <c r="B159" s="61"/>
      <c r="C159" s="61"/>
      <c r="D159" s="61"/>
      <c r="E159" s="61"/>
      <c r="F159" s="62"/>
      <c r="G159" s="62"/>
      <c r="H159" s="62"/>
      <c r="I159" s="61"/>
      <c r="J159" s="61"/>
      <c r="K159" s="61">
        <v>1984</v>
      </c>
      <c r="L159" s="61">
        <v>1983</v>
      </c>
      <c r="M159" s="61"/>
      <c r="N159" s="61"/>
      <c r="O159" s="61"/>
      <c r="P159" s="61"/>
      <c r="Q159" s="61"/>
      <c r="R159" s="62"/>
      <c r="S159" s="61"/>
      <c r="T159" s="61"/>
      <c r="U159" s="61"/>
      <c r="V159" s="61"/>
      <c r="W159" s="61"/>
      <c r="X159" s="61"/>
      <c r="Y159" s="61"/>
      <c r="Z159" s="61"/>
      <c r="AA159" s="61"/>
      <c r="AB159" s="61"/>
      <c r="AC159" s="61"/>
      <c r="AD159" s="61"/>
      <c r="AE159" s="61"/>
      <c r="AF159" s="61"/>
      <c r="AG159" s="61"/>
      <c r="AH159" s="61"/>
      <c r="AI159" s="61"/>
      <c r="AJ159" s="61"/>
      <c r="AK159" s="61"/>
      <c r="AL159" s="61"/>
      <c r="AM159" s="61"/>
      <c r="AN159" s="61"/>
    </row>
    <row r="160" spans="1:40" x14ac:dyDescent="0.25">
      <c r="A160" s="61"/>
      <c r="B160" s="61"/>
      <c r="C160" s="61"/>
      <c r="D160" s="61"/>
      <c r="E160" s="61"/>
      <c r="F160" s="62"/>
      <c r="G160" s="62"/>
      <c r="H160" s="62"/>
      <c r="I160" s="61"/>
      <c r="J160" s="61"/>
      <c r="K160" s="61">
        <v>1985</v>
      </c>
      <c r="L160" s="61">
        <v>1984</v>
      </c>
      <c r="M160" s="61"/>
      <c r="N160" s="61"/>
      <c r="O160" s="61"/>
      <c r="P160" s="61"/>
      <c r="Q160" s="61"/>
      <c r="R160" s="62"/>
      <c r="S160" s="61"/>
      <c r="T160" s="61"/>
      <c r="U160" s="61"/>
      <c r="V160" s="61"/>
      <c r="W160" s="61"/>
      <c r="X160" s="61"/>
      <c r="Y160" s="61"/>
      <c r="Z160" s="61"/>
      <c r="AA160" s="61"/>
      <c r="AB160" s="61"/>
      <c r="AC160" s="61"/>
      <c r="AD160" s="61"/>
      <c r="AE160" s="61"/>
      <c r="AF160" s="61"/>
      <c r="AG160" s="61"/>
      <c r="AH160" s="61"/>
      <c r="AI160" s="61"/>
      <c r="AJ160" s="61"/>
      <c r="AK160" s="61"/>
      <c r="AL160" s="61"/>
      <c r="AM160" s="61"/>
      <c r="AN160" s="61"/>
    </row>
    <row r="161" spans="1:40" x14ac:dyDescent="0.25">
      <c r="A161" s="61"/>
      <c r="B161" s="61"/>
      <c r="C161" s="61"/>
      <c r="D161" s="61"/>
      <c r="E161" s="61"/>
      <c r="F161" s="62"/>
      <c r="G161" s="62"/>
      <c r="H161" s="62"/>
      <c r="I161" s="61"/>
      <c r="J161" s="61"/>
      <c r="K161" s="61">
        <v>1986</v>
      </c>
      <c r="L161" s="61">
        <v>1985</v>
      </c>
      <c r="M161" s="61"/>
      <c r="N161" s="61"/>
      <c r="O161" s="61"/>
      <c r="P161" s="61"/>
      <c r="Q161" s="61"/>
      <c r="R161" s="62"/>
      <c r="S161" s="61"/>
      <c r="T161" s="61"/>
      <c r="U161" s="61"/>
      <c r="V161" s="61"/>
      <c r="W161" s="61"/>
      <c r="X161" s="61"/>
      <c r="Y161" s="61"/>
      <c r="Z161" s="61"/>
      <c r="AA161" s="61"/>
      <c r="AB161" s="61"/>
      <c r="AC161" s="61"/>
      <c r="AD161" s="61"/>
      <c r="AE161" s="61"/>
      <c r="AF161" s="61"/>
      <c r="AG161" s="61"/>
      <c r="AH161" s="61"/>
      <c r="AI161" s="61"/>
      <c r="AJ161" s="61"/>
      <c r="AK161" s="61"/>
      <c r="AL161" s="61"/>
      <c r="AM161" s="61"/>
      <c r="AN161" s="61"/>
    </row>
    <row r="162" spans="1:40" x14ac:dyDescent="0.25">
      <c r="A162" s="61"/>
      <c r="B162" s="61"/>
      <c r="C162" s="61"/>
      <c r="D162" s="61"/>
      <c r="E162" s="61"/>
      <c r="F162" s="62"/>
      <c r="G162" s="62"/>
      <c r="H162" s="62"/>
      <c r="I162" s="61"/>
      <c r="J162" s="61"/>
      <c r="K162" s="61">
        <v>1987</v>
      </c>
      <c r="L162" s="61">
        <v>1986</v>
      </c>
      <c r="M162" s="61"/>
      <c r="N162" s="61"/>
      <c r="O162" s="61"/>
      <c r="P162" s="61"/>
      <c r="Q162" s="61"/>
      <c r="R162" s="62"/>
      <c r="S162" s="61"/>
      <c r="T162" s="61"/>
      <c r="U162" s="61"/>
      <c r="V162" s="61"/>
      <c r="W162" s="61"/>
      <c r="X162" s="61"/>
      <c r="Y162" s="61"/>
      <c r="Z162" s="61"/>
      <c r="AA162" s="61"/>
      <c r="AB162" s="61"/>
      <c r="AC162" s="61"/>
      <c r="AD162" s="61"/>
      <c r="AE162" s="61"/>
      <c r="AF162" s="61"/>
      <c r="AG162" s="61"/>
      <c r="AH162" s="61"/>
      <c r="AI162" s="61"/>
      <c r="AJ162" s="61"/>
      <c r="AK162" s="61"/>
      <c r="AL162" s="61"/>
      <c r="AM162" s="61"/>
      <c r="AN162" s="61"/>
    </row>
    <row r="163" spans="1:40" x14ac:dyDescent="0.25">
      <c r="A163" s="61"/>
      <c r="B163" s="61"/>
      <c r="C163" s="61"/>
      <c r="D163" s="61"/>
      <c r="E163" s="61"/>
      <c r="F163" s="62"/>
      <c r="G163" s="62"/>
      <c r="H163" s="62"/>
      <c r="I163" s="61"/>
      <c r="J163" s="61"/>
      <c r="K163" s="61">
        <v>1988</v>
      </c>
      <c r="L163" s="61">
        <v>1987</v>
      </c>
      <c r="M163" s="61"/>
      <c r="N163" s="61"/>
      <c r="O163" s="61"/>
      <c r="P163" s="61"/>
      <c r="Q163" s="61"/>
      <c r="R163" s="62"/>
      <c r="S163" s="61"/>
      <c r="T163" s="61"/>
      <c r="U163" s="61"/>
      <c r="V163" s="61"/>
      <c r="W163" s="61"/>
      <c r="X163" s="61"/>
      <c r="Y163" s="61"/>
      <c r="Z163" s="61"/>
      <c r="AA163" s="61"/>
      <c r="AB163" s="61"/>
      <c r="AC163" s="61"/>
      <c r="AD163" s="61"/>
      <c r="AE163" s="61"/>
      <c r="AF163" s="61"/>
      <c r="AG163" s="61"/>
      <c r="AH163" s="61"/>
      <c r="AI163" s="61"/>
      <c r="AJ163" s="61"/>
      <c r="AK163" s="61"/>
      <c r="AL163" s="61"/>
      <c r="AM163" s="61"/>
      <c r="AN163" s="61"/>
    </row>
    <row r="164" spans="1:40" x14ac:dyDescent="0.25">
      <c r="A164" s="61"/>
      <c r="B164" s="61"/>
      <c r="C164" s="61"/>
      <c r="D164" s="61"/>
      <c r="E164" s="61"/>
      <c r="F164" s="62"/>
      <c r="G164" s="62"/>
      <c r="H164" s="62"/>
      <c r="I164" s="61"/>
      <c r="J164" s="61"/>
      <c r="K164" s="61">
        <v>1989</v>
      </c>
      <c r="L164" s="61">
        <v>1988</v>
      </c>
      <c r="M164" s="61"/>
      <c r="N164" s="61"/>
      <c r="O164" s="61"/>
      <c r="P164" s="61"/>
      <c r="Q164" s="61"/>
      <c r="R164" s="62"/>
      <c r="S164" s="61"/>
      <c r="T164" s="61"/>
      <c r="U164" s="61"/>
      <c r="V164" s="61"/>
      <c r="W164" s="61"/>
      <c r="X164" s="61"/>
      <c r="Y164" s="61"/>
      <c r="Z164" s="61"/>
      <c r="AA164" s="61"/>
      <c r="AB164" s="61"/>
      <c r="AC164" s="61"/>
      <c r="AD164" s="61"/>
      <c r="AE164" s="61"/>
      <c r="AF164" s="61"/>
      <c r="AG164" s="61"/>
      <c r="AH164" s="61"/>
      <c r="AI164" s="61"/>
      <c r="AJ164" s="61"/>
      <c r="AK164" s="61"/>
      <c r="AL164" s="61"/>
      <c r="AM164" s="61"/>
      <c r="AN164" s="61"/>
    </row>
    <row r="165" spans="1:40" x14ac:dyDescent="0.25">
      <c r="A165" s="61"/>
      <c r="B165" s="61"/>
      <c r="C165" s="61"/>
      <c r="D165" s="61"/>
      <c r="E165" s="61"/>
      <c r="F165" s="62"/>
      <c r="G165" s="62"/>
      <c r="H165" s="62"/>
      <c r="I165" s="61"/>
      <c r="J165" s="61"/>
      <c r="K165" s="61">
        <v>1990</v>
      </c>
      <c r="L165" s="61">
        <v>1989</v>
      </c>
      <c r="M165" s="61"/>
      <c r="N165" s="61"/>
      <c r="O165" s="61"/>
      <c r="P165" s="61"/>
      <c r="Q165" s="61"/>
      <c r="R165" s="62"/>
      <c r="S165" s="61"/>
      <c r="T165" s="61"/>
      <c r="U165" s="61"/>
      <c r="V165" s="61"/>
      <c r="W165" s="61"/>
      <c r="X165" s="61"/>
      <c r="Y165" s="61"/>
      <c r="Z165" s="61"/>
      <c r="AA165" s="61"/>
      <c r="AB165" s="61"/>
      <c r="AC165" s="61"/>
      <c r="AD165" s="61"/>
      <c r="AE165" s="61"/>
      <c r="AF165" s="61"/>
      <c r="AG165" s="61"/>
      <c r="AH165" s="61"/>
      <c r="AI165" s="61"/>
      <c r="AJ165" s="61"/>
      <c r="AK165" s="61"/>
      <c r="AL165" s="61"/>
      <c r="AM165" s="61"/>
      <c r="AN165" s="61"/>
    </row>
    <row r="166" spans="1:40" x14ac:dyDescent="0.25">
      <c r="A166" s="61"/>
      <c r="B166" s="61"/>
      <c r="C166" s="61"/>
      <c r="D166" s="61"/>
      <c r="E166" s="61"/>
      <c r="F166" s="62"/>
      <c r="G166" s="62"/>
      <c r="H166" s="62"/>
      <c r="I166" s="61"/>
      <c r="J166" s="61"/>
      <c r="K166" s="61">
        <v>1991</v>
      </c>
      <c r="L166" s="61">
        <v>1990</v>
      </c>
      <c r="M166" s="61"/>
      <c r="N166" s="61"/>
      <c r="O166" s="61"/>
      <c r="P166" s="61"/>
      <c r="Q166" s="61"/>
      <c r="R166" s="62"/>
      <c r="S166" s="61"/>
      <c r="T166" s="61"/>
      <c r="U166" s="61"/>
      <c r="V166" s="61"/>
      <c r="W166" s="61"/>
      <c r="X166" s="61"/>
      <c r="Y166" s="61"/>
      <c r="Z166" s="61"/>
      <c r="AA166" s="61"/>
      <c r="AB166" s="61"/>
      <c r="AC166" s="61"/>
      <c r="AD166" s="61"/>
      <c r="AE166" s="61"/>
      <c r="AF166" s="61"/>
      <c r="AG166" s="61"/>
      <c r="AH166" s="61"/>
      <c r="AI166" s="61"/>
      <c r="AJ166" s="61"/>
      <c r="AK166" s="61"/>
      <c r="AL166" s="61"/>
      <c r="AM166" s="61"/>
      <c r="AN166" s="61"/>
    </row>
    <row r="167" spans="1:40" x14ac:dyDescent="0.25">
      <c r="A167" s="61"/>
      <c r="B167" s="61"/>
      <c r="C167" s="61"/>
      <c r="D167" s="61"/>
      <c r="E167" s="61"/>
      <c r="F167" s="62"/>
      <c r="G167" s="62"/>
      <c r="H167" s="62"/>
      <c r="I167" s="61"/>
      <c r="J167" s="61"/>
      <c r="K167" s="61">
        <v>1992</v>
      </c>
      <c r="L167" s="61">
        <v>1991</v>
      </c>
      <c r="M167" s="61"/>
      <c r="N167" s="61"/>
      <c r="O167" s="61"/>
      <c r="P167" s="61"/>
      <c r="Q167" s="61"/>
      <c r="R167" s="62"/>
      <c r="S167" s="61"/>
      <c r="T167" s="61"/>
      <c r="U167" s="61"/>
      <c r="V167" s="61"/>
      <c r="W167" s="61"/>
      <c r="X167" s="61"/>
      <c r="Y167" s="61"/>
      <c r="Z167" s="61"/>
      <c r="AA167" s="61"/>
      <c r="AB167" s="61"/>
      <c r="AC167" s="61"/>
      <c r="AD167" s="61"/>
      <c r="AE167" s="61"/>
      <c r="AF167" s="61"/>
      <c r="AG167" s="61"/>
      <c r="AH167" s="61"/>
      <c r="AI167" s="61"/>
      <c r="AJ167" s="61"/>
      <c r="AK167" s="61"/>
      <c r="AL167" s="61"/>
      <c r="AM167" s="61"/>
      <c r="AN167" s="61"/>
    </row>
    <row r="168" spans="1:40" x14ac:dyDescent="0.25">
      <c r="A168" s="61"/>
      <c r="B168" s="61"/>
      <c r="C168" s="61"/>
      <c r="D168" s="61"/>
      <c r="E168" s="61"/>
      <c r="F168" s="62"/>
      <c r="G168" s="62"/>
      <c r="H168" s="62"/>
      <c r="I168" s="61"/>
      <c r="J168" s="61"/>
      <c r="K168" s="61">
        <v>1993</v>
      </c>
      <c r="L168" s="61">
        <v>1992</v>
      </c>
      <c r="M168" s="61"/>
      <c r="N168" s="61"/>
      <c r="O168" s="61"/>
      <c r="P168" s="61"/>
      <c r="Q168" s="61"/>
      <c r="R168" s="62"/>
      <c r="S168" s="61"/>
      <c r="T168" s="61"/>
      <c r="U168" s="61"/>
      <c r="V168" s="61"/>
      <c r="W168" s="61"/>
      <c r="X168" s="61"/>
      <c r="Y168" s="61"/>
      <c r="Z168" s="61"/>
      <c r="AA168" s="61"/>
      <c r="AB168" s="61"/>
      <c r="AC168" s="61"/>
      <c r="AD168" s="61"/>
      <c r="AE168" s="61"/>
      <c r="AF168" s="61"/>
      <c r="AG168" s="61"/>
      <c r="AH168" s="61"/>
      <c r="AI168" s="61"/>
      <c r="AJ168" s="61"/>
      <c r="AK168" s="61"/>
      <c r="AL168" s="61"/>
      <c r="AM168" s="61"/>
      <c r="AN168" s="61"/>
    </row>
    <row r="169" spans="1:40" x14ac:dyDescent="0.25">
      <c r="A169" s="61"/>
      <c r="B169" s="61"/>
      <c r="C169" s="61"/>
      <c r="D169" s="61"/>
      <c r="E169" s="61"/>
      <c r="F169" s="62"/>
      <c r="G169" s="62"/>
      <c r="H169" s="62"/>
      <c r="I169" s="61"/>
      <c r="J169" s="61"/>
      <c r="K169" s="61">
        <v>1994</v>
      </c>
      <c r="L169" s="61">
        <v>1993</v>
      </c>
      <c r="M169" s="61"/>
      <c r="N169" s="61"/>
      <c r="O169" s="61"/>
      <c r="P169" s="61"/>
      <c r="Q169" s="61"/>
      <c r="R169" s="62"/>
      <c r="S169" s="61"/>
      <c r="T169" s="61"/>
      <c r="U169" s="61"/>
      <c r="V169" s="61"/>
      <c r="W169" s="61"/>
      <c r="X169" s="61"/>
      <c r="Y169" s="61"/>
      <c r="Z169" s="61"/>
      <c r="AA169" s="61"/>
      <c r="AB169" s="61"/>
      <c r="AC169" s="61"/>
      <c r="AD169" s="61"/>
      <c r="AE169" s="61"/>
      <c r="AF169" s="61"/>
      <c r="AG169" s="61"/>
      <c r="AH169" s="61"/>
      <c r="AI169" s="61"/>
      <c r="AJ169" s="61"/>
      <c r="AK169" s="61"/>
      <c r="AL169" s="61"/>
      <c r="AM169" s="61"/>
      <c r="AN169" s="61"/>
    </row>
    <row r="170" spans="1:40" x14ac:dyDescent="0.25">
      <c r="A170" s="61"/>
      <c r="B170" s="61"/>
      <c r="C170" s="61"/>
      <c r="D170" s="61"/>
      <c r="E170" s="61"/>
      <c r="F170" s="62"/>
      <c r="G170" s="62"/>
      <c r="H170" s="62"/>
      <c r="I170" s="61"/>
      <c r="J170" s="61"/>
      <c r="K170" s="61">
        <v>1995</v>
      </c>
      <c r="L170" s="61">
        <v>1994</v>
      </c>
      <c r="M170" s="61"/>
      <c r="N170" s="61"/>
      <c r="O170" s="61"/>
      <c r="P170" s="61"/>
      <c r="Q170" s="61"/>
      <c r="R170" s="62"/>
      <c r="S170" s="61"/>
      <c r="T170" s="61"/>
      <c r="U170" s="61"/>
      <c r="V170" s="61"/>
      <c r="W170" s="61"/>
      <c r="X170" s="61"/>
      <c r="Y170" s="61"/>
      <c r="Z170" s="61"/>
      <c r="AA170" s="61"/>
      <c r="AB170" s="61"/>
      <c r="AC170" s="61"/>
      <c r="AD170" s="61"/>
      <c r="AE170" s="61"/>
      <c r="AF170" s="61"/>
      <c r="AG170" s="61"/>
      <c r="AH170" s="61"/>
      <c r="AI170" s="61"/>
      <c r="AJ170" s="61"/>
      <c r="AK170" s="61"/>
      <c r="AL170" s="61"/>
      <c r="AM170" s="61"/>
      <c r="AN170" s="61"/>
    </row>
    <row r="171" spans="1:40" x14ac:dyDescent="0.25">
      <c r="A171" s="61"/>
      <c r="B171" s="61"/>
      <c r="C171" s="61"/>
      <c r="D171" s="61"/>
      <c r="E171" s="61"/>
      <c r="F171" s="62"/>
      <c r="G171" s="62"/>
      <c r="H171" s="62"/>
      <c r="I171" s="61"/>
      <c r="J171" s="61"/>
      <c r="K171" s="61">
        <v>1996</v>
      </c>
      <c r="L171" s="61">
        <v>1995</v>
      </c>
      <c r="M171" s="61"/>
      <c r="N171" s="61"/>
      <c r="O171" s="61"/>
      <c r="P171" s="61"/>
      <c r="Q171" s="61"/>
      <c r="R171" s="62"/>
      <c r="S171" s="61"/>
      <c r="T171" s="61"/>
      <c r="U171" s="61"/>
      <c r="V171" s="61"/>
      <c r="W171" s="61"/>
      <c r="X171" s="61"/>
      <c r="Y171" s="61"/>
      <c r="Z171" s="61"/>
      <c r="AA171" s="61"/>
      <c r="AB171" s="61"/>
      <c r="AC171" s="61"/>
      <c r="AD171" s="61"/>
      <c r="AE171" s="61"/>
      <c r="AF171" s="61"/>
      <c r="AG171" s="61"/>
      <c r="AH171" s="61"/>
      <c r="AI171" s="61"/>
      <c r="AJ171" s="61"/>
      <c r="AK171" s="61"/>
      <c r="AL171" s="61"/>
      <c r="AM171" s="61"/>
      <c r="AN171" s="61"/>
    </row>
    <row r="172" spans="1:40" x14ac:dyDescent="0.25">
      <c r="A172" s="61"/>
      <c r="B172" s="61"/>
      <c r="C172" s="61"/>
      <c r="D172" s="61"/>
      <c r="E172" s="61"/>
      <c r="F172" s="62"/>
      <c r="G172" s="62"/>
      <c r="H172" s="62"/>
      <c r="I172" s="61"/>
      <c r="J172" s="61"/>
      <c r="K172" s="61">
        <v>1997</v>
      </c>
      <c r="L172" s="61">
        <v>1996</v>
      </c>
      <c r="M172" s="61"/>
      <c r="N172" s="61"/>
      <c r="O172" s="61"/>
      <c r="P172" s="61"/>
      <c r="Q172" s="61"/>
      <c r="R172" s="62"/>
      <c r="S172" s="61"/>
      <c r="T172" s="61"/>
      <c r="U172" s="61"/>
      <c r="V172" s="61"/>
      <c r="W172" s="61"/>
      <c r="X172" s="61"/>
      <c r="Y172" s="61"/>
      <c r="Z172" s="61"/>
      <c r="AA172" s="61"/>
      <c r="AB172" s="61"/>
      <c r="AC172" s="61"/>
      <c r="AD172" s="61"/>
      <c r="AE172" s="61"/>
      <c r="AF172" s="61"/>
      <c r="AG172" s="61"/>
      <c r="AH172" s="61"/>
      <c r="AI172" s="61"/>
      <c r="AJ172" s="61"/>
      <c r="AK172" s="61"/>
      <c r="AL172" s="61"/>
      <c r="AM172" s="61"/>
      <c r="AN172" s="61"/>
    </row>
    <row r="173" spans="1:40" x14ac:dyDescent="0.25">
      <c r="A173" s="61"/>
      <c r="B173" s="61"/>
      <c r="C173" s="61"/>
      <c r="D173" s="61"/>
      <c r="E173" s="61"/>
      <c r="F173" s="62"/>
      <c r="G173" s="62"/>
      <c r="H173" s="62"/>
      <c r="I173" s="61"/>
      <c r="J173" s="61"/>
      <c r="K173" s="61">
        <v>1998</v>
      </c>
      <c r="L173" s="61">
        <v>1997</v>
      </c>
      <c r="M173" s="61"/>
      <c r="N173" s="61"/>
      <c r="O173" s="61"/>
      <c r="P173" s="61"/>
      <c r="Q173" s="61"/>
      <c r="R173" s="62"/>
      <c r="S173" s="61"/>
      <c r="T173" s="61"/>
      <c r="U173" s="61"/>
      <c r="V173" s="61"/>
      <c r="W173" s="61"/>
      <c r="X173" s="61"/>
      <c r="Y173" s="61"/>
      <c r="Z173" s="61"/>
      <c r="AA173" s="61"/>
      <c r="AB173" s="61"/>
      <c r="AC173" s="61"/>
      <c r="AD173" s="61"/>
      <c r="AE173" s="61"/>
      <c r="AF173" s="61"/>
      <c r="AG173" s="61"/>
      <c r="AH173" s="61"/>
      <c r="AI173" s="61"/>
      <c r="AJ173" s="61"/>
      <c r="AK173" s="61"/>
      <c r="AL173" s="61"/>
      <c r="AM173" s="61"/>
      <c r="AN173" s="61"/>
    </row>
    <row r="174" spans="1:40" x14ac:dyDescent="0.25">
      <c r="A174" s="61"/>
      <c r="B174" s="61"/>
      <c r="C174" s="61"/>
      <c r="D174" s="61"/>
      <c r="E174" s="61"/>
      <c r="F174" s="62"/>
      <c r="G174" s="62"/>
      <c r="H174" s="62"/>
      <c r="I174" s="61"/>
      <c r="J174" s="61"/>
      <c r="K174" s="61">
        <v>1999</v>
      </c>
      <c r="L174" s="61">
        <v>1998</v>
      </c>
      <c r="M174" s="61"/>
      <c r="N174" s="61"/>
      <c r="O174" s="61"/>
      <c r="P174" s="61"/>
      <c r="Q174" s="61"/>
      <c r="R174" s="62"/>
      <c r="S174" s="61"/>
      <c r="T174" s="61"/>
      <c r="U174" s="61"/>
      <c r="V174" s="61"/>
      <c r="W174" s="61"/>
      <c r="X174" s="61"/>
      <c r="Y174" s="61"/>
      <c r="Z174" s="61"/>
      <c r="AA174" s="61"/>
      <c r="AB174" s="61"/>
      <c r="AC174" s="61"/>
      <c r="AD174" s="61"/>
      <c r="AE174" s="61"/>
      <c r="AF174" s="61"/>
      <c r="AG174" s="61"/>
      <c r="AH174" s="61"/>
      <c r="AI174" s="61"/>
      <c r="AJ174" s="61"/>
      <c r="AK174" s="61"/>
      <c r="AL174" s="61"/>
      <c r="AM174" s="61"/>
      <c r="AN174" s="61"/>
    </row>
    <row r="175" spans="1:40" x14ac:dyDescent="0.25">
      <c r="A175" s="61"/>
      <c r="B175" s="61"/>
      <c r="C175" s="61"/>
      <c r="D175" s="61"/>
      <c r="E175" s="61"/>
      <c r="F175" s="62"/>
      <c r="G175" s="62"/>
      <c r="H175" s="62"/>
      <c r="I175" s="61"/>
      <c r="J175" s="61"/>
      <c r="K175" s="61">
        <v>2000</v>
      </c>
      <c r="L175" s="61">
        <v>1999</v>
      </c>
      <c r="M175" s="61"/>
      <c r="N175" s="61"/>
      <c r="O175" s="61"/>
      <c r="P175" s="61"/>
      <c r="Q175" s="61"/>
      <c r="R175" s="62"/>
      <c r="S175" s="61"/>
      <c r="T175" s="61"/>
      <c r="U175" s="61"/>
      <c r="V175" s="61"/>
      <c r="W175" s="61"/>
      <c r="X175" s="61"/>
      <c r="Y175" s="61"/>
      <c r="Z175" s="61"/>
      <c r="AA175" s="61"/>
      <c r="AB175" s="61"/>
      <c r="AC175" s="61"/>
      <c r="AD175" s="61"/>
      <c r="AE175" s="61"/>
      <c r="AF175" s="61"/>
      <c r="AG175" s="61"/>
      <c r="AH175" s="61"/>
      <c r="AI175" s="61"/>
      <c r="AJ175" s="61"/>
      <c r="AK175" s="61"/>
      <c r="AL175" s="61"/>
      <c r="AM175" s="61"/>
      <c r="AN175" s="61"/>
    </row>
    <row r="176" spans="1:40" x14ac:dyDescent="0.25">
      <c r="A176" s="61"/>
      <c r="B176" s="61"/>
      <c r="C176" s="61"/>
      <c r="D176" s="61"/>
      <c r="E176" s="61"/>
      <c r="F176" s="62"/>
      <c r="G176" s="62"/>
      <c r="H176" s="62"/>
      <c r="I176" s="61"/>
      <c r="J176" s="61"/>
      <c r="K176" s="61">
        <v>2001</v>
      </c>
      <c r="L176" s="61">
        <v>2000</v>
      </c>
      <c r="M176" s="61"/>
      <c r="N176" s="61"/>
      <c r="O176" s="61"/>
      <c r="P176" s="61"/>
      <c r="Q176" s="61"/>
      <c r="R176" s="62"/>
      <c r="S176" s="61"/>
      <c r="T176" s="61"/>
      <c r="U176" s="61"/>
      <c r="V176" s="61"/>
      <c r="W176" s="61"/>
      <c r="X176" s="61"/>
      <c r="Y176" s="61"/>
      <c r="Z176" s="61"/>
      <c r="AA176" s="61"/>
      <c r="AB176" s="61"/>
      <c r="AC176" s="61"/>
      <c r="AD176" s="61"/>
      <c r="AE176" s="61"/>
      <c r="AF176" s="61"/>
      <c r="AG176" s="61"/>
      <c r="AH176" s="61"/>
      <c r="AI176" s="61"/>
      <c r="AJ176" s="61"/>
      <c r="AK176" s="61"/>
      <c r="AL176" s="61"/>
      <c r="AM176" s="61"/>
      <c r="AN176" s="61"/>
    </row>
    <row r="177" spans="1:40" x14ac:dyDescent="0.25">
      <c r="A177" s="61"/>
      <c r="B177" s="61"/>
      <c r="C177" s="61"/>
      <c r="D177" s="61"/>
      <c r="E177" s="61"/>
      <c r="F177" s="62"/>
      <c r="G177" s="62"/>
      <c r="H177" s="62"/>
      <c r="I177" s="61"/>
      <c r="J177" s="61"/>
      <c r="K177" s="61">
        <v>2002</v>
      </c>
      <c r="L177" s="61">
        <v>2001</v>
      </c>
      <c r="M177" s="61"/>
      <c r="N177" s="61"/>
      <c r="O177" s="61"/>
      <c r="P177" s="61"/>
      <c r="Q177" s="61"/>
      <c r="R177" s="62"/>
      <c r="S177" s="61"/>
      <c r="T177" s="61"/>
      <c r="U177" s="61"/>
      <c r="V177" s="61"/>
      <c r="W177" s="61"/>
      <c r="X177" s="61"/>
      <c r="Y177" s="61"/>
      <c r="Z177" s="61"/>
      <c r="AA177" s="61"/>
      <c r="AB177" s="61"/>
      <c r="AC177" s="61"/>
      <c r="AD177" s="61"/>
      <c r="AE177" s="61"/>
      <c r="AF177" s="61"/>
      <c r="AG177" s="61"/>
      <c r="AH177" s="61"/>
      <c r="AI177" s="61"/>
      <c r="AJ177" s="61"/>
      <c r="AK177" s="61"/>
      <c r="AL177" s="61"/>
      <c r="AM177" s="61"/>
      <c r="AN177" s="61"/>
    </row>
    <row r="178" spans="1:40" x14ac:dyDescent="0.25">
      <c r="A178" s="61"/>
      <c r="B178" s="61"/>
      <c r="C178" s="61"/>
      <c r="D178" s="61"/>
      <c r="E178" s="61"/>
      <c r="F178" s="62"/>
      <c r="G178" s="62"/>
      <c r="H178" s="62"/>
      <c r="I178" s="61"/>
      <c r="J178" s="61"/>
      <c r="K178" s="61">
        <v>2003</v>
      </c>
      <c r="L178" s="61">
        <v>2002</v>
      </c>
      <c r="M178" s="61"/>
      <c r="N178" s="61"/>
      <c r="O178" s="61"/>
      <c r="P178" s="61"/>
      <c r="Q178" s="61"/>
      <c r="R178" s="62"/>
      <c r="S178" s="61"/>
      <c r="T178" s="61"/>
      <c r="U178" s="61"/>
      <c r="V178" s="61"/>
      <c r="W178" s="61"/>
      <c r="X178" s="61"/>
      <c r="Y178" s="61"/>
      <c r="Z178" s="61"/>
      <c r="AA178" s="61"/>
      <c r="AB178" s="61"/>
      <c r="AC178" s="61"/>
      <c r="AD178" s="61"/>
      <c r="AE178" s="61"/>
      <c r="AF178" s="61"/>
      <c r="AG178" s="61"/>
      <c r="AH178" s="61"/>
      <c r="AI178" s="61"/>
      <c r="AJ178" s="61"/>
      <c r="AK178" s="61"/>
      <c r="AL178" s="61"/>
      <c r="AM178" s="61"/>
      <c r="AN178" s="61"/>
    </row>
    <row r="179" spans="1:40" x14ac:dyDescent="0.25">
      <c r="A179" s="61"/>
      <c r="B179" s="61"/>
      <c r="C179" s="61"/>
      <c r="D179" s="61"/>
      <c r="E179" s="61"/>
      <c r="F179" s="62"/>
      <c r="G179" s="62"/>
      <c r="H179" s="62"/>
      <c r="I179" s="61"/>
      <c r="J179" s="61"/>
      <c r="K179" s="61">
        <v>2004</v>
      </c>
      <c r="L179" s="61">
        <v>2003</v>
      </c>
      <c r="M179" s="61"/>
      <c r="N179" s="61"/>
      <c r="O179" s="61"/>
      <c r="P179" s="61"/>
      <c r="Q179" s="61"/>
      <c r="R179" s="62"/>
      <c r="S179" s="61"/>
      <c r="T179" s="61"/>
      <c r="U179" s="61"/>
      <c r="V179" s="61"/>
      <c r="W179" s="61"/>
      <c r="X179" s="61"/>
      <c r="Y179" s="61"/>
      <c r="Z179" s="61"/>
      <c r="AA179" s="61"/>
      <c r="AB179" s="61"/>
      <c r="AC179" s="61"/>
      <c r="AD179" s="61"/>
      <c r="AE179" s="61"/>
      <c r="AF179" s="61"/>
      <c r="AG179" s="61"/>
      <c r="AH179" s="61"/>
      <c r="AI179" s="61"/>
      <c r="AJ179" s="61"/>
      <c r="AK179" s="61"/>
      <c r="AL179" s="61"/>
      <c r="AM179" s="61"/>
      <c r="AN179" s="61"/>
    </row>
    <row r="180" spans="1:40" x14ac:dyDescent="0.25">
      <c r="A180" s="61"/>
      <c r="B180" s="61"/>
      <c r="C180" s="61"/>
      <c r="D180" s="61"/>
      <c r="E180" s="61"/>
      <c r="F180" s="62"/>
      <c r="G180" s="62"/>
      <c r="H180" s="62"/>
      <c r="I180" s="61"/>
      <c r="J180" s="61"/>
      <c r="K180" s="61">
        <v>2005</v>
      </c>
      <c r="L180" s="61">
        <v>2004</v>
      </c>
      <c r="M180" s="61"/>
      <c r="N180" s="61"/>
      <c r="O180" s="61"/>
      <c r="P180" s="61"/>
      <c r="Q180" s="61"/>
      <c r="R180" s="62"/>
      <c r="S180" s="61"/>
      <c r="T180" s="61"/>
      <c r="U180" s="61"/>
      <c r="V180" s="61"/>
      <c r="W180" s="61"/>
      <c r="X180" s="61"/>
      <c r="Y180" s="61"/>
      <c r="Z180" s="61"/>
      <c r="AA180" s="61"/>
      <c r="AB180" s="61"/>
      <c r="AC180" s="61"/>
      <c r="AD180" s="61"/>
      <c r="AE180" s="61"/>
      <c r="AF180" s="61"/>
      <c r="AG180" s="61"/>
      <c r="AH180" s="61"/>
      <c r="AI180" s="61"/>
      <c r="AJ180" s="61"/>
      <c r="AK180" s="61"/>
      <c r="AL180" s="61"/>
      <c r="AM180" s="61"/>
      <c r="AN180" s="61"/>
    </row>
    <row r="181" spans="1:40" x14ac:dyDescent="0.25">
      <c r="A181" s="61"/>
      <c r="B181" s="61"/>
      <c r="C181" s="61"/>
      <c r="D181" s="61"/>
      <c r="E181" s="61"/>
      <c r="F181" s="62"/>
      <c r="G181" s="62"/>
      <c r="H181" s="62"/>
      <c r="I181" s="61"/>
      <c r="J181" s="61"/>
      <c r="K181" s="61">
        <v>2006</v>
      </c>
      <c r="L181" s="61">
        <v>2005</v>
      </c>
      <c r="M181" s="61"/>
      <c r="N181" s="61"/>
      <c r="O181" s="61"/>
      <c r="P181" s="61"/>
      <c r="Q181" s="61"/>
      <c r="R181" s="62"/>
      <c r="S181" s="61"/>
      <c r="T181" s="61"/>
      <c r="U181" s="61"/>
      <c r="V181" s="61"/>
      <c r="W181" s="61"/>
      <c r="X181" s="61"/>
      <c r="Y181" s="61"/>
      <c r="Z181" s="61"/>
      <c r="AA181" s="61"/>
      <c r="AB181" s="61"/>
      <c r="AC181" s="61"/>
      <c r="AD181" s="61"/>
      <c r="AE181" s="61"/>
      <c r="AF181" s="61"/>
      <c r="AG181" s="61"/>
      <c r="AH181" s="61"/>
      <c r="AI181" s="61"/>
      <c r="AJ181" s="61"/>
      <c r="AK181" s="61"/>
      <c r="AL181" s="61"/>
      <c r="AM181" s="61"/>
      <c r="AN181" s="61"/>
    </row>
    <row r="182" spans="1:40" x14ac:dyDescent="0.25">
      <c r="A182" s="61"/>
      <c r="B182" s="61"/>
      <c r="C182" s="61"/>
      <c r="D182" s="61"/>
      <c r="E182" s="61"/>
      <c r="F182" s="62"/>
      <c r="G182" s="62"/>
      <c r="H182" s="62"/>
      <c r="I182" s="61"/>
      <c r="J182" s="61"/>
      <c r="K182" s="61">
        <v>2007</v>
      </c>
      <c r="L182" s="61">
        <v>2006</v>
      </c>
      <c r="M182" s="61"/>
      <c r="N182" s="61"/>
      <c r="O182" s="61"/>
      <c r="P182" s="61"/>
      <c r="Q182" s="61"/>
      <c r="R182" s="62"/>
      <c r="S182" s="61"/>
      <c r="T182" s="61"/>
      <c r="U182" s="61"/>
      <c r="V182" s="61"/>
      <c r="W182" s="61"/>
      <c r="X182" s="61"/>
      <c r="Y182" s="61"/>
      <c r="Z182" s="61"/>
      <c r="AA182" s="61"/>
      <c r="AB182" s="61"/>
      <c r="AC182" s="61"/>
      <c r="AD182" s="61"/>
      <c r="AE182" s="61"/>
      <c r="AF182" s="61"/>
      <c r="AG182" s="61"/>
      <c r="AH182" s="61"/>
      <c r="AI182" s="61"/>
      <c r="AJ182" s="61"/>
      <c r="AK182" s="61"/>
      <c r="AL182" s="61"/>
      <c r="AM182" s="61"/>
      <c r="AN182" s="61"/>
    </row>
    <row r="183" spans="1:40" x14ac:dyDescent="0.25">
      <c r="A183" s="61"/>
      <c r="B183" s="61"/>
      <c r="C183" s="61"/>
      <c r="D183" s="61"/>
      <c r="E183" s="61"/>
      <c r="F183" s="62"/>
      <c r="G183" s="62"/>
      <c r="H183" s="62"/>
      <c r="I183" s="61"/>
      <c r="J183" s="61"/>
      <c r="K183" s="61">
        <v>2008</v>
      </c>
      <c r="L183" s="61">
        <v>2007</v>
      </c>
      <c r="M183" s="61"/>
      <c r="N183" s="61"/>
      <c r="O183" s="61"/>
      <c r="P183" s="61"/>
      <c r="Q183" s="61"/>
      <c r="R183" s="62"/>
      <c r="S183" s="61"/>
      <c r="T183" s="61"/>
      <c r="U183" s="61"/>
      <c r="V183" s="61"/>
      <c r="W183" s="61"/>
      <c r="X183" s="61"/>
      <c r="Y183" s="61"/>
      <c r="Z183" s="61"/>
      <c r="AA183" s="61"/>
      <c r="AB183" s="61"/>
      <c r="AC183" s="61"/>
      <c r="AD183" s="61"/>
      <c r="AE183" s="61"/>
      <c r="AF183" s="61"/>
      <c r="AG183" s="61"/>
      <c r="AH183" s="61"/>
      <c r="AI183" s="61"/>
      <c r="AJ183" s="61"/>
      <c r="AK183" s="61"/>
      <c r="AL183" s="61"/>
      <c r="AM183" s="61"/>
      <c r="AN183" s="61"/>
    </row>
    <row r="184" spans="1:40" x14ac:dyDescent="0.25">
      <c r="A184" s="61"/>
      <c r="B184" s="61"/>
      <c r="C184" s="61"/>
      <c r="D184" s="61"/>
      <c r="E184" s="61"/>
      <c r="F184" s="62"/>
      <c r="G184" s="62"/>
      <c r="H184" s="62"/>
      <c r="I184" s="61"/>
      <c r="J184" s="61"/>
      <c r="K184" s="61">
        <v>2009</v>
      </c>
      <c r="L184" s="61">
        <v>2008</v>
      </c>
      <c r="M184" s="61"/>
      <c r="N184" s="61"/>
      <c r="O184" s="61"/>
      <c r="P184" s="61"/>
      <c r="Q184" s="61"/>
      <c r="R184" s="62"/>
      <c r="S184" s="61"/>
      <c r="T184" s="61"/>
      <c r="U184" s="61"/>
      <c r="V184" s="61"/>
      <c r="W184" s="61"/>
      <c r="X184" s="61"/>
      <c r="Y184" s="61"/>
      <c r="Z184" s="61"/>
      <c r="AA184" s="61"/>
      <c r="AB184" s="61"/>
      <c r="AC184" s="61"/>
      <c r="AD184" s="61"/>
      <c r="AE184" s="61"/>
      <c r="AF184" s="61"/>
      <c r="AG184" s="61"/>
      <c r="AH184" s="61"/>
      <c r="AI184" s="61"/>
      <c r="AJ184" s="61"/>
      <c r="AK184" s="61"/>
      <c r="AL184" s="61"/>
      <c r="AM184" s="61"/>
      <c r="AN184" s="61"/>
    </row>
    <row r="185" spans="1:40" x14ac:dyDescent="0.25">
      <c r="A185" s="61"/>
      <c r="B185" s="61"/>
      <c r="C185" s="61"/>
      <c r="D185" s="61"/>
      <c r="E185" s="61"/>
      <c r="F185" s="62"/>
      <c r="G185" s="62"/>
      <c r="H185" s="62"/>
      <c r="I185" s="61"/>
      <c r="J185" s="61"/>
      <c r="K185" s="61">
        <v>2010</v>
      </c>
      <c r="L185" s="61">
        <v>2009</v>
      </c>
      <c r="M185" s="61"/>
      <c r="N185" s="61"/>
      <c r="O185" s="61"/>
      <c r="P185" s="61"/>
      <c r="Q185" s="61"/>
      <c r="R185" s="62"/>
      <c r="S185" s="61"/>
      <c r="T185" s="61"/>
      <c r="U185" s="61"/>
      <c r="V185" s="61"/>
      <c r="W185" s="61"/>
      <c r="X185" s="61"/>
      <c r="Y185" s="61"/>
      <c r="Z185" s="61"/>
      <c r="AA185" s="61"/>
      <c r="AB185" s="61"/>
      <c r="AC185" s="61"/>
      <c r="AD185" s="61"/>
      <c r="AE185" s="61"/>
      <c r="AF185" s="61"/>
      <c r="AG185" s="61"/>
      <c r="AH185" s="61"/>
      <c r="AI185" s="61"/>
      <c r="AJ185" s="61"/>
      <c r="AK185" s="61"/>
      <c r="AL185" s="61"/>
      <c r="AM185" s="61"/>
      <c r="AN185" s="61"/>
    </row>
    <row r="186" spans="1:40" x14ac:dyDescent="0.25">
      <c r="A186" s="61"/>
      <c r="B186" s="61"/>
      <c r="C186" s="61"/>
      <c r="D186" s="61"/>
      <c r="E186" s="61"/>
      <c r="F186" s="62"/>
      <c r="G186" s="62"/>
      <c r="H186" s="62"/>
      <c r="I186" s="61"/>
      <c r="J186" s="61"/>
      <c r="K186" s="61">
        <v>2011</v>
      </c>
      <c r="L186" s="61">
        <v>2010</v>
      </c>
      <c r="M186" s="61"/>
      <c r="N186" s="61"/>
      <c r="O186" s="61"/>
      <c r="P186" s="61"/>
      <c r="Q186" s="61"/>
      <c r="R186" s="62"/>
      <c r="S186" s="61"/>
      <c r="T186" s="61"/>
      <c r="U186" s="61"/>
      <c r="V186" s="61"/>
      <c r="W186" s="61"/>
      <c r="X186" s="61"/>
      <c r="Y186" s="61"/>
      <c r="Z186" s="61"/>
      <c r="AA186" s="61"/>
      <c r="AB186" s="61"/>
      <c r="AC186" s="61"/>
      <c r="AD186" s="61"/>
      <c r="AE186" s="61"/>
      <c r="AF186" s="61"/>
      <c r="AG186" s="61"/>
      <c r="AH186" s="61"/>
      <c r="AI186" s="61"/>
      <c r="AJ186" s="61"/>
      <c r="AK186" s="61"/>
      <c r="AL186" s="61"/>
      <c r="AM186" s="61"/>
      <c r="AN186" s="61"/>
    </row>
    <row r="187" spans="1:40" x14ac:dyDescent="0.25">
      <c r="A187" s="61"/>
      <c r="B187" s="61"/>
      <c r="C187" s="61"/>
      <c r="D187" s="61"/>
      <c r="E187" s="61"/>
      <c r="F187" s="62"/>
      <c r="G187" s="62"/>
      <c r="H187" s="62"/>
      <c r="I187" s="61"/>
      <c r="J187" s="61"/>
      <c r="K187" s="61">
        <v>2012</v>
      </c>
      <c r="L187" s="61">
        <v>2011</v>
      </c>
      <c r="M187" s="61"/>
      <c r="N187" s="61"/>
      <c r="O187" s="61"/>
      <c r="P187" s="61"/>
      <c r="Q187" s="61"/>
      <c r="R187" s="62"/>
      <c r="S187" s="61"/>
      <c r="T187" s="61"/>
      <c r="U187" s="61"/>
      <c r="V187" s="61"/>
      <c r="W187" s="61"/>
      <c r="X187" s="61"/>
      <c r="Y187" s="61"/>
      <c r="Z187" s="61"/>
      <c r="AA187" s="61"/>
      <c r="AB187" s="61"/>
      <c r="AC187" s="61"/>
      <c r="AD187" s="61"/>
      <c r="AE187" s="61"/>
      <c r="AF187" s="61"/>
      <c r="AG187" s="61"/>
      <c r="AH187" s="61"/>
      <c r="AI187" s="61"/>
      <c r="AJ187" s="61"/>
      <c r="AK187" s="61"/>
      <c r="AL187" s="61"/>
      <c r="AM187" s="61"/>
      <c r="AN187" s="61"/>
    </row>
    <row r="188" spans="1:40" x14ac:dyDescent="0.25">
      <c r="A188" s="61"/>
      <c r="B188" s="61"/>
      <c r="C188" s="61"/>
      <c r="D188" s="61"/>
      <c r="E188" s="61"/>
      <c r="F188" s="62"/>
      <c r="G188" s="62"/>
      <c r="H188" s="62"/>
      <c r="I188" s="61"/>
      <c r="J188" s="61"/>
      <c r="K188" s="61">
        <v>2013</v>
      </c>
      <c r="L188" s="61">
        <v>2012</v>
      </c>
      <c r="M188" s="61"/>
      <c r="N188" s="61"/>
      <c r="O188" s="61"/>
      <c r="P188" s="61"/>
      <c r="Q188" s="61"/>
      <c r="R188" s="62"/>
      <c r="S188" s="61"/>
      <c r="T188" s="61"/>
      <c r="U188" s="61"/>
      <c r="V188" s="61"/>
      <c r="W188" s="61"/>
      <c r="X188" s="61"/>
      <c r="Y188" s="61"/>
      <c r="Z188" s="61"/>
      <c r="AA188" s="61"/>
      <c r="AB188" s="61"/>
      <c r="AC188" s="61"/>
      <c r="AD188" s="61"/>
      <c r="AE188" s="61"/>
      <c r="AF188" s="61"/>
      <c r="AG188" s="61"/>
      <c r="AH188" s="61"/>
      <c r="AI188" s="61"/>
      <c r="AJ188" s="61"/>
      <c r="AK188" s="61"/>
      <c r="AL188" s="61"/>
      <c r="AM188" s="61"/>
      <c r="AN188" s="61"/>
    </row>
    <row r="189" spans="1:40" x14ac:dyDescent="0.25">
      <c r="A189" s="61"/>
      <c r="B189" s="61"/>
      <c r="C189" s="61"/>
      <c r="D189" s="61"/>
      <c r="E189" s="61"/>
      <c r="F189" s="62"/>
      <c r="G189" s="62"/>
      <c r="H189" s="62"/>
      <c r="I189" s="61"/>
      <c r="J189" s="61"/>
      <c r="K189" s="61">
        <v>2014</v>
      </c>
      <c r="L189" s="61">
        <v>2013</v>
      </c>
      <c r="M189" s="61"/>
      <c r="N189" s="61"/>
      <c r="O189" s="61"/>
      <c r="P189" s="61"/>
      <c r="Q189" s="61"/>
      <c r="R189" s="62"/>
      <c r="S189" s="61"/>
      <c r="T189" s="61"/>
      <c r="U189" s="61"/>
      <c r="V189" s="61"/>
      <c r="W189" s="61"/>
      <c r="X189" s="61"/>
      <c r="Y189" s="61"/>
      <c r="Z189" s="61"/>
      <c r="AA189" s="61"/>
      <c r="AB189" s="61"/>
      <c r="AC189" s="61"/>
      <c r="AD189" s="61"/>
      <c r="AE189" s="61"/>
      <c r="AF189" s="61"/>
      <c r="AG189" s="61"/>
      <c r="AH189" s="61"/>
      <c r="AI189" s="61"/>
      <c r="AJ189" s="61"/>
      <c r="AK189" s="61"/>
      <c r="AL189" s="61"/>
      <c r="AM189" s="61"/>
      <c r="AN189" s="61"/>
    </row>
    <row r="190" spans="1:40" x14ac:dyDescent="0.25">
      <c r="A190" s="61"/>
      <c r="B190" s="61"/>
      <c r="C190" s="61"/>
      <c r="D190" s="61"/>
      <c r="E190" s="61"/>
      <c r="F190" s="62"/>
      <c r="G190" s="62"/>
      <c r="H190" s="62"/>
      <c r="I190" s="61"/>
      <c r="J190" s="61"/>
      <c r="K190" s="61">
        <v>2015</v>
      </c>
      <c r="L190" s="61">
        <v>2014</v>
      </c>
      <c r="M190" s="61"/>
      <c r="N190" s="61"/>
      <c r="O190" s="61"/>
      <c r="P190" s="61"/>
      <c r="Q190" s="61"/>
      <c r="R190" s="62"/>
      <c r="S190" s="61"/>
      <c r="T190" s="61"/>
      <c r="U190" s="61"/>
      <c r="V190" s="61"/>
      <c r="W190" s="61"/>
      <c r="X190" s="61"/>
      <c r="Y190" s="61"/>
      <c r="Z190" s="61"/>
      <c r="AA190" s="61"/>
      <c r="AB190" s="61"/>
      <c r="AC190" s="61"/>
      <c r="AD190" s="61"/>
      <c r="AE190" s="61"/>
      <c r="AF190" s="61"/>
      <c r="AG190" s="61"/>
      <c r="AH190" s="61"/>
      <c r="AI190" s="61"/>
      <c r="AJ190" s="61"/>
      <c r="AK190" s="61"/>
      <c r="AL190" s="61"/>
      <c r="AM190" s="61"/>
      <c r="AN190" s="61"/>
    </row>
    <row r="191" spans="1:40" x14ac:dyDescent="0.25">
      <c r="A191" s="61"/>
      <c r="B191" s="61"/>
      <c r="C191" s="61"/>
      <c r="D191" s="61"/>
      <c r="E191" s="61"/>
      <c r="F191" s="62"/>
      <c r="G191" s="62"/>
      <c r="H191" s="62"/>
      <c r="I191" s="61"/>
      <c r="J191" s="61"/>
      <c r="K191" s="61">
        <v>2016</v>
      </c>
      <c r="L191" s="61">
        <v>2015</v>
      </c>
      <c r="M191" s="61"/>
      <c r="N191" s="61"/>
      <c r="O191" s="61"/>
      <c r="P191" s="61"/>
      <c r="Q191" s="61"/>
      <c r="R191" s="62"/>
      <c r="S191" s="61"/>
      <c r="T191" s="61"/>
      <c r="U191" s="61"/>
      <c r="V191" s="61"/>
      <c r="W191" s="61"/>
      <c r="X191" s="61"/>
      <c r="Y191" s="61"/>
      <c r="Z191" s="61"/>
      <c r="AA191" s="61"/>
      <c r="AB191" s="61"/>
      <c r="AC191" s="61"/>
      <c r="AD191" s="61"/>
      <c r="AE191" s="61"/>
      <c r="AF191" s="61"/>
      <c r="AG191" s="61"/>
      <c r="AH191" s="61"/>
      <c r="AI191" s="61"/>
      <c r="AJ191" s="61"/>
      <c r="AK191" s="61"/>
      <c r="AL191" s="61"/>
      <c r="AM191" s="61"/>
      <c r="AN191" s="61"/>
    </row>
    <row r="192" spans="1:40" x14ac:dyDescent="0.25">
      <c r="A192" s="61"/>
      <c r="B192" s="61"/>
      <c r="C192" s="61"/>
      <c r="D192" s="61"/>
      <c r="E192" s="61"/>
      <c r="F192" s="62"/>
      <c r="G192" s="62"/>
      <c r="H192" s="62"/>
      <c r="I192" s="61"/>
      <c r="J192" s="61"/>
      <c r="K192" s="61">
        <v>2017</v>
      </c>
      <c r="L192" s="61">
        <v>2016</v>
      </c>
      <c r="M192" s="61"/>
      <c r="N192" s="61"/>
      <c r="O192" s="61"/>
      <c r="P192" s="61"/>
      <c r="Q192" s="61"/>
      <c r="R192" s="62"/>
      <c r="S192" s="61"/>
      <c r="T192" s="61"/>
      <c r="U192" s="61"/>
      <c r="V192" s="61"/>
      <c r="W192" s="61"/>
      <c r="X192" s="61"/>
      <c r="Y192" s="61"/>
      <c r="Z192" s="61"/>
      <c r="AA192" s="61"/>
      <c r="AB192" s="61"/>
      <c r="AC192" s="61"/>
      <c r="AD192" s="61"/>
      <c r="AE192" s="61"/>
      <c r="AF192" s="61"/>
      <c r="AG192" s="61"/>
      <c r="AH192" s="61"/>
      <c r="AI192" s="61"/>
      <c r="AJ192" s="61"/>
      <c r="AK192" s="61"/>
      <c r="AL192" s="61"/>
      <c r="AM192" s="61"/>
      <c r="AN192" s="61"/>
    </row>
    <row r="193" spans="1:40" x14ac:dyDescent="0.25">
      <c r="A193" s="61"/>
      <c r="B193" s="61"/>
      <c r="C193" s="61"/>
      <c r="D193" s="61"/>
      <c r="E193" s="61"/>
      <c r="F193" s="62"/>
      <c r="G193" s="62"/>
      <c r="H193" s="62"/>
      <c r="I193" s="61"/>
      <c r="J193" s="61"/>
      <c r="K193" s="61">
        <v>2018</v>
      </c>
      <c r="L193" s="61">
        <v>2017</v>
      </c>
      <c r="M193" s="61"/>
      <c r="N193" s="61"/>
      <c r="O193" s="61"/>
      <c r="P193" s="61"/>
      <c r="Q193" s="61"/>
      <c r="R193" s="62"/>
      <c r="S193" s="61"/>
      <c r="T193" s="61"/>
      <c r="U193" s="61"/>
      <c r="V193" s="61"/>
      <c r="W193" s="61"/>
      <c r="X193" s="61"/>
      <c r="Y193" s="61"/>
      <c r="Z193" s="61"/>
      <c r="AA193" s="61"/>
      <c r="AB193" s="61"/>
      <c r="AC193" s="61"/>
      <c r="AD193" s="61"/>
      <c r="AE193" s="61"/>
      <c r="AF193" s="61"/>
      <c r="AG193" s="61"/>
      <c r="AH193" s="61"/>
      <c r="AI193" s="61"/>
      <c r="AJ193" s="61"/>
      <c r="AK193" s="61"/>
      <c r="AL193" s="61"/>
      <c r="AM193" s="61"/>
      <c r="AN193" s="61"/>
    </row>
    <row r="194" spans="1:40" x14ac:dyDescent="0.25">
      <c r="A194" s="61"/>
      <c r="B194" s="61"/>
      <c r="C194" s="61"/>
      <c r="D194" s="61"/>
      <c r="E194" s="61"/>
      <c r="F194" s="62"/>
      <c r="G194" s="62"/>
      <c r="H194" s="62"/>
      <c r="I194" s="61"/>
      <c r="J194" s="61"/>
      <c r="K194" s="61">
        <v>2019</v>
      </c>
      <c r="L194" s="61">
        <v>2018</v>
      </c>
      <c r="M194" s="61"/>
      <c r="N194" s="61"/>
      <c r="O194" s="61"/>
      <c r="P194" s="61"/>
      <c r="Q194" s="61"/>
      <c r="R194" s="62"/>
      <c r="S194" s="61"/>
      <c r="T194" s="61"/>
      <c r="U194" s="61"/>
      <c r="V194" s="61"/>
      <c r="W194" s="61"/>
      <c r="X194" s="61"/>
      <c r="Y194" s="61"/>
      <c r="Z194" s="61"/>
      <c r="AA194" s="61"/>
      <c r="AB194" s="61"/>
      <c r="AC194" s="61"/>
      <c r="AD194" s="61"/>
      <c r="AE194" s="61"/>
      <c r="AF194" s="61"/>
      <c r="AG194" s="61"/>
      <c r="AH194" s="61"/>
      <c r="AI194" s="61"/>
      <c r="AJ194" s="61"/>
      <c r="AK194" s="61"/>
      <c r="AL194" s="61"/>
      <c r="AM194" s="61"/>
      <c r="AN194" s="61"/>
    </row>
    <row r="195" spans="1:40" x14ac:dyDescent="0.25">
      <c r="A195" s="61"/>
      <c r="B195" s="61"/>
      <c r="C195" s="61"/>
      <c r="D195" s="61"/>
      <c r="E195" s="61"/>
      <c r="F195" s="62"/>
      <c r="G195" s="62"/>
      <c r="H195" s="62"/>
      <c r="I195" s="61"/>
      <c r="J195" s="61"/>
      <c r="K195" s="61">
        <v>2020</v>
      </c>
      <c r="L195" s="61">
        <v>2019</v>
      </c>
      <c r="M195" s="61"/>
      <c r="N195" s="61"/>
      <c r="O195" s="61"/>
      <c r="P195" s="61"/>
      <c r="Q195" s="61"/>
      <c r="R195" s="62"/>
      <c r="S195" s="61"/>
      <c r="T195" s="61"/>
      <c r="U195" s="61"/>
      <c r="V195" s="61"/>
      <c r="W195" s="61"/>
      <c r="X195" s="61"/>
      <c r="Y195" s="61"/>
      <c r="Z195" s="61"/>
      <c r="AA195" s="61"/>
      <c r="AB195" s="61"/>
      <c r="AC195" s="61"/>
      <c r="AD195" s="61"/>
      <c r="AE195" s="61"/>
      <c r="AF195" s="61"/>
      <c r="AG195" s="61"/>
      <c r="AH195" s="61"/>
      <c r="AI195" s="61"/>
      <c r="AJ195" s="61"/>
      <c r="AK195" s="61"/>
      <c r="AL195" s="61"/>
      <c r="AM195" s="61"/>
      <c r="AN195" s="61"/>
    </row>
    <row r="196" spans="1:40" x14ac:dyDescent="0.25">
      <c r="A196" s="61"/>
      <c r="B196" s="61"/>
      <c r="C196" s="61"/>
      <c r="D196" s="61"/>
      <c r="E196" s="61"/>
      <c r="F196" s="62"/>
      <c r="G196" s="62"/>
      <c r="H196" s="62"/>
      <c r="I196" s="61"/>
      <c r="J196" s="61"/>
      <c r="K196" s="61">
        <v>2021</v>
      </c>
      <c r="L196" s="61">
        <v>2020</v>
      </c>
      <c r="M196" s="61"/>
      <c r="N196" s="61"/>
      <c r="O196" s="61"/>
      <c r="P196" s="61"/>
      <c r="Q196" s="61"/>
      <c r="R196" s="62"/>
      <c r="S196" s="61"/>
      <c r="T196" s="61"/>
      <c r="U196" s="61"/>
      <c r="V196" s="61"/>
      <c r="W196" s="61"/>
      <c r="X196" s="61"/>
      <c r="Y196" s="61"/>
      <c r="Z196" s="61"/>
      <c r="AA196" s="61"/>
      <c r="AB196" s="61"/>
      <c r="AC196" s="61"/>
      <c r="AD196" s="61"/>
      <c r="AE196" s="61"/>
      <c r="AF196" s="61"/>
      <c r="AG196" s="61"/>
      <c r="AH196" s="61"/>
      <c r="AI196" s="61"/>
      <c r="AJ196" s="61"/>
      <c r="AK196" s="61"/>
      <c r="AL196" s="61"/>
      <c r="AM196" s="61"/>
      <c r="AN196" s="61"/>
    </row>
    <row r="197" spans="1:40" x14ac:dyDescent="0.25">
      <c r="A197" s="61"/>
      <c r="B197" s="61"/>
      <c r="C197" s="61"/>
      <c r="D197" s="61"/>
      <c r="E197" s="61"/>
      <c r="F197" s="62"/>
      <c r="G197" s="62"/>
      <c r="H197" s="62"/>
      <c r="I197" s="61"/>
      <c r="J197" s="61"/>
      <c r="K197" s="61">
        <v>2022</v>
      </c>
      <c r="L197" s="61">
        <v>2021</v>
      </c>
      <c r="M197" s="61"/>
      <c r="N197" s="61"/>
      <c r="O197" s="61"/>
      <c r="P197" s="61"/>
      <c r="Q197" s="61"/>
      <c r="R197" s="62"/>
      <c r="S197" s="61"/>
      <c r="T197" s="61"/>
      <c r="U197" s="61"/>
      <c r="V197" s="61"/>
      <c r="W197" s="61"/>
      <c r="X197" s="61"/>
      <c r="Y197" s="61"/>
      <c r="Z197" s="61"/>
      <c r="AA197" s="61"/>
      <c r="AB197" s="61"/>
      <c r="AC197" s="61"/>
      <c r="AD197" s="61"/>
      <c r="AE197" s="61"/>
      <c r="AF197" s="61"/>
      <c r="AG197" s="61"/>
      <c r="AH197" s="61"/>
      <c r="AI197" s="61"/>
      <c r="AJ197" s="61"/>
      <c r="AK197" s="61"/>
      <c r="AL197" s="61"/>
      <c r="AM197" s="61"/>
      <c r="AN197" s="61"/>
    </row>
    <row r="198" spans="1:40" x14ac:dyDescent="0.25">
      <c r="A198" s="61"/>
      <c r="B198" s="61"/>
      <c r="C198" s="61"/>
      <c r="D198" s="61"/>
      <c r="E198" s="61"/>
      <c r="F198" s="62"/>
      <c r="G198" s="62"/>
      <c r="H198" s="62"/>
      <c r="I198" s="61"/>
      <c r="J198" s="61"/>
      <c r="K198" s="61">
        <v>2023</v>
      </c>
      <c r="L198" s="61">
        <v>2022</v>
      </c>
      <c r="M198" s="61"/>
      <c r="N198" s="61"/>
      <c r="O198" s="61"/>
      <c r="P198" s="61"/>
      <c r="Q198" s="61"/>
      <c r="R198" s="62"/>
      <c r="S198" s="61"/>
      <c r="T198" s="61"/>
      <c r="U198" s="61"/>
      <c r="V198" s="61"/>
      <c r="W198" s="61"/>
      <c r="X198" s="61"/>
      <c r="Y198" s="61"/>
      <c r="Z198" s="61"/>
      <c r="AA198" s="61"/>
      <c r="AB198" s="61"/>
      <c r="AC198" s="61"/>
      <c r="AD198" s="61"/>
      <c r="AE198" s="61"/>
      <c r="AF198" s="61"/>
      <c r="AG198" s="61"/>
      <c r="AH198" s="61"/>
      <c r="AI198" s="61"/>
      <c r="AJ198" s="61"/>
      <c r="AK198" s="61"/>
      <c r="AL198" s="61"/>
      <c r="AM198" s="61"/>
      <c r="AN198" s="61"/>
    </row>
    <row r="199" spans="1:40" x14ac:dyDescent="0.25">
      <c r="A199" s="61"/>
      <c r="B199" s="61"/>
      <c r="C199" s="61"/>
      <c r="D199" s="61"/>
      <c r="E199" s="61"/>
      <c r="F199" s="62"/>
      <c r="G199" s="62"/>
      <c r="H199" s="62"/>
      <c r="I199" s="61"/>
      <c r="J199" s="61"/>
      <c r="K199" s="61">
        <v>2024</v>
      </c>
      <c r="L199" s="61">
        <v>2023</v>
      </c>
      <c r="M199" s="61"/>
      <c r="N199" s="61"/>
      <c r="O199" s="61"/>
      <c r="P199" s="61"/>
      <c r="Q199" s="61"/>
      <c r="R199" s="62"/>
      <c r="S199" s="61"/>
      <c r="T199" s="61"/>
      <c r="U199" s="61"/>
      <c r="V199" s="61"/>
      <c r="W199" s="61"/>
      <c r="X199" s="61"/>
      <c r="Y199" s="61"/>
      <c r="Z199" s="61"/>
      <c r="AA199" s="61"/>
      <c r="AB199" s="61"/>
      <c r="AC199" s="61"/>
      <c r="AD199" s="61"/>
      <c r="AE199" s="61"/>
      <c r="AF199" s="61"/>
      <c r="AG199" s="61"/>
      <c r="AH199" s="61"/>
      <c r="AI199" s="61"/>
      <c r="AJ199" s="61"/>
      <c r="AK199" s="61"/>
      <c r="AL199" s="61"/>
      <c r="AM199" s="61"/>
      <c r="AN199" s="61"/>
    </row>
    <row r="200" spans="1:40" x14ac:dyDescent="0.25">
      <c r="A200" s="61"/>
      <c r="B200" s="61"/>
      <c r="C200" s="61"/>
      <c r="D200" s="61"/>
      <c r="E200" s="61"/>
      <c r="F200" s="62"/>
      <c r="G200" s="62"/>
      <c r="H200" s="62"/>
      <c r="I200" s="61"/>
      <c r="J200" s="61"/>
      <c r="K200" s="61">
        <v>2025</v>
      </c>
      <c r="L200" s="61">
        <v>2024</v>
      </c>
      <c r="M200" s="61"/>
      <c r="N200" s="61"/>
      <c r="O200" s="61"/>
      <c r="P200" s="61"/>
      <c r="Q200" s="61"/>
      <c r="R200" s="62"/>
      <c r="S200" s="61"/>
      <c r="T200" s="61"/>
      <c r="U200" s="61"/>
      <c r="V200" s="61"/>
      <c r="W200" s="61"/>
      <c r="X200" s="61"/>
      <c r="Y200" s="61"/>
      <c r="Z200" s="61"/>
      <c r="AA200" s="61"/>
      <c r="AB200" s="61"/>
      <c r="AC200" s="61"/>
      <c r="AD200" s="61"/>
      <c r="AE200" s="61"/>
      <c r="AF200" s="61"/>
      <c r="AG200" s="61"/>
      <c r="AH200" s="61"/>
      <c r="AI200" s="61"/>
      <c r="AJ200" s="61"/>
      <c r="AK200" s="61"/>
      <c r="AL200" s="61"/>
      <c r="AM200" s="61"/>
      <c r="AN200" s="61"/>
    </row>
    <row r="201" spans="1:40" x14ac:dyDescent="0.25">
      <c r="A201" s="61"/>
      <c r="B201" s="61"/>
      <c r="C201" s="61"/>
      <c r="D201" s="61"/>
      <c r="E201" s="61"/>
      <c r="F201" s="62"/>
      <c r="G201" s="62"/>
      <c r="H201" s="62"/>
      <c r="I201" s="61"/>
      <c r="J201" s="61"/>
      <c r="K201" s="61">
        <v>2026</v>
      </c>
      <c r="L201" s="61">
        <v>2025</v>
      </c>
      <c r="M201" s="61"/>
      <c r="N201" s="61"/>
      <c r="O201" s="61"/>
      <c r="P201" s="61"/>
      <c r="Q201" s="61"/>
      <c r="R201" s="62"/>
      <c r="S201" s="61"/>
      <c r="T201" s="61"/>
      <c r="U201" s="61"/>
      <c r="V201" s="61"/>
      <c r="W201" s="61"/>
      <c r="X201" s="61"/>
      <c r="Y201" s="61"/>
      <c r="Z201" s="61"/>
      <c r="AA201" s="61"/>
      <c r="AB201" s="61"/>
      <c r="AC201" s="61"/>
      <c r="AD201" s="61"/>
      <c r="AE201" s="61"/>
      <c r="AF201" s="61"/>
      <c r="AG201" s="61"/>
      <c r="AH201" s="61"/>
      <c r="AI201" s="61"/>
      <c r="AJ201" s="61"/>
      <c r="AK201" s="61"/>
      <c r="AL201" s="61"/>
      <c r="AM201" s="61"/>
      <c r="AN201" s="61"/>
    </row>
    <row r="202" spans="1:40" x14ac:dyDescent="0.25">
      <c r="A202" s="61"/>
      <c r="B202" s="61"/>
      <c r="C202" s="61"/>
      <c r="D202" s="61"/>
      <c r="E202" s="61"/>
      <c r="F202" s="62"/>
      <c r="G202" s="62"/>
      <c r="H202" s="62"/>
      <c r="I202" s="61"/>
      <c r="J202" s="61"/>
      <c r="K202" s="61">
        <v>2027</v>
      </c>
      <c r="L202" s="61">
        <v>2026</v>
      </c>
      <c r="M202" s="61"/>
      <c r="N202" s="61"/>
      <c r="O202" s="61"/>
      <c r="P202" s="61"/>
      <c r="Q202" s="61"/>
      <c r="R202" s="62"/>
      <c r="S202" s="61"/>
      <c r="T202" s="61"/>
      <c r="U202" s="61"/>
      <c r="V202" s="61"/>
      <c r="W202" s="61"/>
      <c r="X202" s="61"/>
      <c r="Y202" s="61"/>
      <c r="Z202" s="61"/>
      <c r="AA202" s="61"/>
      <c r="AB202" s="61"/>
      <c r="AC202" s="61"/>
      <c r="AD202" s="61"/>
      <c r="AE202" s="61"/>
      <c r="AF202" s="61"/>
      <c r="AG202" s="61"/>
      <c r="AH202" s="61"/>
      <c r="AI202" s="61"/>
      <c r="AJ202" s="61"/>
      <c r="AK202" s="61"/>
      <c r="AL202" s="61"/>
      <c r="AM202" s="61"/>
      <c r="AN202" s="61"/>
    </row>
    <row r="203" spans="1:40" x14ac:dyDescent="0.25">
      <c r="A203" s="61"/>
      <c r="B203" s="61"/>
      <c r="C203" s="61"/>
      <c r="D203" s="61"/>
      <c r="E203" s="61"/>
      <c r="F203" s="62"/>
      <c r="G203" s="62"/>
      <c r="H203" s="62"/>
      <c r="I203" s="61"/>
      <c r="J203" s="61"/>
      <c r="K203" s="61">
        <v>2028</v>
      </c>
      <c r="L203" s="61">
        <v>2027</v>
      </c>
      <c r="M203" s="61"/>
      <c r="N203" s="61"/>
      <c r="O203" s="61"/>
      <c r="P203" s="61"/>
      <c r="Q203" s="61"/>
      <c r="R203" s="62"/>
      <c r="S203" s="61"/>
      <c r="T203" s="61"/>
      <c r="U203" s="61"/>
      <c r="V203" s="61"/>
      <c r="W203" s="61"/>
      <c r="X203" s="61"/>
      <c r="Y203" s="61"/>
      <c r="Z203" s="61"/>
      <c r="AA203" s="61"/>
      <c r="AB203" s="61"/>
      <c r="AC203" s="61"/>
      <c r="AD203" s="61"/>
      <c r="AE203" s="61"/>
      <c r="AF203" s="61"/>
      <c r="AG203" s="61"/>
      <c r="AH203" s="61"/>
      <c r="AI203" s="61"/>
      <c r="AJ203" s="61"/>
      <c r="AK203" s="61"/>
      <c r="AL203" s="61"/>
      <c r="AM203" s="61"/>
      <c r="AN203" s="61"/>
    </row>
    <row r="204" spans="1:40" x14ac:dyDescent="0.25">
      <c r="A204" s="61"/>
      <c r="B204" s="61"/>
      <c r="C204" s="61"/>
      <c r="D204" s="61"/>
      <c r="E204" s="61"/>
      <c r="F204" s="62"/>
      <c r="G204" s="62"/>
      <c r="H204" s="62"/>
      <c r="I204" s="61"/>
      <c r="J204" s="61"/>
      <c r="K204" s="61">
        <v>2029</v>
      </c>
      <c r="L204" s="61">
        <v>2028</v>
      </c>
      <c r="M204" s="61"/>
      <c r="N204" s="61"/>
      <c r="O204" s="61"/>
      <c r="P204" s="61"/>
      <c r="Q204" s="61"/>
      <c r="R204" s="62"/>
      <c r="S204" s="61"/>
      <c r="T204" s="61"/>
      <c r="U204" s="61"/>
      <c r="V204" s="61"/>
      <c r="W204" s="61"/>
      <c r="X204" s="61"/>
      <c r="Y204" s="61"/>
      <c r="Z204" s="61"/>
      <c r="AA204" s="61"/>
      <c r="AB204" s="61"/>
      <c r="AC204" s="61"/>
      <c r="AD204" s="61"/>
      <c r="AE204" s="61"/>
      <c r="AF204" s="61"/>
      <c r="AG204" s="61"/>
      <c r="AH204" s="61"/>
      <c r="AI204" s="61"/>
      <c r="AJ204" s="61"/>
      <c r="AK204" s="61"/>
      <c r="AL204" s="61"/>
      <c r="AM204" s="61"/>
      <c r="AN204" s="61"/>
    </row>
    <row r="205" spans="1:40" x14ac:dyDescent="0.25">
      <c r="A205" s="61"/>
      <c r="B205" s="61"/>
      <c r="C205" s="61"/>
      <c r="D205" s="61"/>
      <c r="E205" s="61"/>
      <c r="F205" s="62"/>
      <c r="G205" s="62"/>
      <c r="H205" s="62"/>
      <c r="I205" s="61"/>
      <c r="J205" s="61"/>
      <c r="K205" s="61">
        <v>2030</v>
      </c>
      <c r="L205" s="61">
        <v>2029</v>
      </c>
      <c r="M205" s="61"/>
      <c r="N205" s="61"/>
      <c r="O205" s="61"/>
      <c r="P205" s="61"/>
      <c r="Q205" s="61"/>
      <c r="R205" s="62"/>
      <c r="S205" s="61"/>
      <c r="T205" s="61"/>
      <c r="U205" s="61"/>
      <c r="V205" s="61"/>
      <c r="W205" s="61"/>
      <c r="X205" s="61"/>
      <c r="Y205" s="61"/>
      <c r="Z205" s="61"/>
      <c r="AA205" s="61"/>
      <c r="AB205" s="61"/>
      <c r="AC205" s="61"/>
      <c r="AD205" s="61"/>
      <c r="AE205" s="61"/>
      <c r="AF205" s="61"/>
      <c r="AG205" s="61"/>
      <c r="AH205" s="61"/>
      <c r="AI205" s="61"/>
      <c r="AJ205" s="61"/>
      <c r="AK205" s="61"/>
      <c r="AL205" s="61"/>
      <c r="AM205" s="61"/>
      <c r="AN205" s="61"/>
    </row>
    <row r="206" spans="1:40" x14ac:dyDescent="0.25">
      <c r="A206" s="61"/>
      <c r="B206" s="61"/>
      <c r="C206" s="61"/>
      <c r="D206" s="61"/>
      <c r="E206" s="61"/>
      <c r="F206" s="62"/>
      <c r="G206" s="62"/>
      <c r="H206" s="62"/>
      <c r="I206" s="61"/>
      <c r="J206" s="61"/>
      <c r="K206" s="61">
        <v>2031</v>
      </c>
      <c r="L206" s="61">
        <v>2030</v>
      </c>
      <c r="M206" s="61"/>
      <c r="N206" s="61"/>
      <c r="O206" s="61"/>
      <c r="P206" s="61"/>
      <c r="Q206" s="61"/>
      <c r="R206" s="62"/>
      <c r="S206" s="61"/>
      <c r="T206" s="61"/>
      <c r="U206" s="61"/>
      <c r="V206" s="61"/>
      <c r="W206" s="61"/>
      <c r="X206" s="61"/>
      <c r="Y206" s="61"/>
      <c r="Z206" s="61"/>
      <c r="AA206" s="61"/>
      <c r="AB206" s="61"/>
      <c r="AC206" s="61"/>
      <c r="AD206" s="61"/>
      <c r="AE206" s="61"/>
      <c r="AF206" s="61"/>
      <c r="AG206" s="61"/>
      <c r="AH206" s="61"/>
      <c r="AI206" s="61"/>
      <c r="AJ206" s="61"/>
      <c r="AK206" s="61"/>
      <c r="AL206" s="61"/>
      <c r="AM206" s="61"/>
      <c r="AN206" s="61"/>
    </row>
    <row r="207" spans="1:40" x14ac:dyDescent="0.25">
      <c r="A207" s="61"/>
      <c r="B207" s="61"/>
      <c r="C207" s="61"/>
      <c r="D207" s="61"/>
      <c r="E207" s="61"/>
      <c r="F207" s="62"/>
      <c r="G207" s="62"/>
      <c r="H207" s="62"/>
      <c r="I207" s="61"/>
      <c r="J207" s="61"/>
      <c r="K207" s="61">
        <v>2032</v>
      </c>
      <c r="L207" s="61">
        <v>2031</v>
      </c>
      <c r="M207" s="61"/>
      <c r="N207" s="61"/>
      <c r="O207" s="61"/>
      <c r="P207" s="61"/>
      <c r="Q207" s="61"/>
      <c r="R207" s="62"/>
      <c r="S207" s="61"/>
      <c r="T207" s="61"/>
      <c r="U207" s="61"/>
      <c r="V207" s="61"/>
      <c r="W207" s="61"/>
      <c r="X207" s="61"/>
      <c r="Y207" s="61"/>
      <c r="Z207" s="61"/>
      <c r="AA207" s="61"/>
      <c r="AB207" s="61"/>
      <c r="AC207" s="61"/>
      <c r="AD207" s="61"/>
      <c r="AE207" s="61"/>
      <c r="AF207" s="61"/>
      <c r="AG207" s="61"/>
      <c r="AH207" s="61"/>
      <c r="AI207" s="61"/>
      <c r="AJ207" s="61"/>
      <c r="AK207" s="61"/>
      <c r="AL207" s="61"/>
      <c r="AM207" s="61"/>
      <c r="AN207" s="61"/>
    </row>
    <row r="208" spans="1:40" x14ac:dyDescent="0.25">
      <c r="A208" s="61"/>
      <c r="B208" s="61"/>
      <c r="C208" s="61"/>
      <c r="D208" s="61"/>
      <c r="E208" s="61"/>
      <c r="F208" s="62"/>
      <c r="G208" s="62"/>
      <c r="H208" s="62"/>
      <c r="I208" s="61"/>
      <c r="J208" s="61"/>
      <c r="K208" s="61">
        <v>2033</v>
      </c>
      <c r="L208" s="61">
        <v>2032</v>
      </c>
      <c r="M208" s="61"/>
      <c r="N208" s="61"/>
      <c r="O208" s="61"/>
      <c r="P208" s="61"/>
      <c r="Q208" s="61"/>
      <c r="R208" s="62"/>
      <c r="S208" s="61"/>
      <c r="T208" s="61"/>
      <c r="U208" s="61"/>
      <c r="V208" s="61"/>
      <c r="W208" s="61"/>
      <c r="X208" s="61"/>
      <c r="Y208" s="61"/>
      <c r="Z208" s="61"/>
      <c r="AA208" s="61"/>
      <c r="AB208" s="61"/>
      <c r="AC208" s="61"/>
      <c r="AD208" s="61"/>
      <c r="AE208" s="61"/>
      <c r="AF208" s="61"/>
      <c r="AG208" s="61"/>
      <c r="AH208" s="61"/>
      <c r="AI208" s="61"/>
      <c r="AJ208" s="61"/>
      <c r="AK208" s="61"/>
      <c r="AL208" s="61"/>
      <c r="AM208" s="61"/>
      <c r="AN208" s="61"/>
    </row>
    <row r="209" spans="1:40" x14ac:dyDescent="0.25">
      <c r="A209" s="61"/>
      <c r="B209" s="61"/>
      <c r="C209" s="61"/>
      <c r="D209" s="61"/>
      <c r="E209" s="61"/>
      <c r="F209" s="62"/>
      <c r="G209" s="62"/>
      <c r="H209" s="62"/>
      <c r="I209" s="61"/>
      <c r="J209" s="61"/>
      <c r="K209" s="61">
        <v>2034</v>
      </c>
      <c r="L209" s="61">
        <v>2033</v>
      </c>
      <c r="M209" s="61"/>
      <c r="N209" s="61"/>
      <c r="O209" s="61"/>
      <c r="P209" s="61"/>
      <c r="Q209" s="61"/>
      <c r="R209" s="62"/>
      <c r="S209" s="61"/>
      <c r="T209" s="61"/>
      <c r="U209" s="61"/>
      <c r="V209" s="61"/>
      <c r="W209" s="61"/>
      <c r="X209" s="61"/>
      <c r="Y209" s="61"/>
      <c r="Z209" s="61"/>
      <c r="AA209" s="61"/>
      <c r="AB209" s="61"/>
      <c r="AC209" s="61"/>
      <c r="AD209" s="61"/>
      <c r="AE209" s="61"/>
      <c r="AF209" s="61"/>
      <c r="AG209" s="61"/>
      <c r="AH209" s="61"/>
      <c r="AI209" s="61"/>
      <c r="AJ209" s="61"/>
      <c r="AK209" s="61"/>
      <c r="AL209" s="61"/>
      <c r="AM209" s="61"/>
      <c r="AN209" s="61"/>
    </row>
    <row r="210" spans="1:40" x14ac:dyDescent="0.25">
      <c r="A210" s="61"/>
      <c r="B210" s="61"/>
      <c r="C210" s="61"/>
      <c r="D210" s="61"/>
      <c r="E210" s="61"/>
      <c r="F210" s="62"/>
      <c r="G210" s="62"/>
      <c r="H210" s="62"/>
      <c r="I210" s="61"/>
      <c r="J210" s="61"/>
      <c r="K210" s="61">
        <v>2035</v>
      </c>
      <c r="L210" s="61">
        <v>2034</v>
      </c>
      <c r="M210" s="61"/>
      <c r="N210" s="61"/>
      <c r="O210" s="61"/>
      <c r="P210" s="61"/>
      <c r="Q210" s="61"/>
      <c r="R210" s="62"/>
      <c r="S210" s="61"/>
      <c r="T210" s="61"/>
      <c r="U210" s="61"/>
      <c r="V210" s="61"/>
      <c r="W210" s="61"/>
      <c r="X210" s="61"/>
      <c r="Y210" s="61"/>
      <c r="Z210" s="61"/>
      <c r="AA210" s="61"/>
      <c r="AB210" s="61"/>
      <c r="AC210" s="61"/>
      <c r="AD210" s="61"/>
      <c r="AE210" s="61"/>
      <c r="AF210" s="61"/>
      <c r="AG210" s="61"/>
      <c r="AH210" s="61"/>
      <c r="AI210" s="61"/>
      <c r="AJ210" s="61"/>
      <c r="AK210" s="61"/>
      <c r="AL210" s="61"/>
      <c r="AM210" s="61"/>
      <c r="AN210" s="61"/>
    </row>
    <row r="211" spans="1:40" x14ac:dyDescent="0.25">
      <c r="A211" s="61"/>
      <c r="B211" s="61"/>
      <c r="C211" s="61"/>
      <c r="D211" s="61"/>
      <c r="E211" s="61"/>
      <c r="F211" s="62"/>
      <c r="G211" s="62"/>
      <c r="H211" s="62"/>
      <c r="I211" s="61"/>
      <c r="J211" s="61"/>
      <c r="K211" s="61">
        <v>2036</v>
      </c>
      <c r="L211" s="61">
        <v>2035</v>
      </c>
      <c r="M211" s="61"/>
      <c r="N211" s="61"/>
      <c r="O211" s="61"/>
      <c r="P211" s="61"/>
      <c r="Q211" s="61"/>
      <c r="R211" s="62"/>
      <c r="S211" s="61"/>
      <c r="T211" s="61"/>
      <c r="U211" s="61"/>
      <c r="V211" s="61"/>
      <c r="W211" s="61"/>
      <c r="X211" s="61"/>
      <c r="Y211" s="61"/>
      <c r="Z211" s="61"/>
      <c r="AA211" s="61"/>
      <c r="AB211" s="61"/>
      <c r="AC211" s="61"/>
      <c r="AD211" s="61"/>
      <c r="AE211" s="61"/>
      <c r="AF211" s="61"/>
      <c r="AG211" s="61"/>
      <c r="AH211" s="61"/>
      <c r="AI211" s="61"/>
      <c r="AJ211" s="61"/>
      <c r="AK211" s="61"/>
      <c r="AL211" s="61"/>
      <c r="AM211" s="61"/>
      <c r="AN211" s="61"/>
    </row>
    <row r="212" spans="1:40" x14ac:dyDescent="0.25">
      <c r="A212" s="61"/>
      <c r="B212" s="61"/>
      <c r="C212" s="61"/>
      <c r="D212" s="61"/>
      <c r="E212" s="61"/>
      <c r="F212" s="62"/>
      <c r="G212" s="62"/>
      <c r="H212" s="62"/>
      <c r="I212" s="61"/>
      <c r="J212" s="61"/>
      <c r="K212" s="61">
        <v>2037</v>
      </c>
      <c r="L212" s="61">
        <v>2036</v>
      </c>
      <c r="M212" s="61"/>
      <c r="N212" s="61"/>
      <c r="O212" s="61"/>
      <c r="P212" s="61"/>
      <c r="Q212" s="61"/>
      <c r="R212" s="62"/>
      <c r="S212" s="61"/>
      <c r="T212" s="61"/>
      <c r="U212" s="61"/>
      <c r="V212" s="61"/>
      <c r="W212" s="61"/>
      <c r="X212" s="61"/>
      <c r="Y212" s="61"/>
      <c r="Z212" s="61"/>
      <c r="AA212" s="61"/>
      <c r="AB212" s="61"/>
      <c r="AC212" s="61"/>
      <c r="AD212" s="61"/>
      <c r="AE212" s="61"/>
      <c r="AF212" s="61"/>
      <c r="AG212" s="61"/>
      <c r="AH212" s="61"/>
      <c r="AI212" s="61"/>
      <c r="AJ212" s="61"/>
      <c r="AK212" s="61"/>
      <c r="AL212" s="61"/>
      <c r="AM212" s="61"/>
      <c r="AN212" s="61"/>
    </row>
    <row r="213" spans="1:40" x14ac:dyDescent="0.25">
      <c r="A213" s="61"/>
      <c r="B213" s="61"/>
      <c r="C213" s="61"/>
      <c r="D213" s="61"/>
      <c r="E213" s="61"/>
      <c r="F213" s="62"/>
      <c r="G213" s="62"/>
      <c r="H213" s="62"/>
      <c r="I213" s="61"/>
      <c r="J213" s="61"/>
      <c r="K213" s="61">
        <v>2038</v>
      </c>
      <c r="L213" s="61">
        <v>2037</v>
      </c>
      <c r="M213" s="61"/>
      <c r="N213" s="61"/>
      <c r="O213" s="61"/>
      <c r="P213" s="61"/>
      <c r="Q213" s="61"/>
      <c r="R213" s="62"/>
      <c r="S213" s="61"/>
      <c r="T213" s="61"/>
      <c r="U213" s="61"/>
      <c r="V213" s="61"/>
      <c r="W213" s="61"/>
      <c r="X213" s="61"/>
      <c r="Y213" s="61"/>
      <c r="Z213" s="61"/>
      <c r="AA213" s="61"/>
      <c r="AB213" s="61"/>
      <c r="AC213" s="61"/>
      <c r="AD213" s="61"/>
      <c r="AE213" s="61"/>
      <c r="AF213" s="61"/>
      <c r="AG213" s="61"/>
      <c r="AH213" s="61"/>
      <c r="AI213" s="61"/>
      <c r="AJ213" s="61"/>
      <c r="AK213" s="61"/>
      <c r="AL213" s="61"/>
      <c r="AM213" s="61"/>
      <c r="AN213" s="61"/>
    </row>
    <row r="214" spans="1:40" x14ac:dyDescent="0.25">
      <c r="A214" s="61"/>
      <c r="B214" s="61"/>
      <c r="C214" s="61"/>
      <c r="D214" s="61"/>
      <c r="E214" s="61"/>
      <c r="F214" s="62"/>
      <c r="G214" s="62"/>
      <c r="H214" s="62"/>
      <c r="I214" s="61"/>
      <c r="J214" s="61"/>
      <c r="K214" s="61">
        <v>2039</v>
      </c>
      <c r="L214" s="61">
        <v>2038</v>
      </c>
      <c r="M214" s="61"/>
      <c r="N214" s="61"/>
      <c r="O214" s="61"/>
      <c r="P214" s="61"/>
      <c r="Q214" s="61"/>
      <c r="R214" s="62"/>
      <c r="S214" s="61"/>
      <c r="T214" s="61"/>
      <c r="U214" s="61"/>
      <c r="V214" s="61"/>
      <c r="W214" s="61"/>
      <c r="X214" s="61"/>
      <c r="Y214" s="61"/>
      <c r="Z214" s="61"/>
      <c r="AA214" s="61"/>
      <c r="AB214" s="61"/>
      <c r="AC214" s="61"/>
      <c r="AD214" s="61"/>
      <c r="AE214" s="61"/>
      <c r="AF214" s="61"/>
      <c r="AG214" s="61"/>
      <c r="AH214" s="61"/>
      <c r="AI214" s="61"/>
      <c r="AJ214" s="61"/>
      <c r="AK214" s="61"/>
      <c r="AL214" s="61"/>
      <c r="AM214" s="61"/>
      <c r="AN214" s="61"/>
    </row>
    <row r="215" spans="1:40" x14ac:dyDescent="0.25">
      <c r="A215" s="61"/>
      <c r="B215" s="61"/>
      <c r="C215" s="61"/>
      <c r="D215" s="61"/>
      <c r="E215" s="61"/>
      <c r="F215" s="62"/>
      <c r="G215" s="62"/>
      <c r="H215" s="62"/>
      <c r="I215" s="61"/>
      <c r="J215" s="61"/>
      <c r="K215" s="61">
        <v>2040</v>
      </c>
      <c r="L215" s="61">
        <v>2039</v>
      </c>
      <c r="M215" s="61"/>
      <c r="N215" s="61"/>
      <c r="O215" s="61"/>
      <c r="P215" s="61"/>
      <c r="Q215" s="61"/>
      <c r="R215" s="62"/>
      <c r="S215" s="61"/>
      <c r="T215" s="61"/>
      <c r="U215" s="61"/>
      <c r="V215" s="61"/>
      <c r="W215" s="61"/>
      <c r="X215" s="61"/>
      <c r="Y215" s="61"/>
      <c r="Z215" s="61"/>
      <c r="AA215" s="61"/>
      <c r="AB215" s="61"/>
      <c r="AC215" s="61"/>
      <c r="AD215" s="61"/>
      <c r="AE215" s="61"/>
      <c r="AF215" s="61"/>
      <c r="AG215" s="61"/>
      <c r="AH215" s="61"/>
      <c r="AI215" s="61"/>
      <c r="AJ215" s="61"/>
      <c r="AK215" s="61"/>
      <c r="AL215" s="61"/>
      <c r="AM215" s="61"/>
      <c r="AN215" s="61"/>
    </row>
    <row r="216" spans="1:40" x14ac:dyDescent="0.25">
      <c r="A216" s="61"/>
      <c r="B216" s="61"/>
      <c r="C216" s="61"/>
      <c r="D216" s="61"/>
      <c r="E216" s="61"/>
      <c r="F216" s="62"/>
      <c r="G216" s="62"/>
      <c r="H216" s="62"/>
      <c r="I216" s="61"/>
      <c r="J216" s="61"/>
      <c r="K216" s="61">
        <v>2041</v>
      </c>
      <c r="L216" s="61">
        <v>2040</v>
      </c>
      <c r="M216" s="61"/>
      <c r="N216" s="61"/>
      <c r="O216" s="61"/>
      <c r="P216" s="61"/>
      <c r="Q216" s="61"/>
      <c r="R216" s="62"/>
      <c r="S216" s="61"/>
      <c r="T216" s="61"/>
      <c r="U216" s="61"/>
      <c r="V216" s="61"/>
      <c r="W216" s="61"/>
      <c r="X216" s="61"/>
      <c r="Y216" s="61"/>
      <c r="Z216" s="61"/>
      <c r="AA216" s="61"/>
      <c r="AB216" s="61"/>
      <c r="AC216" s="61"/>
      <c r="AD216" s="61"/>
      <c r="AE216" s="61"/>
      <c r="AF216" s="61"/>
      <c r="AG216" s="61"/>
      <c r="AH216" s="61"/>
      <c r="AI216" s="61"/>
      <c r="AJ216" s="61"/>
      <c r="AK216" s="61"/>
      <c r="AL216" s="61"/>
      <c r="AM216" s="61"/>
      <c r="AN216" s="61"/>
    </row>
    <row r="217" spans="1:40" x14ac:dyDescent="0.25">
      <c r="A217" s="61"/>
      <c r="B217" s="61"/>
      <c r="C217" s="61"/>
      <c r="D217" s="61"/>
      <c r="E217" s="61"/>
      <c r="F217" s="62"/>
      <c r="G217" s="62"/>
      <c r="H217" s="62"/>
      <c r="I217" s="61"/>
      <c r="J217" s="61"/>
      <c r="K217" s="61">
        <v>2042</v>
      </c>
      <c r="L217" s="61">
        <v>2041</v>
      </c>
      <c r="M217" s="61"/>
      <c r="N217" s="61"/>
      <c r="O217" s="61"/>
      <c r="P217" s="61"/>
      <c r="Q217" s="61"/>
      <c r="R217" s="62"/>
      <c r="S217" s="61"/>
      <c r="T217" s="61"/>
      <c r="U217" s="61"/>
      <c r="V217" s="61"/>
      <c r="W217" s="61"/>
      <c r="X217" s="61"/>
      <c r="Y217" s="61"/>
      <c r="Z217" s="61"/>
      <c r="AA217" s="61"/>
      <c r="AB217" s="61"/>
      <c r="AC217" s="61"/>
      <c r="AD217" s="61"/>
      <c r="AE217" s="61"/>
      <c r="AF217" s="61"/>
      <c r="AG217" s="61"/>
      <c r="AH217" s="61"/>
      <c r="AI217" s="61"/>
      <c r="AJ217" s="61"/>
      <c r="AK217" s="61"/>
      <c r="AL217" s="61"/>
      <c r="AM217" s="61"/>
      <c r="AN217" s="61"/>
    </row>
    <row r="218" spans="1:40" x14ac:dyDescent="0.25">
      <c r="A218" s="61"/>
      <c r="B218" s="61"/>
      <c r="C218" s="61"/>
      <c r="D218" s="61"/>
      <c r="E218" s="61"/>
      <c r="F218" s="62"/>
      <c r="G218" s="62"/>
      <c r="H218" s="62"/>
      <c r="I218" s="61"/>
      <c r="J218" s="61"/>
      <c r="K218" s="61">
        <v>2043</v>
      </c>
      <c r="L218" s="61">
        <v>2042</v>
      </c>
      <c r="M218" s="61"/>
      <c r="N218" s="61"/>
      <c r="O218" s="61"/>
      <c r="P218" s="61"/>
      <c r="Q218" s="61"/>
      <c r="R218" s="62"/>
      <c r="S218" s="61"/>
      <c r="T218" s="61"/>
      <c r="U218" s="61"/>
      <c r="V218" s="61"/>
      <c r="W218" s="61"/>
      <c r="X218" s="61"/>
      <c r="Y218" s="61"/>
      <c r="Z218" s="61"/>
      <c r="AA218" s="61"/>
      <c r="AB218" s="61"/>
      <c r="AC218" s="61"/>
      <c r="AD218" s="61"/>
      <c r="AE218" s="61"/>
      <c r="AF218" s="61"/>
      <c r="AG218" s="61"/>
      <c r="AH218" s="61"/>
      <c r="AI218" s="61"/>
      <c r="AJ218" s="61"/>
      <c r="AK218" s="61"/>
      <c r="AL218" s="61"/>
      <c r="AM218" s="61"/>
      <c r="AN218" s="61"/>
    </row>
    <row r="219" spans="1:40" x14ac:dyDescent="0.25">
      <c r="A219" s="61"/>
      <c r="B219" s="61"/>
      <c r="C219" s="61"/>
      <c r="D219" s="61"/>
      <c r="E219" s="61"/>
      <c r="F219" s="62"/>
      <c r="G219" s="62"/>
      <c r="H219" s="62"/>
      <c r="I219" s="61"/>
      <c r="J219" s="61"/>
      <c r="K219" s="61">
        <v>2044</v>
      </c>
      <c r="L219" s="61">
        <v>2043</v>
      </c>
      <c r="M219" s="61"/>
      <c r="N219" s="61"/>
      <c r="O219" s="61"/>
      <c r="P219" s="61"/>
      <c r="Q219" s="61"/>
      <c r="R219" s="62"/>
      <c r="S219" s="61"/>
      <c r="T219" s="61"/>
      <c r="U219" s="61"/>
      <c r="V219" s="61"/>
      <c r="W219" s="61"/>
      <c r="X219" s="61"/>
      <c r="Y219" s="61"/>
      <c r="Z219" s="61"/>
      <c r="AA219" s="61"/>
      <c r="AB219" s="61"/>
      <c r="AC219" s="61"/>
      <c r="AD219" s="61"/>
      <c r="AE219" s="61"/>
      <c r="AF219" s="61"/>
      <c r="AG219" s="61"/>
      <c r="AH219" s="61"/>
      <c r="AI219" s="61"/>
      <c r="AJ219" s="61"/>
      <c r="AK219" s="61"/>
      <c r="AL219" s="61"/>
      <c r="AM219" s="61"/>
      <c r="AN219" s="61"/>
    </row>
    <row r="220" spans="1:40" x14ac:dyDescent="0.25">
      <c r="A220" s="61"/>
      <c r="B220" s="61"/>
      <c r="C220" s="61"/>
      <c r="D220" s="61"/>
      <c r="E220" s="61"/>
      <c r="F220" s="62"/>
      <c r="G220" s="62"/>
      <c r="H220" s="62"/>
      <c r="I220" s="61"/>
      <c r="J220" s="61"/>
      <c r="K220" s="61">
        <v>2045</v>
      </c>
      <c r="L220" s="61">
        <v>2044</v>
      </c>
      <c r="M220" s="61"/>
      <c r="N220" s="61"/>
      <c r="O220" s="61"/>
      <c r="P220" s="61"/>
      <c r="Q220" s="61"/>
      <c r="R220" s="62"/>
      <c r="S220" s="61"/>
      <c r="T220" s="61"/>
      <c r="U220" s="61"/>
      <c r="V220" s="61"/>
      <c r="W220" s="61"/>
      <c r="X220" s="61"/>
      <c r="Y220" s="61"/>
      <c r="Z220" s="61"/>
      <c r="AA220" s="61"/>
      <c r="AB220" s="61"/>
      <c r="AC220" s="61"/>
      <c r="AD220" s="61"/>
      <c r="AE220" s="61"/>
      <c r="AF220" s="61"/>
      <c r="AG220" s="61"/>
      <c r="AH220" s="61"/>
      <c r="AI220" s="61"/>
      <c r="AJ220" s="61"/>
      <c r="AK220" s="61"/>
      <c r="AL220" s="61"/>
      <c r="AM220" s="61"/>
      <c r="AN220" s="61"/>
    </row>
    <row r="221" spans="1:40" x14ac:dyDescent="0.25">
      <c r="A221" s="61"/>
      <c r="B221" s="61"/>
      <c r="C221" s="61"/>
      <c r="D221" s="61"/>
      <c r="E221" s="61"/>
      <c r="F221" s="62"/>
      <c r="G221" s="62"/>
      <c r="H221" s="62"/>
      <c r="I221" s="61"/>
      <c r="J221" s="61"/>
      <c r="K221" s="61">
        <v>2046</v>
      </c>
      <c r="L221" s="61">
        <v>2045</v>
      </c>
      <c r="M221" s="61"/>
      <c r="N221" s="61"/>
      <c r="O221" s="61"/>
      <c r="P221" s="61"/>
      <c r="Q221" s="61"/>
      <c r="R221" s="62"/>
      <c r="S221" s="61"/>
      <c r="T221" s="61"/>
      <c r="U221" s="61"/>
      <c r="V221" s="61"/>
      <c r="W221" s="61"/>
      <c r="X221" s="61"/>
      <c r="Y221" s="61"/>
      <c r="Z221" s="61"/>
      <c r="AA221" s="61"/>
      <c r="AB221" s="61"/>
      <c r="AC221" s="61"/>
      <c r="AD221" s="61"/>
      <c r="AE221" s="61"/>
      <c r="AF221" s="61"/>
      <c r="AG221" s="61"/>
      <c r="AH221" s="61"/>
      <c r="AI221" s="61"/>
      <c r="AJ221" s="61"/>
      <c r="AK221" s="61"/>
      <c r="AL221" s="61"/>
      <c r="AM221" s="61"/>
      <c r="AN221" s="61"/>
    </row>
    <row r="222" spans="1:40" x14ac:dyDescent="0.25">
      <c r="A222" s="61"/>
      <c r="B222" s="61"/>
      <c r="C222" s="61"/>
      <c r="D222" s="61"/>
      <c r="E222" s="61"/>
      <c r="F222" s="62"/>
      <c r="G222" s="62"/>
      <c r="H222" s="62"/>
      <c r="I222" s="61"/>
      <c r="J222" s="61"/>
      <c r="K222" s="61">
        <v>2047</v>
      </c>
      <c r="L222" s="61">
        <v>2046</v>
      </c>
      <c r="M222" s="61"/>
      <c r="N222" s="61"/>
      <c r="O222" s="61"/>
      <c r="P222" s="61"/>
      <c r="Q222" s="61"/>
      <c r="R222" s="62"/>
      <c r="S222" s="61"/>
      <c r="T222" s="61"/>
      <c r="U222" s="61"/>
      <c r="V222" s="61"/>
      <c r="W222" s="61"/>
      <c r="X222" s="61"/>
      <c r="Y222" s="61"/>
      <c r="Z222" s="61"/>
      <c r="AA222" s="61"/>
      <c r="AB222" s="61"/>
      <c r="AC222" s="61"/>
      <c r="AD222" s="61"/>
      <c r="AE222" s="61"/>
      <c r="AF222" s="61"/>
      <c r="AG222" s="61"/>
      <c r="AH222" s="61"/>
      <c r="AI222" s="61"/>
      <c r="AJ222" s="61"/>
      <c r="AK222" s="61"/>
      <c r="AL222" s="61"/>
      <c r="AM222" s="61"/>
      <c r="AN222" s="61"/>
    </row>
    <row r="223" spans="1:40" x14ac:dyDescent="0.25">
      <c r="A223" s="61"/>
      <c r="B223" s="61"/>
      <c r="C223" s="61"/>
      <c r="D223" s="61"/>
      <c r="E223" s="61"/>
      <c r="F223" s="62"/>
      <c r="G223" s="62"/>
      <c r="H223" s="62"/>
      <c r="I223" s="61"/>
      <c r="J223" s="61"/>
      <c r="K223" s="61">
        <v>2048</v>
      </c>
      <c r="L223" s="61">
        <v>2047</v>
      </c>
      <c r="M223" s="61"/>
      <c r="N223" s="61"/>
      <c r="O223" s="61"/>
      <c r="P223" s="61"/>
      <c r="Q223" s="61"/>
      <c r="R223" s="62"/>
      <c r="S223" s="61"/>
      <c r="T223" s="61"/>
      <c r="U223" s="61"/>
      <c r="V223" s="61"/>
      <c r="W223" s="61"/>
      <c r="X223" s="61"/>
      <c r="Y223" s="61"/>
      <c r="Z223" s="61"/>
      <c r="AA223" s="61"/>
      <c r="AB223" s="61"/>
      <c r="AC223" s="61"/>
      <c r="AD223" s="61"/>
      <c r="AE223" s="61"/>
      <c r="AF223" s="61"/>
      <c r="AG223" s="61"/>
      <c r="AH223" s="61"/>
      <c r="AI223" s="61"/>
      <c r="AJ223" s="61"/>
      <c r="AK223" s="61"/>
      <c r="AL223" s="61"/>
      <c r="AM223" s="61"/>
      <c r="AN223" s="61"/>
    </row>
    <row r="224" spans="1:40" x14ac:dyDescent="0.25">
      <c r="A224" s="61"/>
      <c r="B224" s="61"/>
      <c r="C224" s="61"/>
      <c r="D224" s="61"/>
      <c r="E224" s="61"/>
      <c r="F224" s="62"/>
      <c r="G224" s="62"/>
      <c r="H224" s="62"/>
      <c r="I224" s="61"/>
      <c r="J224" s="61"/>
      <c r="K224" s="61">
        <v>2049</v>
      </c>
      <c r="L224" s="61">
        <v>2048</v>
      </c>
      <c r="M224" s="61"/>
      <c r="N224" s="61"/>
      <c r="O224" s="61"/>
      <c r="P224" s="61"/>
      <c r="Q224" s="61"/>
      <c r="R224" s="62"/>
      <c r="S224" s="61"/>
      <c r="T224" s="61"/>
      <c r="U224" s="61"/>
      <c r="V224" s="61"/>
      <c r="W224" s="61"/>
      <c r="X224" s="61"/>
      <c r="Y224" s="61"/>
      <c r="Z224" s="61"/>
      <c r="AA224" s="61"/>
      <c r="AB224" s="61"/>
      <c r="AC224" s="61"/>
      <c r="AD224" s="61"/>
      <c r="AE224" s="61"/>
      <c r="AF224" s="61"/>
      <c r="AG224" s="61"/>
      <c r="AH224" s="61"/>
      <c r="AI224" s="61"/>
      <c r="AJ224" s="61"/>
      <c r="AK224" s="61"/>
      <c r="AL224" s="61"/>
      <c r="AM224" s="61"/>
      <c r="AN224" s="61"/>
    </row>
    <row r="225" spans="1:40" x14ac:dyDescent="0.25">
      <c r="A225" s="61"/>
      <c r="B225" s="61"/>
      <c r="C225" s="61"/>
      <c r="D225" s="61"/>
      <c r="E225" s="61"/>
      <c r="F225" s="62"/>
      <c r="G225" s="62"/>
      <c r="H225" s="62"/>
      <c r="I225" s="61"/>
      <c r="J225" s="61"/>
      <c r="K225" s="61">
        <v>2050</v>
      </c>
      <c r="L225" s="61">
        <v>2049</v>
      </c>
      <c r="M225" s="61"/>
      <c r="N225" s="61"/>
      <c r="O225" s="61"/>
      <c r="P225" s="61"/>
      <c r="Q225" s="61"/>
      <c r="R225" s="62"/>
      <c r="S225" s="61"/>
      <c r="T225" s="61"/>
      <c r="U225" s="61"/>
      <c r="V225" s="61"/>
      <c r="W225" s="61"/>
      <c r="X225" s="61"/>
      <c r="Y225" s="61"/>
      <c r="Z225" s="61"/>
      <c r="AA225" s="61"/>
      <c r="AB225" s="61"/>
      <c r="AC225" s="61"/>
      <c r="AD225" s="61"/>
      <c r="AE225" s="61"/>
      <c r="AF225" s="61"/>
      <c r="AG225" s="61"/>
      <c r="AH225" s="61"/>
      <c r="AI225" s="61"/>
      <c r="AJ225" s="61"/>
      <c r="AK225" s="61"/>
      <c r="AL225" s="61"/>
      <c r="AM225" s="61"/>
      <c r="AN225" s="61"/>
    </row>
    <row r="226" spans="1:40" x14ac:dyDescent="0.25">
      <c r="A226" s="61"/>
      <c r="B226" s="61"/>
      <c r="C226" s="61"/>
      <c r="D226" s="61"/>
      <c r="E226" s="61"/>
      <c r="F226" s="62"/>
      <c r="G226" s="62"/>
      <c r="H226" s="62"/>
      <c r="I226" s="61"/>
      <c r="J226" s="61"/>
      <c r="K226" s="61">
        <v>2051</v>
      </c>
      <c r="L226" s="61">
        <v>2050</v>
      </c>
      <c r="M226" s="61"/>
      <c r="N226" s="61"/>
      <c r="O226" s="61"/>
      <c r="P226" s="61"/>
      <c r="Q226" s="61"/>
      <c r="R226" s="62"/>
      <c r="S226" s="61"/>
      <c r="T226" s="61"/>
      <c r="U226" s="61"/>
      <c r="V226" s="61"/>
      <c r="W226" s="61"/>
      <c r="X226" s="61"/>
      <c r="Y226" s="61"/>
      <c r="Z226" s="61"/>
      <c r="AA226" s="61"/>
      <c r="AB226" s="61"/>
      <c r="AC226" s="61"/>
      <c r="AD226" s="61"/>
      <c r="AE226" s="61"/>
      <c r="AF226" s="61"/>
      <c r="AG226" s="61"/>
      <c r="AH226" s="61"/>
      <c r="AI226" s="61"/>
      <c r="AJ226" s="61"/>
      <c r="AK226" s="61"/>
      <c r="AL226" s="61"/>
      <c r="AM226" s="61"/>
      <c r="AN226" s="61"/>
    </row>
    <row r="227" spans="1:40" x14ac:dyDescent="0.25">
      <c r="A227" s="61"/>
      <c r="B227" s="61"/>
      <c r="C227" s="61"/>
      <c r="D227" s="61"/>
      <c r="E227" s="61"/>
      <c r="F227" s="62"/>
      <c r="G227" s="62"/>
      <c r="H227" s="62"/>
      <c r="I227" s="61"/>
      <c r="J227" s="61"/>
      <c r="K227" s="61">
        <v>2052</v>
      </c>
      <c r="L227" s="61">
        <v>2051</v>
      </c>
      <c r="M227" s="61"/>
      <c r="N227" s="61"/>
      <c r="O227" s="61"/>
      <c r="P227" s="61"/>
      <c r="Q227" s="61"/>
      <c r="R227" s="62"/>
      <c r="S227" s="61"/>
      <c r="T227" s="61"/>
      <c r="U227" s="61"/>
      <c r="V227" s="61"/>
      <c r="W227" s="61"/>
      <c r="X227" s="61"/>
      <c r="Y227" s="61"/>
      <c r="Z227" s="61"/>
      <c r="AA227" s="61"/>
      <c r="AB227" s="61"/>
      <c r="AC227" s="61"/>
      <c r="AD227" s="61"/>
      <c r="AE227" s="61"/>
      <c r="AF227" s="61"/>
      <c r="AG227" s="61"/>
      <c r="AH227" s="61"/>
      <c r="AI227" s="61"/>
      <c r="AJ227" s="61"/>
      <c r="AK227" s="61"/>
      <c r="AL227" s="61"/>
      <c r="AM227" s="61"/>
      <c r="AN227" s="61"/>
    </row>
    <row r="228" spans="1:40" x14ac:dyDescent="0.25">
      <c r="A228" s="61"/>
      <c r="B228" s="61"/>
      <c r="C228" s="61"/>
      <c r="D228" s="61"/>
      <c r="E228" s="61"/>
      <c r="F228" s="62"/>
      <c r="G228" s="62"/>
      <c r="H228" s="62"/>
      <c r="I228" s="61"/>
      <c r="J228" s="61"/>
      <c r="K228" s="61">
        <v>2053</v>
      </c>
      <c r="L228" s="61">
        <v>2052</v>
      </c>
      <c r="M228" s="61"/>
      <c r="N228" s="61"/>
      <c r="O228" s="61"/>
      <c r="P228" s="61"/>
      <c r="Q228" s="61"/>
      <c r="R228" s="62"/>
      <c r="S228" s="61"/>
      <c r="T228" s="61"/>
      <c r="U228" s="61"/>
      <c r="V228" s="61"/>
      <c r="W228" s="61"/>
      <c r="X228" s="61"/>
      <c r="Y228" s="61"/>
      <c r="Z228" s="61"/>
      <c r="AA228" s="61"/>
      <c r="AB228" s="61"/>
      <c r="AC228" s="61"/>
      <c r="AD228" s="61"/>
      <c r="AE228" s="61"/>
      <c r="AF228" s="61"/>
      <c r="AG228" s="61"/>
      <c r="AH228" s="61"/>
      <c r="AI228" s="61"/>
      <c r="AJ228" s="61"/>
      <c r="AK228" s="61"/>
      <c r="AL228" s="61"/>
      <c r="AM228" s="61"/>
      <c r="AN228" s="61"/>
    </row>
    <row r="229" spans="1:40" x14ac:dyDescent="0.25">
      <c r="A229" s="61"/>
      <c r="B229" s="61"/>
      <c r="C229" s="61"/>
      <c r="D229" s="61"/>
      <c r="E229" s="61"/>
      <c r="F229" s="62"/>
      <c r="G229" s="62"/>
      <c r="H229" s="62"/>
      <c r="I229" s="61"/>
      <c r="J229" s="61"/>
      <c r="K229" s="61">
        <v>2054</v>
      </c>
      <c r="L229" s="61">
        <v>2053</v>
      </c>
      <c r="M229" s="61"/>
      <c r="N229" s="61"/>
      <c r="O229" s="61"/>
      <c r="P229" s="61"/>
      <c r="Q229" s="61"/>
      <c r="R229" s="62"/>
      <c r="S229" s="61"/>
      <c r="T229" s="61"/>
      <c r="U229" s="61"/>
      <c r="V229" s="61"/>
      <c r="W229" s="61"/>
      <c r="X229" s="61"/>
      <c r="Y229" s="61"/>
      <c r="Z229" s="61"/>
      <c r="AA229" s="61"/>
      <c r="AB229" s="61"/>
      <c r="AC229" s="61"/>
      <c r="AD229" s="61"/>
      <c r="AE229" s="61"/>
      <c r="AF229" s="61"/>
      <c r="AG229" s="61"/>
      <c r="AH229" s="61"/>
      <c r="AI229" s="61"/>
      <c r="AJ229" s="61"/>
      <c r="AK229" s="61"/>
      <c r="AL229" s="61"/>
      <c r="AM229" s="61"/>
      <c r="AN229" s="61"/>
    </row>
    <row r="230" spans="1:40" x14ac:dyDescent="0.25">
      <c r="A230" s="61"/>
      <c r="B230" s="61"/>
      <c r="C230" s="61"/>
      <c r="D230" s="61"/>
      <c r="E230" s="61"/>
      <c r="F230" s="62"/>
      <c r="G230" s="62"/>
      <c r="H230" s="62"/>
      <c r="I230" s="61"/>
      <c r="J230" s="61"/>
      <c r="K230" s="61">
        <v>2055</v>
      </c>
      <c r="L230" s="61">
        <v>2054</v>
      </c>
      <c r="M230" s="61"/>
      <c r="N230" s="61"/>
      <c r="O230" s="61"/>
      <c r="P230" s="61"/>
      <c r="Q230" s="61"/>
      <c r="R230" s="62"/>
      <c r="S230" s="61"/>
      <c r="T230" s="61"/>
      <c r="U230" s="61"/>
      <c r="V230" s="61"/>
      <c r="W230" s="61"/>
      <c r="X230" s="61"/>
      <c r="Y230" s="61"/>
      <c r="Z230" s="61"/>
      <c r="AA230" s="61"/>
      <c r="AB230" s="61"/>
      <c r="AC230" s="61"/>
      <c r="AD230" s="61"/>
      <c r="AE230" s="61"/>
      <c r="AF230" s="61"/>
      <c r="AG230" s="61"/>
      <c r="AH230" s="61"/>
      <c r="AI230" s="61"/>
      <c r="AJ230" s="61"/>
      <c r="AK230" s="61"/>
      <c r="AL230" s="61"/>
      <c r="AM230" s="61"/>
      <c r="AN230" s="61"/>
    </row>
    <row r="231" spans="1:40" x14ac:dyDescent="0.25">
      <c r="A231" s="61"/>
      <c r="B231" s="61"/>
      <c r="C231" s="61"/>
      <c r="D231" s="61"/>
      <c r="E231" s="61"/>
      <c r="F231" s="62"/>
      <c r="G231" s="62"/>
      <c r="H231" s="62"/>
      <c r="I231" s="61"/>
      <c r="J231" s="61"/>
      <c r="K231" s="61">
        <v>2056</v>
      </c>
      <c r="L231" s="61">
        <v>2055</v>
      </c>
      <c r="M231" s="61"/>
      <c r="N231" s="61"/>
      <c r="O231" s="61"/>
      <c r="P231" s="61"/>
      <c r="Q231" s="61"/>
      <c r="R231" s="62"/>
      <c r="S231" s="61"/>
      <c r="T231" s="61"/>
      <c r="U231" s="61"/>
      <c r="V231" s="61"/>
      <c r="W231" s="61"/>
      <c r="X231" s="61"/>
      <c r="Y231" s="61"/>
      <c r="Z231" s="61"/>
      <c r="AA231" s="61"/>
      <c r="AB231" s="61"/>
      <c r="AC231" s="61"/>
      <c r="AD231" s="61"/>
      <c r="AE231" s="61"/>
      <c r="AF231" s="61"/>
      <c r="AG231" s="61"/>
      <c r="AH231" s="61"/>
      <c r="AI231" s="61"/>
      <c r="AJ231" s="61"/>
      <c r="AK231" s="61"/>
      <c r="AL231" s="61"/>
      <c r="AM231" s="61"/>
      <c r="AN231" s="61"/>
    </row>
    <row r="232" spans="1:40" x14ac:dyDescent="0.25">
      <c r="A232" s="61"/>
      <c r="B232" s="61"/>
      <c r="C232" s="61"/>
      <c r="D232" s="61"/>
      <c r="E232" s="61"/>
      <c r="F232" s="62"/>
      <c r="G232" s="62"/>
      <c r="H232" s="62"/>
      <c r="I232" s="61"/>
      <c r="J232" s="61"/>
      <c r="K232" s="61">
        <v>2057</v>
      </c>
      <c r="L232" s="61">
        <v>2056</v>
      </c>
      <c r="M232" s="61"/>
      <c r="N232" s="61"/>
      <c r="O232" s="61"/>
      <c r="P232" s="61"/>
      <c r="Q232" s="61"/>
      <c r="R232" s="62"/>
      <c r="S232" s="61"/>
      <c r="T232" s="61"/>
      <c r="U232" s="61"/>
      <c r="V232" s="61"/>
      <c r="W232" s="61"/>
      <c r="X232" s="61"/>
      <c r="Y232" s="61"/>
      <c r="Z232" s="61"/>
      <c r="AA232" s="61"/>
      <c r="AB232" s="61"/>
      <c r="AC232" s="61"/>
      <c r="AD232" s="61"/>
      <c r="AE232" s="61"/>
      <c r="AF232" s="61"/>
      <c r="AG232" s="61"/>
      <c r="AH232" s="61"/>
      <c r="AI232" s="61"/>
      <c r="AJ232" s="61"/>
      <c r="AK232" s="61"/>
      <c r="AL232" s="61"/>
      <c r="AM232" s="61"/>
      <c r="AN232" s="61"/>
    </row>
    <row r="233" spans="1:40" x14ac:dyDescent="0.25">
      <c r="A233" s="61"/>
      <c r="B233" s="61"/>
      <c r="C233" s="61"/>
      <c r="D233" s="61"/>
      <c r="E233" s="61"/>
      <c r="F233" s="62"/>
      <c r="G233" s="62"/>
      <c r="H233" s="62"/>
      <c r="I233" s="61"/>
      <c r="J233" s="61"/>
      <c r="K233" s="61">
        <v>2058</v>
      </c>
      <c r="L233" s="61">
        <v>2057</v>
      </c>
      <c r="M233" s="61"/>
      <c r="N233" s="61"/>
      <c r="O233" s="61"/>
      <c r="P233" s="61"/>
      <c r="Q233" s="61"/>
      <c r="R233" s="62"/>
      <c r="S233" s="61"/>
      <c r="T233" s="61"/>
      <c r="U233" s="61"/>
      <c r="V233" s="61"/>
      <c r="W233" s="61"/>
      <c r="X233" s="61"/>
      <c r="Y233" s="61"/>
      <c r="Z233" s="61"/>
      <c r="AA233" s="61"/>
      <c r="AB233" s="61"/>
      <c r="AC233" s="61"/>
      <c r="AD233" s="61"/>
      <c r="AE233" s="61"/>
      <c r="AF233" s="61"/>
      <c r="AG233" s="61"/>
      <c r="AH233" s="61"/>
      <c r="AI233" s="61"/>
      <c r="AJ233" s="61"/>
      <c r="AK233" s="61"/>
      <c r="AL233" s="61"/>
      <c r="AM233" s="61"/>
      <c r="AN233" s="61"/>
    </row>
    <row r="234" spans="1:40" x14ac:dyDescent="0.25">
      <c r="A234" s="61"/>
      <c r="B234" s="61"/>
      <c r="C234" s="61"/>
      <c r="D234" s="61"/>
      <c r="E234" s="61"/>
      <c r="F234" s="62"/>
      <c r="G234" s="62"/>
      <c r="H234" s="62"/>
      <c r="I234" s="61"/>
      <c r="J234" s="61"/>
      <c r="K234" s="61">
        <v>2059</v>
      </c>
      <c r="L234" s="61">
        <v>2058</v>
      </c>
      <c r="M234" s="61"/>
      <c r="N234" s="61"/>
      <c r="O234" s="61"/>
      <c r="P234" s="61"/>
      <c r="Q234" s="61"/>
      <c r="R234" s="62"/>
      <c r="S234" s="61"/>
      <c r="T234" s="61"/>
      <c r="U234" s="61"/>
      <c r="V234" s="61"/>
      <c r="W234" s="61"/>
      <c r="X234" s="61"/>
      <c r="Y234" s="61"/>
      <c r="Z234" s="61"/>
      <c r="AA234" s="61"/>
      <c r="AB234" s="61"/>
      <c r="AC234" s="61"/>
      <c r="AD234" s="61"/>
      <c r="AE234" s="61"/>
      <c r="AF234" s="61"/>
      <c r="AG234" s="61"/>
      <c r="AH234" s="61"/>
      <c r="AI234" s="61"/>
      <c r="AJ234" s="61"/>
      <c r="AK234" s="61"/>
      <c r="AL234" s="61"/>
      <c r="AM234" s="61"/>
      <c r="AN234" s="61"/>
    </row>
    <row r="235" spans="1:40" x14ac:dyDescent="0.25">
      <c r="A235" s="61"/>
      <c r="B235" s="61"/>
      <c r="C235" s="61"/>
      <c r="D235" s="61"/>
      <c r="E235" s="61"/>
      <c r="F235" s="62"/>
      <c r="G235" s="62"/>
      <c r="H235" s="62"/>
      <c r="I235" s="61"/>
      <c r="J235" s="61"/>
      <c r="K235" s="61">
        <v>2060</v>
      </c>
      <c r="L235" s="61">
        <v>2059</v>
      </c>
      <c r="M235" s="61"/>
      <c r="N235" s="61"/>
      <c r="O235" s="61"/>
      <c r="P235" s="61"/>
      <c r="Q235" s="61"/>
      <c r="R235" s="62"/>
      <c r="S235" s="61"/>
      <c r="T235" s="61"/>
      <c r="U235" s="61"/>
      <c r="V235" s="61"/>
      <c r="W235" s="61"/>
      <c r="X235" s="61"/>
      <c r="Y235" s="61"/>
      <c r="Z235" s="61"/>
      <c r="AA235" s="61"/>
      <c r="AB235" s="61"/>
      <c r="AC235" s="61"/>
      <c r="AD235" s="61"/>
      <c r="AE235" s="61"/>
      <c r="AF235" s="61"/>
      <c r="AG235" s="61"/>
      <c r="AH235" s="61"/>
      <c r="AI235" s="61"/>
      <c r="AJ235" s="61"/>
      <c r="AK235" s="61"/>
      <c r="AL235" s="61"/>
      <c r="AM235" s="61"/>
      <c r="AN235" s="61"/>
    </row>
    <row r="236" spans="1:40" x14ac:dyDescent="0.25">
      <c r="A236" s="61"/>
      <c r="B236" s="61"/>
      <c r="C236" s="61"/>
      <c r="D236" s="61"/>
      <c r="E236" s="61"/>
      <c r="F236" s="62"/>
      <c r="G236" s="62"/>
      <c r="H236" s="62"/>
      <c r="I236" s="61"/>
      <c r="J236" s="61"/>
      <c r="K236" s="61">
        <v>2061</v>
      </c>
      <c r="L236" s="61">
        <v>2060</v>
      </c>
      <c r="M236" s="61"/>
      <c r="N236" s="61"/>
      <c r="O236" s="61"/>
      <c r="P236" s="61"/>
      <c r="Q236" s="61"/>
      <c r="R236" s="62"/>
      <c r="S236" s="61"/>
      <c r="T236" s="61"/>
      <c r="U236" s="61"/>
      <c r="V236" s="61"/>
      <c r="W236" s="61"/>
      <c r="X236" s="61"/>
      <c r="Y236" s="61"/>
      <c r="Z236" s="61"/>
      <c r="AA236" s="61"/>
      <c r="AB236" s="61"/>
      <c r="AC236" s="61"/>
      <c r="AD236" s="61"/>
      <c r="AE236" s="61"/>
      <c r="AF236" s="61"/>
      <c r="AG236" s="61"/>
      <c r="AH236" s="61"/>
      <c r="AI236" s="61"/>
      <c r="AJ236" s="61"/>
      <c r="AK236" s="61"/>
      <c r="AL236" s="61"/>
      <c r="AM236" s="61"/>
      <c r="AN236" s="61"/>
    </row>
    <row r="237" spans="1:40" x14ac:dyDescent="0.25">
      <c r="A237" s="61"/>
      <c r="B237" s="61"/>
      <c r="C237" s="61"/>
      <c r="D237" s="61"/>
      <c r="E237" s="61"/>
      <c r="F237" s="62"/>
      <c r="G237" s="62"/>
      <c r="H237" s="62"/>
      <c r="I237" s="61"/>
      <c r="J237" s="61"/>
      <c r="K237" s="61">
        <v>2062</v>
      </c>
      <c r="L237" s="61">
        <v>2061</v>
      </c>
      <c r="M237" s="61"/>
      <c r="N237" s="61"/>
      <c r="O237" s="61"/>
      <c r="P237" s="61"/>
      <c r="Q237" s="61"/>
      <c r="R237" s="62"/>
      <c r="S237" s="61"/>
      <c r="T237" s="61"/>
      <c r="U237" s="61"/>
      <c r="V237" s="61"/>
      <c r="W237" s="61"/>
      <c r="X237" s="61"/>
      <c r="Y237" s="61"/>
      <c r="Z237" s="61"/>
      <c r="AA237" s="61"/>
      <c r="AB237" s="61"/>
      <c r="AC237" s="61"/>
      <c r="AD237" s="61"/>
      <c r="AE237" s="61"/>
      <c r="AF237" s="61"/>
      <c r="AG237" s="61"/>
      <c r="AH237" s="61"/>
      <c r="AI237" s="61"/>
      <c r="AJ237" s="61"/>
      <c r="AK237" s="61"/>
      <c r="AL237" s="61"/>
      <c r="AM237" s="61"/>
      <c r="AN237" s="61"/>
    </row>
    <row r="238" spans="1:40" x14ac:dyDescent="0.25">
      <c r="A238" s="61"/>
      <c r="B238" s="61"/>
      <c r="C238" s="61"/>
      <c r="D238" s="61"/>
      <c r="E238" s="61"/>
      <c r="F238" s="62"/>
      <c r="G238" s="62"/>
      <c r="H238" s="62"/>
      <c r="I238" s="61"/>
      <c r="J238" s="61"/>
      <c r="K238" s="61">
        <v>2063</v>
      </c>
      <c r="L238" s="61">
        <v>2062</v>
      </c>
      <c r="M238" s="61"/>
      <c r="N238" s="61"/>
      <c r="O238" s="61"/>
      <c r="P238" s="61"/>
      <c r="Q238" s="61"/>
      <c r="R238" s="62"/>
      <c r="S238" s="61"/>
      <c r="T238" s="61"/>
      <c r="U238" s="61"/>
      <c r="V238" s="61"/>
      <c r="W238" s="61"/>
      <c r="X238" s="61"/>
      <c r="Y238" s="61"/>
      <c r="Z238" s="61"/>
      <c r="AA238" s="61"/>
      <c r="AB238" s="61"/>
      <c r="AC238" s="61"/>
      <c r="AD238" s="61"/>
      <c r="AE238" s="61"/>
      <c r="AF238" s="61"/>
      <c r="AG238" s="61"/>
      <c r="AH238" s="61"/>
      <c r="AI238" s="61"/>
      <c r="AJ238" s="61"/>
      <c r="AK238" s="61"/>
      <c r="AL238" s="61"/>
      <c r="AM238" s="61"/>
      <c r="AN238" s="61"/>
    </row>
    <row r="239" spans="1:40" x14ac:dyDescent="0.25">
      <c r="A239" s="61"/>
      <c r="B239" s="61"/>
      <c r="C239" s="61"/>
      <c r="D239" s="61"/>
      <c r="E239" s="61"/>
      <c r="F239" s="62"/>
      <c r="G239" s="62"/>
      <c r="H239" s="62"/>
      <c r="I239" s="61"/>
      <c r="J239" s="61"/>
      <c r="K239" s="61">
        <v>2064</v>
      </c>
      <c r="L239" s="61">
        <v>2063</v>
      </c>
      <c r="M239" s="61"/>
      <c r="N239" s="61"/>
      <c r="O239" s="61"/>
      <c r="P239" s="61"/>
      <c r="Q239" s="61"/>
      <c r="R239" s="62"/>
      <c r="S239" s="61"/>
      <c r="T239" s="61"/>
      <c r="U239" s="61"/>
      <c r="V239" s="61"/>
      <c r="W239" s="61"/>
      <c r="X239" s="61"/>
      <c r="Y239" s="61"/>
      <c r="Z239" s="61"/>
      <c r="AA239" s="61"/>
      <c r="AB239" s="61"/>
      <c r="AC239" s="61"/>
      <c r="AD239" s="61"/>
      <c r="AE239" s="61"/>
      <c r="AF239" s="61"/>
      <c r="AG239" s="61"/>
      <c r="AH239" s="61"/>
      <c r="AI239" s="61"/>
      <c r="AJ239" s="61"/>
      <c r="AK239" s="61"/>
      <c r="AL239" s="61"/>
      <c r="AM239" s="61"/>
      <c r="AN239" s="61"/>
    </row>
    <row r="240" spans="1:40" x14ac:dyDescent="0.25">
      <c r="A240" s="61"/>
      <c r="B240" s="61"/>
      <c r="C240" s="61"/>
      <c r="D240" s="61"/>
      <c r="E240" s="61"/>
      <c r="F240" s="62"/>
      <c r="G240" s="62"/>
      <c r="H240" s="62"/>
      <c r="I240" s="61"/>
      <c r="J240" s="61"/>
      <c r="K240" s="61">
        <v>2065</v>
      </c>
      <c r="L240" s="61">
        <v>2064</v>
      </c>
      <c r="M240" s="61"/>
      <c r="N240" s="61"/>
      <c r="O240" s="61"/>
      <c r="P240" s="61"/>
      <c r="Q240" s="61"/>
      <c r="R240" s="62"/>
      <c r="S240" s="61"/>
      <c r="T240" s="61"/>
      <c r="U240" s="61"/>
      <c r="V240" s="61"/>
      <c r="W240" s="61"/>
      <c r="X240" s="61"/>
      <c r="Y240" s="61"/>
      <c r="Z240" s="61"/>
      <c r="AA240" s="61"/>
      <c r="AB240" s="61"/>
      <c r="AC240" s="61"/>
      <c r="AD240" s="61"/>
      <c r="AE240" s="61"/>
      <c r="AF240" s="61"/>
      <c r="AG240" s="61"/>
      <c r="AH240" s="61"/>
      <c r="AI240" s="61"/>
      <c r="AJ240" s="61"/>
      <c r="AK240" s="61"/>
      <c r="AL240" s="61"/>
      <c r="AM240" s="61"/>
      <c r="AN240" s="61"/>
    </row>
    <row r="241" spans="1:40" x14ac:dyDescent="0.25">
      <c r="A241" s="61"/>
      <c r="B241" s="61"/>
      <c r="C241" s="61"/>
      <c r="D241" s="61"/>
      <c r="E241" s="61"/>
      <c r="F241" s="62"/>
      <c r="G241" s="62"/>
      <c r="H241" s="62"/>
      <c r="I241" s="61"/>
      <c r="J241" s="61"/>
      <c r="K241" s="61">
        <v>2066</v>
      </c>
      <c r="L241" s="61">
        <v>2065</v>
      </c>
      <c r="M241" s="61"/>
      <c r="N241" s="61"/>
      <c r="O241" s="61"/>
      <c r="P241" s="61"/>
      <c r="Q241" s="61"/>
      <c r="R241" s="62"/>
      <c r="S241" s="61"/>
      <c r="T241" s="61"/>
      <c r="U241" s="61"/>
      <c r="V241" s="61"/>
      <c r="W241" s="61"/>
      <c r="X241" s="61"/>
      <c r="Y241" s="61"/>
      <c r="Z241" s="61"/>
      <c r="AA241" s="61"/>
      <c r="AB241" s="61"/>
      <c r="AC241" s="61"/>
      <c r="AD241" s="61"/>
      <c r="AE241" s="61"/>
      <c r="AF241" s="61"/>
      <c r="AG241" s="61"/>
      <c r="AH241" s="61"/>
      <c r="AI241" s="61"/>
      <c r="AJ241" s="61"/>
      <c r="AK241" s="61"/>
      <c r="AL241" s="61"/>
      <c r="AM241" s="61"/>
      <c r="AN241" s="61"/>
    </row>
    <row r="242" spans="1:40" x14ac:dyDescent="0.25">
      <c r="A242" s="61"/>
      <c r="B242" s="61"/>
      <c r="C242" s="61"/>
      <c r="D242" s="61"/>
      <c r="E242" s="61"/>
      <c r="F242" s="62"/>
      <c r="G242" s="62"/>
      <c r="H242" s="62"/>
      <c r="I242" s="61"/>
      <c r="J242" s="61"/>
      <c r="K242" s="61">
        <v>2067</v>
      </c>
      <c r="L242" s="61">
        <v>2066</v>
      </c>
      <c r="M242" s="61"/>
      <c r="N242" s="61"/>
      <c r="O242" s="61"/>
      <c r="P242" s="61"/>
      <c r="Q242" s="61"/>
      <c r="R242" s="62"/>
      <c r="S242" s="61"/>
      <c r="T242" s="61"/>
      <c r="U242" s="61"/>
      <c r="V242" s="61"/>
      <c r="W242" s="61"/>
      <c r="X242" s="61"/>
      <c r="Y242" s="61"/>
      <c r="Z242" s="61"/>
      <c r="AA242" s="61"/>
      <c r="AB242" s="61"/>
      <c r="AC242" s="61"/>
      <c r="AD242" s="61"/>
      <c r="AE242" s="61"/>
      <c r="AF242" s="61"/>
      <c r="AG242" s="61"/>
      <c r="AH242" s="61"/>
      <c r="AI242" s="61"/>
      <c r="AJ242" s="61"/>
      <c r="AK242" s="61"/>
      <c r="AL242" s="61"/>
      <c r="AM242" s="61"/>
      <c r="AN242" s="61"/>
    </row>
    <row r="243" spans="1:40" x14ac:dyDescent="0.25">
      <c r="A243" s="61"/>
      <c r="B243" s="61"/>
      <c r="C243" s="61"/>
      <c r="D243" s="61"/>
      <c r="E243" s="61"/>
      <c r="F243" s="62"/>
      <c r="G243" s="62"/>
      <c r="H243" s="62"/>
      <c r="I243" s="61"/>
      <c r="J243" s="61"/>
      <c r="K243" s="61">
        <v>2068</v>
      </c>
      <c r="L243" s="61">
        <v>2067</v>
      </c>
      <c r="M243" s="61"/>
      <c r="N243" s="61"/>
      <c r="O243" s="61"/>
      <c r="P243" s="61"/>
      <c r="Q243" s="61"/>
      <c r="R243" s="62"/>
      <c r="S243" s="61"/>
      <c r="T243" s="61"/>
      <c r="U243" s="61"/>
      <c r="V243" s="61"/>
      <c r="W243" s="61"/>
      <c r="X243" s="61"/>
      <c r="Y243" s="61"/>
      <c r="Z243" s="61"/>
      <c r="AA243" s="61"/>
      <c r="AB243" s="61"/>
      <c r="AC243" s="61"/>
      <c r="AD243" s="61"/>
      <c r="AE243" s="61"/>
      <c r="AF243" s="61"/>
      <c r="AG243" s="61"/>
      <c r="AH243" s="61"/>
      <c r="AI243" s="61"/>
      <c r="AJ243" s="61"/>
      <c r="AK243" s="61"/>
      <c r="AL243" s="61"/>
      <c r="AM243" s="61"/>
      <c r="AN243" s="61"/>
    </row>
    <row r="244" spans="1:40" x14ac:dyDescent="0.25">
      <c r="A244" s="61"/>
      <c r="B244" s="61"/>
      <c r="C244" s="61"/>
      <c r="D244" s="61"/>
      <c r="E244" s="61"/>
      <c r="F244" s="62"/>
      <c r="G244" s="62"/>
      <c r="H244" s="62"/>
      <c r="I244" s="61"/>
      <c r="J244" s="61"/>
      <c r="K244" s="61">
        <v>2069</v>
      </c>
      <c r="L244" s="61">
        <v>2068</v>
      </c>
      <c r="M244" s="61"/>
      <c r="N244" s="61"/>
      <c r="O244" s="61"/>
      <c r="P244" s="61"/>
      <c r="Q244" s="61"/>
      <c r="R244" s="62"/>
      <c r="S244" s="61"/>
      <c r="T244" s="61"/>
      <c r="U244" s="61"/>
      <c r="V244" s="61"/>
      <c r="W244" s="61"/>
      <c r="X244" s="61"/>
      <c r="Y244" s="61"/>
      <c r="Z244" s="61"/>
      <c r="AA244" s="61"/>
      <c r="AB244" s="61"/>
      <c r="AC244" s="61"/>
      <c r="AD244" s="61"/>
      <c r="AE244" s="61"/>
      <c r="AF244" s="61"/>
      <c r="AG244" s="61"/>
      <c r="AH244" s="61"/>
      <c r="AI244" s="61"/>
      <c r="AJ244" s="61"/>
      <c r="AK244" s="61"/>
      <c r="AL244" s="61"/>
      <c r="AM244" s="61"/>
      <c r="AN244" s="61"/>
    </row>
    <row r="245" spans="1:40" x14ac:dyDescent="0.25">
      <c r="A245" s="61"/>
      <c r="B245" s="61"/>
      <c r="C245" s="61"/>
      <c r="D245" s="61"/>
      <c r="E245" s="61"/>
      <c r="F245" s="62"/>
      <c r="G245" s="62"/>
      <c r="H245" s="62"/>
      <c r="I245" s="61"/>
      <c r="J245" s="61"/>
      <c r="K245" s="61">
        <v>2070</v>
      </c>
      <c r="L245" s="61">
        <v>2069</v>
      </c>
      <c r="M245" s="61"/>
      <c r="N245" s="61"/>
      <c r="O245" s="61"/>
      <c r="P245" s="61"/>
      <c r="Q245" s="61"/>
      <c r="R245" s="62"/>
      <c r="S245" s="61"/>
      <c r="T245" s="61"/>
      <c r="U245" s="61"/>
      <c r="V245" s="61"/>
      <c r="W245" s="61"/>
      <c r="X245" s="61"/>
      <c r="Y245" s="61"/>
      <c r="Z245" s="61"/>
      <c r="AA245" s="61"/>
      <c r="AB245" s="61"/>
      <c r="AC245" s="61"/>
      <c r="AD245" s="61"/>
      <c r="AE245" s="61"/>
      <c r="AF245" s="61"/>
      <c r="AG245" s="61"/>
      <c r="AH245" s="61"/>
      <c r="AI245" s="61"/>
      <c r="AJ245" s="61"/>
      <c r="AK245" s="61"/>
      <c r="AL245" s="61"/>
      <c r="AM245" s="61"/>
      <c r="AN245" s="61"/>
    </row>
    <row r="246" spans="1:40" x14ac:dyDescent="0.25">
      <c r="A246" s="61"/>
      <c r="B246" s="61"/>
      <c r="C246" s="61"/>
      <c r="D246" s="61"/>
      <c r="E246" s="61"/>
      <c r="F246" s="62"/>
      <c r="G246" s="62"/>
      <c r="H246" s="62"/>
      <c r="I246" s="61"/>
      <c r="J246" s="61"/>
      <c r="K246" s="61">
        <v>2071</v>
      </c>
      <c r="L246" s="61">
        <v>2070</v>
      </c>
      <c r="M246" s="61"/>
      <c r="N246" s="61"/>
      <c r="O246" s="61"/>
      <c r="P246" s="61"/>
      <c r="Q246" s="61"/>
      <c r="R246" s="62"/>
      <c r="S246" s="61"/>
      <c r="T246" s="61"/>
      <c r="U246" s="61"/>
      <c r="V246" s="61"/>
      <c r="W246" s="61"/>
      <c r="X246" s="61"/>
      <c r="Y246" s="61"/>
      <c r="Z246" s="61"/>
      <c r="AA246" s="61"/>
      <c r="AB246" s="61"/>
      <c r="AC246" s="61"/>
      <c r="AD246" s="61"/>
      <c r="AE246" s="61"/>
      <c r="AF246" s="61"/>
      <c r="AG246" s="61"/>
      <c r="AH246" s="61"/>
      <c r="AI246" s="61"/>
      <c r="AJ246" s="61"/>
      <c r="AK246" s="61"/>
      <c r="AL246" s="61"/>
      <c r="AM246" s="61"/>
      <c r="AN246" s="61"/>
    </row>
    <row r="247" spans="1:40" x14ac:dyDescent="0.25">
      <c r="A247" s="61"/>
      <c r="B247" s="61"/>
      <c r="C247" s="61"/>
      <c r="D247" s="61"/>
      <c r="E247" s="61"/>
      <c r="F247" s="62"/>
      <c r="G247" s="62"/>
      <c r="H247" s="62"/>
      <c r="I247" s="61"/>
      <c r="J247" s="61"/>
      <c r="K247" s="61">
        <v>2072</v>
      </c>
      <c r="L247" s="61">
        <v>2071</v>
      </c>
      <c r="M247" s="61"/>
      <c r="N247" s="61"/>
      <c r="O247" s="61"/>
      <c r="P247" s="61"/>
      <c r="Q247" s="61"/>
      <c r="R247" s="62"/>
      <c r="S247" s="61"/>
      <c r="T247" s="61"/>
      <c r="U247" s="61"/>
      <c r="V247" s="61"/>
      <c r="W247" s="61"/>
      <c r="X247" s="61"/>
      <c r="Y247" s="61"/>
      <c r="Z247" s="61"/>
      <c r="AA247" s="61"/>
      <c r="AB247" s="61"/>
      <c r="AC247" s="61"/>
      <c r="AD247" s="61"/>
      <c r="AE247" s="61"/>
      <c r="AF247" s="61"/>
      <c r="AG247" s="61"/>
      <c r="AH247" s="61"/>
      <c r="AI247" s="61"/>
      <c r="AJ247" s="61"/>
      <c r="AK247" s="61"/>
      <c r="AL247" s="61"/>
      <c r="AM247" s="61"/>
      <c r="AN247" s="61"/>
    </row>
    <row r="248" spans="1:40" x14ac:dyDescent="0.25">
      <c r="A248" s="61"/>
      <c r="B248" s="61"/>
      <c r="C248" s="61"/>
      <c r="D248" s="61"/>
      <c r="E248" s="61"/>
      <c r="F248" s="62"/>
      <c r="G248" s="62"/>
      <c r="H248" s="62"/>
      <c r="I248" s="61"/>
      <c r="J248" s="61"/>
      <c r="K248" s="61">
        <v>2073</v>
      </c>
      <c r="L248" s="61">
        <v>2072</v>
      </c>
      <c r="M248" s="61"/>
      <c r="N248" s="61"/>
      <c r="O248" s="61"/>
      <c r="P248" s="61"/>
      <c r="Q248" s="61"/>
      <c r="R248" s="62"/>
      <c r="S248" s="61"/>
      <c r="T248" s="61"/>
      <c r="U248" s="61"/>
      <c r="V248" s="61"/>
      <c r="W248" s="61"/>
      <c r="X248" s="61"/>
      <c r="Y248" s="61"/>
      <c r="Z248" s="61"/>
      <c r="AA248" s="61"/>
      <c r="AB248" s="61"/>
      <c r="AC248" s="61"/>
      <c r="AD248" s="61"/>
      <c r="AE248" s="61"/>
      <c r="AF248" s="61"/>
      <c r="AG248" s="61"/>
      <c r="AH248" s="61"/>
      <c r="AI248" s="61"/>
      <c r="AJ248" s="61"/>
      <c r="AK248" s="61"/>
      <c r="AL248" s="61"/>
      <c r="AM248" s="61"/>
      <c r="AN248" s="61"/>
    </row>
    <row r="249" spans="1:40" x14ac:dyDescent="0.25">
      <c r="A249" s="61"/>
      <c r="B249" s="61"/>
      <c r="C249" s="61"/>
      <c r="D249" s="61"/>
      <c r="E249" s="61"/>
      <c r="F249" s="62"/>
      <c r="G249" s="62"/>
      <c r="H249" s="62"/>
      <c r="I249" s="61"/>
      <c r="J249" s="61"/>
      <c r="K249" s="61">
        <v>2074</v>
      </c>
      <c r="L249" s="61">
        <v>2073</v>
      </c>
      <c r="M249" s="61"/>
      <c r="N249" s="61"/>
      <c r="O249" s="61"/>
      <c r="P249" s="61"/>
      <c r="Q249" s="61"/>
      <c r="R249" s="62"/>
      <c r="S249" s="61"/>
      <c r="T249" s="61"/>
      <c r="U249" s="61"/>
      <c r="V249" s="61"/>
      <c r="W249" s="61"/>
      <c r="X249" s="61"/>
      <c r="Y249" s="61"/>
      <c r="Z249" s="61"/>
      <c r="AA249" s="61"/>
      <c r="AB249" s="61"/>
      <c r="AC249" s="61"/>
      <c r="AD249" s="61"/>
      <c r="AE249" s="61"/>
      <c r="AF249" s="61"/>
      <c r="AG249" s="61"/>
      <c r="AH249" s="61"/>
      <c r="AI249" s="61"/>
      <c r="AJ249" s="61"/>
      <c r="AK249" s="61"/>
      <c r="AL249" s="61"/>
      <c r="AM249" s="61"/>
      <c r="AN249" s="61"/>
    </row>
    <row r="250" spans="1:40" x14ac:dyDescent="0.25">
      <c r="A250" s="61"/>
      <c r="B250" s="61"/>
      <c r="C250" s="61"/>
      <c r="D250" s="61"/>
      <c r="E250" s="61"/>
      <c r="F250" s="62"/>
      <c r="G250" s="62"/>
      <c r="H250" s="62"/>
      <c r="I250" s="61"/>
      <c r="J250" s="61"/>
      <c r="K250" s="61">
        <v>2075</v>
      </c>
      <c r="L250" s="61">
        <v>2074</v>
      </c>
      <c r="M250" s="61"/>
      <c r="N250" s="61"/>
      <c r="O250" s="61"/>
      <c r="P250" s="61"/>
      <c r="Q250" s="61"/>
      <c r="R250" s="62"/>
      <c r="S250" s="61"/>
      <c r="T250" s="61"/>
      <c r="U250" s="61"/>
      <c r="V250" s="61"/>
      <c r="W250" s="61"/>
      <c r="X250" s="61"/>
      <c r="Y250" s="61"/>
      <c r="Z250" s="61"/>
      <c r="AA250" s="61"/>
      <c r="AB250" s="61"/>
      <c r="AC250" s="61"/>
      <c r="AD250" s="61"/>
      <c r="AE250" s="61"/>
      <c r="AF250" s="61"/>
      <c r="AG250" s="61"/>
      <c r="AH250" s="61"/>
      <c r="AI250" s="61"/>
      <c r="AJ250" s="61"/>
      <c r="AK250" s="61"/>
      <c r="AL250" s="61"/>
      <c r="AM250" s="61"/>
      <c r="AN250" s="61"/>
    </row>
    <row r="251" spans="1:40" x14ac:dyDescent="0.25">
      <c r="A251" s="61"/>
      <c r="B251" s="61"/>
      <c r="C251" s="61"/>
      <c r="D251" s="61"/>
      <c r="E251" s="61"/>
      <c r="F251" s="62"/>
      <c r="G251" s="62"/>
      <c r="H251" s="62"/>
      <c r="I251" s="61"/>
      <c r="J251" s="61"/>
      <c r="K251" s="61">
        <v>2076</v>
      </c>
      <c r="L251" s="61">
        <v>2075</v>
      </c>
      <c r="M251" s="61"/>
      <c r="N251" s="61"/>
      <c r="O251" s="61"/>
      <c r="P251" s="61"/>
      <c r="Q251" s="61"/>
      <c r="R251" s="62"/>
      <c r="S251" s="61"/>
      <c r="T251" s="61"/>
      <c r="U251" s="61"/>
      <c r="V251" s="61"/>
      <c r="W251" s="61"/>
      <c r="X251" s="61"/>
      <c r="Y251" s="61"/>
      <c r="Z251" s="61"/>
      <c r="AA251" s="61"/>
      <c r="AB251" s="61"/>
      <c r="AC251" s="61"/>
      <c r="AD251" s="61"/>
      <c r="AE251" s="61"/>
      <c r="AF251" s="61"/>
      <c r="AG251" s="61"/>
      <c r="AH251" s="61"/>
      <c r="AI251" s="61"/>
      <c r="AJ251" s="61"/>
      <c r="AK251" s="61"/>
      <c r="AL251" s="61"/>
      <c r="AM251" s="61"/>
      <c r="AN251" s="61"/>
    </row>
    <row r="252" spans="1:40" x14ac:dyDescent="0.25">
      <c r="A252" s="61"/>
      <c r="B252" s="61"/>
      <c r="C252" s="61"/>
      <c r="D252" s="61"/>
      <c r="E252" s="61"/>
      <c r="F252" s="62"/>
      <c r="G252" s="62"/>
      <c r="H252" s="62"/>
      <c r="I252" s="61"/>
      <c r="J252" s="61"/>
      <c r="K252" s="61">
        <v>2077</v>
      </c>
      <c r="L252" s="61">
        <v>2076</v>
      </c>
      <c r="M252" s="61"/>
      <c r="N252" s="61"/>
      <c r="O252" s="61"/>
      <c r="P252" s="61"/>
      <c r="Q252" s="61"/>
      <c r="R252" s="62"/>
      <c r="S252" s="61"/>
      <c r="T252" s="61"/>
      <c r="U252" s="61"/>
      <c r="V252" s="61"/>
      <c r="W252" s="61"/>
      <c r="X252" s="61"/>
      <c r="Y252" s="61"/>
      <c r="Z252" s="61"/>
      <c r="AA252" s="61"/>
      <c r="AB252" s="61"/>
      <c r="AC252" s="61"/>
      <c r="AD252" s="61"/>
      <c r="AE252" s="61"/>
      <c r="AF252" s="61"/>
      <c r="AG252" s="61"/>
      <c r="AH252" s="61"/>
      <c r="AI252" s="61"/>
      <c r="AJ252" s="61"/>
      <c r="AK252" s="61"/>
      <c r="AL252" s="61"/>
      <c r="AM252" s="61"/>
      <c r="AN252" s="61"/>
    </row>
    <row r="253" spans="1:40" x14ac:dyDescent="0.25">
      <c r="A253" s="61"/>
      <c r="B253" s="61"/>
      <c r="C253" s="61"/>
      <c r="D253" s="61"/>
      <c r="E253" s="61"/>
      <c r="F253" s="62"/>
      <c r="G253" s="62"/>
      <c r="H253" s="62"/>
      <c r="I253" s="61"/>
      <c r="J253" s="61"/>
      <c r="K253" s="61">
        <v>2078</v>
      </c>
      <c r="L253" s="61">
        <v>2077</v>
      </c>
      <c r="M253" s="61"/>
      <c r="N253" s="61"/>
      <c r="O253" s="61"/>
      <c r="P253" s="61"/>
      <c r="Q253" s="61"/>
      <c r="R253" s="62"/>
      <c r="S253" s="61"/>
      <c r="T253" s="61"/>
      <c r="U253" s="61"/>
      <c r="V253" s="61"/>
      <c r="W253" s="61"/>
      <c r="X253" s="61"/>
      <c r="Y253" s="61"/>
      <c r="Z253" s="61"/>
      <c r="AA253" s="61"/>
      <c r="AB253" s="61"/>
      <c r="AC253" s="61"/>
      <c r="AD253" s="61"/>
      <c r="AE253" s="61"/>
      <c r="AF253" s="61"/>
      <c r="AG253" s="61"/>
      <c r="AH253" s="61"/>
      <c r="AI253" s="61"/>
      <c r="AJ253" s="61"/>
      <c r="AK253" s="61"/>
      <c r="AL253" s="61"/>
      <c r="AM253" s="61"/>
      <c r="AN253" s="61"/>
    </row>
    <row r="254" spans="1:40" x14ac:dyDescent="0.25">
      <c r="A254" s="61"/>
      <c r="B254" s="61"/>
      <c r="C254" s="61"/>
      <c r="D254" s="61"/>
      <c r="E254" s="61"/>
      <c r="F254" s="62"/>
      <c r="G254" s="62"/>
      <c r="H254" s="62"/>
      <c r="I254" s="61"/>
      <c r="J254" s="61"/>
      <c r="K254" s="61">
        <v>2079</v>
      </c>
      <c r="L254" s="61">
        <v>2078</v>
      </c>
      <c r="M254" s="61"/>
      <c r="N254" s="61"/>
      <c r="O254" s="61"/>
      <c r="P254" s="61"/>
      <c r="Q254" s="61"/>
      <c r="R254" s="62"/>
      <c r="S254" s="61"/>
      <c r="T254" s="61"/>
      <c r="U254" s="61"/>
      <c r="V254" s="61"/>
      <c r="W254" s="61"/>
      <c r="X254" s="61"/>
      <c r="Y254" s="61"/>
      <c r="Z254" s="61"/>
      <c r="AA254" s="61"/>
      <c r="AB254" s="61"/>
      <c r="AC254" s="61"/>
      <c r="AD254" s="61"/>
      <c r="AE254" s="61"/>
      <c r="AF254" s="61"/>
      <c r="AG254" s="61"/>
      <c r="AH254" s="61"/>
      <c r="AI254" s="61"/>
      <c r="AJ254" s="61"/>
      <c r="AK254" s="61"/>
      <c r="AL254" s="61"/>
      <c r="AM254" s="61"/>
      <c r="AN254" s="61"/>
    </row>
    <row r="255" spans="1:40" x14ac:dyDescent="0.25">
      <c r="A255" s="61"/>
      <c r="B255" s="61"/>
      <c r="C255" s="61"/>
      <c r="D255" s="61"/>
      <c r="E255" s="61"/>
      <c r="F255" s="62"/>
      <c r="G255" s="62"/>
      <c r="H255" s="62"/>
      <c r="I255" s="61"/>
      <c r="J255" s="61"/>
      <c r="K255" s="61">
        <v>2080</v>
      </c>
      <c r="L255" s="61">
        <v>2079</v>
      </c>
      <c r="M255" s="61"/>
      <c r="N255" s="61"/>
      <c r="O255" s="61"/>
      <c r="P255" s="61"/>
      <c r="Q255" s="61"/>
      <c r="R255" s="62"/>
      <c r="S255" s="61"/>
      <c r="T255" s="61"/>
      <c r="U255" s="61"/>
      <c r="V255" s="61"/>
      <c r="W255" s="61"/>
      <c r="X255" s="61"/>
      <c r="Y255" s="61"/>
      <c r="Z255" s="61"/>
      <c r="AA255" s="61"/>
      <c r="AB255" s="61"/>
      <c r="AC255" s="61"/>
      <c r="AD255" s="61"/>
      <c r="AE255" s="61"/>
      <c r="AF255" s="61"/>
      <c r="AG255" s="61"/>
      <c r="AH255" s="61"/>
      <c r="AI255" s="61"/>
      <c r="AJ255" s="61"/>
      <c r="AK255" s="61"/>
      <c r="AL255" s="61"/>
      <c r="AM255" s="61"/>
      <c r="AN255" s="61"/>
    </row>
    <row r="256" spans="1:40" x14ac:dyDescent="0.25">
      <c r="A256" s="61"/>
      <c r="B256" s="61"/>
      <c r="C256" s="61"/>
      <c r="D256" s="61"/>
      <c r="E256" s="61"/>
      <c r="F256" s="62"/>
      <c r="G256" s="62"/>
      <c r="H256" s="62"/>
      <c r="I256" s="61"/>
      <c r="J256" s="61"/>
      <c r="K256" s="61">
        <v>2081</v>
      </c>
      <c r="L256" s="61">
        <v>2080</v>
      </c>
      <c r="M256" s="61"/>
      <c r="N256" s="61"/>
      <c r="O256" s="61"/>
      <c r="P256" s="61"/>
      <c r="Q256" s="61"/>
      <c r="R256" s="62"/>
      <c r="S256" s="61"/>
      <c r="T256" s="61"/>
      <c r="U256" s="61"/>
      <c r="V256" s="61"/>
      <c r="W256" s="61"/>
      <c r="X256" s="61"/>
      <c r="Y256" s="61"/>
      <c r="Z256" s="61"/>
      <c r="AA256" s="61"/>
      <c r="AB256" s="61"/>
      <c r="AC256" s="61"/>
      <c r="AD256" s="61"/>
      <c r="AE256" s="61"/>
      <c r="AF256" s="61"/>
      <c r="AG256" s="61"/>
      <c r="AH256" s="61"/>
      <c r="AI256" s="61"/>
      <c r="AJ256" s="61"/>
      <c r="AK256" s="61"/>
      <c r="AL256" s="61"/>
      <c r="AM256" s="61"/>
      <c r="AN256" s="61"/>
    </row>
    <row r="257" spans="1:40" x14ac:dyDescent="0.25">
      <c r="A257" s="61"/>
      <c r="B257" s="61"/>
      <c r="C257" s="61"/>
      <c r="D257" s="61"/>
      <c r="E257" s="61"/>
      <c r="F257" s="62"/>
      <c r="G257" s="62"/>
      <c r="H257" s="62"/>
      <c r="I257" s="61"/>
      <c r="J257" s="61"/>
      <c r="K257" s="61">
        <v>2082</v>
      </c>
      <c r="L257" s="61">
        <v>2081</v>
      </c>
      <c r="M257" s="61"/>
      <c r="N257" s="61"/>
      <c r="O257" s="61"/>
      <c r="P257" s="61"/>
      <c r="Q257" s="61"/>
      <c r="R257" s="62"/>
      <c r="S257" s="61"/>
      <c r="T257" s="61"/>
      <c r="U257" s="61"/>
      <c r="V257" s="61"/>
      <c r="W257" s="61"/>
      <c r="X257" s="61"/>
      <c r="Y257" s="61"/>
      <c r="Z257" s="61"/>
      <c r="AA257" s="61"/>
      <c r="AB257" s="61"/>
      <c r="AC257" s="61"/>
      <c r="AD257" s="61"/>
      <c r="AE257" s="61"/>
      <c r="AF257" s="61"/>
      <c r="AG257" s="61"/>
      <c r="AH257" s="61"/>
      <c r="AI257" s="61"/>
      <c r="AJ257" s="61"/>
      <c r="AK257" s="61"/>
      <c r="AL257" s="61"/>
      <c r="AM257" s="61"/>
      <c r="AN257" s="61"/>
    </row>
    <row r="258" spans="1:40" x14ac:dyDescent="0.25">
      <c r="A258" s="61"/>
      <c r="B258" s="61"/>
      <c r="C258" s="61"/>
      <c r="D258" s="61"/>
      <c r="E258" s="61"/>
      <c r="F258" s="62"/>
      <c r="G258" s="62"/>
      <c r="H258" s="62"/>
      <c r="I258" s="61"/>
      <c r="J258" s="61"/>
      <c r="K258" s="61">
        <v>2083</v>
      </c>
      <c r="L258" s="61">
        <v>2082</v>
      </c>
      <c r="M258" s="61"/>
      <c r="N258" s="61"/>
      <c r="O258" s="61"/>
      <c r="P258" s="61"/>
      <c r="Q258" s="61"/>
      <c r="R258" s="62"/>
      <c r="S258" s="61"/>
      <c r="T258" s="61"/>
      <c r="U258" s="61"/>
      <c r="V258" s="61"/>
      <c r="W258" s="61"/>
      <c r="X258" s="61"/>
      <c r="Y258" s="61"/>
      <c r="Z258" s="61"/>
      <c r="AA258" s="61"/>
      <c r="AB258" s="61"/>
      <c r="AC258" s="61"/>
      <c r="AD258" s="61"/>
      <c r="AE258" s="61"/>
      <c r="AF258" s="61"/>
      <c r="AG258" s="61"/>
      <c r="AH258" s="61"/>
      <c r="AI258" s="61"/>
      <c r="AJ258" s="61"/>
      <c r="AK258" s="61"/>
      <c r="AL258" s="61"/>
      <c r="AM258" s="61"/>
      <c r="AN258" s="61"/>
    </row>
    <row r="259" spans="1:40" x14ac:dyDescent="0.25">
      <c r="A259" s="61"/>
      <c r="B259" s="61"/>
      <c r="C259" s="61"/>
      <c r="D259" s="61"/>
      <c r="E259" s="61"/>
      <c r="F259" s="62"/>
      <c r="G259" s="62"/>
      <c r="H259" s="62"/>
      <c r="I259" s="61"/>
      <c r="J259" s="61"/>
      <c r="K259" s="61">
        <v>2084</v>
      </c>
      <c r="L259" s="61">
        <v>2083</v>
      </c>
      <c r="M259" s="61"/>
      <c r="N259" s="61"/>
      <c r="O259" s="61"/>
      <c r="P259" s="61"/>
      <c r="Q259" s="61"/>
      <c r="R259" s="62"/>
      <c r="S259" s="61"/>
      <c r="T259" s="61"/>
      <c r="U259" s="61"/>
      <c r="V259" s="61"/>
      <c r="W259" s="61"/>
      <c r="X259" s="61"/>
      <c r="Y259" s="61"/>
      <c r="Z259" s="61"/>
      <c r="AA259" s="61"/>
      <c r="AB259" s="61"/>
      <c r="AC259" s="61"/>
      <c r="AD259" s="61"/>
      <c r="AE259" s="61"/>
      <c r="AF259" s="61"/>
      <c r="AG259" s="61"/>
      <c r="AH259" s="61"/>
      <c r="AI259" s="61"/>
      <c r="AJ259" s="61"/>
      <c r="AK259" s="61"/>
      <c r="AL259" s="61"/>
      <c r="AM259" s="61"/>
      <c r="AN259" s="61"/>
    </row>
    <row r="260" spans="1:40" x14ac:dyDescent="0.25">
      <c r="A260" s="61"/>
      <c r="B260" s="61"/>
      <c r="C260" s="61"/>
      <c r="D260" s="61"/>
      <c r="E260" s="61"/>
      <c r="F260" s="62"/>
      <c r="G260" s="62"/>
      <c r="H260" s="62"/>
      <c r="I260" s="61"/>
      <c r="J260" s="61"/>
      <c r="K260" s="61">
        <v>2085</v>
      </c>
      <c r="L260" s="61">
        <v>2084</v>
      </c>
      <c r="M260" s="61"/>
      <c r="N260" s="61"/>
      <c r="O260" s="61"/>
      <c r="P260" s="61"/>
      <c r="Q260" s="61"/>
      <c r="R260" s="62"/>
      <c r="S260" s="61"/>
      <c r="T260" s="61"/>
      <c r="U260" s="61"/>
      <c r="V260" s="61"/>
      <c r="W260" s="61"/>
      <c r="X260" s="61"/>
      <c r="Y260" s="61"/>
      <c r="Z260" s="61"/>
      <c r="AA260" s="61"/>
      <c r="AB260" s="61"/>
      <c r="AC260" s="61"/>
      <c r="AD260" s="61"/>
      <c r="AE260" s="61"/>
      <c r="AF260" s="61"/>
      <c r="AG260" s="61"/>
      <c r="AH260" s="61"/>
      <c r="AI260" s="61"/>
      <c r="AJ260" s="61"/>
      <c r="AK260" s="61"/>
      <c r="AL260" s="61"/>
      <c r="AM260" s="61"/>
      <c r="AN260" s="61"/>
    </row>
    <row r="261" spans="1:40" x14ac:dyDescent="0.25">
      <c r="A261" s="61"/>
      <c r="B261" s="61"/>
      <c r="C261" s="61"/>
      <c r="D261" s="61"/>
      <c r="E261" s="61"/>
      <c r="F261" s="62"/>
      <c r="G261" s="62"/>
      <c r="H261" s="62"/>
      <c r="I261" s="61"/>
      <c r="J261" s="61"/>
      <c r="K261" s="61">
        <v>2086</v>
      </c>
      <c r="L261" s="61">
        <v>2085</v>
      </c>
      <c r="M261" s="61"/>
      <c r="N261" s="61"/>
      <c r="O261" s="61"/>
      <c r="P261" s="61"/>
      <c r="Q261" s="61"/>
      <c r="R261" s="62"/>
      <c r="S261" s="61"/>
      <c r="T261" s="61"/>
      <c r="U261" s="61"/>
      <c r="V261" s="61"/>
      <c r="W261" s="61"/>
      <c r="X261" s="61"/>
      <c r="Y261" s="61"/>
      <c r="Z261" s="61"/>
      <c r="AA261" s="61"/>
      <c r="AB261" s="61"/>
      <c r="AC261" s="61"/>
      <c r="AD261" s="61"/>
      <c r="AE261" s="61"/>
      <c r="AF261" s="61"/>
      <c r="AG261" s="61"/>
      <c r="AH261" s="61"/>
      <c r="AI261" s="61"/>
      <c r="AJ261" s="61"/>
      <c r="AK261" s="61"/>
      <c r="AL261" s="61"/>
      <c r="AM261" s="61"/>
      <c r="AN261" s="61"/>
    </row>
    <row r="262" spans="1:40" x14ac:dyDescent="0.25">
      <c r="A262" s="61"/>
      <c r="B262" s="61"/>
      <c r="C262" s="61"/>
      <c r="D262" s="61"/>
      <c r="E262" s="61"/>
      <c r="F262" s="62"/>
      <c r="G262" s="62"/>
      <c r="H262" s="62"/>
      <c r="I262" s="61"/>
      <c r="J262" s="61"/>
      <c r="K262" s="61">
        <v>2087</v>
      </c>
      <c r="L262" s="61">
        <v>2086</v>
      </c>
      <c r="M262" s="61"/>
      <c r="N262" s="61"/>
      <c r="O262" s="61"/>
      <c r="P262" s="61"/>
      <c r="Q262" s="61"/>
      <c r="R262" s="62"/>
      <c r="S262" s="61"/>
      <c r="T262" s="61"/>
      <c r="U262" s="61"/>
      <c r="V262" s="61"/>
      <c r="W262" s="61"/>
      <c r="X262" s="61"/>
      <c r="Y262" s="61"/>
      <c r="Z262" s="61"/>
      <c r="AA262" s="61"/>
      <c r="AB262" s="61"/>
      <c r="AC262" s="61"/>
      <c r="AD262" s="61"/>
      <c r="AE262" s="61"/>
      <c r="AF262" s="61"/>
      <c r="AG262" s="61"/>
      <c r="AH262" s="61"/>
      <c r="AI262" s="61"/>
      <c r="AJ262" s="61"/>
      <c r="AK262" s="61"/>
      <c r="AL262" s="61"/>
      <c r="AM262" s="61"/>
      <c r="AN262" s="61"/>
    </row>
    <row r="263" spans="1:40" x14ac:dyDescent="0.25">
      <c r="A263" s="61"/>
      <c r="B263" s="61"/>
      <c r="C263" s="61"/>
      <c r="D263" s="61"/>
      <c r="E263" s="61"/>
      <c r="F263" s="62"/>
      <c r="G263" s="62"/>
      <c r="H263" s="62"/>
      <c r="I263" s="61"/>
      <c r="J263" s="61"/>
      <c r="K263" s="61">
        <v>2088</v>
      </c>
      <c r="L263" s="61">
        <v>2087</v>
      </c>
      <c r="M263" s="61"/>
      <c r="N263" s="61"/>
      <c r="O263" s="61"/>
      <c r="P263" s="61"/>
      <c r="Q263" s="61"/>
      <c r="R263" s="62"/>
      <c r="S263" s="61"/>
      <c r="T263" s="61"/>
      <c r="U263" s="61"/>
      <c r="V263" s="61"/>
      <c r="W263" s="61"/>
      <c r="X263" s="61"/>
      <c r="Y263" s="61"/>
      <c r="Z263" s="61"/>
      <c r="AA263" s="61"/>
      <c r="AB263" s="61"/>
      <c r="AC263" s="61"/>
      <c r="AD263" s="61"/>
      <c r="AE263" s="61"/>
      <c r="AF263" s="61"/>
      <c r="AG263" s="61"/>
      <c r="AH263" s="61"/>
      <c r="AI263" s="61"/>
      <c r="AJ263" s="61"/>
      <c r="AK263" s="61"/>
      <c r="AL263" s="61"/>
      <c r="AM263" s="61"/>
      <c r="AN263" s="61"/>
    </row>
    <row r="264" spans="1:40" x14ac:dyDescent="0.25">
      <c r="A264" s="61"/>
      <c r="B264" s="61"/>
      <c r="C264" s="61"/>
      <c r="D264" s="61"/>
      <c r="E264" s="61"/>
      <c r="F264" s="62"/>
      <c r="G264" s="62"/>
      <c r="H264" s="62"/>
      <c r="I264" s="61"/>
      <c r="J264" s="61"/>
      <c r="K264" s="61">
        <v>2089</v>
      </c>
      <c r="L264" s="61">
        <v>2088</v>
      </c>
      <c r="M264" s="61"/>
      <c r="N264" s="61"/>
      <c r="O264" s="61"/>
      <c r="P264" s="61"/>
      <c r="Q264" s="61"/>
      <c r="R264" s="62"/>
      <c r="S264" s="61"/>
      <c r="T264" s="61"/>
      <c r="U264" s="61"/>
      <c r="V264" s="61"/>
      <c r="W264" s="61"/>
      <c r="X264" s="61"/>
      <c r="Y264" s="61"/>
      <c r="Z264" s="61"/>
      <c r="AA264" s="61"/>
      <c r="AB264" s="61"/>
      <c r="AC264" s="61"/>
      <c r="AD264" s="61"/>
      <c r="AE264" s="61"/>
      <c r="AF264" s="61"/>
      <c r="AG264" s="61"/>
      <c r="AH264" s="61"/>
      <c r="AI264" s="61"/>
      <c r="AJ264" s="61"/>
      <c r="AK264" s="61"/>
      <c r="AL264" s="61"/>
      <c r="AM264" s="61"/>
      <c r="AN264" s="61"/>
    </row>
    <row r="265" spans="1:40" x14ac:dyDescent="0.25">
      <c r="A265" s="61"/>
      <c r="B265" s="61"/>
      <c r="C265" s="61"/>
      <c r="D265" s="61"/>
      <c r="E265" s="61"/>
      <c r="F265" s="62"/>
      <c r="G265" s="62"/>
      <c r="H265" s="62"/>
      <c r="I265" s="61"/>
      <c r="J265" s="61"/>
      <c r="K265" s="61">
        <v>2090</v>
      </c>
      <c r="L265" s="61">
        <v>2089</v>
      </c>
      <c r="M265" s="61"/>
      <c r="N265" s="61"/>
      <c r="O265" s="61"/>
      <c r="P265" s="61"/>
      <c r="Q265" s="61"/>
      <c r="R265" s="62"/>
      <c r="S265" s="61"/>
      <c r="T265" s="61"/>
      <c r="U265" s="61"/>
      <c r="V265" s="61"/>
      <c r="W265" s="61"/>
      <c r="X265" s="61"/>
      <c r="Y265" s="61"/>
      <c r="Z265" s="61"/>
      <c r="AA265" s="61"/>
      <c r="AB265" s="61"/>
      <c r="AC265" s="61"/>
      <c r="AD265" s="61"/>
      <c r="AE265" s="61"/>
      <c r="AF265" s="61"/>
      <c r="AG265" s="61"/>
      <c r="AH265" s="61"/>
      <c r="AI265" s="61"/>
      <c r="AJ265" s="61"/>
      <c r="AK265" s="61"/>
      <c r="AL265" s="61"/>
      <c r="AM265" s="61"/>
      <c r="AN265" s="61"/>
    </row>
    <row r="266" spans="1:40" x14ac:dyDescent="0.25">
      <c r="A266" s="61"/>
      <c r="B266" s="61"/>
      <c r="C266" s="61"/>
      <c r="D266" s="61"/>
      <c r="E266" s="61"/>
      <c r="F266" s="62"/>
      <c r="G266" s="62"/>
      <c r="H266" s="62"/>
      <c r="I266" s="61"/>
      <c r="J266" s="61"/>
      <c r="K266" s="61">
        <v>2091</v>
      </c>
      <c r="L266" s="61">
        <v>2090</v>
      </c>
      <c r="M266" s="61"/>
      <c r="N266" s="61"/>
      <c r="O266" s="61"/>
      <c r="P266" s="61"/>
      <c r="Q266" s="61"/>
      <c r="R266" s="62"/>
      <c r="S266" s="61"/>
      <c r="T266" s="61"/>
      <c r="U266" s="61"/>
      <c r="V266" s="61"/>
      <c r="W266" s="61"/>
      <c r="X266" s="61"/>
      <c r="Y266" s="61"/>
      <c r="Z266" s="61"/>
      <c r="AA266" s="61"/>
      <c r="AB266" s="61"/>
      <c r="AC266" s="61"/>
      <c r="AD266" s="61"/>
      <c r="AE266" s="61"/>
      <c r="AF266" s="61"/>
      <c r="AG266" s="61"/>
      <c r="AH266" s="61"/>
      <c r="AI266" s="61"/>
      <c r="AJ266" s="61"/>
      <c r="AK266" s="61"/>
      <c r="AL266" s="61"/>
      <c r="AM266" s="61"/>
      <c r="AN266" s="61"/>
    </row>
    <row r="267" spans="1:40" x14ac:dyDescent="0.25">
      <c r="A267" s="61"/>
      <c r="B267" s="61"/>
      <c r="C267" s="61"/>
      <c r="D267" s="61"/>
      <c r="E267" s="61"/>
      <c r="F267" s="62"/>
      <c r="G267" s="62"/>
      <c r="H267" s="62"/>
      <c r="I267" s="61"/>
      <c r="J267" s="61"/>
      <c r="K267" s="61">
        <v>2092</v>
      </c>
      <c r="L267" s="61">
        <v>2091</v>
      </c>
      <c r="M267" s="61"/>
      <c r="N267" s="61"/>
      <c r="O267" s="61"/>
      <c r="P267" s="61"/>
      <c r="Q267" s="61"/>
      <c r="R267" s="62"/>
      <c r="S267" s="61"/>
      <c r="T267" s="61"/>
      <c r="U267" s="61"/>
      <c r="V267" s="61"/>
      <c r="W267" s="61"/>
      <c r="X267" s="61"/>
      <c r="Y267" s="61"/>
      <c r="Z267" s="61"/>
      <c r="AA267" s="61"/>
      <c r="AB267" s="61"/>
      <c r="AC267" s="61"/>
      <c r="AD267" s="61"/>
      <c r="AE267" s="61"/>
      <c r="AF267" s="61"/>
      <c r="AG267" s="61"/>
      <c r="AH267" s="61"/>
      <c r="AI267" s="61"/>
      <c r="AJ267" s="61"/>
      <c r="AK267" s="61"/>
      <c r="AL267" s="61"/>
      <c r="AM267" s="61"/>
      <c r="AN267" s="61"/>
    </row>
    <row r="268" spans="1:40" x14ac:dyDescent="0.25">
      <c r="A268" s="61"/>
      <c r="B268" s="61"/>
      <c r="C268" s="61"/>
      <c r="D268" s="61"/>
      <c r="E268" s="61"/>
      <c r="F268" s="62"/>
      <c r="G268" s="62"/>
      <c r="H268" s="62"/>
      <c r="I268" s="61"/>
      <c r="J268" s="61"/>
      <c r="K268" s="61">
        <v>2093</v>
      </c>
      <c r="L268" s="61">
        <v>2092</v>
      </c>
      <c r="M268" s="61"/>
      <c r="N268" s="61"/>
      <c r="O268" s="61"/>
      <c r="P268" s="61"/>
      <c r="Q268" s="61"/>
      <c r="R268" s="62"/>
      <c r="S268" s="61"/>
      <c r="T268" s="61"/>
      <c r="U268" s="61"/>
      <c r="V268" s="61"/>
      <c r="W268" s="61"/>
      <c r="X268" s="61"/>
      <c r="Y268" s="61"/>
      <c r="Z268" s="61"/>
      <c r="AA268" s="61"/>
      <c r="AB268" s="61"/>
      <c r="AC268" s="61"/>
      <c r="AD268" s="61"/>
      <c r="AE268" s="61"/>
      <c r="AF268" s="61"/>
      <c r="AG268" s="61"/>
      <c r="AH268" s="61"/>
      <c r="AI268" s="61"/>
      <c r="AJ268" s="61"/>
      <c r="AK268" s="61"/>
      <c r="AL268" s="61"/>
      <c r="AM268" s="61"/>
      <c r="AN268" s="61"/>
    </row>
    <row r="269" spans="1:40" x14ac:dyDescent="0.25">
      <c r="A269" s="61"/>
      <c r="B269" s="61"/>
      <c r="C269" s="61"/>
      <c r="D269" s="61"/>
      <c r="E269" s="61"/>
      <c r="F269" s="62"/>
      <c r="G269" s="62"/>
      <c r="H269" s="62"/>
      <c r="I269" s="61"/>
      <c r="J269" s="61"/>
      <c r="K269" s="61">
        <v>2094</v>
      </c>
      <c r="L269" s="61">
        <v>2093</v>
      </c>
      <c r="M269" s="61"/>
      <c r="N269" s="61"/>
      <c r="O269" s="61"/>
      <c r="P269" s="61"/>
      <c r="Q269" s="61"/>
      <c r="R269" s="62"/>
      <c r="S269" s="61"/>
      <c r="T269" s="61"/>
      <c r="U269" s="61"/>
      <c r="V269" s="61"/>
      <c r="W269" s="61"/>
      <c r="X269" s="61"/>
      <c r="Y269" s="61"/>
      <c r="Z269" s="61"/>
      <c r="AA269" s="61"/>
      <c r="AB269" s="61"/>
      <c r="AC269" s="61"/>
      <c r="AD269" s="61"/>
      <c r="AE269" s="61"/>
      <c r="AF269" s="61"/>
      <c r="AG269" s="61"/>
      <c r="AH269" s="61"/>
      <c r="AI269" s="61"/>
      <c r="AJ269" s="61"/>
      <c r="AK269" s="61"/>
      <c r="AL269" s="61"/>
      <c r="AM269" s="61"/>
      <c r="AN269" s="61"/>
    </row>
    <row r="270" spans="1:40" x14ac:dyDescent="0.25">
      <c r="A270" s="61"/>
      <c r="B270" s="61"/>
      <c r="C270" s="61"/>
      <c r="D270" s="61"/>
      <c r="E270" s="61"/>
      <c r="F270" s="62"/>
      <c r="G270" s="62"/>
      <c r="H270" s="62"/>
      <c r="I270" s="61"/>
      <c r="J270" s="61"/>
      <c r="K270" s="61">
        <v>2095</v>
      </c>
      <c r="L270" s="61">
        <v>2094</v>
      </c>
      <c r="M270" s="61"/>
      <c r="N270" s="61"/>
      <c r="O270" s="61"/>
      <c r="P270" s="61"/>
      <c r="Q270" s="61"/>
      <c r="R270" s="62"/>
      <c r="S270" s="61"/>
      <c r="T270" s="61"/>
      <c r="U270" s="61"/>
      <c r="V270" s="61"/>
      <c r="W270" s="61"/>
      <c r="X270" s="61"/>
      <c r="Y270" s="61"/>
      <c r="Z270" s="61"/>
      <c r="AA270" s="61"/>
      <c r="AB270" s="61"/>
      <c r="AC270" s="61"/>
      <c r="AD270" s="61"/>
      <c r="AE270" s="61"/>
      <c r="AF270" s="61"/>
      <c r="AG270" s="61"/>
      <c r="AH270" s="61"/>
      <c r="AI270" s="61"/>
      <c r="AJ270" s="61"/>
      <c r="AK270" s="61"/>
      <c r="AL270" s="61"/>
      <c r="AM270" s="61"/>
      <c r="AN270" s="61"/>
    </row>
    <row r="271" spans="1:40" x14ac:dyDescent="0.25">
      <c r="A271" s="61"/>
      <c r="B271" s="61"/>
      <c r="C271" s="61"/>
      <c r="D271" s="61"/>
      <c r="E271" s="61"/>
      <c r="F271" s="62"/>
      <c r="G271" s="62"/>
      <c r="H271" s="62"/>
      <c r="I271" s="61"/>
      <c r="J271" s="61"/>
      <c r="K271" s="61">
        <v>2096</v>
      </c>
      <c r="L271" s="61">
        <v>2095</v>
      </c>
      <c r="M271" s="61"/>
      <c r="N271" s="61"/>
      <c r="O271" s="61"/>
      <c r="P271" s="61"/>
      <c r="Q271" s="61"/>
      <c r="R271" s="62"/>
      <c r="S271" s="61"/>
      <c r="T271" s="61"/>
      <c r="U271" s="61"/>
      <c r="V271" s="61"/>
      <c r="W271" s="61"/>
      <c r="X271" s="61"/>
      <c r="Y271" s="61"/>
      <c r="Z271" s="61"/>
      <c r="AA271" s="61"/>
      <c r="AB271" s="61"/>
      <c r="AC271" s="61"/>
      <c r="AD271" s="61"/>
      <c r="AE271" s="61"/>
      <c r="AF271" s="61"/>
      <c r="AG271" s="61"/>
      <c r="AH271" s="61"/>
      <c r="AI271" s="61"/>
      <c r="AJ271" s="61"/>
      <c r="AK271" s="61"/>
      <c r="AL271" s="61"/>
      <c r="AM271" s="61"/>
      <c r="AN271" s="61"/>
    </row>
    <row r="272" spans="1:40" x14ac:dyDescent="0.25">
      <c r="A272" s="61"/>
      <c r="B272" s="61"/>
      <c r="C272" s="61"/>
      <c r="D272" s="61"/>
      <c r="E272" s="61"/>
      <c r="F272" s="62"/>
      <c r="G272" s="62"/>
      <c r="H272" s="62"/>
      <c r="I272" s="61"/>
      <c r="J272" s="61"/>
      <c r="K272" s="61">
        <v>2097</v>
      </c>
      <c r="L272" s="61">
        <v>2096</v>
      </c>
      <c r="M272" s="61"/>
      <c r="N272" s="61"/>
      <c r="O272" s="61"/>
      <c r="P272" s="61"/>
      <c r="Q272" s="61"/>
      <c r="R272" s="62"/>
      <c r="S272" s="61"/>
      <c r="T272" s="61"/>
      <c r="U272" s="61"/>
      <c r="V272" s="61"/>
      <c r="W272" s="61"/>
      <c r="X272" s="61"/>
      <c r="Y272" s="61"/>
      <c r="Z272" s="61"/>
      <c r="AA272" s="61"/>
      <c r="AB272" s="61"/>
      <c r="AC272" s="61"/>
      <c r="AD272" s="61"/>
      <c r="AE272" s="61"/>
      <c r="AF272" s="61"/>
      <c r="AG272" s="61"/>
      <c r="AH272" s="61"/>
      <c r="AI272" s="61"/>
      <c r="AJ272" s="61"/>
      <c r="AK272" s="61"/>
      <c r="AL272" s="61"/>
      <c r="AM272" s="61"/>
      <c r="AN272" s="61"/>
    </row>
    <row r="273" spans="1:40" x14ac:dyDescent="0.25">
      <c r="A273" s="61"/>
      <c r="B273" s="61"/>
      <c r="C273" s="61"/>
      <c r="D273" s="61"/>
      <c r="E273" s="61"/>
      <c r="F273" s="62"/>
      <c r="G273" s="62"/>
      <c r="H273" s="62"/>
      <c r="I273" s="61"/>
      <c r="J273" s="61"/>
      <c r="K273" s="61">
        <v>2098</v>
      </c>
      <c r="L273" s="61">
        <v>2097</v>
      </c>
      <c r="M273" s="61"/>
      <c r="N273" s="61"/>
      <c r="O273" s="61"/>
      <c r="P273" s="61"/>
      <c r="Q273" s="61"/>
      <c r="R273" s="62"/>
      <c r="S273" s="61"/>
      <c r="T273" s="61"/>
      <c r="U273" s="61"/>
      <c r="V273" s="61"/>
      <c r="W273" s="61"/>
      <c r="X273" s="61"/>
      <c r="Y273" s="61"/>
      <c r="Z273" s="61"/>
      <c r="AA273" s="61"/>
      <c r="AB273" s="61"/>
      <c r="AC273" s="61"/>
      <c r="AD273" s="61"/>
      <c r="AE273" s="61"/>
      <c r="AF273" s="61"/>
      <c r="AG273" s="61"/>
      <c r="AH273" s="61"/>
      <c r="AI273" s="61"/>
      <c r="AJ273" s="61"/>
      <c r="AK273" s="61"/>
      <c r="AL273" s="61"/>
      <c r="AM273" s="61"/>
      <c r="AN273" s="61"/>
    </row>
    <row r="274" spans="1:40" x14ac:dyDescent="0.25">
      <c r="A274" s="61"/>
      <c r="B274" s="61"/>
      <c r="C274" s="61"/>
      <c r="D274" s="61"/>
      <c r="E274" s="61"/>
      <c r="F274" s="62"/>
      <c r="G274" s="62"/>
      <c r="H274" s="62"/>
      <c r="I274" s="61"/>
      <c r="J274" s="61"/>
      <c r="K274" s="61">
        <v>2099</v>
      </c>
      <c r="L274" s="61">
        <v>2098</v>
      </c>
      <c r="M274" s="61"/>
      <c r="N274" s="61"/>
      <c r="O274" s="61"/>
      <c r="P274" s="61"/>
      <c r="Q274" s="61"/>
      <c r="R274" s="62"/>
      <c r="S274" s="61"/>
      <c r="T274" s="61"/>
      <c r="U274" s="61"/>
      <c r="V274" s="61"/>
      <c r="W274" s="61"/>
      <c r="X274" s="61"/>
      <c r="Y274" s="61"/>
      <c r="Z274" s="61"/>
      <c r="AA274" s="61"/>
      <c r="AB274" s="61"/>
      <c r="AC274" s="61"/>
      <c r="AD274" s="61"/>
      <c r="AE274" s="61"/>
      <c r="AF274" s="61"/>
      <c r="AG274" s="61"/>
      <c r="AH274" s="61"/>
      <c r="AI274" s="61"/>
      <c r="AJ274" s="61"/>
      <c r="AK274" s="61"/>
      <c r="AL274" s="61"/>
      <c r="AM274" s="61"/>
      <c r="AN274" s="61"/>
    </row>
    <row r="275" spans="1:40" x14ac:dyDescent="0.25">
      <c r="A275" s="61"/>
      <c r="B275" s="61"/>
      <c r="C275" s="61"/>
      <c r="D275" s="61"/>
      <c r="E275" s="61"/>
      <c r="F275" s="62"/>
      <c r="G275" s="62"/>
      <c r="H275" s="62"/>
      <c r="I275" s="61"/>
      <c r="J275" s="61"/>
      <c r="K275" s="61">
        <v>2100</v>
      </c>
      <c r="L275" s="61">
        <v>2099</v>
      </c>
      <c r="M275" s="61"/>
      <c r="N275" s="61"/>
      <c r="O275" s="61"/>
      <c r="P275" s="61"/>
      <c r="Q275" s="61"/>
      <c r="R275" s="62"/>
      <c r="S275" s="61"/>
      <c r="T275" s="61"/>
      <c r="U275" s="61"/>
      <c r="V275" s="61"/>
      <c r="W275" s="61"/>
      <c r="X275" s="61"/>
      <c r="Y275" s="61"/>
      <c r="Z275" s="61"/>
      <c r="AA275" s="61"/>
      <c r="AB275" s="61"/>
      <c r="AC275" s="61"/>
      <c r="AD275" s="61"/>
      <c r="AE275" s="61"/>
      <c r="AF275" s="61"/>
      <c r="AG275" s="61"/>
      <c r="AH275" s="61"/>
      <c r="AI275" s="61"/>
      <c r="AJ275" s="61"/>
      <c r="AK275" s="61"/>
      <c r="AL275" s="61"/>
      <c r="AM275" s="61"/>
      <c r="AN275" s="61"/>
    </row>
    <row r="276" spans="1:40" x14ac:dyDescent="0.25">
      <c r="A276" s="61"/>
      <c r="B276" s="61"/>
      <c r="C276" s="61"/>
      <c r="D276" s="61"/>
      <c r="E276" s="61"/>
      <c r="F276" s="62"/>
      <c r="G276" s="62"/>
      <c r="H276" s="62"/>
      <c r="I276" s="61"/>
      <c r="J276" s="61"/>
      <c r="K276" s="61"/>
      <c r="L276" s="61">
        <v>2100</v>
      </c>
      <c r="M276" s="61"/>
      <c r="N276" s="61"/>
      <c r="O276" s="61"/>
      <c r="P276" s="61"/>
      <c r="Q276" s="61"/>
      <c r="R276" s="62"/>
      <c r="S276" s="61"/>
      <c r="T276" s="61"/>
      <c r="U276" s="61"/>
      <c r="V276" s="61"/>
      <c r="W276" s="61"/>
      <c r="X276" s="61"/>
      <c r="Y276" s="61"/>
      <c r="Z276" s="61"/>
      <c r="AA276" s="61"/>
      <c r="AB276" s="61"/>
      <c r="AC276" s="61"/>
      <c r="AD276" s="61"/>
      <c r="AE276" s="61"/>
      <c r="AF276" s="61"/>
      <c r="AG276" s="61"/>
      <c r="AH276" s="61"/>
      <c r="AI276" s="61"/>
      <c r="AJ276" s="61"/>
      <c r="AK276" s="61"/>
      <c r="AL276" s="61"/>
      <c r="AM276" s="61"/>
      <c r="AN276" s="61"/>
    </row>
  </sheetData>
  <sheetProtection formatCells="0" formatRows="0" sort="0" autoFilter="0"/>
  <sortState ref="AT3:AT17">
    <sortCondition ref="AT2"/>
  </sortState>
  <mergeCells count="11">
    <mergeCell ref="AQ1:AS1"/>
    <mergeCell ref="X1:AB1"/>
    <mergeCell ref="AC1:AE1"/>
    <mergeCell ref="AH1:AI1"/>
    <mergeCell ref="AJ1:AK1"/>
    <mergeCell ref="S1:W1"/>
    <mergeCell ref="A1:E1"/>
    <mergeCell ref="F1:H1"/>
    <mergeCell ref="I1:J1"/>
    <mergeCell ref="K1:L1"/>
    <mergeCell ref="M1:Q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02"/>
  <sheetViews>
    <sheetView workbookViewId="0">
      <selection activeCell="A5" sqref="A5"/>
    </sheetView>
  </sheetViews>
  <sheetFormatPr defaultRowHeight="15" x14ac:dyDescent="0.25"/>
  <cols>
    <col min="1" max="1" width="10.7109375" bestFit="1" customWidth="1"/>
    <col min="6" max="6" width="10.7109375" bestFit="1" customWidth="1"/>
    <col min="7" max="7" width="66.28515625" bestFit="1" customWidth="1"/>
    <col min="8" max="9" width="10.7109375" bestFit="1" customWidth="1"/>
  </cols>
  <sheetData>
    <row r="1" spans="1:8" x14ac:dyDescent="0.25">
      <c r="A1" t="str">
        <f>VLOOKUP(IDENTIFICATIE!$E$5,$G$1:$H$442,2,FALSE)</f>
        <v>OVO000098</v>
      </c>
      <c r="B1" t="s">
        <v>90</v>
      </c>
      <c r="G1" t="s">
        <v>4371</v>
      </c>
      <c r="H1" t="s">
        <v>4605</v>
      </c>
    </row>
    <row r="2" spans="1:8" x14ac:dyDescent="0.25">
      <c r="A2" t="str">
        <f>VLOOKUP(IDENTIFICATIE!$E$5,$G$1:$H$442,2,FALSE)</f>
        <v>OVO000098</v>
      </c>
      <c r="B2" t="s">
        <v>91</v>
      </c>
      <c r="G2" t="s">
        <v>4372</v>
      </c>
      <c r="H2" t="s">
        <v>4606</v>
      </c>
    </row>
    <row r="3" spans="1:8" x14ac:dyDescent="0.25">
      <c r="A3" t="str">
        <f>VLOOKUP(IDENTIFICATIE!$E$5,$G$1:$H$442,2,FALSE)</f>
        <v>OVO000098</v>
      </c>
      <c r="B3" t="s">
        <v>92</v>
      </c>
      <c r="G3" t="s">
        <v>4373</v>
      </c>
      <c r="H3" t="s">
        <v>4607</v>
      </c>
    </row>
    <row r="4" spans="1:8" x14ac:dyDescent="0.25">
      <c r="A4" t="str">
        <f>VLOOKUP(IDENTIFICATIE!$E$5,$G$1:$H$442,2,FALSE)</f>
        <v>OVO000098</v>
      </c>
      <c r="B4" t="s">
        <v>93</v>
      </c>
      <c r="G4" t="s">
        <v>4374</v>
      </c>
      <c r="H4" t="s">
        <v>4609</v>
      </c>
    </row>
    <row r="5" spans="1:8" x14ac:dyDescent="0.25">
      <c r="A5" t="str">
        <f>VLOOKUP(IDENTIFICATIE!$E$5,$G$1:$H$442,2,FALSE)</f>
        <v>OVO000098</v>
      </c>
      <c r="B5" t="s">
        <v>94</v>
      </c>
      <c r="G5" t="s">
        <v>4375</v>
      </c>
      <c r="H5" t="s">
        <v>4610</v>
      </c>
    </row>
    <row r="6" spans="1:8" x14ac:dyDescent="0.25">
      <c r="A6" t="str">
        <f>VLOOKUP(IDENTIFICATIE!$E$5,$G$1:$H$442,2,FALSE)</f>
        <v>OVO000098</v>
      </c>
      <c r="B6" t="s">
        <v>95</v>
      </c>
      <c r="G6" t="s">
        <v>4376</v>
      </c>
      <c r="H6" t="s">
        <v>4611</v>
      </c>
    </row>
    <row r="7" spans="1:8" x14ac:dyDescent="0.25">
      <c r="A7" t="str">
        <f>VLOOKUP(IDENTIFICATIE!$E$5,$G$1:$H$442,2,FALSE)</f>
        <v>OVO000098</v>
      </c>
      <c r="B7" t="s">
        <v>96</v>
      </c>
      <c r="G7" t="s">
        <v>4377</v>
      </c>
      <c r="H7" t="s">
        <v>4612</v>
      </c>
    </row>
    <row r="8" spans="1:8" x14ac:dyDescent="0.25">
      <c r="A8" t="str">
        <f>VLOOKUP(IDENTIFICATIE!$E$5,$G$1:$H$442,2,FALSE)</f>
        <v>OVO000098</v>
      </c>
      <c r="B8" t="s">
        <v>97</v>
      </c>
      <c r="G8" t="s">
        <v>4378</v>
      </c>
      <c r="H8" t="s">
        <v>4613</v>
      </c>
    </row>
    <row r="9" spans="1:8" x14ac:dyDescent="0.25">
      <c r="A9" t="str">
        <f>VLOOKUP(IDENTIFICATIE!$E$5,$G$1:$H$442,2,FALSE)</f>
        <v>OVO000098</v>
      </c>
      <c r="B9" t="s">
        <v>98</v>
      </c>
      <c r="G9" t="s">
        <v>4379</v>
      </c>
      <c r="H9" t="s">
        <v>4614</v>
      </c>
    </row>
    <row r="10" spans="1:8" x14ac:dyDescent="0.25">
      <c r="A10" t="str">
        <f>VLOOKUP(IDENTIFICATIE!$E$5,$G$1:$H$442,2,FALSE)</f>
        <v>OVO000098</v>
      </c>
      <c r="B10" t="s">
        <v>99</v>
      </c>
      <c r="G10" t="s">
        <v>4380</v>
      </c>
      <c r="H10" t="s">
        <v>4615</v>
      </c>
    </row>
    <row r="11" spans="1:8" x14ac:dyDescent="0.25">
      <c r="A11" t="str">
        <f>VLOOKUP(IDENTIFICATIE!$E$5,$G$1:$H$442,2,FALSE)</f>
        <v>OVO000098</v>
      </c>
      <c r="B11" t="s">
        <v>100</v>
      </c>
      <c r="G11" t="s">
        <v>4381</v>
      </c>
      <c r="H11" t="s">
        <v>4616</v>
      </c>
    </row>
    <row r="12" spans="1:8" x14ac:dyDescent="0.25">
      <c r="A12" t="str">
        <f>VLOOKUP(IDENTIFICATIE!$E$5,$G$1:$H$442,2,FALSE)</f>
        <v>OVO000098</v>
      </c>
      <c r="B12" t="s">
        <v>101</v>
      </c>
      <c r="G12" t="s">
        <v>1175</v>
      </c>
      <c r="H12" t="s">
        <v>4617</v>
      </c>
    </row>
    <row r="13" spans="1:8" x14ac:dyDescent="0.25">
      <c r="A13" t="str">
        <f>VLOOKUP(IDENTIFICATIE!$E$5,$G$1:$H$442,2,FALSE)</f>
        <v>OVO000098</v>
      </c>
      <c r="B13" t="s">
        <v>102</v>
      </c>
      <c r="G13" t="s">
        <v>4382</v>
      </c>
      <c r="H13" t="s">
        <v>4618</v>
      </c>
    </row>
    <row r="14" spans="1:8" x14ac:dyDescent="0.25">
      <c r="A14" t="str">
        <f>VLOOKUP(IDENTIFICATIE!$E$5,$G$1:$H$442,2,FALSE)</f>
        <v>OVO000098</v>
      </c>
      <c r="B14" t="s">
        <v>103</v>
      </c>
      <c r="G14" t="s">
        <v>4383</v>
      </c>
      <c r="H14" t="s">
        <v>4619</v>
      </c>
    </row>
    <row r="15" spans="1:8" x14ac:dyDescent="0.25">
      <c r="A15" t="str">
        <f>VLOOKUP(IDENTIFICATIE!$E$5,$G$1:$H$442,2,FALSE)</f>
        <v>OVO000098</v>
      </c>
      <c r="B15" t="s">
        <v>104</v>
      </c>
      <c r="G15" t="s">
        <v>4384</v>
      </c>
      <c r="H15" t="s">
        <v>4620</v>
      </c>
    </row>
    <row r="16" spans="1:8" x14ac:dyDescent="0.25">
      <c r="A16" t="str">
        <f>VLOOKUP(IDENTIFICATIE!$E$5,$G$1:$H$442,2,FALSE)</f>
        <v>OVO000098</v>
      </c>
      <c r="B16" t="s">
        <v>105</v>
      </c>
      <c r="G16" t="s">
        <v>4385</v>
      </c>
      <c r="H16" t="s">
        <v>4621</v>
      </c>
    </row>
    <row r="17" spans="1:8" x14ac:dyDescent="0.25">
      <c r="A17" t="str">
        <f>VLOOKUP(IDENTIFICATIE!$E$5,$G$1:$H$442,2,FALSE)</f>
        <v>OVO000098</v>
      </c>
      <c r="B17" t="s">
        <v>106</v>
      </c>
      <c r="G17" t="s">
        <v>4386</v>
      </c>
      <c r="H17" t="s">
        <v>4622</v>
      </c>
    </row>
    <row r="18" spans="1:8" x14ac:dyDescent="0.25">
      <c r="A18" t="str">
        <f>VLOOKUP(IDENTIFICATIE!$E$5,$G$1:$H$442,2,FALSE)</f>
        <v>OVO000098</v>
      </c>
      <c r="B18" t="s">
        <v>107</v>
      </c>
      <c r="G18" t="s">
        <v>4387</v>
      </c>
      <c r="H18" t="s">
        <v>4623</v>
      </c>
    </row>
    <row r="19" spans="1:8" x14ac:dyDescent="0.25">
      <c r="A19" t="str">
        <f>VLOOKUP(IDENTIFICATIE!$E$5,$G$1:$H$442,2,FALSE)</f>
        <v>OVO000098</v>
      </c>
      <c r="B19" t="s">
        <v>108</v>
      </c>
      <c r="G19" t="s">
        <v>4388</v>
      </c>
      <c r="H19" t="s">
        <v>4624</v>
      </c>
    </row>
    <row r="20" spans="1:8" x14ac:dyDescent="0.25">
      <c r="A20" t="str">
        <f>VLOOKUP(IDENTIFICATIE!$E$5,$G$1:$H$442,2,FALSE)</f>
        <v>OVO000098</v>
      </c>
      <c r="B20" t="s">
        <v>109</v>
      </c>
      <c r="G20" t="s">
        <v>4389</v>
      </c>
      <c r="H20" t="s">
        <v>4625</v>
      </c>
    </row>
    <row r="21" spans="1:8" x14ac:dyDescent="0.25">
      <c r="A21" t="str">
        <f>VLOOKUP(IDENTIFICATIE!$E$5,$G$1:$H$442,2,FALSE)</f>
        <v>OVO000098</v>
      </c>
      <c r="B21" t="s">
        <v>110</v>
      </c>
      <c r="G21" t="s">
        <v>4390</v>
      </c>
      <c r="H21" t="s">
        <v>4626</v>
      </c>
    </row>
    <row r="22" spans="1:8" x14ac:dyDescent="0.25">
      <c r="A22" t="str">
        <f>VLOOKUP(IDENTIFICATIE!$E$5,$G$1:$H$442,2,FALSE)</f>
        <v>OVO000098</v>
      </c>
      <c r="B22" t="s">
        <v>111</v>
      </c>
      <c r="G22" t="s">
        <v>4391</v>
      </c>
      <c r="H22" t="s">
        <v>4627</v>
      </c>
    </row>
    <row r="23" spans="1:8" x14ac:dyDescent="0.25">
      <c r="A23" t="str">
        <f>VLOOKUP(IDENTIFICATIE!$E$5,$G$1:$H$442,2,FALSE)</f>
        <v>OVO000098</v>
      </c>
      <c r="B23" t="s">
        <v>112</v>
      </c>
      <c r="G23" t="s">
        <v>4392</v>
      </c>
      <c r="H23" t="s">
        <v>4628</v>
      </c>
    </row>
    <row r="24" spans="1:8" x14ac:dyDescent="0.25">
      <c r="A24" t="str">
        <f>VLOOKUP(IDENTIFICATIE!$E$5,$G$1:$H$442,2,FALSE)</f>
        <v>OVO000098</v>
      </c>
      <c r="B24" t="s">
        <v>113</v>
      </c>
      <c r="G24" t="s">
        <v>4393</v>
      </c>
      <c r="H24" t="s">
        <v>4629</v>
      </c>
    </row>
    <row r="25" spans="1:8" x14ac:dyDescent="0.25">
      <c r="A25" t="str">
        <f>VLOOKUP(IDENTIFICATIE!$E$5,$G$1:$H$442,2,FALSE)</f>
        <v>OVO000098</v>
      </c>
      <c r="B25" t="s">
        <v>114</v>
      </c>
      <c r="G25" t="s">
        <v>1106</v>
      </c>
      <c r="H25" t="s">
        <v>4630</v>
      </c>
    </row>
    <row r="26" spans="1:8" x14ac:dyDescent="0.25">
      <c r="A26" t="str">
        <f>VLOOKUP(IDENTIFICATIE!$E$5,$G$1:$H$442,2,FALSE)</f>
        <v>OVO000098</v>
      </c>
      <c r="B26" t="s">
        <v>115</v>
      </c>
      <c r="G26" t="s">
        <v>1117</v>
      </c>
      <c r="H26" t="s">
        <v>4631</v>
      </c>
    </row>
    <row r="27" spans="1:8" x14ac:dyDescent="0.25">
      <c r="A27" t="str">
        <f>VLOOKUP(IDENTIFICATIE!$E$5,$G$1:$H$442,2,FALSE)</f>
        <v>OVO000098</v>
      </c>
      <c r="B27" t="s">
        <v>116</v>
      </c>
      <c r="G27" t="s">
        <v>1155</v>
      </c>
      <c r="H27" t="s">
        <v>4632</v>
      </c>
    </row>
    <row r="28" spans="1:8" x14ac:dyDescent="0.25">
      <c r="A28" t="str">
        <f>VLOOKUP(IDENTIFICATIE!$E$5,$G$1:$H$442,2,FALSE)</f>
        <v>OVO000098</v>
      </c>
      <c r="B28" t="s">
        <v>117</v>
      </c>
      <c r="G28" t="s">
        <v>4394</v>
      </c>
      <c r="H28" t="s">
        <v>4633</v>
      </c>
    </row>
    <row r="29" spans="1:8" x14ac:dyDescent="0.25">
      <c r="A29" t="str">
        <f>VLOOKUP(IDENTIFICATIE!$E$5,$G$1:$H$442,2,FALSE)</f>
        <v>OVO000098</v>
      </c>
      <c r="B29" t="s">
        <v>118</v>
      </c>
      <c r="G29" t="s">
        <v>1165</v>
      </c>
      <c r="H29" t="s">
        <v>4634</v>
      </c>
    </row>
    <row r="30" spans="1:8" x14ac:dyDescent="0.25">
      <c r="A30" t="str">
        <f>VLOOKUP(IDENTIFICATIE!$E$5,$G$1:$H$442,2,FALSE)</f>
        <v>OVO000098</v>
      </c>
      <c r="B30" t="s">
        <v>119</v>
      </c>
      <c r="G30" t="s">
        <v>4395</v>
      </c>
      <c r="H30" t="s">
        <v>4635</v>
      </c>
    </row>
    <row r="31" spans="1:8" x14ac:dyDescent="0.25">
      <c r="A31" t="str">
        <f>VLOOKUP(IDENTIFICATIE!$E$5,$G$1:$H$442,2,FALSE)</f>
        <v>OVO000098</v>
      </c>
      <c r="B31" t="s">
        <v>120</v>
      </c>
      <c r="G31" t="s">
        <v>4396</v>
      </c>
      <c r="H31" t="s">
        <v>4636</v>
      </c>
    </row>
    <row r="32" spans="1:8" x14ac:dyDescent="0.25">
      <c r="A32" t="str">
        <f>VLOOKUP(IDENTIFICATIE!$E$5,$G$1:$H$442,2,FALSE)</f>
        <v>OVO000098</v>
      </c>
      <c r="B32" t="s">
        <v>121</v>
      </c>
      <c r="G32" t="s">
        <v>1167</v>
      </c>
      <c r="H32" t="s">
        <v>4637</v>
      </c>
    </row>
    <row r="33" spans="1:8" x14ac:dyDescent="0.25">
      <c r="A33" t="str">
        <f>VLOOKUP(IDENTIFICATIE!$E$5,$G$1:$H$442,2,FALSE)</f>
        <v>OVO000098</v>
      </c>
      <c r="B33" t="s">
        <v>122</v>
      </c>
      <c r="G33" t="s">
        <v>1173</v>
      </c>
      <c r="H33" t="s">
        <v>4638</v>
      </c>
    </row>
    <row r="34" spans="1:8" x14ac:dyDescent="0.25">
      <c r="A34" t="str">
        <f>VLOOKUP(IDENTIFICATIE!$E$5,$G$1:$H$442,2,FALSE)</f>
        <v>OVO000098</v>
      </c>
      <c r="B34" t="s">
        <v>123</v>
      </c>
      <c r="G34" t="s">
        <v>4639</v>
      </c>
      <c r="H34" t="s">
        <v>4640</v>
      </c>
    </row>
    <row r="35" spans="1:8" x14ac:dyDescent="0.25">
      <c r="A35" t="str">
        <f>VLOOKUP(IDENTIFICATIE!$E$5,$G$1:$H$442,2,FALSE)</f>
        <v>OVO000098</v>
      </c>
      <c r="B35" t="s">
        <v>124</v>
      </c>
      <c r="G35" t="s">
        <v>1130</v>
      </c>
      <c r="H35" t="s">
        <v>4641</v>
      </c>
    </row>
    <row r="36" spans="1:8" x14ac:dyDescent="0.25">
      <c r="A36" t="str">
        <f>VLOOKUP(IDENTIFICATIE!$E$5,$G$1:$H$442,2,FALSE)</f>
        <v>OVO000098</v>
      </c>
      <c r="B36" t="s">
        <v>125</v>
      </c>
      <c r="G36" t="s">
        <v>4385</v>
      </c>
      <c r="H36" t="s">
        <v>4642</v>
      </c>
    </row>
    <row r="37" spans="1:8" x14ac:dyDescent="0.25">
      <c r="A37" t="str">
        <f>VLOOKUP(IDENTIFICATIE!$E$5,$G$1:$H$442,2,FALSE)</f>
        <v>OVO000098</v>
      </c>
      <c r="B37" t="s">
        <v>126</v>
      </c>
      <c r="G37" t="s">
        <v>1175</v>
      </c>
      <c r="H37" t="s">
        <v>4643</v>
      </c>
    </row>
    <row r="38" spans="1:8" x14ac:dyDescent="0.25">
      <c r="A38" t="str">
        <f>VLOOKUP(IDENTIFICATIE!$E$5,$G$1:$H$442,2,FALSE)</f>
        <v>OVO000098</v>
      </c>
      <c r="B38" t="s">
        <v>127</v>
      </c>
      <c r="G38" t="s">
        <v>1106</v>
      </c>
      <c r="H38" t="s">
        <v>4644</v>
      </c>
    </row>
    <row r="39" spans="1:8" x14ac:dyDescent="0.25">
      <c r="A39" t="str">
        <f>VLOOKUP(IDENTIFICATIE!$E$5,$G$1:$H$442,2,FALSE)</f>
        <v>OVO000098</v>
      </c>
      <c r="B39" t="s">
        <v>128</v>
      </c>
      <c r="G39" t="s">
        <v>1117</v>
      </c>
      <c r="H39" t="s">
        <v>4645</v>
      </c>
    </row>
    <row r="40" spans="1:8" x14ac:dyDescent="0.25">
      <c r="A40" t="str">
        <f>VLOOKUP(IDENTIFICATIE!$E$5,$G$1:$H$442,2,FALSE)</f>
        <v>OVO000098</v>
      </c>
      <c r="B40" t="s">
        <v>129</v>
      </c>
      <c r="G40" t="s">
        <v>1155</v>
      </c>
      <c r="H40" t="s">
        <v>4646</v>
      </c>
    </row>
    <row r="41" spans="1:8" x14ac:dyDescent="0.25">
      <c r="A41" t="str">
        <f>VLOOKUP(IDENTIFICATIE!$E$5,$G$1:$H$442,2,FALSE)</f>
        <v>OVO000098</v>
      </c>
      <c r="B41" t="s">
        <v>130</v>
      </c>
      <c r="G41" t="s">
        <v>1167</v>
      </c>
      <c r="H41" t="s">
        <v>4647</v>
      </c>
    </row>
    <row r="42" spans="1:8" x14ac:dyDescent="0.25">
      <c r="A42" t="str">
        <f>VLOOKUP(IDENTIFICATIE!$E$5,$G$1:$H$442,2,FALSE)</f>
        <v>OVO000098</v>
      </c>
      <c r="B42" t="s">
        <v>131</v>
      </c>
      <c r="G42" t="s">
        <v>4394</v>
      </c>
      <c r="H42" t="s">
        <v>4648</v>
      </c>
    </row>
    <row r="43" spans="1:8" x14ac:dyDescent="0.25">
      <c r="A43" t="str">
        <f>VLOOKUP(IDENTIFICATIE!$E$5,$G$1:$H$442,2,FALSE)</f>
        <v>OVO000098</v>
      </c>
      <c r="B43" t="s">
        <v>132</v>
      </c>
      <c r="G43" t="s">
        <v>1141</v>
      </c>
      <c r="H43" t="s">
        <v>4649</v>
      </c>
    </row>
    <row r="44" spans="1:8" x14ac:dyDescent="0.25">
      <c r="A44" t="str">
        <f>VLOOKUP(IDENTIFICATIE!$E$5,$G$1:$H$442,2,FALSE)</f>
        <v>OVO000098</v>
      </c>
      <c r="B44" t="s">
        <v>133</v>
      </c>
      <c r="G44" t="s">
        <v>4390</v>
      </c>
      <c r="H44" t="s">
        <v>4650</v>
      </c>
    </row>
    <row r="45" spans="1:8" x14ac:dyDescent="0.25">
      <c r="A45" t="str">
        <f>VLOOKUP(IDENTIFICATIE!$E$5,$G$1:$H$442,2,FALSE)</f>
        <v>OVO000098</v>
      </c>
      <c r="B45" t="s">
        <v>134</v>
      </c>
      <c r="G45" t="s">
        <v>1128</v>
      </c>
      <c r="H45" t="s">
        <v>4651</v>
      </c>
    </row>
    <row r="46" spans="1:8" x14ac:dyDescent="0.25">
      <c r="A46" t="str">
        <f>VLOOKUP(IDENTIFICATIE!$E$5,$G$1:$H$442,2,FALSE)</f>
        <v>OVO000098</v>
      </c>
      <c r="B46" t="s">
        <v>135</v>
      </c>
      <c r="G46" t="s">
        <v>4397</v>
      </c>
      <c r="H46" t="s">
        <v>4652</v>
      </c>
    </row>
    <row r="47" spans="1:8" x14ac:dyDescent="0.25">
      <c r="A47" t="str">
        <f>VLOOKUP(IDENTIFICATIE!$E$5,$G$1:$H$442,2,FALSE)</f>
        <v>OVO000098</v>
      </c>
      <c r="B47" t="s">
        <v>136</v>
      </c>
      <c r="G47" t="s">
        <v>4393</v>
      </c>
      <c r="H47" t="s">
        <v>4653</v>
      </c>
    </row>
    <row r="48" spans="1:8" x14ac:dyDescent="0.25">
      <c r="A48" t="str">
        <f>VLOOKUP(IDENTIFICATIE!$E$5,$G$1:$H$442,2,FALSE)</f>
        <v>OVO000098</v>
      </c>
      <c r="B48" t="s">
        <v>137</v>
      </c>
      <c r="G48" t="s">
        <v>1165</v>
      </c>
      <c r="H48" t="s">
        <v>4654</v>
      </c>
    </row>
    <row r="49" spans="1:8" x14ac:dyDescent="0.25">
      <c r="A49" t="str">
        <f>VLOOKUP(IDENTIFICATIE!$E$5,$G$1:$H$442,2,FALSE)</f>
        <v>OVO000098</v>
      </c>
      <c r="B49" t="s">
        <v>138</v>
      </c>
      <c r="G49" t="s">
        <v>4396</v>
      </c>
      <c r="H49" t="s">
        <v>4655</v>
      </c>
    </row>
    <row r="50" spans="1:8" x14ac:dyDescent="0.25">
      <c r="A50" t="str">
        <f>VLOOKUP(IDENTIFICATIE!$E$5,$G$1:$H$442,2,FALSE)</f>
        <v>OVO000098</v>
      </c>
      <c r="B50" t="s">
        <v>139</v>
      </c>
      <c r="G50" t="s">
        <v>4395</v>
      </c>
      <c r="H50" t="s">
        <v>4656</v>
      </c>
    </row>
    <row r="51" spans="1:8" x14ac:dyDescent="0.25">
      <c r="A51" t="str">
        <f>VLOOKUP(IDENTIFICATIE!$E$5,$G$1:$H$442,2,FALSE)</f>
        <v>OVO000098</v>
      </c>
      <c r="B51" t="s">
        <v>140</v>
      </c>
      <c r="G51" t="s">
        <v>1173</v>
      </c>
      <c r="H51" t="s">
        <v>4657</v>
      </c>
    </row>
    <row r="52" spans="1:8" x14ac:dyDescent="0.25">
      <c r="A52" t="str">
        <f>VLOOKUP(IDENTIFICATIE!$E$5,$G$1:$H$442,2,FALSE)</f>
        <v>OVO000098</v>
      </c>
      <c r="B52" t="s">
        <v>141</v>
      </c>
      <c r="G52" t="s">
        <v>4658</v>
      </c>
      <c r="H52" t="s">
        <v>4659</v>
      </c>
    </row>
    <row r="53" spans="1:8" x14ac:dyDescent="0.25">
      <c r="A53" t="str">
        <f>VLOOKUP(IDENTIFICATIE!$E$5,$G$1:$H$442,2,FALSE)</f>
        <v>OVO000098</v>
      </c>
      <c r="B53" t="s">
        <v>142</v>
      </c>
      <c r="G53" t="s">
        <v>1119</v>
      </c>
      <c r="H53" t="s">
        <v>4660</v>
      </c>
    </row>
    <row r="54" spans="1:8" x14ac:dyDescent="0.25">
      <c r="A54" t="str">
        <f>VLOOKUP(IDENTIFICATIE!$E$5,$G$1:$H$442,2,FALSE)</f>
        <v>OVO000098</v>
      </c>
      <c r="B54" t="s">
        <v>143</v>
      </c>
      <c r="G54" t="s">
        <v>1132</v>
      </c>
      <c r="H54" t="s">
        <v>4661</v>
      </c>
    </row>
    <row r="55" spans="1:8" x14ac:dyDescent="0.25">
      <c r="A55" t="str">
        <f>VLOOKUP(IDENTIFICATIE!$E$5,$G$1:$H$442,2,FALSE)</f>
        <v>OVO000098</v>
      </c>
      <c r="B55" t="s">
        <v>144</v>
      </c>
      <c r="G55" t="s">
        <v>4398</v>
      </c>
      <c r="H55" t="s">
        <v>4662</v>
      </c>
    </row>
    <row r="56" spans="1:8" x14ac:dyDescent="0.25">
      <c r="A56" t="str">
        <f>VLOOKUP(IDENTIFICATIE!$E$5,$G$1:$H$442,2,FALSE)</f>
        <v>OVO000098</v>
      </c>
      <c r="B56" t="s">
        <v>145</v>
      </c>
      <c r="G56" t="s">
        <v>4399</v>
      </c>
      <c r="H56" t="s">
        <v>4663</v>
      </c>
    </row>
    <row r="57" spans="1:8" x14ac:dyDescent="0.25">
      <c r="A57" t="str">
        <f>VLOOKUP(IDENTIFICATIE!$E$5,$G$1:$H$442,2,FALSE)</f>
        <v>OVO000098</v>
      </c>
      <c r="B57" t="s">
        <v>146</v>
      </c>
      <c r="G57" t="s">
        <v>4400</v>
      </c>
      <c r="H57" t="s">
        <v>4664</v>
      </c>
    </row>
    <row r="58" spans="1:8" x14ac:dyDescent="0.25">
      <c r="A58" t="str">
        <f>VLOOKUP(IDENTIFICATIE!$E$5,$G$1:$H$442,2,FALSE)</f>
        <v>OVO000098</v>
      </c>
      <c r="B58" t="s">
        <v>147</v>
      </c>
      <c r="G58" t="s">
        <v>4401</v>
      </c>
      <c r="H58" t="s">
        <v>4665</v>
      </c>
    </row>
    <row r="59" spans="1:8" x14ac:dyDescent="0.25">
      <c r="A59" t="str">
        <f>VLOOKUP(IDENTIFICATIE!$E$5,$G$1:$H$442,2,FALSE)</f>
        <v>OVO000098</v>
      </c>
      <c r="B59" t="s">
        <v>148</v>
      </c>
      <c r="G59" t="s">
        <v>1108</v>
      </c>
      <c r="H59" t="s">
        <v>4666</v>
      </c>
    </row>
    <row r="60" spans="1:8" x14ac:dyDescent="0.25">
      <c r="A60" t="str">
        <f>VLOOKUP(IDENTIFICATIE!$E$5,$G$1:$H$442,2,FALSE)</f>
        <v>OVO000098</v>
      </c>
      <c r="B60" t="s">
        <v>149</v>
      </c>
      <c r="G60" t="s">
        <v>1144</v>
      </c>
      <c r="H60" t="s">
        <v>4667</v>
      </c>
    </row>
    <row r="61" spans="1:8" x14ac:dyDescent="0.25">
      <c r="A61" t="str">
        <f>VLOOKUP(IDENTIFICATIE!$E$5,$G$1:$H$442,2,FALSE)</f>
        <v>OVO000098</v>
      </c>
      <c r="B61" t="s">
        <v>150</v>
      </c>
      <c r="G61" t="s">
        <v>4402</v>
      </c>
      <c r="H61" t="s">
        <v>4668</v>
      </c>
    </row>
    <row r="62" spans="1:8" x14ac:dyDescent="0.25">
      <c r="A62" t="str">
        <f>VLOOKUP(IDENTIFICATIE!$E$5,$G$1:$H$442,2,FALSE)</f>
        <v>OVO000098</v>
      </c>
      <c r="B62" t="s">
        <v>151</v>
      </c>
      <c r="G62" t="s">
        <v>4403</v>
      </c>
      <c r="H62" t="s">
        <v>4669</v>
      </c>
    </row>
    <row r="63" spans="1:8" x14ac:dyDescent="0.25">
      <c r="A63" t="str">
        <f>VLOOKUP(IDENTIFICATIE!$E$5,$G$1:$H$442,2,FALSE)</f>
        <v>OVO000098</v>
      </c>
      <c r="B63" t="s">
        <v>152</v>
      </c>
      <c r="G63" t="s">
        <v>4404</v>
      </c>
      <c r="H63" t="s">
        <v>4670</v>
      </c>
    </row>
    <row r="64" spans="1:8" x14ac:dyDescent="0.25">
      <c r="A64" t="str">
        <f>VLOOKUP(IDENTIFICATIE!$E$5,$G$1:$H$442,2,FALSE)</f>
        <v>OVO000098</v>
      </c>
      <c r="B64" t="s">
        <v>153</v>
      </c>
      <c r="G64" t="s">
        <v>4671</v>
      </c>
      <c r="H64" t="s">
        <v>4672</v>
      </c>
    </row>
    <row r="65" spans="1:8" x14ac:dyDescent="0.25">
      <c r="A65" t="str">
        <f>VLOOKUP(IDENTIFICATIE!$E$5,$G$1:$H$442,2,FALSE)</f>
        <v>OVO000098</v>
      </c>
      <c r="B65" t="s">
        <v>154</v>
      </c>
      <c r="G65" t="s">
        <v>1109</v>
      </c>
      <c r="H65" t="s">
        <v>4673</v>
      </c>
    </row>
    <row r="66" spans="1:8" x14ac:dyDescent="0.25">
      <c r="A66" t="str">
        <f>VLOOKUP(IDENTIFICATIE!$E$5,$G$1:$H$442,2,FALSE)</f>
        <v>OVO000098</v>
      </c>
      <c r="B66" t="s">
        <v>155</v>
      </c>
      <c r="G66" t="s">
        <v>4405</v>
      </c>
      <c r="H66" t="s">
        <v>4674</v>
      </c>
    </row>
    <row r="67" spans="1:8" x14ac:dyDescent="0.25">
      <c r="A67" t="str">
        <f>VLOOKUP(IDENTIFICATIE!$E$5,$G$1:$H$442,2,FALSE)</f>
        <v>OVO000098</v>
      </c>
      <c r="B67" t="s">
        <v>156</v>
      </c>
      <c r="G67" t="s">
        <v>1157</v>
      </c>
      <c r="H67" t="s">
        <v>4675</v>
      </c>
    </row>
    <row r="68" spans="1:8" x14ac:dyDescent="0.25">
      <c r="A68" t="str">
        <f>VLOOKUP(IDENTIFICATIE!$E$5,$G$1:$H$442,2,FALSE)</f>
        <v>OVO000098</v>
      </c>
      <c r="B68" t="s">
        <v>157</v>
      </c>
      <c r="G68" t="s">
        <v>1133</v>
      </c>
      <c r="H68" t="s">
        <v>4676</v>
      </c>
    </row>
    <row r="69" spans="1:8" x14ac:dyDescent="0.25">
      <c r="A69" t="str">
        <f>VLOOKUP(IDENTIFICATIE!$E$5,$G$1:$H$442,2,FALSE)</f>
        <v>OVO000098</v>
      </c>
      <c r="B69" t="s">
        <v>158</v>
      </c>
      <c r="G69" t="s">
        <v>1145</v>
      </c>
      <c r="H69" t="s">
        <v>4677</v>
      </c>
    </row>
    <row r="70" spans="1:8" x14ac:dyDescent="0.25">
      <c r="A70" t="str">
        <f>VLOOKUP(IDENTIFICATIE!$E$5,$G$1:$H$442,2,FALSE)</f>
        <v>OVO000098</v>
      </c>
      <c r="B70" t="s">
        <v>159</v>
      </c>
      <c r="G70" t="s">
        <v>1219</v>
      </c>
      <c r="H70" t="s">
        <v>4678</v>
      </c>
    </row>
    <row r="71" spans="1:8" x14ac:dyDescent="0.25">
      <c r="A71" t="str">
        <f>VLOOKUP(IDENTIFICATIE!$E$5,$G$1:$H$442,2,FALSE)</f>
        <v>OVO000098</v>
      </c>
      <c r="B71" t="s">
        <v>160</v>
      </c>
      <c r="G71" t="s">
        <v>1120</v>
      </c>
      <c r="H71" t="s">
        <v>4679</v>
      </c>
    </row>
    <row r="72" spans="1:8" x14ac:dyDescent="0.25">
      <c r="A72" t="str">
        <f>VLOOKUP(IDENTIFICATIE!$E$5,$G$1:$H$442,2,FALSE)</f>
        <v>OVO000098</v>
      </c>
      <c r="B72" t="s">
        <v>161</v>
      </c>
      <c r="G72" t="s">
        <v>4680</v>
      </c>
      <c r="H72" t="s">
        <v>4681</v>
      </c>
    </row>
    <row r="73" spans="1:8" x14ac:dyDescent="0.25">
      <c r="A73" t="str">
        <f>VLOOKUP(IDENTIFICATIE!$E$5,$G$1:$H$442,2,FALSE)</f>
        <v>OVO000098</v>
      </c>
      <c r="B73" t="s">
        <v>162</v>
      </c>
      <c r="G73" t="s">
        <v>1131</v>
      </c>
      <c r="H73" t="s">
        <v>4682</v>
      </c>
    </row>
    <row r="74" spans="1:8" x14ac:dyDescent="0.25">
      <c r="A74" t="str">
        <f>VLOOKUP(IDENTIFICATIE!$E$5,$G$1:$H$442,2,FALSE)</f>
        <v>OVO000098</v>
      </c>
      <c r="B74" t="s">
        <v>163</v>
      </c>
      <c r="G74" t="s">
        <v>1107</v>
      </c>
      <c r="H74" t="s">
        <v>4683</v>
      </c>
    </row>
    <row r="75" spans="1:8" x14ac:dyDescent="0.25">
      <c r="A75" t="str">
        <f>VLOOKUP(IDENTIFICATIE!$E$5,$G$1:$H$442,2,FALSE)</f>
        <v>OVO000098</v>
      </c>
      <c r="B75" t="s">
        <v>164</v>
      </c>
      <c r="G75" t="s">
        <v>4406</v>
      </c>
      <c r="H75" t="s">
        <v>4684</v>
      </c>
    </row>
    <row r="76" spans="1:8" x14ac:dyDescent="0.25">
      <c r="A76" t="str">
        <f>VLOOKUP(IDENTIFICATIE!$E$5,$G$1:$H$442,2,FALSE)</f>
        <v>OVO000098</v>
      </c>
      <c r="B76" t="s">
        <v>165</v>
      </c>
      <c r="G76" t="s">
        <v>4407</v>
      </c>
      <c r="H76" t="s">
        <v>4685</v>
      </c>
    </row>
    <row r="77" spans="1:8" x14ac:dyDescent="0.25">
      <c r="A77" t="str">
        <f>VLOOKUP(IDENTIFICATIE!$E$5,$G$1:$H$442,2,FALSE)</f>
        <v>OVO000098</v>
      </c>
      <c r="B77" t="s">
        <v>166</v>
      </c>
      <c r="G77" t="s">
        <v>1118</v>
      </c>
      <c r="H77" t="s">
        <v>4686</v>
      </c>
    </row>
    <row r="78" spans="1:8" x14ac:dyDescent="0.25">
      <c r="A78" t="str">
        <f>VLOOKUP(IDENTIFICATIE!$E$5,$G$1:$H$442,2,FALSE)</f>
        <v>OVO000098</v>
      </c>
      <c r="B78" t="s">
        <v>167</v>
      </c>
      <c r="G78" t="s">
        <v>4408</v>
      </c>
      <c r="H78" t="s">
        <v>4687</v>
      </c>
    </row>
    <row r="79" spans="1:8" x14ac:dyDescent="0.25">
      <c r="A79" t="str">
        <f>VLOOKUP(IDENTIFICATIE!$E$5,$G$1:$H$442,2,FALSE)</f>
        <v>OVO000098</v>
      </c>
      <c r="B79" t="s">
        <v>168</v>
      </c>
      <c r="G79" t="s">
        <v>1143</v>
      </c>
      <c r="H79" t="s">
        <v>4688</v>
      </c>
    </row>
    <row r="80" spans="1:8" x14ac:dyDescent="0.25">
      <c r="A80" t="str">
        <f>VLOOKUP(IDENTIFICATIE!$E$5,$G$1:$H$442,2,FALSE)</f>
        <v>OVO000098</v>
      </c>
      <c r="B80" t="s">
        <v>169</v>
      </c>
      <c r="G80" t="s">
        <v>4409</v>
      </c>
      <c r="H80" t="s">
        <v>4689</v>
      </c>
    </row>
    <row r="81" spans="1:8" x14ac:dyDescent="0.25">
      <c r="A81" t="str">
        <f>VLOOKUP(IDENTIFICATIE!$E$5,$G$1:$H$442,2,FALSE)</f>
        <v>OVO000098</v>
      </c>
      <c r="B81" t="s">
        <v>170</v>
      </c>
      <c r="G81" t="s">
        <v>4410</v>
      </c>
      <c r="H81" t="s">
        <v>4690</v>
      </c>
    </row>
    <row r="82" spans="1:8" x14ac:dyDescent="0.25">
      <c r="A82" t="str">
        <f>VLOOKUP(IDENTIFICATIE!$E$5,$G$1:$H$442,2,FALSE)</f>
        <v>OVO000098</v>
      </c>
      <c r="B82" t="s">
        <v>171</v>
      </c>
      <c r="G82" t="s">
        <v>4411</v>
      </c>
      <c r="H82" t="s">
        <v>4691</v>
      </c>
    </row>
    <row r="83" spans="1:8" x14ac:dyDescent="0.25">
      <c r="A83" t="str">
        <f>VLOOKUP(IDENTIFICATIE!$E$5,$G$1:$H$442,2,FALSE)</f>
        <v>OVO000098</v>
      </c>
      <c r="B83" t="s">
        <v>172</v>
      </c>
      <c r="G83" t="s">
        <v>1208</v>
      </c>
      <c r="H83" t="s">
        <v>4692</v>
      </c>
    </row>
    <row r="84" spans="1:8" x14ac:dyDescent="0.25">
      <c r="A84" t="str">
        <f>VLOOKUP(IDENTIFICATIE!$E$5,$G$1:$H$442,2,FALSE)</f>
        <v>OVO000098</v>
      </c>
      <c r="B84" t="s">
        <v>173</v>
      </c>
      <c r="G84" t="s">
        <v>4412</v>
      </c>
      <c r="H84" t="s">
        <v>4693</v>
      </c>
    </row>
    <row r="85" spans="1:8" x14ac:dyDescent="0.25">
      <c r="A85" t="str">
        <f>VLOOKUP(IDENTIFICATIE!$E$5,$G$1:$H$442,2,FALSE)</f>
        <v>OVO000098</v>
      </c>
      <c r="B85" t="s">
        <v>174</v>
      </c>
      <c r="G85" t="s">
        <v>4413</v>
      </c>
      <c r="H85" t="s">
        <v>4694</v>
      </c>
    </row>
    <row r="86" spans="1:8" x14ac:dyDescent="0.25">
      <c r="A86" t="str">
        <f>VLOOKUP(IDENTIFICATIE!$E$5,$G$1:$H$442,2,FALSE)</f>
        <v>OVO000098</v>
      </c>
      <c r="B86" t="s">
        <v>175</v>
      </c>
      <c r="G86" t="s">
        <v>4414</v>
      </c>
      <c r="H86" t="s">
        <v>4695</v>
      </c>
    </row>
    <row r="87" spans="1:8" x14ac:dyDescent="0.25">
      <c r="A87" t="str">
        <f>VLOOKUP(IDENTIFICATIE!$E$5,$G$1:$H$442,2,FALSE)</f>
        <v>OVO000098</v>
      </c>
      <c r="B87" t="s">
        <v>176</v>
      </c>
      <c r="G87" t="s">
        <v>4415</v>
      </c>
      <c r="H87" t="s">
        <v>4696</v>
      </c>
    </row>
    <row r="88" spans="1:8" x14ac:dyDescent="0.25">
      <c r="A88" t="str">
        <f>VLOOKUP(IDENTIFICATIE!$E$5,$G$1:$H$442,2,FALSE)</f>
        <v>OVO000098</v>
      </c>
      <c r="B88" t="s">
        <v>177</v>
      </c>
      <c r="G88" t="s">
        <v>4416</v>
      </c>
      <c r="H88" t="s">
        <v>4697</v>
      </c>
    </row>
    <row r="89" spans="1:8" x14ac:dyDescent="0.25">
      <c r="A89" t="str">
        <f>VLOOKUP(IDENTIFICATIE!$E$5,$G$1:$H$442,2,FALSE)</f>
        <v>OVO000098</v>
      </c>
      <c r="B89" t="s">
        <v>178</v>
      </c>
      <c r="G89" t="s">
        <v>1202</v>
      </c>
      <c r="H89" t="s">
        <v>4698</v>
      </c>
    </row>
    <row r="90" spans="1:8" x14ac:dyDescent="0.25">
      <c r="A90" t="str">
        <f>VLOOKUP(IDENTIFICATIE!$E$5,$G$1:$H$442,2,FALSE)</f>
        <v>OVO000098</v>
      </c>
      <c r="B90" t="s">
        <v>179</v>
      </c>
      <c r="G90" t="s">
        <v>4417</v>
      </c>
      <c r="H90" t="s">
        <v>4699</v>
      </c>
    </row>
    <row r="91" spans="1:8" x14ac:dyDescent="0.25">
      <c r="A91" t="str">
        <f>VLOOKUP(IDENTIFICATIE!$E$5,$G$1:$H$442,2,FALSE)</f>
        <v>OVO000098</v>
      </c>
      <c r="B91" t="s">
        <v>180</v>
      </c>
      <c r="G91" t="s">
        <v>1176</v>
      </c>
      <c r="H91" t="s">
        <v>4700</v>
      </c>
    </row>
    <row r="92" spans="1:8" x14ac:dyDescent="0.25">
      <c r="A92" t="str">
        <f>VLOOKUP(IDENTIFICATIE!$E$5,$G$1:$H$442,2,FALSE)</f>
        <v>OVO000098</v>
      </c>
      <c r="B92" t="s">
        <v>181</v>
      </c>
      <c r="G92" t="s">
        <v>4418</v>
      </c>
      <c r="H92" t="s">
        <v>4701</v>
      </c>
    </row>
    <row r="93" spans="1:8" x14ac:dyDescent="0.25">
      <c r="A93" t="str">
        <f>VLOOKUP(IDENTIFICATIE!$E$5,$G$1:$H$442,2,FALSE)</f>
        <v>OVO000098</v>
      </c>
      <c r="B93" t="s">
        <v>182</v>
      </c>
      <c r="G93" t="s">
        <v>1181</v>
      </c>
      <c r="H93" t="s">
        <v>4702</v>
      </c>
    </row>
    <row r="94" spans="1:8" x14ac:dyDescent="0.25">
      <c r="A94" t="str">
        <f>VLOOKUP(IDENTIFICATIE!$E$5,$G$1:$H$442,2,FALSE)</f>
        <v>OVO000098</v>
      </c>
      <c r="B94" t="s">
        <v>183</v>
      </c>
      <c r="G94" t="s">
        <v>4419</v>
      </c>
      <c r="H94" t="s">
        <v>4703</v>
      </c>
    </row>
    <row r="95" spans="1:8" x14ac:dyDescent="0.25">
      <c r="A95" t="str">
        <f>VLOOKUP(IDENTIFICATIE!$E$5,$G$1:$H$442,2,FALSE)</f>
        <v>OVO000098</v>
      </c>
      <c r="B95" t="s">
        <v>184</v>
      </c>
      <c r="G95" t="s">
        <v>1200</v>
      </c>
      <c r="H95" t="s">
        <v>4704</v>
      </c>
    </row>
    <row r="96" spans="1:8" x14ac:dyDescent="0.25">
      <c r="A96" t="str">
        <f>VLOOKUP(IDENTIFICATIE!$E$5,$G$1:$H$442,2,FALSE)</f>
        <v>OVO000098</v>
      </c>
      <c r="B96" t="s">
        <v>185</v>
      </c>
      <c r="G96" t="s">
        <v>4420</v>
      </c>
      <c r="H96" t="s">
        <v>4705</v>
      </c>
    </row>
    <row r="97" spans="1:8" x14ac:dyDescent="0.25">
      <c r="A97" t="str">
        <f>VLOOKUP(IDENTIFICATIE!$E$5,$G$1:$H$442,2,FALSE)</f>
        <v>OVO000098</v>
      </c>
      <c r="B97" t="s">
        <v>186</v>
      </c>
      <c r="G97" t="s">
        <v>4421</v>
      </c>
      <c r="H97" t="s">
        <v>4706</v>
      </c>
    </row>
    <row r="98" spans="1:8" x14ac:dyDescent="0.25">
      <c r="A98" t="str">
        <f>VLOOKUP(IDENTIFICATIE!$E$5,$G$1:$H$442,2,FALSE)</f>
        <v>OVO000098</v>
      </c>
      <c r="B98" t="s">
        <v>187</v>
      </c>
      <c r="G98" t="s">
        <v>4422</v>
      </c>
      <c r="H98" t="s">
        <v>4707</v>
      </c>
    </row>
    <row r="99" spans="1:8" x14ac:dyDescent="0.25">
      <c r="A99" t="str">
        <f>VLOOKUP(IDENTIFICATIE!$E$5,$G$1:$H$442,2,FALSE)</f>
        <v>OVO000098</v>
      </c>
      <c r="B99" t="s">
        <v>188</v>
      </c>
      <c r="G99" t="s">
        <v>4423</v>
      </c>
      <c r="H99" t="s">
        <v>4708</v>
      </c>
    </row>
    <row r="100" spans="1:8" x14ac:dyDescent="0.25">
      <c r="A100" t="str">
        <f>VLOOKUP(IDENTIFICATIE!$E$5,$G$1:$H$442,2,FALSE)</f>
        <v>OVO000098</v>
      </c>
      <c r="B100" t="s">
        <v>189</v>
      </c>
      <c r="G100" t="s">
        <v>4424</v>
      </c>
      <c r="H100" t="s">
        <v>4709</v>
      </c>
    </row>
    <row r="101" spans="1:8" x14ac:dyDescent="0.25">
      <c r="A101" t="str">
        <f>VLOOKUP(IDENTIFICATIE!$E$5,$G$1:$H$442,2,FALSE)</f>
        <v>OVO000098</v>
      </c>
      <c r="B101" t="s">
        <v>190</v>
      </c>
      <c r="G101" t="s">
        <v>4425</v>
      </c>
      <c r="H101" t="s">
        <v>4710</v>
      </c>
    </row>
    <row r="102" spans="1:8" x14ac:dyDescent="0.25">
      <c r="A102" t="str">
        <f>VLOOKUP(IDENTIFICATIE!$E$5,$G$1:$H$442,2,FALSE)</f>
        <v>OVO000098</v>
      </c>
      <c r="B102" t="s">
        <v>191</v>
      </c>
      <c r="G102" t="s">
        <v>4426</v>
      </c>
      <c r="H102" t="s">
        <v>4711</v>
      </c>
    </row>
    <row r="103" spans="1:8" x14ac:dyDescent="0.25">
      <c r="A103" t="str">
        <f>VLOOKUP(IDENTIFICATIE!$E$5,$G$1:$H$442,2,FALSE)</f>
        <v>OVO000098</v>
      </c>
      <c r="B103" t="s">
        <v>192</v>
      </c>
      <c r="G103" t="s">
        <v>4427</v>
      </c>
      <c r="H103" t="s">
        <v>4712</v>
      </c>
    </row>
    <row r="104" spans="1:8" x14ac:dyDescent="0.25">
      <c r="A104" t="str">
        <f>VLOOKUP(IDENTIFICATIE!$E$5,$G$1:$H$442,2,FALSE)</f>
        <v>OVO000098</v>
      </c>
      <c r="B104" t="s">
        <v>193</v>
      </c>
      <c r="G104" t="s">
        <v>1182</v>
      </c>
      <c r="H104" t="s">
        <v>4713</v>
      </c>
    </row>
    <row r="105" spans="1:8" x14ac:dyDescent="0.25">
      <c r="A105" t="str">
        <f>VLOOKUP(IDENTIFICATIE!$E$5,$G$1:$H$442,2,FALSE)</f>
        <v>OVO000098</v>
      </c>
      <c r="B105" t="s">
        <v>194</v>
      </c>
      <c r="G105" t="s">
        <v>4428</v>
      </c>
      <c r="H105" t="s">
        <v>4714</v>
      </c>
    </row>
    <row r="106" spans="1:8" x14ac:dyDescent="0.25">
      <c r="A106" t="str">
        <f>VLOOKUP(IDENTIFICATIE!$E$5,$G$1:$H$442,2,FALSE)</f>
        <v>OVO000098</v>
      </c>
      <c r="B106" t="s">
        <v>195</v>
      </c>
      <c r="G106" t="s">
        <v>1156</v>
      </c>
      <c r="H106" t="s">
        <v>4715</v>
      </c>
    </row>
    <row r="107" spans="1:8" x14ac:dyDescent="0.25">
      <c r="A107" t="str">
        <f>VLOOKUP(IDENTIFICATIE!$E$5,$G$1:$H$442,2,FALSE)</f>
        <v>OVO000098</v>
      </c>
      <c r="B107" t="s">
        <v>196</v>
      </c>
      <c r="G107" t="s">
        <v>1177</v>
      </c>
      <c r="H107" t="s">
        <v>4716</v>
      </c>
    </row>
    <row r="108" spans="1:8" x14ac:dyDescent="0.25">
      <c r="A108" t="str">
        <f>VLOOKUP(IDENTIFICATIE!$E$5,$G$1:$H$442,2,FALSE)</f>
        <v>OVO000098</v>
      </c>
      <c r="B108" t="s">
        <v>197</v>
      </c>
      <c r="G108" t="s">
        <v>1187</v>
      </c>
      <c r="H108" t="s">
        <v>4717</v>
      </c>
    </row>
    <row r="109" spans="1:8" x14ac:dyDescent="0.25">
      <c r="A109" t="str">
        <f>VLOOKUP(IDENTIFICATIE!$E$5,$G$1:$H$442,2,FALSE)</f>
        <v>OVO000098</v>
      </c>
      <c r="B109" t="s">
        <v>198</v>
      </c>
      <c r="G109" t="s">
        <v>1209</v>
      </c>
      <c r="H109" t="s">
        <v>4718</v>
      </c>
    </row>
    <row r="110" spans="1:8" x14ac:dyDescent="0.25">
      <c r="A110" t="str">
        <f>VLOOKUP(IDENTIFICATIE!$E$5,$G$1:$H$442,2,FALSE)</f>
        <v>OVO000098</v>
      </c>
      <c r="B110" t="s">
        <v>199</v>
      </c>
      <c r="G110" t="s">
        <v>4429</v>
      </c>
      <c r="H110" t="s">
        <v>4719</v>
      </c>
    </row>
    <row r="111" spans="1:8" x14ac:dyDescent="0.25">
      <c r="A111" t="str">
        <f>VLOOKUP(IDENTIFICATIE!$E$5,$G$1:$H$442,2,FALSE)</f>
        <v>OVO000098</v>
      </c>
      <c r="B111" t="s">
        <v>200</v>
      </c>
      <c r="G111" t="s">
        <v>1213</v>
      </c>
      <c r="H111" t="s">
        <v>4720</v>
      </c>
    </row>
    <row r="112" spans="1:8" x14ac:dyDescent="0.25">
      <c r="A112" t="str">
        <f>VLOOKUP(IDENTIFICATIE!$E$5,$G$1:$H$442,2,FALSE)</f>
        <v>OVO000098</v>
      </c>
      <c r="B112" t="s">
        <v>201</v>
      </c>
      <c r="G112" t="s">
        <v>4430</v>
      </c>
      <c r="H112" t="s">
        <v>4721</v>
      </c>
    </row>
    <row r="113" spans="1:8" x14ac:dyDescent="0.25">
      <c r="A113" t="str">
        <f>VLOOKUP(IDENTIFICATIE!$E$5,$G$1:$H$442,2,FALSE)</f>
        <v>OVO000098</v>
      </c>
      <c r="B113" t="s">
        <v>202</v>
      </c>
      <c r="G113" t="s">
        <v>4431</v>
      </c>
      <c r="H113" t="s">
        <v>4722</v>
      </c>
    </row>
    <row r="114" spans="1:8" x14ac:dyDescent="0.25">
      <c r="A114" t="str">
        <f>VLOOKUP(IDENTIFICATIE!$E$5,$G$1:$H$442,2,FALSE)</f>
        <v>OVO000098</v>
      </c>
      <c r="B114" t="s">
        <v>203</v>
      </c>
      <c r="G114" t="s">
        <v>4432</v>
      </c>
      <c r="H114" t="s">
        <v>4723</v>
      </c>
    </row>
    <row r="115" spans="1:8" x14ac:dyDescent="0.25">
      <c r="A115" t="str">
        <f>VLOOKUP(IDENTIFICATIE!$E$5,$G$1:$H$442,2,FALSE)</f>
        <v>OVO000098</v>
      </c>
      <c r="B115" t="s">
        <v>204</v>
      </c>
      <c r="G115" t="s">
        <v>1210</v>
      </c>
      <c r="H115" t="s">
        <v>4724</v>
      </c>
    </row>
    <row r="116" spans="1:8" x14ac:dyDescent="0.25">
      <c r="A116" t="str">
        <f>VLOOKUP(IDENTIFICATIE!$E$5,$G$1:$H$442,2,FALSE)</f>
        <v>OVO000098</v>
      </c>
      <c r="B116" t="s">
        <v>205</v>
      </c>
      <c r="G116" t="s">
        <v>4433</v>
      </c>
      <c r="H116" t="s">
        <v>4725</v>
      </c>
    </row>
    <row r="117" spans="1:8" x14ac:dyDescent="0.25">
      <c r="A117" t="str">
        <f>VLOOKUP(IDENTIFICATIE!$E$5,$G$1:$H$442,2,FALSE)</f>
        <v>OVO000098</v>
      </c>
      <c r="B117" t="s">
        <v>206</v>
      </c>
      <c r="G117" t="s">
        <v>4434</v>
      </c>
      <c r="H117" t="s">
        <v>4726</v>
      </c>
    </row>
    <row r="118" spans="1:8" x14ac:dyDescent="0.25">
      <c r="A118" t="str">
        <f>VLOOKUP(IDENTIFICATIE!$E$5,$G$1:$H$442,2,FALSE)</f>
        <v>OVO000098</v>
      </c>
      <c r="B118" t="s">
        <v>207</v>
      </c>
      <c r="G118" t="s">
        <v>1203</v>
      </c>
      <c r="H118" t="s">
        <v>4727</v>
      </c>
    </row>
    <row r="119" spans="1:8" x14ac:dyDescent="0.25">
      <c r="A119" t="str">
        <f>VLOOKUP(IDENTIFICATIE!$E$5,$G$1:$H$442,2,FALSE)</f>
        <v>OVO000098</v>
      </c>
      <c r="B119" t="s">
        <v>208</v>
      </c>
      <c r="G119" t="s">
        <v>4435</v>
      </c>
      <c r="H119" t="s">
        <v>4728</v>
      </c>
    </row>
    <row r="120" spans="1:8" x14ac:dyDescent="0.25">
      <c r="A120" t="str">
        <f>VLOOKUP(IDENTIFICATIE!$E$5,$G$1:$H$442,2,FALSE)</f>
        <v>OVO000098</v>
      </c>
      <c r="B120" t="s">
        <v>209</v>
      </c>
      <c r="G120" t="s">
        <v>1140</v>
      </c>
      <c r="H120" t="s">
        <v>4729</v>
      </c>
    </row>
    <row r="121" spans="1:8" x14ac:dyDescent="0.25">
      <c r="A121" t="str">
        <f>VLOOKUP(IDENTIFICATIE!$E$5,$G$1:$H$442,2,FALSE)</f>
        <v>OVO000098</v>
      </c>
      <c r="B121" t="s">
        <v>210</v>
      </c>
      <c r="G121" t="s">
        <v>4436</v>
      </c>
      <c r="H121" t="s">
        <v>4730</v>
      </c>
    </row>
    <row r="122" spans="1:8" x14ac:dyDescent="0.25">
      <c r="A122" t="str">
        <f>VLOOKUP(IDENTIFICATIE!$E$5,$G$1:$H$442,2,FALSE)</f>
        <v>OVO000098</v>
      </c>
      <c r="B122" t="s">
        <v>211</v>
      </c>
      <c r="G122" t="s">
        <v>4437</v>
      </c>
      <c r="H122" t="s">
        <v>4731</v>
      </c>
    </row>
    <row r="123" spans="1:8" x14ac:dyDescent="0.25">
      <c r="A123" t="str">
        <f>VLOOKUP(IDENTIFICATIE!$E$5,$G$1:$H$442,2,FALSE)</f>
        <v>OVO000098</v>
      </c>
      <c r="B123" t="s">
        <v>212</v>
      </c>
      <c r="G123" t="s">
        <v>4438</v>
      </c>
      <c r="H123" t="s">
        <v>4732</v>
      </c>
    </row>
    <row r="124" spans="1:8" x14ac:dyDescent="0.25">
      <c r="A124" t="str">
        <f>VLOOKUP(IDENTIFICATIE!$E$5,$G$1:$H$442,2,FALSE)</f>
        <v>OVO000098</v>
      </c>
      <c r="B124" t="s">
        <v>213</v>
      </c>
      <c r="G124" t="s">
        <v>4439</v>
      </c>
      <c r="H124" t="s">
        <v>4733</v>
      </c>
    </row>
    <row r="125" spans="1:8" x14ac:dyDescent="0.25">
      <c r="A125" t="str">
        <f>VLOOKUP(IDENTIFICATIE!$E$5,$G$1:$H$442,2,FALSE)</f>
        <v>OVO000098</v>
      </c>
      <c r="B125" t="s">
        <v>214</v>
      </c>
      <c r="G125" t="s">
        <v>4440</v>
      </c>
      <c r="H125" t="s">
        <v>4734</v>
      </c>
    </row>
    <row r="126" spans="1:8" x14ac:dyDescent="0.25">
      <c r="A126" t="str">
        <f>VLOOKUP(IDENTIFICATIE!$E$5,$G$1:$H$442,2,FALSE)</f>
        <v>OVO000098</v>
      </c>
      <c r="B126" t="s">
        <v>215</v>
      </c>
      <c r="G126" t="s">
        <v>4441</v>
      </c>
      <c r="H126" t="s">
        <v>4735</v>
      </c>
    </row>
    <row r="127" spans="1:8" x14ac:dyDescent="0.25">
      <c r="A127" t="str">
        <f>VLOOKUP(IDENTIFICATIE!$E$5,$G$1:$H$442,2,FALSE)</f>
        <v>OVO000098</v>
      </c>
      <c r="B127" t="s">
        <v>216</v>
      </c>
      <c r="G127" t="s">
        <v>4442</v>
      </c>
      <c r="H127" t="s">
        <v>4736</v>
      </c>
    </row>
    <row r="128" spans="1:8" x14ac:dyDescent="0.25">
      <c r="A128" t="str">
        <f>VLOOKUP(IDENTIFICATIE!$E$5,$G$1:$H$442,2,FALSE)</f>
        <v>OVO000098</v>
      </c>
      <c r="B128" t="s">
        <v>217</v>
      </c>
      <c r="G128" t="s">
        <v>4737</v>
      </c>
      <c r="H128" t="s">
        <v>4738</v>
      </c>
    </row>
    <row r="129" spans="1:8" x14ac:dyDescent="0.25">
      <c r="A129" t="str">
        <f>VLOOKUP(IDENTIFICATIE!$E$5,$G$1:$H$442,2,FALSE)</f>
        <v>OVO000098</v>
      </c>
      <c r="B129" t="s">
        <v>218</v>
      </c>
      <c r="G129" t="s">
        <v>4443</v>
      </c>
      <c r="H129" t="s">
        <v>4739</v>
      </c>
    </row>
    <row r="130" spans="1:8" x14ac:dyDescent="0.25">
      <c r="A130" t="str">
        <f>VLOOKUP(IDENTIFICATIE!$E$5,$G$1:$H$442,2,FALSE)</f>
        <v>OVO000098</v>
      </c>
      <c r="B130" t="s">
        <v>219</v>
      </c>
      <c r="G130" t="s">
        <v>4444</v>
      </c>
      <c r="H130" t="s">
        <v>4740</v>
      </c>
    </row>
    <row r="131" spans="1:8" x14ac:dyDescent="0.25">
      <c r="A131" t="str">
        <f>VLOOKUP(IDENTIFICATIE!$E$5,$G$1:$H$442,2,FALSE)</f>
        <v>OVO000098</v>
      </c>
      <c r="B131" t="s">
        <v>220</v>
      </c>
      <c r="G131" t="s">
        <v>1170</v>
      </c>
      <c r="H131" t="s">
        <v>4741</v>
      </c>
    </row>
    <row r="132" spans="1:8" x14ac:dyDescent="0.25">
      <c r="A132" t="str">
        <f>VLOOKUP(IDENTIFICATIE!$E$5,$G$1:$H$442,2,FALSE)</f>
        <v>OVO000098</v>
      </c>
      <c r="B132" t="s">
        <v>221</v>
      </c>
      <c r="G132" t="s">
        <v>4445</v>
      </c>
      <c r="H132" t="s">
        <v>4742</v>
      </c>
    </row>
    <row r="133" spans="1:8" x14ac:dyDescent="0.25">
      <c r="A133" t="str">
        <f>VLOOKUP(IDENTIFICATIE!$E$5,$G$1:$H$442,2,FALSE)</f>
        <v>OVO000098</v>
      </c>
      <c r="B133" t="s">
        <v>222</v>
      </c>
      <c r="G133" t="s">
        <v>1197</v>
      </c>
      <c r="H133" t="s">
        <v>4743</v>
      </c>
    </row>
    <row r="134" spans="1:8" x14ac:dyDescent="0.25">
      <c r="A134" t="str">
        <f>VLOOKUP(IDENTIFICATIE!$E$5,$G$1:$H$442,2,FALSE)</f>
        <v>OVO000098</v>
      </c>
      <c r="B134" t="s">
        <v>223</v>
      </c>
      <c r="G134" t="s">
        <v>1149</v>
      </c>
      <c r="H134" t="s">
        <v>4744</v>
      </c>
    </row>
    <row r="135" spans="1:8" x14ac:dyDescent="0.25">
      <c r="A135" t="str">
        <f>VLOOKUP(IDENTIFICATIE!$E$5,$G$1:$H$442,2,FALSE)</f>
        <v>OVO000098</v>
      </c>
      <c r="B135" t="s">
        <v>224</v>
      </c>
      <c r="G135" t="s">
        <v>4446</v>
      </c>
      <c r="H135" t="s">
        <v>4745</v>
      </c>
    </row>
    <row r="136" spans="1:8" x14ac:dyDescent="0.25">
      <c r="A136" t="str">
        <f>VLOOKUP(IDENTIFICATIE!$E$5,$G$1:$H$442,2,FALSE)</f>
        <v>OVO000098</v>
      </c>
      <c r="B136" t="s">
        <v>225</v>
      </c>
      <c r="G136" t="s">
        <v>1112</v>
      </c>
      <c r="H136" t="s">
        <v>4746</v>
      </c>
    </row>
    <row r="137" spans="1:8" x14ac:dyDescent="0.25">
      <c r="A137" t="str">
        <f>VLOOKUP(IDENTIFICATIE!$E$5,$G$1:$H$442,2,FALSE)</f>
        <v>OVO000098</v>
      </c>
      <c r="B137" t="s">
        <v>226</v>
      </c>
      <c r="G137" t="s">
        <v>1161</v>
      </c>
      <c r="H137" t="s">
        <v>4747</v>
      </c>
    </row>
    <row r="138" spans="1:8" x14ac:dyDescent="0.25">
      <c r="A138" t="str">
        <f>VLOOKUP(IDENTIFICATIE!$E$5,$G$1:$H$442,2,FALSE)</f>
        <v>OVO000098</v>
      </c>
      <c r="B138" t="s">
        <v>227</v>
      </c>
      <c r="G138" t="s">
        <v>4447</v>
      </c>
      <c r="H138" t="s">
        <v>4748</v>
      </c>
    </row>
    <row r="139" spans="1:8" x14ac:dyDescent="0.25">
      <c r="A139" t="str">
        <f>VLOOKUP(IDENTIFICATIE!$E$5,$G$1:$H$442,2,FALSE)</f>
        <v>OVO000098</v>
      </c>
      <c r="B139" t="s">
        <v>228</v>
      </c>
      <c r="G139" t="s">
        <v>4448</v>
      </c>
      <c r="H139" t="s">
        <v>4749</v>
      </c>
    </row>
    <row r="140" spans="1:8" x14ac:dyDescent="0.25">
      <c r="A140" t="str">
        <f>VLOOKUP(IDENTIFICATIE!$E$5,$G$1:$H$442,2,FALSE)</f>
        <v>OVO000098</v>
      </c>
      <c r="B140" t="s">
        <v>229</v>
      </c>
      <c r="G140" t="s">
        <v>1137</v>
      </c>
      <c r="H140" t="s">
        <v>4750</v>
      </c>
    </row>
    <row r="141" spans="1:8" x14ac:dyDescent="0.25">
      <c r="A141" t="str">
        <f>VLOOKUP(IDENTIFICATIE!$E$5,$G$1:$H$442,2,FALSE)</f>
        <v>OVO000098</v>
      </c>
      <c r="B141" t="s">
        <v>230</v>
      </c>
      <c r="G141" t="s">
        <v>4449</v>
      </c>
      <c r="H141" t="s">
        <v>4751</v>
      </c>
    </row>
    <row r="142" spans="1:8" x14ac:dyDescent="0.25">
      <c r="A142" t="str">
        <f>VLOOKUP(IDENTIFICATIE!$E$5,$G$1:$H$442,2,FALSE)</f>
        <v>OVO000098</v>
      </c>
      <c r="B142" t="s">
        <v>231</v>
      </c>
      <c r="G142" t="s">
        <v>4450</v>
      </c>
      <c r="H142" t="s">
        <v>4752</v>
      </c>
    </row>
    <row r="143" spans="1:8" x14ac:dyDescent="0.25">
      <c r="A143" t="str">
        <f>VLOOKUP(IDENTIFICATIE!$E$5,$G$1:$H$442,2,FALSE)</f>
        <v>OVO000098</v>
      </c>
      <c r="B143" t="s">
        <v>232</v>
      </c>
      <c r="G143" t="s">
        <v>4451</v>
      </c>
      <c r="H143" t="s">
        <v>4753</v>
      </c>
    </row>
    <row r="144" spans="1:8" x14ac:dyDescent="0.25">
      <c r="A144" t="str">
        <f>VLOOKUP(IDENTIFICATIE!$E$5,$G$1:$H$442,2,FALSE)</f>
        <v>OVO000098</v>
      </c>
      <c r="B144" t="s">
        <v>233</v>
      </c>
      <c r="G144" t="s">
        <v>1124</v>
      </c>
      <c r="H144" t="s">
        <v>4754</v>
      </c>
    </row>
    <row r="145" spans="1:8" x14ac:dyDescent="0.25">
      <c r="A145" t="str">
        <f>VLOOKUP(IDENTIFICATIE!$E$5,$G$1:$H$442,2,FALSE)</f>
        <v>OVO000098</v>
      </c>
      <c r="B145" t="s">
        <v>234</v>
      </c>
      <c r="G145" t="s">
        <v>1204</v>
      </c>
      <c r="H145" t="s">
        <v>4755</v>
      </c>
    </row>
    <row r="146" spans="1:8" x14ac:dyDescent="0.25">
      <c r="A146" t="str">
        <f>VLOOKUP(IDENTIFICATIE!$E$5,$G$1:$H$442,2,FALSE)</f>
        <v>OVO000098</v>
      </c>
      <c r="B146" t="s">
        <v>235</v>
      </c>
      <c r="G146" t="s">
        <v>1214</v>
      </c>
      <c r="H146" t="s">
        <v>4756</v>
      </c>
    </row>
    <row r="147" spans="1:8" x14ac:dyDescent="0.25">
      <c r="A147" t="str">
        <f>VLOOKUP(IDENTIFICATIE!$E$5,$G$1:$H$442,2,FALSE)</f>
        <v>OVO000098</v>
      </c>
      <c r="B147" t="s">
        <v>236</v>
      </c>
      <c r="G147" t="s">
        <v>1212</v>
      </c>
      <c r="H147" t="s">
        <v>4757</v>
      </c>
    </row>
    <row r="148" spans="1:8" x14ac:dyDescent="0.25">
      <c r="A148" t="str">
        <f>VLOOKUP(IDENTIFICATIE!$E$5,$G$1:$H$442,2,FALSE)</f>
        <v>OVO000098</v>
      </c>
      <c r="B148" t="s">
        <v>237</v>
      </c>
      <c r="G148" t="s">
        <v>4452</v>
      </c>
      <c r="H148" t="s">
        <v>4758</v>
      </c>
    </row>
    <row r="149" spans="1:8" x14ac:dyDescent="0.25">
      <c r="A149" t="str">
        <f>VLOOKUP(IDENTIFICATIE!$E$5,$G$1:$H$442,2,FALSE)</f>
        <v>OVO000098</v>
      </c>
      <c r="B149" t="s">
        <v>238</v>
      </c>
      <c r="G149" t="s">
        <v>1179</v>
      </c>
      <c r="H149" t="s">
        <v>4759</v>
      </c>
    </row>
    <row r="150" spans="1:8" x14ac:dyDescent="0.25">
      <c r="A150" t="str">
        <f>VLOOKUP(IDENTIFICATIE!$E$5,$G$1:$H$442,2,FALSE)</f>
        <v>OVO000098</v>
      </c>
      <c r="B150" t="s">
        <v>239</v>
      </c>
      <c r="G150" t="s">
        <v>4453</v>
      </c>
      <c r="H150" t="s">
        <v>4760</v>
      </c>
    </row>
    <row r="151" spans="1:8" x14ac:dyDescent="0.25">
      <c r="A151" t="str">
        <f>VLOOKUP(IDENTIFICATIE!$E$5,$G$1:$H$442,2,FALSE)</f>
        <v>OVO000098</v>
      </c>
      <c r="B151" t="s">
        <v>240</v>
      </c>
      <c r="G151" t="s">
        <v>4454</v>
      </c>
      <c r="H151" t="s">
        <v>4761</v>
      </c>
    </row>
    <row r="152" spans="1:8" x14ac:dyDescent="0.25">
      <c r="A152" t="str">
        <f>VLOOKUP(IDENTIFICATIE!$E$5,$G$1:$H$442,2,FALSE)</f>
        <v>OVO000098</v>
      </c>
      <c r="B152" t="s">
        <v>241</v>
      </c>
      <c r="G152" t="s">
        <v>4762</v>
      </c>
      <c r="H152" t="s">
        <v>4763</v>
      </c>
    </row>
    <row r="153" spans="1:8" x14ac:dyDescent="0.25">
      <c r="A153" t="str">
        <f>VLOOKUP(IDENTIFICATIE!$E$5,$G$1:$H$442,2,FALSE)</f>
        <v>OVO000098</v>
      </c>
      <c r="B153" t="s">
        <v>242</v>
      </c>
      <c r="G153" t="s">
        <v>1190</v>
      </c>
      <c r="H153" t="s">
        <v>4764</v>
      </c>
    </row>
    <row r="154" spans="1:8" x14ac:dyDescent="0.25">
      <c r="A154" t="str">
        <f>VLOOKUP(IDENTIFICATIE!$E$5,$G$1:$H$442,2,FALSE)</f>
        <v>OVO000098</v>
      </c>
      <c r="B154" t="s">
        <v>243</v>
      </c>
      <c r="G154" t="s">
        <v>1115</v>
      </c>
      <c r="H154" t="s">
        <v>4765</v>
      </c>
    </row>
    <row r="155" spans="1:8" x14ac:dyDescent="0.25">
      <c r="A155" t="str">
        <f>VLOOKUP(IDENTIFICATIE!$E$5,$G$1:$H$442,2,FALSE)</f>
        <v>OVO000098</v>
      </c>
      <c r="B155" t="s">
        <v>244</v>
      </c>
      <c r="G155" t="s">
        <v>4455</v>
      </c>
      <c r="H155" t="s">
        <v>4766</v>
      </c>
    </row>
    <row r="156" spans="1:8" x14ac:dyDescent="0.25">
      <c r="A156" t="str">
        <f>VLOOKUP(IDENTIFICATIE!$E$5,$G$1:$H$442,2,FALSE)</f>
        <v>OVO000098</v>
      </c>
      <c r="B156" t="s">
        <v>245</v>
      </c>
      <c r="G156" t="s">
        <v>4456</v>
      </c>
      <c r="H156" t="s">
        <v>4767</v>
      </c>
    </row>
    <row r="157" spans="1:8" x14ac:dyDescent="0.25">
      <c r="A157" t="str">
        <f>VLOOKUP(IDENTIFICATIE!$E$5,$G$1:$H$442,2,FALSE)</f>
        <v>OVO000098</v>
      </c>
      <c r="B157" t="s">
        <v>246</v>
      </c>
      <c r="G157" t="s">
        <v>4457</v>
      </c>
      <c r="H157" t="s">
        <v>4768</v>
      </c>
    </row>
    <row r="158" spans="1:8" x14ac:dyDescent="0.25">
      <c r="A158" t="str">
        <f>VLOOKUP(IDENTIFICATIE!$E$5,$G$1:$H$442,2,FALSE)</f>
        <v>OVO000098</v>
      </c>
      <c r="B158" t="s">
        <v>247</v>
      </c>
      <c r="G158" t="s">
        <v>1195</v>
      </c>
      <c r="H158" t="s">
        <v>4769</v>
      </c>
    </row>
    <row r="159" spans="1:8" x14ac:dyDescent="0.25">
      <c r="A159" t="str">
        <f>VLOOKUP(IDENTIFICATIE!$E$5,$G$1:$H$442,2,FALSE)</f>
        <v>OVO000098</v>
      </c>
      <c r="B159" t="s">
        <v>248</v>
      </c>
      <c r="G159" t="s">
        <v>4458</v>
      </c>
      <c r="H159" t="s">
        <v>4770</v>
      </c>
    </row>
    <row r="160" spans="1:8" x14ac:dyDescent="0.25">
      <c r="A160" t="str">
        <f>VLOOKUP(IDENTIFICATIE!$E$5,$G$1:$H$442,2,FALSE)</f>
        <v>OVO000098</v>
      </c>
      <c r="B160" t="s">
        <v>249</v>
      </c>
      <c r="G160" t="s">
        <v>4459</v>
      </c>
      <c r="H160" t="s">
        <v>4771</v>
      </c>
    </row>
    <row r="161" spans="1:8" x14ac:dyDescent="0.25">
      <c r="A161" t="str">
        <f>VLOOKUP(IDENTIFICATIE!$E$5,$G$1:$H$442,2,FALSE)</f>
        <v>OVO000098</v>
      </c>
      <c r="B161" t="s">
        <v>250</v>
      </c>
      <c r="G161" t="s">
        <v>1193</v>
      </c>
      <c r="H161" t="s">
        <v>4772</v>
      </c>
    </row>
    <row r="162" spans="1:8" x14ac:dyDescent="0.25">
      <c r="A162" t="str">
        <f>VLOOKUP(IDENTIFICATIE!$E$5,$G$1:$H$442,2,FALSE)</f>
        <v>OVO000098</v>
      </c>
      <c r="B162" t="s">
        <v>251</v>
      </c>
      <c r="G162" t="s">
        <v>4460</v>
      </c>
      <c r="H162" t="s">
        <v>4773</v>
      </c>
    </row>
    <row r="163" spans="1:8" x14ac:dyDescent="0.25">
      <c r="A163" t="str">
        <f>VLOOKUP(IDENTIFICATIE!$E$5,$G$1:$H$442,2,FALSE)</f>
        <v>OVO000098</v>
      </c>
      <c r="B163" t="s">
        <v>252</v>
      </c>
      <c r="G163" t="s">
        <v>4461</v>
      </c>
      <c r="H163" t="s">
        <v>4774</v>
      </c>
    </row>
    <row r="164" spans="1:8" x14ac:dyDescent="0.25">
      <c r="A164" t="str">
        <f>VLOOKUP(IDENTIFICATIE!$E$5,$G$1:$H$442,2,FALSE)</f>
        <v>OVO000098</v>
      </c>
      <c r="B164" t="s">
        <v>253</v>
      </c>
      <c r="G164" t="s">
        <v>4462</v>
      </c>
      <c r="H164" t="s">
        <v>4775</v>
      </c>
    </row>
    <row r="165" spans="1:8" x14ac:dyDescent="0.25">
      <c r="A165" t="str">
        <f>VLOOKUP(IDENTIFICATIE!$E$5,$G$1:$H$442,2,FALSE)</f>
        <v>OVO000098</v>
      </c>
      <c r="B165" t="s">
        <v>254</v>
      </c>
      <c r="G165" t="s">
        <v>4463</v>
      </c>
      <c r="H165" t="s">
        <v>4776</v>
      </c>
    </row>
    <row r="166" spans="1:8" x14ac:dyDescent="0.25">
      <c r="A166" t="str">
        <f>VLOOKUP(IDENTIFICATIE!$E$5,$G$1:$H$442,2,FALSE)</f>
        <v>OVO000098</v>
      </c>
      <c r="B166" t="s">
        <v>255</v>
      </c>
      <c r="G166" t="s">
        <v>4464</v>
      </c>
      <c r="H166" t="s">
        <v>4777</v>
      </c>
    </row>
    <row r="167" spans="1:8" x14ac:dyDescent="0.25">
      <c r="A167" t="str">
        <f>VLOOKUP(IDENTIFICATIE!$E$5,$G$1:$H$442,2,FALSE)</f>
        <v>OVO000098</v>
      </c>
      <c r="B167" t="s">
        <v>256</v>
      </c>
      <c r="G167" t="s">
        <v>4465</v>
      </c>
      <c r="H167" t="s">
        <v>4778</v>
      </c>
    </row>
    <row r="168" spans="1:8" x14ac:dyDescent="0.25">
      <c r="A168" t="str">
        <f>VLOOKUP(IDENTIFICATIE!$E$5,$G$1:$H$442,2,FALSE)</f>
        <v>OVO000098</v>
      </c>
      <c r="B168" t="s">
        <v>257</v>
      </c>
      <c r="G168" t="s">
        <v>4466</v>
      </c>
      <c r="H168" t="s">
        <v>4779</v>
      </c>
    </row>
    <row r="169" spans="1:8" x14ac:dyDescent="0.25">
      <c r="A169" t="str">
        <f>VLOOKUP(IDENTIFICATIE!$E$5,$G$1:$H$442,2,FALSE)</f>
        <v>OVO000098</v>
      </c>
      <c r="B169" t="s">
        <v>258</v>
      </c>
      <c r="G169" t="s">
        <v>4467</v>
      </c>
      <c r="H169" t="s">
        <v>4780</v>
      </c>
    </row>
    <row r="170" spans="1:8" x14ac:dyDescent="0.25">
      <c r="A170" t="str">
        <f>VLOOKUP(IDENTIFICATIE!$E$5,$G$1:$H$442,2,FALSE)</f>
        <v>OVO000098</v>
      </c>
      <c r="B170" t="s">
        <v>259</v>
      </c>
      <c r="G170" t="s">
        <v>4468</v>
      </c>
      <c r="H170" t="s">
        <v>4781</v>
      </c>
    </row>
    <row r="171" spans="1:8" x14ac:dyDescent="0.25">
      <c r="A171" t="str">
        <f>VLOOKUP(IDENTIFICATIE!$E$5,$G$1:$H$442,2,FALSE)</f>
        <v>OVO000098</v>
      </c>
      <c r="B171" t="s">
        <v>260</v>
      </c>
      <c r="G171" t="s">
        <v>4469</v>
      </c>
      <c r="H171" t="s">
        <v>4782</v>
      </c>
    </row>
    <row r="172" spans="1:8" x14ac:dyDescent="0.25">
      <c r="A172" t="str">
        <f>VLOOKUP(IDENTIFICATIE!$E$5,$G$1:$H$442,2,FALSE)</f>
        <v>OVO000098</v>
      </c>
      <c r="B172" t="s">
        <v>261</v>
      </c>
      <c r="G172" t="s">
        <v>4470</v>
      </c>
      <c r="H172" t="s">
        <v>4783</v>
      </c>
    </row>
    <row r="173" spans="1:8" x14ac:dyDescent="0.25">
      <c r="A173" t="str">
        <f>VLOOKUP(IDENTIFICATIE!$E$5,$G$1:$H$442,2,FALSE)</f>
        <v>OVO000098</v>
      </c>
      <c r="B173" t="s">
        <v>262</v>
      </c>
      <c r="G173" t="s">
        <v>4471</v>
      </c>
      <c r="H173" t="s">
        <v>4784</v>
      </c>
    </row>
    <row r="174" spans="1:8" x14ac:dyDescent="0.25">
      <c r="A174" t="str">
        <f>VLOOKUP(IDENTIFICATIE!$E$5,$G$1:$H$442,2,FALSE)</f>
        <v>OVO000098</v>
      </c>
      <c r="B174" t="s">
        <v>263</v>
      </c>
      <c r="G174" t="s">
        <v>4472</v>
      </c>
      <c r="H174" t="s">
        <v>4785</v>
      </c>
    </row>
    <row r="175" spans="1:8" x14ac:dyDescent="0.25">
      <c r="A175" t="str">
        <f>VLOOKUP(IDENTIFICATIE!$E$5,$G$1:$H$442,2,FALSE)</f>
        <v>OVO000098</v>
      </c>
      <c r="B175" t="s">
        <v>264</v>
      </c>
      <c r="G175" t="s">
        <v>4473</v>
      </c>
      <c r="H175" t="s">
        <v>4786</v>
      </c>
    </row>
    <row r="176" spans="1:8" x14ac:dyDescent="0.25">
      <c r="A176" t="str">
        <f>VLOOKUP(IDENTIFICATIE!$E$5,$G$1:$H$442,2,FALSE)</f>
        <v>OVO000098</v>
      </c>
      <c r="B176" t="s">
        <v>265</v>
      </c>
      <c r="G176" t="s">
        <v>4474</v>
      </c>
      <c r="H176" t="s">
        <v>4787</v>
      </c>
    </row>
    <row r="177" spans="1:8" x14ac:dyDescent="0.25">
      <c r="A177" t="str">
        <f>VLOOKUP(IDENTIFICATIE!$E$5,$G$1:$H$442,2,FALSE)</f>
        <v>OVO000098</v>
      </c>
      <c r="B177" t="s">
        <v>266</v>
      </c>
      <c r="G177" t="s">
        <v>4475</v>
      </c>
      <c r="H177" t="s">
        <v>4788</v>
      </c>
    </row>
    <row r="178" spans="1:8" x14ac:dyDescent="0.25">
      <c r="A178" t="str">
        <f>VLOOKUP(IDENTIFICATIE!$E$5,$G$1:$H$442,2,FALSE)</f>
        <v>OVO000098</v>
      </c>
      <c r="B178" t="s">
        <v>267</v>
      </c>
      <c r="G178" t="s">
        <v>4476</v>
      </c>
      <c r="H178" t="s">
        <v>4789</v>
      </c>
    </row>
    <row r="179" spans="1:8" x14ac:dyDescent="0.25">
      <c r="A179" t="str">
        <f>VLOOKUP(IDENTIFICATIE!$E$5,$G$1:$H$442,2,FALSE)</f>
        <v>OVO000098</v>
      </c>
      <c r="B179" t="s">
        <v>268</v>
      </c>
      <c r="G179" t="s">
        <v>4477</v>
      </c>
      <c r="H179" t="s">
        <v>4790</v>
      </c>
    </row>
    <row r="180" spans="1:8" x14ac:dyDescent="0.25">
      <c r="A180" t="str">
        <f>VLOOKUP(IDENTIFICATIE!$E$5,$G$1:$H$442,2,FALSE)</f>
        <v>OVO000098</v>
      </c>
      <c r="B180" t="s">
        <v>269</v>
      </c>
      <c r="G180" t="s">
        <v>4466</v>
      </c>
      <c r="H180" t="s">
        <v>4791</v>
      </c>
    </row>
    <row r="181" spans="1:8" x14ac:dyDescent="0.25">
      <c r="A181" t="str">
        <f>VLOOKUP(IDENTIFICATIE!$E$5,$G$1:$H$442,2,FALSE)</f>
        <v>OVO000098</v>
      </c>
      <c r="B181" t="s">
        <v>270</v>
      </c>
      <c r="G181" t="s">
        <v>4478</v>
      </c>
      <c r="H181" t="s">
        <v>4792</v>
      </c>
    </row>
    <row r="182" spans="1:8" x14ac:dyDescent="0.25">
      <c r="A182" t="str">
        <f>VLOOKUP(IDENTIFICATIE!$E$5,$G$1:$H$442,2,FALSE)</f>
        <v>OVO000098</v>
      </c>
      <c r="B182" t="s">
        <v>271</v>
      </c>
      <c r="G182" t="s">
        <v>1127</v>
      </c>
      <c r="H182" t="s">
        <v>4793</v>
      </c>
    </row>
    <row r="183" spans="1:8" x14ac:dyDescent="0.25">
      <c r="A183" t="str">
        <f>VLOOKUP(IDENTIFICATIE!$E$5,$G$1:$H$442,2,FALSE)</f>
        <v>OVO000098</v>
      </c>
      <c r="B183" t="s">
        <v>272</v>
      </c>
      <c r="G183" t="s">
        <v>4479</v>
      </c>
      <c r="H183" t="s">
        <v>4794</v>
      </c>
    </row>
    <row r="184" spans="1:8" x14ac:dyDescent="0.25">
      <c r="A184" t="str">
        <f>VLOOKUP(IDENTIFICATIE!$E$5,$G$1:$H$442,2,FALSE)</f>
        <v>OVO000098</v>
      </c>
      <c r="B184" t="s">
        <v>273</v>
      </c>
      <c r="G184" t="s">
        <v>4480</v>
      </c>
      <c r="H184" t="s">
        <v>4795</v>
      </c>
    </row>
    <row r="185" spans="1:8" x14ac:dyDescent="0.25">
      <c r="A185" t="str">
        <f>VLOOKUP(IDENTIFICATIE!$E$5,$G$1:$H$442,2,FALSE)</f>
        <v>OVO000098</v>
      </c>
      <c r="B185" t="s">
        <v>274</v>
      </c>
      <c r="G185" t="s">
        <v>4481</v>
      </c>
      <c r="H185" t="s">
        <v>4796</v>
      </c>
    </row>
    <row r="186" spans="1:8" x14ac:dyDescent="0.25">
      <c r="A186" t="str">
        <f>VLOOKUP(IDENTIFICATIE!$E$5,$G$1:$H$442,2,FALSE)</f>
        <v>OVO000098</v>
      </c>
      <c r="B186" t="s">
        <v>275</v>
      </c>
      <c r="G186" t="s">
        <v>4482</v>
      </c>
      <c r="H186" t="s">
        <v>4797</v>
      </c>
    </row>
    <row r="187" spans="1:8" x14ac:dyDescent="0.25">
      <c r="A187" t="str">
        <f>VLOOKUP(IDENTIFICATIE!$E$5,$G$1:$H$442,2,FALSE)</f>
        <v>OVO000098</v>
      </c>
      <c r="B187" t="s">
        <v>276</v>
      </c>
      <c r="G187" t="s">
        <v>4483</v>
      </c>
      <c r="H187" t="s">
        <v>4798</v>
      </c>
    </row>
    <row r="188" spans="1:8" x14ac:dyDescent="0.25">
      <c r="A188" t="str">
        <f>VLOOKUP(IDENTIFICATIE!$E$5,$G$1:$H$442,2,FALSE)</f>
        <v>OVO000098</v>
      </c>
      <c r="B188" t="s">
        <v>277</v>
      </c>
      <c r="G188" t="s">
        <v>4477</v>
      </c>
      <c r="H188" t="s">
        <v>4799</v>
      </c>
    </row>
    <row r="189" spans="1:8" x14ac:dyDescent="0.25">
      <c r="A189" t="str">
        <f>VLOOKUP(IDENTIFICATIE!$E$5,$G$1:$H$442,2,FALSE)</f>
        <v>OVO000098</v>
      </c>
      <c r="B189" t="s">
        <v>278</v>
      </c>
      <c r="G189" t="s">
        <v>4484</v>
      </c>
      <c r="H189" t="s">
        <v>4800</v>
      </c>
    </row>
    <row r="190" spans="1:8" x14ac:dyDescent="0.25">
      <c r="A190" t="str">
        <f>VLOOKUP(IDENTIFICATIE!$E$5,$G$1:$H$442,2,FALSE)</f>
        <v>OVO000098</v>
      </c>
      <c r="B190" t="s">
        <v>279</v>
      </c>
      <c r="G190" t="s">
        <v>4485</v>
      </c>
      <c r="H190" t="s">
        <v>4801</v>
      </c>
    </row>
    <row r="191" spans="1:8" x14ac:dyDescent="0.25">
      <c r="A191" t="str">
        <f>VLOOKUP(IDENTIFICATIE!$E$5,$G$1:$H$442,2,FALSE)</f>
        <v>OVO000098</v>
      </c>
      <c r="B191" t="s">
        <v>280</v>
      </c>
      <c r="G191" t="s">
        <v>4486</v>
      </c>
      <c r="H191" t="s">
        <v>4802</v>
      </c>
    </row>
    <row r="192" spans="1:8" x14ac:dyDescent="0.25">
      <c r="A192" t="str">
        <f>VLOOKUP(IDENTIFICATIE!$E$5,$G$1:$H$442,2,FALSE)</f>
        <v>OVO000098</v>
      </c>
      <c r="B192" t="s">
        <v>281</v>
      </c>
      <c r="G192" t="s">
        <v>4487</v>
      </c>
      <c r="H192" t="s">
        <v>4803</v>
      </c>
    </row>
    <row r="193" spans="1:8" x14ac:dyDescent="0.25">
      <c r="A193" t="str">
        <f>VLOOKUP(IDENTIFICATIE!$E$5,$G$1:$H$442,2,FALSE)</f>
        <v>OVO000098</v>
      </c>
      <c r="B193" t="s">
        <v>282</v>
      </c>
      <c r="G193" t="s">
        <v>4488</v>
      </c>
      <c r="H193" t="s">
        <v>4804</v>
      </c>
    </row>
    <row r="194" spans="1:8" x14ac:dyDescent="0.25">
      <c r="A194" t="str">
        <f>VLOOKUP(IDENTIFICATIE!$E$5,$G$1:$H$442,2,FALSE)</f>
        <v>OVO000098</v>
      </c>
      <c r="B194" t="s">
        <v>283</v>
      </c>
      <c r="G194" t="s">
        <v>4489</v>
      </c>
      <c r="H194" t="s">
        <v>4805</v>
      </c>
    </row>
    <row r="195" spans="1:8" x14ac:dyDescent="0.25">
      <c r="A195" t="str">
        <f>VLOOKUP(IDENTIFICATIE!$E$5,$G$1:$H$442,2,FALSE)</f>
        <v>OVO000098</v>
      </c>
      <c r="B195" t="s">
        <v>284</v>
      </c>
      <c r="G195" t="s">
        <v>4490</v>
      </c>
      <c r="H195" t="s">
        <v>4806</v>
      </c>
    </row>
    <row r="196" spans="1:8" x14ac:dyDescent="0.25">
      <c r="A196" t="str">
        <f>VLOOKUP(IDENTIFICATIE!$E$5,$G$1:$H$442,2,FALSE)</f>
        <v>OVO000098</v>
      </c>
      <c r="B196" t="s">
        <v>285</v>
      </c>
      <c r="G196" t="s">
        <v>4491</v>
      </c>
      <c r="H196" t="s">
        <v>4807</v>
      </c>
    </row>
    <row r="197" spans="1:8" x14ac:dyDescent="0.25">
      <c r="A197" t="str">
        <f>VLOOKUP(IDENTIFICATIE!$E$5,$G$1:$H$442,2,FALSE)</f>
        <v>OVO000098</v>
      </c>
      <c r="B197" t="s">
        <v>286</v>
      </c>
      <c r="G197" t="s">
        <v>4492</v>
      </c>
      <c r="H197" t="s">
        <v>4808</v>
      </c>
    </row>
    <row r="198" spans="1:8" x14ac:dyDescent="0.25">
      <c r="A198" t="str">
        <f>VLOOKUP(IDENTIFICATIE!$E$5,$G$1:$H$442,2,FALSE)</f>
        <v>OVO000098</v>
      </c>
      <c r="B198" t="s">
        <v>287</v>
      </c>
      <c r="G198" t="s">
        <v>4493</v>
      </c>
      <c r="H198" t="s">
        <v>4809</v>
      </c>
    </row>
    <row r="199" spans="1:8" x14ac:dyDescent="0.25">
      <c r="A199" t="str">
        <f>VLOOKUP(IDENTIFICATIE!$E$5,$G$1:$H$442,2,FALSE)</f>
        <v>OVO000098</v>
      </c>
      <c r="B199" t="s">
        <v>288</v>
      </c>
      <c r="G199" t="s">
        <v>4494</v>
      </c>
      <c r="H199" t="s">
        <v>4810</v>
      </c>
    </row>
    <row r="200" spans="1:8" x14ac:dyDescent="0.25">
      <c r="A200" t="str">
        <f>VLOOKUP(IDENTIFICATIE!$E$5,$G$1:$H$442,2,FALSE)</f>
        <v>OVO000098</v>
      </c>
      <c r="B200" t="s">
        <v>289</v>
      </c>
      <c r="G200" t="s">
        <v>4495</v>
      </c>
      <c r="H200" t="s">
        <v>4811</v>
      </c>
    </row>
    <row r="201" spans="1:8" x14ac:dyDescent="0.25">
      <c r="A201" t="str">
        <f>VLOOKUP(IDENTIFICATIE!$E$5,$G$1:$H$442,2,FALSE)</f>
        <v>OVO000098</v>
      </c>
      <c r="B201" t="s">
        <v>290</v>
      </c>
      <c r="G201" t="s">
        <v>4496</v>
      </c>
      <c r="H201" t="s">
        <v>4812</v>
      </c>
    </row>
    <row r="202" spans="1:8" x14ac:dyDescent="0.25">
      <c r="A202" t="str">
        <f>VLOOKUP(IDENTIFICATIE!$E$5,$G$1:$H$442,2,FALSE)</f>
        <v>OVO000098</v>
      </c>
      <c r="B202" t="s">
        <v>291</v>
      </c>
      <c r="G202" t="s">
        <v>4497</v>
      </c>
      <c r="H202" t="s">
        <v>4813</v>
      </c>
    </row>
    <row r="203" spans="1:8" x14ac:dyDescent="0.25">
      <c r="A203" t="str">
        <f>VLOOKUP(IDENTIFICATIE!$E$5,$G$1:$H$442,2,FALSE)</f>
        <v>OVO000098</v>
      </c>
      <c r="B203" t="s">
        <v>292</v>
      </c>
      <c r="G203" t="s">
        <v>4498</v>
      </c>
      <c r="H203" t="s">
        <v>4814</v>
      </c>
    </row>
    <row r="204" spans="1:8" x14ac:dyDescent="0.25">
      <c r="A204" t="str">
        <f>VLOOKUP(IDENTIFICATIE!$E$5,$G$1:$H$442,2,FALSE)</f>
        <v>OVO000098</v>
      </c>
      <c r="B204" t="s">
        <v>293</v>
      </c>
      <c r="G204" t="s">
        <v>4499</v>
      </c>
      <c r="H204" t="s">
        <v>4815</v>
      </c>
    </row>
    <row r="205" spans="1:8" x14ac:dyDescent="0.25">
      <c r="A205" t="str">
        <f>VLOOKUP(IDENTIFICATIE!$E$5,$G$1:$H$442,2,FALSE)</f>
        <v>OVO000098</v>
      </c>
      <c r="B205" t="s">
        <v>294</v>
      </c>
      <c r="G205" t="s">
        <v>4500</v>
      </c>
      <c r="H205" t="s">
        <v>4816</v>
      </c>
    </row>
    <row r="206" spans="1:8" x14ac:dyDescent="0.25">
      <c r="A206" t="str">
        <f>VLOOKUP(IDENTIFICATIE!$E$5,$G$1:$H$442,2,FALSE)</f>
        <v>OVO000098</v>
      </c>
      <c r="B206" t="s">
        <v>295</v>
      </c>
      <c r="G206" t="s">
        <v>4501</v>
      </c>
      <c r="H206" t="s">
        <v>4817</v>
      </c>
    </row>
    <row r="207" spans="1:8" x14ac:dyDescent="0.25">
      <c r="A207" t="str">
        <f>VLOOKUP(IDENTIFICATIE!$E$5,$G$1:$H$442,2,FALSE)</f>
        <v>OVO000098</v>
      </c>
      <c r="B207" t="s">
        <v>296</v>
      </c>
      <c r="G207" t="s">
        <v>4502</v>
      </c>
      <c r="H207" t="s">
        <v>4818</v>
      </c>
    </row>
    <row r="208" spans="1:8" x14ac:dyDescent="0.25">
      <c r="A208" t="str">
        <f>VLOOKUP(IDENTIFICATIE!$E$5,$G$1:$H$442,2,FALSE)</f>
        <v>OVO000098</v>
      </c>
      <c r="B208" t="s">
        <v>297</v>
      </c>
      <c r="G208" t="s">
        <v>4503</v>
      </c>
      <c r="H208" t="s">
        <v>4819</v>
      </c>
    </row>
    <row r="209" spans="1:8" x14ac:dyDescent="0.25">
      <c r="A209" t="str">
        <f>VLOOKUP(IDENTIFICATIE!$E$5,$G$1:$H$442,2,FALSE)</f>
        <v>OVO000098</v>
      </c>
      <c r="B209" t="s">
        <v>298</v>
      </c>
      <c r="G209" t="s">
        <v>4504</v>
      </c>
      <c r="H209" t="s">
        <v>4820</v>
      </c>
    </row>
    <row r="210" spans="1:8" x14ac:dyDescent="0.25">
      <c r="A210" t="str">
        <f>VLOOKUP(IDENTIFICATIE!$E$5,$G$1:$H$442,2,FALSE)</f>
        <v>OVO000098</v>
      </c>
      <c r="B210" t="s">
        <v>299</v>
      </c>
      <c r="G210" t="s">
        <v>4505</v>
      </c>
      <c r="H210" t="s">
        <v>4821</v>
      </c>
    </row>
    <row r="211" spans="1:8" x14ac:dyDescent="0.25">
      <c r="A211" t="str">
        <f>VLOOKUP(IDENTIFICATIE!$E$5,$G$1:$H$442,2,FALSE)</f>
        <v>OVO000098</v>
      </c>
      <c r="B211" t="s">
        <v>300</v>
      </c>
      <c r="G211" t="s">
        <v>1139</v>
      </c>
      <c r="H211" t="s">
        <v>4822</v>
      </c>
    </row>
    <row r="212" spans="1:8" x14ac:dyDescent="0.25">
      <c r="A212" t="str">
        <f>VLOOKUP(IDENTIFICATIE!$E$5,$G$1:$H$442,2,FALSE)</f>
        <v>OVO000098</v>
      </c>
      <c r="B212" t="s">
        <v>301</v>
      </c>
      <c r="G212" t="s">
        <v>4506</v>
      </c>
      <c r="H212" t="s">
        <v>4823</v>
      </c>
    </row>
    <row r="213" spans="1:8" x14ac:dyDescent="0.25">
      <c r="A213" t="str">
        <f>VLOOKUP(IDENTIFICATIE!$E$5,$G$1:$H$442,2,FALSE)</f>
        <v>OVO000098</v>
      </c>
      <c r="B213" t="s">
        <v>302</v>
      </c>
      <c r="G213" t="s">
        <v>4507</v>
      </c>
      <c r="H213" t="s">
        <v>4824</v>
      </c>
    </row>
    <row r="214" spans="1:8" x14ac:dyDescent="0.25">
      <c r="A214" t="str">
        <f>VLOOKUP(IDENTIFICATIE!$E$5,$G$1:$H$442,2,FALSE)</f>
        <v>OVO000098</v>
      </c>
      <c r="B214" t="s">
        <v>303</v>
      </c>
      <c r="G214" t="s">
        <v>4508</v>
      </c>
      <c r="H214" t="s">
        <v>4825</v>
      </c>
    </row>
    <row r="215" spans="1:8" x14ac:dyDescent="0.25">
      <c r="A215" t="str">
        <f>VLOOKUP(IDENTIFICATIE!$E$5,$G$1:$H$442,2,FALSE)</f>
        <v>OVO000098</v>
      </c>
      <c r="B215" t="s">
        <v>304</v>
      </c>
      <c r="G215" t="s">
        <v>4509</v>
      </c>
      <c r="H215" t="s">
        <v>4826</v>
      </c>
    </row>
    <row r="216" spans="1:8" x14ac:dyDescent="0.25">
      <c r="A216" t="str">
        <f>VLOOKUP(IDENTIFICATIE!$E$5,$G$1:$H$442,2,FALSE)</f>
        <v>OVO000098</v>
      </c>
      <c r="B216" t="s">
        <v>305</v>
      </c>
      <c r="G216" t="s">
        <v>4510</v>
      </c>
      <c r="H216" t="s">
        <v>4827</v>
      </c>
    </row>
    <row r="217" spans="1:8" x14ac:dyDescent="0.25">
      <c r="A217" t="str">
        <f>VLOOKUP(IDENTIFICATIE!$E$5,$G$1:$H$442,2,FALSE)</f>
        <v>OVO000098</v>
      </c>
      <c r="B217" t="s">
        <v>306</v>
      </c>
      <c r="G217" t="s">
        <v>4500</v>
      </c>
      <c r="H217" t="s">
        <v>4828</v>
      </c>
    </row>
    <row r="218" spans="1:8" x14ac:dyDescent="0.25">
      <c r="A218" t="str">
        <f>VLOOKUP(IDENTIFICATIE!$E$5,$G$1:$H$442,2,FALSE)</f>
        <v>OVO000098</v>
      </c>
      <c r="B218" t="s">
        <v>307</v>
      </c>
      <c r="G218" t="s">
        <v>4507</v>
      </c>
      <c r="H218" t="s">
        <v>4829</v>
      </c>
    </row>
    <row r="219" spans="1:8" x14ac:dyDescent="0.25">
      <c r="A219" t="str">
        <f>VLOOKUP(IDENTIFICATIE!$E$5,$G$1:$H$442,2,FALSE)</f>
        <v>OVO000098</v>
      </c>
      <c r="B219" t="s">
        <v>308</v>
      </c>
      <c r="G219" t="s">
        <v>1196</v>
      </c>
      <c r="H219" t="s">
        <v>4830</v>
      </c>
    </row>
    <row r="220" spans="1:8" x14ac:dyDescent="0.25">
      <c r="A220" t="str">
        <f>VLOOKUP(IDENTIFICATIE!$E$5,$G$1:$H$442,2,FALSE)</f>
        <v>OVO000098</v>
      </c>
      <c r="B220" t="s">
        <v>309</v>
      </c>
      <c r="G220" t="s">
        <v>4511</v>
      </c>
      <c r="H220" t="s">
        <v>4831</v>
      </c>
    </row>
    <row r="221" spans="1:8" x14ac:dyDescent="0.25">
      <c r="A221" t="str">
        <f>VLOOKUP(IDENTIFICATIE!$E$5,$G$1:$H$442,2,FALSE)</f>
        <v>OVO000098</v>
      </c>
      <c r="B221" t="s">
        <v>310</v>
      </c>
      <c r="G221" t="s">
        <v>1152</v>
      </c>
      <c r="H221" t="s">
        <v>4832</v>
      </c>
    </row>
    <row r="222" spans="1:8" x14ac:dyDescent="0.25">
      <c r="A222" t="str">
        <f>VLOOKUP(IDENTIFICATIE!$E$5,$G$1:$H$442,2,FALSE)</f>
        <v>OVO000098</v>
      </c>
      <c r="B222" t="s">
        <v>311</v>
      </c>
      <c r="G222" t="s">
        <v>1186</v>
      </c>
      <c r="H222" t="s">
        <v>4833</v>
      </c>
    </row>
    <row r="223" spans="1:8" x14ac:dyDescent="0.25">
      <c r="A223" t="str">
        <f>VLOOKUP(IDENTIFICATIE!$E$5,$G$1:$H$442,2,FALSE)</f>
        <v>OVO000098</v>
      </c>
      <c r="B223" t="s">
        <v>312</v>
      </c>
      <c r="G223" t="s">
        <v>4512</v>
      </c>
      <c r="H223" t="s">
        <v>4834</v>
      </c>
    </row>
    <row r="224" spans="1:8" x14ac:dyDescent="0.25">
      <c r="A224" t="str">
        <f>VLOOKUP(IDENTIFICATIE!$E$5,$G$1:$H$442,2,FALSE)</f>
        <v>OVO000098</v>
      </c>
      <c r="B224" t="s">
        <v>313</v>
      </c>
      <c r="G224" t="s">
        <v>1164</v>
      </c>
      <c r="H224" t="s">
        <v>4835</v>
      </c>
    </row>
    <row r="225" spans="1:8" x14ac:dyDescent="0.25">
      <c r="A225" t="str">
        <f>VLOOKUP(IDENTIFICATIE!$E$5,$G$1:$H$442,2,FALSE)</f>
        <v>OVO000098</v>
      </c>
      <c r="B225" t="s">
        <v>314</v>
      </c>
      <c r="G225" t="s">
        <v>4513</v>
      </c>
      <c r="H225" t="s">
        <v>4836</v>
      </c>
    </row>
    <row r="226" spans="1:8" x14ac:dyDescent="0.25">
      <c r="A226" t="str">
        <f>VLOOKUP(IDENTIFICATIE!$E$5,$G$1:$H$442,2,FALSE)</f>
        <v>OVO000098</v>
      </c>
      <c r="B226" t="s">
        <v>315</v>
      </c>
      <c r="G226" t="s">
        <v>4514</v>
      </c>
      <c r="H226" t="s">
        <v>4837</v>
      </c>
    </row>
    <row r="227" spans="1:8" x14ac:dyDescent="0.25">
      <c r="A227" t="str">
        <f>VLOOKUP(IDENTIFICATIE!$E$5,$G$1:$H$442,2,FALSE)</f>
        <v>OVO000098</v>
      </c>
      <c r="B227" t="s">
        <v>316</v>
      </c>
      <c r="G227" t="s">
        <v>1172</v>
      </c>
      <c r="H227" t="s">
        <v>4838</v>
      </c>
    </row>
    <row r="228" spans="1:8" x14ac:dyDescent="0.25">
      <c r="A228" t="str">
        <f>VLOOKUP(IDENTIFICATIE!$E$5,$G$1:$H$442,2,FALSE)</f>
        <v>OVO000098</v>
      </c>
      <c r="B228" t="s">
        <v>317</v>
      </c>
      <c r="G228" t="s">
        <v>4515</v>
      </c>
      <c r="H228" t="s">
        <v>4839</v>
      </c>
    </row>
    <row r="229" spans="1:8" x14ac:dyDescent="0.25">
      <c r="A229" t="str">
        <f>VLOOKUP(IDENTIFICATIE!$E$5,$G$1:$H$442,2,FALSE)</f>
        <v>OVO000098</v>
      </c>
      <c r="B229" t="s">
        <v>318</v>
      </c>
      <c r="G229" t="s">
        <v>4840</v>
      </c>
      <c r="H229" t="s">
        <v>4841</v>
      </c>
    </row>
    <row r="230" spans="1:8" x14ac:dyDescent="0.25">
      <c r="A230" t="str">
        <f>VLOOKUP(IDENTIFICATIE!$E$5,$G$1:$H$442,2,FALSE)</f>
        <v>OVO000098</v>
      </c>
      <c r="B230" t="s">
        <v>319</v>
      </c>
      <c r="G230" t="s">
        <v>4516</v>
      </c>
      <c r="H230" t="s">
        <v>4842</v>
      </c>
    </row>
    <row r="231" spans="1:8" x14ac:dyDescent="0.25">
      <c r="A231" t="str">
        <f>VLOOKUP(IDENTIFICATIE!$E$5,$G$1:$H$442,2,FALSE)</f>
        <v>OVO000098</v>
      </c>
      <c r="B231" t="s">
        <v>320</v>
      </c>
      <c r="G231" t="s">
        <v>4517</v>
      </c>
      <c r="H231" t="s">
        <v>4843</v>
      </c>
    </row>
    <row r="232" spans="1:8" x14ac:dyDescent="0.25">
      <c r="A232" t="str">
        <f>VLOOKUP(IDENTIFICATIE!$E$5,$G$1:$H$442,2,FALSE)</f>
        <v>OVO000098</v>
      </c>
      <c r="B232" t="s">
        <v>321</v>
      </c>
      <c r="G232" t="s">
        <v>4518</v>
      </c>
      <c r="H232" t="s">
        <v>4844</v>
      </c>
    </row>
    <row r="233" spans="1:8" x14ac:dyDescent="0.25">
      <c r="A233" t="str">
        <f>VLOOKUP(IDENTIFICATIE!$E$5,$G$1:$H$442,2,FALSE)</f>
        <v>OVO000098</v>
      </c>
      <c r="B233" t="s">
        <v>322</v>
      </c>
      <c r="G233" t="s">
        <v>4519</v>
      </c>
      <c r="H233" t="s">
        <v>4845</v>
      </c>
    </row>
    <row r="234" spans="1:8" x14ac:dyDescent="0.25">
      <c r="A234" t="str">
        <f>VLOOKUP(IDENTIFICATIE!$E$5,$G$1:$H$442,2,FALSE)</f>
        <v>OVO000098</v>
      </c>
      <c r="B234" t="s">
        <v>323</v>
      </c>
      <c r="G234" t="s">
        <v>4520</v>
      </c>
      <c r="H234" t="s">
        <v>4846</v>
      </c>
    </row>
    <row r="235" spans="1:8" x14ac:dyDescent="0.25">
      <c r="A235" t="str">
        <f>VLOOKUP(IDENTIFICATIE!$E$5,$G$1:$H$442,2,FALSE)</f>
        <v>OVO000098</v>
      </c>
      <c r="B235" t="s">
        <v>324</v>
      </c>
      <c r="G235" t="s">
        <v>1116</v>
      </c>
      <c r="H235" t="s">
        <v>4847</v>
      </c>
    </row>
    <row r="236" spans="1:8" x14ac:dyDescent="0.25">
      <c r="A236" t="str">
        <f>VLOOKUP(IDENTIFICATIE!$E$5,$G$1:$H$442,2,FALSE)</f>
        <v>OVO000098</v>
      </c>
      <c r="B236" t="s">
        <v>325</v>
      </c>
      <c r="G236" t="s">
        <v>4521</v>
      </c>
      <c r="H236" t="s">
        <v>4848</v>
      </c>
    </row>
    <row r="237" spans="1:8" x14ac:dyDescent="0.25">
      <c r="A237" t="str">
        <f>VLOOKUP(IDENTIFICATIE!$E$5,$G$1:$H$442,2,FALSE)</f>
        <v>OVO000098</v>
      </c>
      <c r="B237" t="s">
        <v>326</v>
      </c>
      <c r="G237" t="s">
        <v>1129</v>
      </c>
      <c r="H237" t="s">
        <v>4849</v>
      </c>
    </row>
    <row r="238" spans="1:8" x14ac:dyDescent="0.25">
      <c r="A238" t="str">
        <f>VLOOKUP(IDENTIFICATIE!$E$5,$G$1:$H$442,2,FALSE)</f>
        <v>OVO000098</v>
      </c>
      <c r="B238" t="s">
        <v>327</v>
      </c>
      <c r="G238" t="s">
        <v>4522</v>
      </c>
      <c r="H238" t="s">
        <v>4850</v>
      </c>
    </row>
    <row r="239" spans="1:8" x14ac:dyDescent="0.25">
      <c r="A239" t="str">
        <f>VLOOKUP(IDENTIFICATIE!$E$5,$G$1:$H$442,2,FALSE)</f>
        <v>OVO000098</v>
      </c>
      <c r="B239" t="s">
        <v>328</v>
      </c>
      <c r="G239" t="s">
        <v>4523</v>
      </c>
      <c r="H239" t="s">
        <v>4851</v>
      </c>
    </row>
    <row r="240" spans="1:8" x14ac:dyDescent="0.25">
      <c r="A240" t="str">
        <f>VLOOKUP(IDENTIFICATIE!$E$5,$G$1:$H$442,2,FALSE)</f>
        <v>OVO000098</v>
      </c>
      <c r="B240" t="s">
        <v>329</v>
      </c>
      <c r="G240" t="s">
        <v>1142</v>
      </c>
      <c r="H240" t="s">
        <v>4852</v>
      </c>
    </row>
    <row r="241" spans="1:8" x14ac:dyDescent="0.25">
      <c r="A241" t="str">
        <f>VLOOKUP(IDENTIFICATIE!$E$5,$G$1:$H$442,2,FALSE)</f>
        <v>OVO000098</v>
      </c>
      <c r="B241" t="s">
        <v>330</v>
      </c>
      <c r="G241" t="s">
        <v>1166</v>
      </c>
      <c r="H241" t="s">
        <v>4853</v>
      </c>
    </row>
    <row r="242" spans="1:8" x14ac:dyDescent="0.25">
      <c r="A242" t="str">
        <f>VLOOKUP(IDENTIFICATIE!$E$5,$G$1:$H$442,2,FALSE)</f>
        <v>OVO000098</v>
      </c>
      <c r="B242" t="s">
        <v>331</v>
      </c>
      <c r="G242" t="s">
        <v>1129</v>
      </c>
      <c r="H242" t="s">
        <v>4854</v>
      </c>
    </row>
    <row r="243" spans="1:8" x14ac:dyDescent="0.25">
      <c r="A243" t="str">
        <f>VLOOKUP(IDENTIFICATIE!$E$5,$G$1:$H$442,2,FALSE)</f>
        <v>OVO000098</v>
      </c>
      <c r="B243" t="s">
        <v>332</v>
      </c>
      <c r="G243" t="s">
        <v>4524</v>
      </c>
      <c r="H243" t="s">
        <v>4855</v>
      </c>
    </row>
    <row r="244" spans="1:8" x14ac:dyDescent="0.25">
      <c r="A244" t="str">
        <f>VLOOKUP(IDENTIFICATIE!$E$5,$G$1:$H$442,2,FALSE)</f>
        <v>OVO000098</v>
      </c>
      <c r="B244" t="s">
        <v>333</v>
      </c>
      <c r="G244" t="s">
        <v>4525</v>
      </c>
      <c r="H244" t="s">
        <v>4856</v>
      </c>
    </row>
    <row r="245" spans="1:8" x14ac:dyDescent="0.25">
      <c r="A245" t="str">
        <f>VLOOKUP(IDENTIFICATIE!$E$5,$G$1:$H$442,2,FALSE)</f>
        <v>OVO000098</v>
      </c>
      <c r="B245" t="s">
        <v>334</v>
      </c>
      <c r="G245" t="s">
        <v>4526</v>
      </c>
      <c r="H245" t="s">
        <v>4857</v>
      </c>
    </row>
    <row r="246" spans="1:8" x14ac:dyDescent="0.25">
      <c r="A246" t="str">
        <f>VLOOKUP(IDENTIFICATIE!$E$5,$G$1:$H$442,2,FALSE)</f>
        <v>OVO000098</v>
      </c>
      <c r="B246" t="s">
        <v>335</v>
      </c>
      <c r="G246" t="s">
        <v>1174</v>
      </c>
      <c r="H246" t="s">
        <v>4858</v>
      </c>
    </row>
    <row r="247" spans="1:8" x14ac:dyDescent="0.25">
      <c r="A247" t="str">
        <f>VLOOKUP(IDENTIFICATIE!$E$5,$G$1:$H$442,2,FALSE)</f>
        <v>OVO000098</v>
      </c>
      <c r="B247" t="s">
        <v>336</v>
      </c>
      <c r="G247" t="s">
        <v>4527</v>
      </c>
      <c r="H247" t="s">
        <v>4859</v>
      </c>
    </row>
    <row r="248" spans="1:8" x14ac:dyDescent="0.25">
      <c r="A248" t="str">
        <f>VLOOKUP(IDENTIFICATIE!$E$5,$G$1:$H$442,2,FALSE)</f>
        <v>OVO000098</v>
      </c>
      <c r="B248" t="s">
        <v>337</v>
      </c>
      <c r="G248" t="s">
        <v>4528</v>
      </c>
      <c r="H248" t="s">
        <v>4860</v>
      </c>
    </row>
    <row r="249" spans="1:8" x14ac:dyDescent="0.25">
      <c r="A249" t="str">
        <f>VLOOKUP(IDENTIFICATIE!$E$5,$G$1:$H$442,2,FALSE)</f>
        <v>OVO000098</v>
      </c>
      <c r="B249" t="s">
        <v>338</v>
      </c>
      <c r="G249" t="s">
        <v>1217</v>
      </c>
      <c r="H249" t="s">
        <v>4861</v>
      </c>
    </row>
    <row r="250" spans="1:8" x14ac:dyDescent="0.25">
      <c r="A250" t="str">
        <f>VLOOKUP(IDENTIFICATIE!$E$5,$G$1:$H$442,2,FALSE)</f>
        <v>OVO000098</v>
      </c>
      <c r="B250" t="s">
        <v>339</v>
      </c>
      <c r="G250" t="s">
        <v>4529</v>
      </c>
      <c r="H250" t="s">
        <v>4862</v>
      </c>
    </row>
    <row r="251" spans="1:8" x14ac:dyDescent="0.25">
      <c r="A251" t="str">
        <f>VLOOKUP(IDENTIFICATIE!$E$5,$G$1:$H$442,2,FALSE)</f>
        <v>OVO000098</v>
      </c>
      <c r="B251" t="s">
        <v>340</v>
      </c>
      <c r="G251" t="s">
        <v>4530</v>
      </c>
      <c r="H251" t="s">
        <v>4863</v>
      </c>
    </row>
    <row r="252" spans="1:8" x14ac:dyDescent="0.25">
      <c r="A252" t="str">
        <f>VLOOKUP(IDENTIFICATIE!$E$5,$G$1:$H$442,2,FALSE)</f>
        <v>OVO000098</v>
      </c>
      <c r="B252" t="s">
        <v>341</v>
      </c>
      <c r="G252" t="s">
        <v>1206</v>
      </c>
      <c r="H252" t="s">
        <v>4864</v>
      </c>
    </row>
    <row r="253" spans="1:8" x14ac:dyDescent="0.25">
      <c r="A253" t="str">
        <f>VLOOKUP(IDENTIFICATIE!$E$5,$G$1:$H$442,2,FALSE)</f>
        <v>OVO000098</v>
      </c>
      <c r="B253" t="s">
        <v>342</v>
      </c>
      <c r="G253" t="s">
        <v>4531</v>
      </c>
      <c r="H253" t="s">
        <v>4865</v>
      </c>
    </row>
    <row r="254" spans="1:8" x14ac:dyDescent="0.25">
      <c r="A254" t="str">
        <f>VLOOKUP(IDENTIFICATIE!$E$5,$G$1:$H$442,2,FALSE)</f>
        <v>OVO000098</v>
      </c>
      <c r="B254" t="s">
        <v>343</v>
      </c>
      <c r="G254" t="s">
        <v>4532</v>
      </c>
      <c r="H254" t="s">
        <v>4866</v>
      </c>
    </row>
    <row r="255" spans="1:8" x14ac:dyDescent="0.25">
      <c r="A255" t="str">
        <f>VLOOKUP(IDENTIFICATIE!$E$5,$G$1:$H$442,2,FALSE)</f>
        <v>OVO000098</v>
      </c>
      <c r="B255" t="s">
        <v>344</v>
      </c>
      <c r="G255" t="s">
        <v>1191</v>
      </c>
      <c r="H255" t="s">
        <v>4867</v>
      </c>
    </row>
    <row r="256" spans="1:8" x14ac:dyDescent="0.25">
      <c r="A256" t="str">
        <f>VLOOKUP(IDENTIFICATIE!$E$5,$G$1:$H$442,2,FALSE)</f>
        <v>OVO000098</v>
      </c>
      <c r="B256" t="s">
        <v>345</v>
      </c>
      <c r="G256" t="s">
        <v>1201</v>
      </c>
      <c r="H256" t="s">
        <v>4868</v>
      </c>
    </row>
    <row r="257" spans="1:8" x14ac:dyDescent="0.25">
      <c r="A257" t="str">
        <f>VLOOKUP(IDENTIFICATIE!$E$5,$G$1:$H$442,2,FALSE)</f>
        <v>OVO000098</v>
      </c>
      <c r="B257" t="s">
        <v>346</v>
      </c>
      <c r="G257" t="s">
        <v>4533</v>
      </c>
      <c r="H257" t="s">
        <v>4869</v>
      </c>
    </row>
    <row r="258" spans="1:8" x14ac:dyDescent="0.25">
      <c r="A258" t="str">
        <f>VLOOKUP(IDENTIFICATIE!$E$5,$G$1:$H$442,2,FALSE)</f>
        <v>OVO000098</v>
      </c>
      <c r="B258" t="s">
        <v>347</v>
      </c>
      <c r="G258" t="s">
        <v>1205</v>
      </c>
      <c r="H258" t="s">
        <v>4870</v>
      </c>
    </row>
    <row r="259" spans="1:8" x14ac:dyDescent="0.25">
      <c r="A259" t="str">
        <f>VLOOKUP(IDENTIFICATIE!$E$5,$G$1:$H$442,2,FALSE)</f>
        <v>OVO000098</v>
      </c>
      <c r="B259" t="s">
        <v>348</v>
      </c>
      <c r="G259" t="s">
        <v>4534</v>
      </c>
      <c r="H259" t="s">
        <v>4871</v>
      </c>
    </row>
    <row r="260" spans="1:8" x14ac:dyDescent="0.25">
      <c r="A260" t="str">
        <f>VLOOKUP(IDENTIFICATIE!$E$5,$G$1:$H$442,2,FALSE)</f>
        <v>OVO000098</v>
      </c>
      <c r="B260" t="s">
        <v>349</v>
      </c>
      <c r="G260" t="s">
        <v>4535</v>
      </c>
      <c r="H260" t="s">
        <v>4872</v>
      </c>
    </row>
    <row r="261" spans="1:8" x14ac:dyDescent="0.25">
      <c r="A261" t="str">
        <f>VLOOKUP(IDENTIFICATIE!$E$5,$G$1:$H$442,2,FALSE)</f>
        <v>OVO000098</v>
      </c>
      <c r="B261" t="s">
        <v>350</v>
      </c>
      <c r="G261" t="s">
        <v>4536</v>
      </c>
      <c r="H261" t="s">
        <v>4873</v>
      </c>
    </row>
    <row r="262" spans="1:8" x14ac:dyDescent="0.25">
      <c r="A262" t="str">
        <f>VLOOKUP(IDENTIFICATIE!$E$5,$G$1:$H$442,2,FALSE)</f>
        <v>OVO000098</v>
      </c>
      <c r="B262" t="s">
        <v>351</v>
      </c>
      <c r="G262" t="s">
        <v>4537</v>
      </c>
      <c r="H262" t="s">
        <v>4874</v>
      </c>
    </row>
    <row r="263" spans="1:8" x14ac:dyDescent="0.25">
      <c r="A263" t="str">
        <f>VLOOKUP(IDENTIFICATIE!$E$5,$G$1:$H$442,2,FALSE)</f>
        <v>OVO000098</v>
      </c>
      <c r="B263" t="s">
        <v>352</v>
      </c>
      <c r="G263" t="s">
        <v>1154</v>
      </c>
      <c r="H263" t="s">
        <v>4875</v>
      </c>
    </row>
    <row r="264" spans="1:8" x14ac:dyDescent="0.25">
      <c r="A264" t="str">
        <f>VLOOKUP(IDENTIFICATIE!$E$5,$G$1:$H$442,2,FALSE)</f>
        <v>OVO000098</v>
      </c>
      <c r="B264" t="s">
        <v>353</v>
      </c>
      <c r="G264" t="s">
        <v>4876</v>
      </c>
      <c r="H264" t="s">
        <v>4877</v>
      </c>
    </row>
    <row r="265" spans="1:8" x14ac:dyDescent="0.25">
      <c r="A265" t="str">
        <f>VLOOKUP(IDENTIFICATIE!$E$5,$G$1:$H$442,2,FALSE)</f>
        <v>OVO000098</v>
      </c>
      <c r="B265" t="s">
        <v>354</v>
      </c>
      <c r="G265" t="s">
        <v>4538</v>
      </c>
      <c r="H265" t="s">
        <v>4878</v>
      </c>
    </row>
    <row r="266" spans="1:8" x14ac:dyDescent="0.25">
      <c r="A266" t="str">
        <f>VLOOKUP(IDENTIFICATIE!$E$5,$G$1:$H$442,2,FALSE)</f>
        <v>OVO000098</v>
      </c>
      <c r="B266" t="s">
        <v>355</v>
      </c>
      <c r="G266" t="s">
        <v>1114</v>
      </c>
      <c r="H266" t="s">
        <v>4879</v>
      </c>
    </row>
    <row r="267" spans="1:8" x14ac:dyDescent="0.25">
      <c r="A267" t="str">
        <f>VLOOKUP(IDENTIFICATIE!$E$5,$G$1:$H$442,2,FALSE)</f>
        <v>OVO000098</v>
      </c>
      <c r="B267" t="s">
        <v>356</v>
      </c>
      <c r="G267" t="s">
        <v>1151</v>
      </c>
      <c r="H267" t="s">
        <v>4880</v>
      </c>
    </row>
    <row r="268" spans="1:8" x14ac:dyDescent="0.25">
      <c r="A268" t="str">
        <f>VLOOKUP(IDENTIFICATIE!$E$5,$G$1:$H$442,2,FALSE)</f>
        <v>OVO000098</v>
      </c>
      <c r="B268" t="s">
        <v>357</v>
      </c>
      <c r="G268" t="s">
        <v>4539</v>
      </c>
      <c r="H268" t="s">
        <v>4881</v>
      </c>
    </row>
    <row r="269" spans="1:8" x14ac:dyDescent="0.25">
      <c r="A269" t="str">
        <f>VLOOKUP(IDENTIFICATIE!$E$5,$G$1:$H$442,2,FALSE)</f>
        <v>OVO000098</v>
      </c>
      <c r="B269" t="s">
        <v>358</v>
      </c>
      <c r="G269" t="s">
        <v>4540</v>
      </c>
      <c r="H269" t="s">
        <v>4882</v>
      </c>
    </row>
    <row r="270" spans="1:8" x14ac:dyDescent="0.25">
      <c r="A270" t="str">
        <f>VLOOKUP(IDENTIFICATIE!$E$5,$G$1:$H$442,2,FALSE)</f>
        <v>OVO000098</v>
      </c>
      <c r="B270" t="s">
        <v>359</v>
      </c>
      <c r="G270" t="s">
        <v>1163</v>
      </c>
      <c r="H270" t="s">
        <v>4883</v>
      </c>
    </row>
    <row r="271" spans="1:8" x14ac:dyDescent="0.25">
      <c r="A271" t="str">
        <f>VLOOKUP(IDENTIFICATIE!$E$5,$G$1:$H$442,2,FALSE)</f>
        <v>OVO000098</v>
      </c>
      <c r="B271" t="s">
        <v>360</v>
      </c>
      <c r="G271" t="s">
        <v>4541</v>
      </c>
      <c r="H271" t="s">
        <v>4884</v>
      </c>
    </row>
    <row r="272" spans="1:8" x14ac:dyDescent="0.25">
      <c r="A272" t="str">
        <f>VLOOKUP(IDENTIFICATIE!$E$5,$G$1:$H$442,2,FALSE)</f>
        <v>OVO000098</v>
      </c>
      <c r="B272" t="s">
        <v>361</v>
      </c>
      <c r="G272" t="s">
        <v>4542</v>
      </c>
      <c r="H272" t="s">
        <v>4885</v>
      </c>
    </row>
    <row r="273" spans="1:8" x14ac:dyDescent="0.25">
      <c r="A273" t="str">
        <f>VLOOKUP(IDENTIFICATIE!$E$5,$G$1:$H$442,2,FALSE)</f>
        <v>OVO000098</v>
      </c>
      <c r="B273" t="s">
        <v>362</v>
      </c>
      <c r="G273" t="s">
        <v>4543</v>
      </c>
      <c r="H273" t="s">
        <v>4886</v>
      </c>
    </row>
    <row r="274" spans="1:8" x14ac:dyDescent="0.25">
      <c r="A274" t="str">
        <f>VLOOKUP(IDENTIFICATIE!$E$5,$G$1:$H$442,2,FALSE)</f>
        <v>OVO000098</v>
      </c>
      <c r="B274" t="s">
        <v>363</v>
      </c>
      <c r="G274" t="s">
        <v>1138</v>
      </c>
      <c r="H274" t="s">
        <v>4887</v>
      </c>
    </row>
    <row r="275" spans="1:8" x14ac:dyDescent="0.25">
      <c r="A275" t="str">
        <f>VLOOKUP(IDENTIFICATIE!$E$5,$G$1:$H$442,2,FALSE)</f>
        <v>OVO000098</v>
      </c>
      <c r="B275" t="s">
        <v>364</v>
      </c>
      <c r="G275" t="s">
        <v>4544</v>
      </c>
      <c r="H275" t="s">
        <v>4888</v>
      </c>
    </row>
    <row r="276" spans="1:8" x14ac:dyDescent="0.25">
      <c r="A276" t="str">
        <f>VLOOKUP(IDENTIFICATIE!$E$5,$G$1:$H$442,2,FALSE)</f>
        <v>OVO000098</v>
      </c>
      <c r="B276" t="s">
        <v>365</v>
      </c>
      <c r="G276" t="s">
        <v>1126</v>
      </c>
      <c r="H276" t="s">
        <v>4889</v>
      </c>
    </row>
    <row r="277" spans="1:8" x14ac:dyDescent="0.25">
      <c r="A277" t="str">
        <f>VLOOKUP(IDENTIFICATIE!$E$5,$G$1:$H$442,2,FALSE)</f>
        <v>OVO000098</v>
      </c>
      <c r="B277" t="s">
        <v>366</v>
      </c>
      <c r="G277" t="s">
        <v>4890</v>
      </c>
      <c r="H277" t="s">
        <v>4891</v>
      </c>
    </row>
    <row r="278" spans="1:8" x14ac:dyDescent="0.25">
      <c r="A278" t="str">
        <f>VLOOKUP(IDENTIFICATIE!$E$5,$G$1:$H$442,2,FALSE)</f>
        <v>OVO000098</v>
      </c>
      <c r="B278" t="s">
        <v>367</v>
      </c>
      <c r="G278" t="s">
        <v>4545</v>
      </c>
      <c r="H278" t="s">
        <v>4892</v>
      </c>
    </row>
    <row r="279" spans="1:8" x14ac:dyDescent="0.25">
      <c r="A279" t="str">
        <f>VLOOKUP(IDENTIFICATIE!$E$5,$G$1:$H$442,2,FALSE)</f>
        <v>OVO000098</v>
      </c>
      <c r="B279" t="s">
        <v>368</v>
      </c>
      <c r="G279" t="s">
        <v>1122</v>
      </c>
      <c r="H279" t="s">
        <v>4893</v>
      </c>
    </row>
    <row r="280" spans="1:8" x14ac:dyDescent="0.25">
      <c r="A280" t="str">
        <f>VLOOKUP(IDENTIFICATIE!$E$5,$G$1:$H$442,2,FALSE)</f>
        <v>OVO000098</v>
      </c>
      <c r="B280" t="s">
        <v>369</v>
      </c>
      <c r="G280" t="s">
        <v>4546</v>
      </c>
      <c r="H280" t="s">
        <v>4894</v>
      </c>
    </row>
    <row r="281" spans="1:8" x14ac:dyDescent="0.25">
      <c r="A281" t="str">
        <f>VLOOKUP(IDENTIFICATIE!$E$5,$G$1:$H$442,2,FALSE)</f>
        <v>OVO000098</v>
      </c>
      <c r="B281" t="s">
        <v>370</v>
      </c>
      <c r="G281" t="s">
        <v>4547</v>
      </c>
      <c r="H281" t="s">
        <v>4895</v>
      </c>
    </row>
    <row r="282" spans="1:8" x14ac:dyDescent="0.25">
      <c r="A282" t="str">
        <f>VLOOKUP(IDENTIFICATIE!$E$5,$G$1:$H$442,2,FALSE)</f>
        <v>OVO000098</v>
      </c>
      <c r="B282" t="s">
        <v>371</v>
      </c>
      <c r="G282" t="s">
        <v>4548</v>
      </c>
      <c r="H282" t="s">
        <v>4896</v>
      </c>
    </row>
    <row r="283" spans="1:8" x14ac:dyDescent="0.25">
      <c r="A283" t="str">
        <f>VLOOKUP(IDENTIFICATIE!$E$5,$G$1:$H$442,2,FALSE)</f>
        <v>OVO000098</v>
      </c>
      <c r="B283" t="s">
        <v>372</v>
      </c>
      <c r="G283" t="s">
        <v>1135</v>
      </c>
      <c r="H283" t="s">
        <v>4897</v>
      </c>
    </row>
    <row r="284" spans="1:8" x14ac:dyDescent="0.25">
      <c r="A284" t="str">
        <f>VLOOKUP(IDENTIFICATIE!$E$5,$G$1:$H$442,2,FALSE)</f>
        <v>OVO000098</v>
      </c>
      <c r="B284" t="s">
        <v>373</v>
      </c>
      <c r="G284" t="s">
        <v>1159</v>
      </c>
      <c r="H284" t="s">
        <v>4898</v>
      </c>
    </row>
    <row r="285" spans="1:8" x14ac:dyDescent="0.25">
      <c r="A285" t="str">
        <f>VLOOKUP(IDENTIFICATIE!$E$5,$G$1:$H$442,2,FALSE)</f>
        <v>OVO000098</v>
      </c>
      <c r="B285" t="s">
        <v>374</v>
      </c>
      <c r="G285" t="s">
        <v>1207</v>
      </c>
      <c r="H285" t="s">
        <v>4899</v>
      </c>
    </row>
    <row r="286" spans="1:8" x14ac:dyDescent="0.25">
      <c r="A286" t="str">
        <f>VLOOKUP(IDENTIFICATIE!$E$5,$G$1:$H$442,2,FALSE)</f>
        <v>OVO000098</v>
      </c>
      <c r="B286" t="s">
        <v>375</v>
      </c>
      <c r="G286" t="s">
        <v>1215</v>
      </c>
      <c r="H286" t="s">
        <v>4900</v>
      </c>
    </row>
    <row r="287" spans="1:8" x14ac:dyDescent="0.25">
      <c r="A287" t="str">
        <f>VLOOKUP(IDENTIFICATIE!$E$5,$G$1:$H$442,2,FALSE)</f>
        <v>OVO000098</v>
      </c>
      <c r="B287" t="s">
        <v>376</v>
      </c>
      <c r="G287" t="s">
        <v>1147</v>
      </c>
      <c r="H287" t="s">
        <v>4901</v>
      </c>
    </row>
    <row r="288" spans="1:8" x14ac:dyDescent="0.25">
      <c r="A288" t="str">
        <f>VLOOKUP(IDENTIFICATIE!$E$5,$G$1:$H$442,2,FALSE)</f>
        <v>OVO000098</v>
      </c>
      <c r="B288" t="s">
        <v>377</v>
      </c>
      <c r="G288" t="s">
        <v>4902</v>
      </c>
      <c r="H288" t="s">
        <v>4903</v>
      </c>
    </row>
    <row r="289" spans="1:8" x14ac:dyDescent="0.25">
      <c r="A289" t="str">
        <f>VLOOKUP(IDENTIFICATIE!$E$5,$G$1:$H$442,2,FALSE)</f>
        <v>OVO000098</v>
      </c>
      <c r="B289" t="s">
        <v>378</v>
      </c>
      <c r="G289" t="s">
        <v>4904</v>
      </c>
      <c r="H289" t="s">
        <v>4905</v>
      </c>
    </row>
    <row r="290" spans="1:8" x14ac:dyDescent="0.25">
      <c r="A290" t="str">
        <f>VLOOKUP(IDENTIFICATIE!$E$5,$G$1:$H$442,2,FALSE)</f>
        <v>OVO000098</v>
      </c>
      <c r="B290" t="s">
        <v>379</v>
      </c>
      <c r="G290" t="s">
        <v>4549</v>
      </c>
      <c r="H290" t="s">
        <v>4906</v>
      </c>
    </row>
    <row r="291" spans="1:8" x14ac:dyDescent="0.25">
      <c r="A291" t="str">
        <f>VLOOKUP(IDENTIFICATIE!$E$5,$G$1:$H$442,2,FALSE)</f>
        <v>OVO000098</v>
      </c>
      <c r="B291" t="s">
        <v>380</v>
      </c>
      <c r="G291" t="s">
        <v>1121</v>
      </c>
      <c r="H291" t="s">
        <v>4907</v>
      </c>
    </row>
    <row r="292" spans="1:8" x14ac:dyDescent="0.25">
      <c r="A292" t="str">
        <f>VLOOKUP(IDENTIFICATIE!$E$5,$G$1:$H$442,2,FALSE)</f>
        <v>OVO000098</v>
      </c>
      <c r="B292" t="s">
        <v>381</v>
      </c>
      <c r="G292" t="s">
        <v>4550</v>
      </c>
      <c r="H292" t="s">
        <v>4908</v>
      </c>
    </row>
    <row r="293" spans="1:8" x14ac:dyDescent="0.25">
      <c r="A293" t="str">
        <f>VLOOKUP(IDENTIFICATIE!$E$5,$G$1:$H$442,2,FALSE)</f>
        <v>OVO000098</v>
      </c>
      <c r="B293" t="s">
        <v>382</v>
      </c>
      <c r="G293" t="s">
        <v>4551</v>
      </c>
      <c r="H293" t="s">
        <v>4909</v>
      </c>
    </row>
    <row r="294" spans="1:8" x14ac:dyDescent="0.25">
      <c r="A294" t="str">
        <f>VLOOKUP(IDENTIFICATIE!$E$5,$G$1:$H$442,2,FALSE)</f>
        <v>OVO000098</v>
      </c>
      <c r="B294" t="s">
        <v>383</v>
      </c>
      <c r="G294" t="s">
        <v>4552</v>
      </c>
      <c r="H294" t="s">
        <v>4910</v>
      </c>
    </row>
    <row r="295" spans="1:8" x14ac:dyDescent="0.25">
      <c r="A295" t="str">
        <f>VLOOKUP(IDENTIFICATIE!$E$5,$G$1:$H$442,2,FALSE)</f>
        <v>OVO000098</v>
      </c>
      <c r="B295" t="s">
        <v>384</v>
      </c>
      <c r="G295" t="s">
        <v>1110</v>
      </c>
      <c r="H295" t="s">
        <v>4911</v>
      </c>
    </row>
    <row r="296" spans="1:8" x14ac:dyDescent="0.25">
      <c r="A296" t="str">
        <f>VLOOKUP(IDENTIFICATIE!$E$5,$G$1:$H$442,2,FALSE)</f>
        <v>OVO000098</v>
      </c>
      <c r="B296" t="s">
        <v>385</v>
      </c>
      <c r="G296" t="s">
        <v>1134</v>
      </c>
      <c r="H296" t="s">
        <v>4912</v>
      </c>
    </row>
    <row r="297" spans="1:8" x14ac:dyDescent="0.25">
      <c r="A297" t="str">
        <f>VLOOKUP(IDENTIFICATIE!$E$5,$G$1:$H$442,2,FALSE)</f>
        <v>OVO000098</v>
      </c>
      <c r="B297" t="s">
        <v>386</v>
      </c>
      <c r="G297" t="s">
        <v>4553</v>
      </c>
      <c r="H297" t="s">
        <v>4913</v>
      </c>
    </row>
    <row r="298" spans="1:8" x14ac:dyDescent="0.25">
      <c r="A298" t="str">
        <f>VLOOKUP(IDENTIFICATIE!$E$5,$G$1:$H$442,2,FALSE)</f>
        <v>OVO000098</v>
      </c>
      <c r="B298" t="s">
        <v>387</v>
      </c>
      <c r="G298" t="s">
        <v>4554</v>
      </c>
      <c r="H298" t="s">
        <v>4914</v>
      </c>
    </row>
    <row r="299" spans="1:8" x14ac:dyDescent="0.25">
      <c r="A299" t="str">
        <f>VLOOKUP(IDENTIFICATIE!$E$5,$G$1:$H$442,2,FALSE)</f>
        <v>OVO000098</v>
      </c>
      <c r="B299" t="s">
        <v>388</v>
      </c>
      <c r="G299" t="s">
        <v>1168</v>
      </c>
      <c r="H299" t="s">
        <v>4915</v>
      </c>
    </row>
    <row r="300" spans="1:8" x14ac:dyDescent="0.25">
      <c r="A300" t="str">
        <f>VLOOKUP(IDENTIFICATIE!$E$5,$G$1:$H$442,2,FALSE)</f>
        <v>OVO000098</v>
      </c>
      <c r="B300" t="s">
        <v>389</v>
      </c>
      <c r="G300" t="s">
        <v>1188</v>
      </c>
      <c r="H300" t="s">
        <v>4916</v>
      </c>
    </row>
    <row r="301" spans="1:8" x14ac:dyDescent="0.25">
      <c r="A301" t="str">
        <f>VLOOKUP(IDENTIFICATIE!$E$5,$G$1:$H$442,2,FALSE)</f>
        <v>OVO000098</v>
      </c>
      <c r="B301" t="s">
        <v>390</v>
      </c>
      <c r="G301" t="s">
        <v>1158</v>
      </c>
      <c r="H301" t="s">
        <v>4917</v>
      </c>
    </row>
    <row r="302" spans="1:8" x14ac:dyDescent="0.25">
      <c r="A302" t="str">
        <f>VLOOKUP(IDENTIFICATIE!$E$5,$G$1:$H$442,2,FALSE)</f>
        <v>OVO000098</v>
      </c>
      <c r="B302" t="s">
        <v>391</v>
      </c>
      <c r="G302" t="s">
        <v>1192</v>
      </c>
      <c r="H302" t="s">
        <v>4918</v>
      </c>
    </row>
    <row r="303" spans="1:8" x14ac:dyDescent="0.25">
      <c r="A303" t="str">
        <f>VLOOKUP(IDENTIFICATIE!$E$5,$G$1:$H$442,2,FALSE)</f>
        <v>OVO000098</v>
      </c>
      <c r="B303" t="s">
        <v>392</v>
      </c>
      <c r="G303" t="s">
        <v>1183</v>
      </c>
      <c r="H303" t="s">
        <v>4919</v>
      </c>
    </row>
    <row r="304" spans="1:8" x14ac:dyDescent="0.25">
      <c r="A304" t="str">
        <f>VLOOKUP(IDENTIFICATIE!$E$5,$G$1:$H$442,2,FALSE)</f>
        <v>OVO000098</v>
      </c>
      <c r="B304" t="s">
        <v>393</v>
      </c>
      <c r="G304" t="s">
        <v>4555</v>
      </c>
      <c r="H304" t="s">
        <v>4920</v>
      </c>
    </row>
    <row r="305" spans="1:8" x14ac:dyDescent="0.25">
      <c r="A305" t="str">
        <f>VLOOKUP(IDENTIFICATIE!$E$5,$G$1:$H$442,2,FALSE)</f>
        <v>OVO000098</v>
      </c>
      <c r="B305" t="s">
        <v>394</v>
      </c>
      <c r="G305" t="s">
        <v>1105</v>
      </c>
      <c r="H305" t="s">
        <v>4921</v>
      </c>
    </row>
    <row r="306" spans="1:8" x14ac:dyDescent="0.25">
      <c r="A306" t="str">
        <f>VLOOKUP(IDENTIFICATIE!$E$5,$G$1:$H$442,2,FALSE)</f>
        <v>OVO000098</v>
      </c>
      <c r="B306" t="s">
        <v>395</v>
      </c>
      <c r="G306" t="s">
        <v>1146</v>
      </c>
      <c r="H306" t="s">
        <v>4922</v>
      </c>
    </row>
    <row r="307" spans="1:8" x14ac:dyDescent="0.25">
      <c r="A307" t="str">
        <f>VLOOKUP(IDENTIFICATIE!$E$5,$G$1:$H$442,2,FALSE)</f>
        <v>OVO000098</v>
      </c>
      <c r="B307" t="s">
        <v>396</v>
      </c>
      <c r="G307" t="s">
        <v>4375</v>
      </c>
      <c r="H307" t="s">
        <v>4923</v>
      </c>
    </row>
    <row r="308" spans="1:8" x14ac:dyDescent="0.25">
      <c r="A308" t="str">
        <f>VLOOKUP(IDENTIFICATIE!$E$5,$G$1:$H$442,2,FALSE)</f>
        <v>OVO000098</v>
      </c>
      <c r="B308" t="s">
        <v>397</v>
      </c>
      <c r="G308" t="s">
        <v>4556</v>
      </c>
      <c r="H308" t="s">
        <v>4924</v>
      </c>
    </row>
    <row r="309" spans="1:8" x14ac:dyDescent="0.25">
      <c r="A309" t="str">
        <f>VLOOKUP(IDENTIFICATIE!$E$5,$G$1:$H$442,2,FALSE)</f>
        <v>OVO000098</v>
      </c>
      <c r="B309" t="s">
        <v>398</v>
      </c>
      <c r="G309" t="s">
        <v>1216</v>
      </c>
      <c r="H309" t="s">
        <v>4925</v>
      </c>
    </row>
    <row r="310" spans="1:8" x14ac:dyDescent="0.25">
      <c r="A310" t="str">
        <f>VLOOKUP(IDENTIFICATIE!$E$5,$G$1:$H$442,2,FALSE)</f>
        <v>OVO000098</v>
      </c>
      <c r="B310" t="s">
        <v>399</v>
      </c>
      <c r="G310" t="s">
        <v>4926</v>
      </c>
      <c r="H310" t="s">
        <v>4927</v>
      </c>
    </row>
    <row r="311" spans="1:8" x14ac:dyDescent="0.25">
      <c r="A311" t="str">
        <f>VLOOKUP(IDENTIFICATIE!$E$5,$G$1:$H$442,2,FALSE)</f>
        <v>OVO000098</v>
      </c>
      <c r="B311" t="s">
        <v>400</v>
      </c>
      <c r="G311" t="s">
        <v>4557</v>
      </c>
      <c r="H311" t="s">
        <v>4928</v>
      </c>
    </row>
    <row r="312" spans="1:8" x14ac:dyDescent="0.25">
      <c r="A312" t="str">
        <f>VLOOKUP(IDENTIFICATIE!$E$5,$G$1:$H$442,2,FALSE)</f>
        <v>OVO000098</v>
      </c>
      <c r="B312" t="s">
        <v>401</v>
      </c>
      <c r="G312" t="s">
        <v>1136</v>
      </c>
      <c r="H312" t="s">
        <v>4929</v>
      </c>
    </row>
    <row r="313" spans="1:8" x14ac:dyDescent="0.25">
      <c r="A313" t="str">
        <f>VLOOKUP(IDENTIFICATIE!$E$5,$G$1:$H$442,2,FALSE)</f>
        <v>OVO000098</v>
      </c>
      <c r="B313" t="s">
        <v>402</v>
      </c>
      <c r="G313" t="s">
        <v>1198</v>
      </c>
      <c r="H313" t="s">
        <v>4930</v>
      </c>
    </row>
    <row r="314" spans="1:8" x14ac:dyDescent="0.25">
      <c r="A314" t="str">
        <f>VLOOKUP(IDENTIFICATIE!$E$5,$G$1:$H$442,2,FALSE)</f>
        <v>OVO000098</v>
      </c>
      <c r="B314" t="s">
        <v>403</v>
      </c>
      <c r="G314" t="s">
        <v>4558</v>
      </c>
      <c r="H314" t="s">
        <v>4931</v>
      </c>
    </row>
    <row r="315" spans="1:8" x14ac:dyDescent="0.25">
      <c r="A315" t="str">
        <f>VLOOKUP(IDENTIFICATIE!$E$5,$G$1:$H$442,2,FALSE)</f>
        <v>OVO000098</v>
      </c>
      <c r="B315" t="s">
        <v>404</v>
      </c>
      <c r="G315" t="s">
        <v>4559</v>
      </c>
      <c r="H315" t="s">
        <v>4932</v>
      </c>
    </row>
    <row r="316" spans="1:8" x14ac:dyDescent="0.25">
      <c r="A316" t="str">
        <f>VLOOKUP(IDENTIFICATIE!$E$5,$G$1:$H$442,2,FALSE)</f>
        <v>OVO000098</v>
      </c>
      <c r="B316" t="s">
        <v>405</v>
      </c>
      <c r="G316" t="s">
        <v>4560</v>
      </c>
      <c r="H316" t="s">
        <v>4933</v>
      </c>
    </row>
    <row r="317" spans="1:8" x14ac:dyDescent="0.25">
      <c r="A317" t="str">
        <f>VLOOKUP(IDENTIFICATIE!$E$5,$G$1:$H$442,2,FALSE)</f>
        <v>OVO000098</v>
      </c>
      <c r="B317" t="s">
        <v>406</v>
      </c>
      <c r="G317" t="s">
        <v>1148</v>
      </c>
      <c r="H317" t="s">
        <v>4934</v>
      </c>
    </row>
    <row r="318" spans="1:8" x14ac:dyDescent="0.25">
      <c r="A318" t="str">
        <f>VLOOKUP(IDENTIFICATIE!$E$5,$G$1:$H$442,2,FALSE)</f>
        <v>OVO000098</v>
      </c>
      <c r="B318" t="s">
        <v>407</v>
      </c>
      <c r="G318" t="s">
        <v>1123</v>
      </c>
      <c r="H318" t="s">
        <v>4935</v>
      </c>
    </row>
    <row r="319" spans="1:8" x14ac:dyDescent="0.25">
      <c r="A319" t="str">
        <f>VLOOKUP(IDENTIFICATIE!$E$5,$G$1:$H$442,2,FALSE)</f>
        <v>OVO000098</v>
      </c>
      <c r="B319" t="s">
        <v>408</v>
      </c>
      <c r="G319" t="s">
        <v>1111</v>
      </c>
      <c r="H319" t="s">
        <v>4936</v>
      </c>
    </row>
    <row r="320" spans="1:8" x14ac:dyDescent="0.25">
      <c r="A320" t="str">
        <f>VLOOKUP(IDENTIFICATIE!$E$5,$G$1:$H$442,2,FALSE)</f>
        <v>OVO000098</v>
      </c>
      <c r="B320" t="s">
        <v>409</v>
      </c>
      <c r="G320" t="s">
        <v>1169</v>
      </c>
      <c r="H320" t="s">
        <v>4937</v>
      </c>
    </row>
    <row r="321" spans="1:8" x14ac:dyDescent="0.25">
      <c r="A321" t="str">
        <f>VLOOKUP(IDENTIFICATIE!$E$5,$G$1:$H$442,2,FALSE)</f>
        <v>OVO000098</v>
      </c>
      <c r="B321" t="s">
        <v>410</v>
      </c>
      <c r="G321" t="s">
        <v>4561</v>
      </c>
      <c r="H321" t="s">
        <v>4938</v>
      </c>
    </row>
    <row r="322" spans="1:8" x14ac:dyDescent="0.25">
      <c r="A322" t="str">
        <f>VLOOKUP(IDENTIFICATIE!$E$5,$G$1:$H$442,2,FALSE)</f>
        <v>OVO000098</v>
      </c>
      <c r="B322" t="s">
        <v>411</v>
      </c>
      <c r="G322" t="s">
        <v>1189</v>
      </c>
      <c r="H322" t="s">
        <v>4939</v>
      </c>
    </row>
    <row r="323" spans="1:8" x14ac:dyDescent="0.25">
      <c r="A323" t="str">
        <f>VLOOKUP(IDENTIFICATIE!$E$5,$G$1:$H$442,2,FALSE)</f>
        <v>OVO000098</v>
      </c>
      <c r="B323" t="s">
        <v>412</v>
      </c>
      <c r="G323" t="s">
        <v>4562</v>
      </c>
      <c r="H323" t="s">
        <v>4940</v>
      </c>
    </row>
    <row r="324" spans="1:8" x14ac:dyDescent="0.25">
      <c r="A324" t="str">
        <f>VLOOKUP(IDENTIFICATIE!$E$5,$G$1:$H$442,2,FALSE)</f>
        <v>OVO000098</v>
      </c>
      <c r="B324" t="s">
        <v>413</v>
      </c>
      <c r="G324" t="s">
        <v>1184</v>
      </c>
      <c r="H324" t="s">
        <v>4941</v>
      </c>
    </row>
    <row r="325" spans="1:8" x14ac:dyDescent="0.25">
      <c r="A325" t="str">
        <f>VLOOKUP(IDENTIFICATIE!$E$5,$G$1:$H$442,2,FALSE)</f>
        <v>OVO000098</v>
      </c>
      <c r="B325" t="s">
        <v>414</v>
      </c>
      <c r="G325" t="s">
        <v>4563</v>
      </c>
      <c r="H325" t="s">
        <v>4942</v>
      </c>
    </row>
    <row r="326" spans="1:8" x14ac:dyDescent="0.25">
      <c r="A326" t="str">
        <f>VLOOKUP(IDENTIFICATIE!$E$5,$G$1:$H$442,2,FALSE)</f>
        <v>OVO000098</v>
      </c>
      <c r="B326" t="s">
        <v>415</v>
      </c>
      <c r="G326" t="s">
        <v>4564</v>
      </c>
      <c r="H326" t="s">
        <v>4943</v>
      </c>
    </row>
    <row r="327" spans="1:8" x14ac:dyDescent="0.25">
      <c r="A327" t="str">
        <f>VLOOKUP(IDENTIFICATIE!$E$5,$G$1:$H$442,2,FALSE)</f>
        <v>OVO000098</v>
      </c>
      <c r="B327" t="s">
        <v>416</v>
      </c>
      <c r="G327" t="s">
        <v>4565</v>
      </c>
      <c r="H327" t="s">
        <v>4944</v>
      </c>
    </row>
    <row r="328" spans="1:8" x14ac:dyDescent="0.25">
      <c r="A328" t="str">
        <f>VLOOKUP(IDENTIFICATIE!$E$5,$G$1:$H$442,2,FALSE)</f>
        <v>OVO000098</v>
      </c>
      <c r="B328" t="s">
        <v>417</v>
      </c>
      <c r="G328" t="s">
        <v>4566</v>
      </c>
      <c r="H328" t="s">
        <v>4945</v>
      </c>
    </row>
    <row r="329" spans="1:8" x14ac:dyDescent="0.25">
      <c r="A329" t="str">
        <f>VLOOKUP(IDENTIFICATIE!$E$5,$G$1:$H$442,2,FALSE)</f>
        <v>OVO000098</v>
      </c>
      <c r="B329" t="s">
        <v>418</v>
      </c>
      <c r="G329" t="s">
        <v>4567</v>
      </c>
      <c r="H329" t="s">
        <v>4946</v>
      </c>
    </row>
    <row r="330" spans="1:8" x14ac:dyDescent="0.25">
      <c r="A330" t="str">
        <f>VLOOKUP(IDENTIFICATIE!$E$5,$G$1:$H$442,2,FALSE)</f>
        <v>OVO000098</v>
      </c>
      <c r="B330" t="s">
        <v>419</v>
      </c>
      <c r="G330" t="s">
        <v>4568</v>
      </c>
      <c r="H330" t="s">
        <v>4947</v>
      </c>
    </row>
    <row r="331" spans="1:8" x14ac:dyDescent="0.25">
      <c r="A331" t="str">
        <f>VLOOKUP(IDENTIFICATIE!$E$5,$G$1:$H$442,2,FALSE)</f>
        <v>OVO000098</v>
      </c>
      <c r="B331" t="s">
        <v>420</v>
      </c>
      <c r="G331" t="s">
        <v>4569</v>
      </c>
      <c r="H331" t="s">
        <v>4948</v>
      </c>
    </row>
    <row r="332" spans="1:8" x14ac:dyDescent="0.25">
      <c r="A332" t="str">
        <f>VLOOKUP(IDENTIFICATIE!$E$5,$G$1:$H$442,2,FALSE)</f>
        <v>OVO000098</v>
      </c>
      <c r="B332" t="s">
        <v>421</v>
      </c>
      <c r="G332" t="s">
        <v>4570</v>
      </c>
      <c r="H332" t="s">
        <v>4949</v>
      </c>
    </row>
    <row r="333" spans="1:8" x14ac:dyDescent="0.25">
      <c r="A333" t="str">
        <f>VLOOKUP(IDENTIFICATIE!$E$5,$G$1:$H$442,2,FALSE)</f>
        <v>OVO000098</v>
      </c>
      <c r="B333" t="s">
        <v>422</v>
      </c>
      <c r="G333" t="s">
        <v>4571</v>
      </c>
      <c r="H333" t="s">
        <v>4950</v>
      </c>
    </row>
    <row r="334" spans="1:8" x14ac:dyDescent="0.25">
      <c r="A334" t="str">
        <f>VLOOKUP(IDENTIFICATIE!$E$5,$G$1:$H$442,2,FALSE)</f>
        <v>OVO000098</v>
      </c>
      <c r="B334" t="s">
        <v>423</v>
      </c>
      <c r="G334" t="s">
        <v>4572</v>
      </c>
      <c r="H334" t="s">
        <v>4951</v>
      </c>
    </row>
    <row r="335" spans="1:8" x14ac:dyDescent="0.25">
      <c r="A335" t="str">
        <f>VLOOKUP(IDENTIFICATIE!$E$5,$G$1:$H$442,2,FALSE)</f>
        <v>OVO000098</v>
      </c>
      <c r="B335" t="s">
        <v>424</v>
      </c>
      <c r="G335" t="s">
        <v>4573</v>
      </c>
      <c r="H335" t="s">
        <v>4952</v>
      </c>
    </row>
    <row r="336" spans="1:8" x14ac:dyDescent="0.25">
      <c r="A336" t="str">
        <f>VLOOKUP(IDENTIFICATIE!$E$5,$G$1:$H$442,2,FALSE)</f>
        <v>OVO000098</v>
      </c>
      <c r="B336" t="s">
        <v>425</v>
      </c>
      <c r="G336" t="s">
        <v>4574</v>
      </c>
      <c r="H336" t="s">
        <v>4953</v>
      </c>
    </row>
    <row r="337" spans="1:8" x14ac:dyDescent="0.25">
      <c r="A337" t="str">
        <f>VLOOKUP(IDENTIFICATIE!$E$5,$G$1:$H$442,2,FALSE)</f>
        <v>OVO000098</v>
      </c>
      <c r="B337" t="s">
        <v>426</v>
      </c>
      <c r="G337" t="s">
        <v>4575</v>
      </c>
      <c r="H337" t="s">
        <v>4954</v>
      </c>
    </row>
    <row r="338" spans="1:8" x14ac:dyDescent="0.25">
      <c r="A338" t="str">
        <f>VLOOKUP(IDENTIFICATIE!$E$5,$G$1:$H$442,2,FALSE)</f>
        <v>OVO000098</v>
      </c>
      <c r="B338" t="s">
        <v>427</v>
      </c>
      <c r="G338" t="s">
        <v>4576</v>
      </c>
      <c r="H338" t="s">
        <v>4955</v>
      </c>
    </row>
    <row r="339" spans="1:8" x14ac:dyDescent="0.25">
      <c r="A339" t="str">
        <f>VLOOKUP(IDENTIFICATIE!$E$5,$G$1:$H$442,2,FALSE)</f>
        <v>OVO000098</v>
      </c>
      <c r="B339" t="s">
        <v>428</v>
      </c>
      <c r="G339" t="s">
        <v>4577</v>
      </c>
      <c r="H339" t="s">
        <v>4956</v>
      </c>
    </row>
    <row r="340" spans="1:8" x14ac:dyDescent="0.25">
      <c r="A340" t="str">
        <f>VLOOKUP(IDENTIFICATIE!$E$5,$G$1:$H$442,2,FALSE)</f>
        <v>OVO000098</v>
      </c>
      <c r="B340" t="s">
        <v>429</v>
      </c>
      <c r="G340" t="s">
        <v>4578</v>
      </c>
      <c r="H340" t="s">
        <v>4957</v>
      </c>
    </row>
    <row r="341" spans="1:8" x14ac:dyDescent="0.25">
      <c r="A341" t="str">
        <f>VLOOKUP(IDENTIFICATIE!$E$5,$G$1:$H$442,2,FALSE)</f>
        <v>OVO000098</v>
      </c>
      <c r="B341" t="s">
        <v>430</v>
      </c>
      <c r="G341" t="s">
        <v>4579</v>
      </c>
      <c r="H341" t="s">
        <v>4958</v>
      </c>
    </row>
    <row r="342" spans="1:8" x14ac:dyDescent="0.25">
      <c r="A342" t="str">
        <f>VLOOKUP(IDENTIFICATIE!$E$5,$G$1:$H$442,2,FALSE)</f>
        <v>OVO000098</v>
      </c>
      <c r="B342" t="s">
        <v>431</v>
      </c>
      <c r="G342" t="s">
        <v>4580</v>
      </c>
      <c r="H342" t="s">
        <v>4959</v>
      </c>
    </row>
    <row r="343" spans="1:8" x14ac:dyDescent="0.25">
      <c r="A343" t="str">
        <f>VLOOKUP(IDENTIFICATIE!$E$5,$G$1:$H$442,2,FALSE)</f>
        <v>OVO000098</v>
      </c>
      <c r="B343" t="s">
        <v>432</v>
      </c>
      <c r="G343" t="s">
        <v>1178</v>
      </c>
      <c r="H343" t="s">
        <v>4960</v>
      </c>
    </row>
    <row r="344" spans="1:8" x14ac:dyDescent="0.25">
      <c r="A344" t="str">
        <f>VLOOKUP(IDENTIFICATIE!$E$5,$G$1:$H$442,2,FALSE)</f>
        <v>OVO000098</v>
      </c>
      <c r="B344" t="s">
        <v>433</v>
      </c>
      <c r="G344" t="s">
        <v>1153</v>
      </c>
      <c r="H344" t="s">
        <v>4961</v>
      </c>
    </row>
    <row r="345" spans="1:8" x14ac:dyDescent="0.25">
      <c r="A345" t="str">
        <f>VLOOKUP(IDENTIFICATIE!$E$5,$G$1:$H$442,2,FALSE)</f>
        <v>OVO000098</v>
      </c>
      <c r="B345" t="s">
        <v>434</v>
      </c>
      <c r="G345" t="s">
        <v>4581</v>
      </c>
      <c r="H345" t="s">
        <v>4962</v>
      </c>
    </row>
    <row r="346" spans="1:8" x14ac:dyDescent="0.25">
      <c r="A346" t="str">
        <f>VLOOKUP(IDENTIFICATIE!$E$5,$G$1:$H$442,2,FALSE)</f>
        <v>OVO000098</v>
      </c>
      <c r="B346" t="s">
        <v>435</v>
      </c>
      <c r="G346" t="s">
        <v>1160</v>
      </c>
      <c r="H346" t="s">
        <v>4963</v>
      </c>
    </row>
    <row r="347" spans="1:8" x14ac:dyDescent="0.25">
      <c r="A347" t="str">
        <f>VLOOKUP(IDENTIFICATIE!$E$5,$G$1:$H$442,2,FALSE)</f>
        <v>OVO000098</v>
      </c>
      <c r="B347" t="s">
        <v>436</v>
      </c>
      <c r="G347" t="s">
        <v>4582</v>
      </c>
      <c r="H347" t="s">
        <v>4964</v>
      </c>
    </row>
    <row r="348" spans="1:8" x14ac:dyDescent="0.25">
      <c r="A348" t="str">
        <f>VLOOKUP(IDENTIFICATIE!$E$5,$G$1:$H$442,2,FALSE)</f>
        <v>OVO000098</v>
      </c>
      <c r="B348" t="s">
        <v>437</v>
      </c>
      <c r="G348" t="s">
        <v>4583</v>
      </c>
      <c r="H348" t="s">
        <v>4965</v>
      </c>
    </row>
    <row r="349" spans="1:8" x14ac:dyDescent="0.25">
      <c r="A349" t="str">
        <f>VLOOKUP(IDENTIFICATIE!$E$5,$G$1:$H$442,2,FALSE)</f>
        <v>OVO000098</v>
      </c>
      <c r="B349" t="s">
        <v>438</v>
      </c>
      <c r="G349" t="s">
        <v>1218</v>
      </c>
      <c r="H349" t="s">
        <v>4966</v>
      </c>
    </row>
    <row r="350" spans="1:8" x14ac:dyDescent="0.25">
      <c r="A350" t="str">
        <f>VLOOKUP(IDENTIFICATIE!$E$5,$G$1:$H$442,2,FALSE)</f>
        <v>OVO000098</v>
      </c>
      <c r="B350" t="s">
        <v>439</v>
      </c>
      <c r="G350" t="s">
        <v>4967</v>
      </c>
      <c r="H350" t="s">
        <v>4968</v>
      </c>
    </row>
    <row r="351" spans="1:8" x14ac:dyDescent="0.25">
      <c r="A351" t="str">
        <f>VLOOKUP(IDENTIFICATIE!$E$5,$G$1:$H$442,2,FALSE)</f>
        <v>OVO000098</v>
      </c>
      <c r="B351" t="s">
        <v>440</v>
      </c>
      <c r="G351" t="s">
        <v>4584</v>
      </c>
      <c r="H351" t="s">
        <v>4969</v>
      </c>
    </row>
    <row r="352" spans="1:8" x14ac:dyDescent="0.25">
      <c r="A352" t="str">
        <f>VLOOKUP(IDENTIFICATIE!$E$5,$G$1:$H$442,2,FALSE)</f>
        <v>OVO000098</v>
      </c>
      <c r="B352" t="s">
        <v>441</v>
      </c>
      <c r="G352" t="s">
        <v>4585</v>
      </c>
      <c r="H352" t="s">
        <v>4970</v>
      </c>
    </row>
    <row r="353" spans="1:8" x14ac:dyDescent="0.25">
      <c r="A353" t="str">
        <f>VLOOKUP(IDENTIFICATIE!$E$5,$G$1:$H$442,2,FALSE)</f>
        <v>OVO000098</v>
      </c>
      <c r="B353" t="s">
        <v>442</v>
      </c>
      <c r="G353" t="s">
        <v>4586</v>
      </c>
      <c r="H353" t="s">
        <v>4971</v>
      </c>
    </row>
    <row r="354" spans="1:8" x14ac:dyDescent="0.25">
      <c r="A354" t="str">
        <f>VLOOKUP(IDENTIFICATIE!$E$5,$G$1:$H$442,2,FALSE)</f>
        <v>OVO000098</v>
      </c>
      <c r="B354" t="s">
        <v>443</v>
      </c>
      <c r="G354" t="s">
        <v>4587</v>
      </c>
      <c r="H354" t="s">
        <v>4972</v>
      </c>
    </row>
    <row r="355" spans="1:8" x14ac:dyDescent="0.25">
      <c r="A355" t="str">
        <f>VLOOKUP(IDENTIFICATIE!$E$5,$G$1:$H$442,2,FALSE)</f>
        <v>OVO000098</v>
      </c>
      <c r="B355" t="s">
        <v>444</v>
      </c>
      <c r="G355" t="s">
        <v>4588</v>
      </c>
      <c r="H355" t="s">
        <v>4973</v>
      </c>
    </row>
    <row r="356" spans="1:8" x14ac:dyDescent="0.25">
      <c r="A356" t="str">
        <f>VLOOKUP(IDENTIFICATIE!$E$5,$G$1:$H$442,2,FALSE)</f>
        <v>OVO000098</v>
      </c>
      <c r="B356" t="s">
        <v>445</v>
      </c>
      <c r="G356" t="s">
        <v>1150</v>
      </c>
      <c r="H356" t="s">
        <v>4974</v>
      </c>
    </row>
    <row r="357" spans="1:8" x14ac:dyDescent="0.25">
      <c r="A357" t="str">
        <f>VLOOKUP(IDENTIFICATIE!$E$5,$G$1:$H$442,2,FALSE)</f>
        <v>OVO000098</v>
      </c>
      <c r="B357" t="s">
        <v>446</v>
      </c>
      <c r="G357" t="s">
        <v>4589</v>
      </c>
      <c r="H357" t="s">
        <v>4975</v>
      </c>
    </row>
    <row r="358" spans="1:8" x14ac:dyDescent="0.25">
      <c r="A358" t="str">
        <f>VLOOKUP(IDENTIFICATIE!$E$5,$G$1:$H$442,2,FALSE)</f>
        <v>OVO000098</v>
      </c>
      <c r="B358" t="s">
        <v>447</v>
      </c>
      <c r="G358" t="s">
        <v>1185</v>
      </c>
      <c r="H358" t="s">
        <v>4976</v>
      </c>
    </row>
    <row r="359" spans="1:8" x14ac:dyDescent="0.25">
      <c r="A359" t="str">
        <f>VLOOKUP(IDENTIFICATIE!$E$5,$G$1:$H$442,2,FALSE)</f>
        <v>OVO000098</v>
      </c>
      <c r="B359" t="s">
        <v>448</v>
      </c>
      <c r="G359" t="s">
        <v>4590</v>
      </c>
      <c r="H359" t="s">
        <v>4977</v>
      </c>
    </row>
    <row r="360" spans="1:8" x14ac:dyDescent="0.25">
      <c r="A360" t="str">
        <f>VLOOKUP(IDENTIFICATIE!$E$5,$G$1:$H$442,2,FALSE)</f>
        <v>OVO000098</v>
      </c>
      <c r="B360" t="s">
        <v>449</v>
      </c>
      <c r="G360" t="s">
        <v>4591</v>
      </c>
      <c r="H360" t="s">
        <v>4978</v>
      </c>
    </row>
    <row r="361" spans="1:8" x14ac:dyDescent="0.25">
      <c r="A361" t="str">
        <f>VLOOKUP(IDENTIFICATIE!$E$5,$G$1:$H$442,2,FALSE)</f>
        <v>OVO000098</v>
      </c>
      <c r="B361" t="s">
        <v>450</v>
      </c>
      <c r="G361" t="s">
        <v>4592</v>
      </c>
      <c r="H361" t="s">
        <v>4979</v>
      </c>
    </row>
    <row r="362" spans="1:8" x14ac:dyDescent="0.25">
      <c r="A362" t="str">
        <f>VLOOKUP(IDENTIFICATIE!$E$5,$G$1:$H$442,2,FALSE)</f>
        <v>OVO000098</v>
      </c>
      <c r="B362" t="s">
        <v>451</v>
      </c>
      <c r="G362" t="s">
        <v>1125</v>
      </c>
      <c r="H362" t="s">
        <v>4980</v>
      </c>
    </row>
    <row r="363" spans="1:8" x14ac:dyDescent="0.25">
      <c r="A363" t="str">
        <f>VLOOKUP(IDENTIFICATIE!$E$5,$G$1:$H$442,2,FALSE)</f>
        <v>OVO000098</v>
      </c>
      <c r="B363" t="s">
        <v>452</v>
      </c>
      <c r="G363" t="s">
        <v>4593</v>
      </c>
      <c r="H363" t="s">
        <v>4981</v>
      </c>
    </row>
    <row r="364" spans="1:8" x14ac:dyDescent="0.25">
      <c r="A364" t="str">
        <f>VLOOKUP(IDENTIFICATIE!$E$5,$G$1:$H$442,2,FALSE)</f>
        <v>OVO000098</v>
      </c>
      <c r="B364" t="s">
        <v>453</v>
      </c>
      <c r="G364" t="s">
        <v>1113</v>
      </c>
      <c r="H364" t="s">
        <v>4982</v>
      </c>
    </row>
    <row r="365" spans="1:8" x14ac:dyDescent="0.25">
      <c r="A365" t="str">
        <f>VLOOKUP(IDENTIFICATIE!$E$5,$G$1:$H$442,2,FALSE)</f>
        <v>OVO000098</v>
      </c>
      <c r="B365" t="s">
        <v>454</v>
      </c>
      <c r="G365" t="s">
        <v>4594</v>
      </c>
      <c r="H365" t="s">
        <v>4983</v>
      </c>
    </row>
    <row r="366" spans="1:8" x14ac:dyDescent="0.25">
      <c r="A366" t="str">
        <f>VLOOKUP(IDENTIFICATIE!$E$5,$G$1:$H$442,2,FALSE)</f>
        <v>OVO000098</v>
      </c>
      <c r="B366" t="s">
        <v>455</v>
      </c>
      <c r="G366" t="s">
        <v>4595</v>
      </c>
      <c r="H366" t="s">
        <v>4984</v>
      </c>
    </row>
    <row r="367" spans="1:8" x14ac:dyDescent="0.25">
      <c r="A367" t="str">
        <f>VLOOKUP(IDENTIFICATIE!$E$5,$G$1:$H$442,2,FALSE)</f>
        <v>OVO000098</v>
      </c>
      <c r="B367" t="s">
        <v>456</v>
      </c>
      <c r="G367" t="s">
        <v>4596</v>
      </c>
      <c r="H367" t="s">
        <v>4985</v>
      </c>
    </row>
    <row r="368" spans="1:8" x14ac:dyDescent="0.25">
      <c r="A368" t="str">
        <f>VLOOKUP(IDENTIFICATIE!$E$5,$G$1:$H$442,2,FALSE)</f>
        <v>OVO000098</v>
      </c>
      <c r="B368" t="s">
        <v>457</v>
      </c>
      <c r="G368" t="s">
        <v>4597</v>
      </c>
      <c r="H368" t="s">
        <v>4986</v>
      </c>
    </row>
    <row r="369" spans="1:8" x14ac:dyDescent="0.25">
      <c r="A369" t="str">
        <f>VLOOKUP(IDENTIFICATIE!$E$5,$G$1:$H$442,2,FALSE)</f>
        <v>OVO000098</v>
      </c>
      <c r="B369" t="s">
        <v>458</v>
      </c>
      <c r="G369" t="s">
        <v>1194</v>
      </c>
      <c r="H369" t="s">
        <v>4987</v>
      </c>
    </row>
    <row r="370" spans="1:8" x14ac:dyDescent="0.25">
      <c r="A370" t="str">
        <f>VLOOKUP(IDENTIFICATIE!$E$5,$G$1:$H$442,2,FALSE)</f>
        <v>OVO000098</v>
      </c>
      <c r="B370" t="s">
        <v>459</v>
      </c>
      <c r="G370" t="s">
        <v>1171</v>
      </c>
      <c r="H370" t="s">
        <v>4988</v>
      </c>
    </row>
    <row r="371" spans="1:8" x14ac:dyDescent="0.25">
      <c r="A371" t="str">
        <f>VLOOKUP(IDENTIFICATIE!$E$5,$G$1:$H$442,2,FALSE)</f>
        <v>OVO000098</v>
      </c>
      <c r="B371" t="s">
        <v>460</v>
      </c>
      <c r="G371" t="s">
        <v>4598</v>
      </c>
      <c r="H371" t="s">
        <v>4989</v>
      </c>
    </row>
    <row r="372" spans="1:8" x14ac:dyDescent="0.25">
      <c r="A372" t="str">
        <f>VLOOKUP(IDENTIFICATIE!$E$5,$G$1:$H$442,2,FALSE)</f>
        <v>OVO000098</v>
      </c>
      <c r="B372" t="s">
        <v>461</v>
      </c>
      <c r="G372" t="s">
        <v>1162</v>
      </c>
      <c r="H372" t="s">
        <v>4990</v>
      </c>
    </row>
    <row r="373" spans="1:8" x14ac:dyDescent="0.25">
      <c r="A373" t="str">
        <f>VLOOKUP(IDENTIFICATIE!$E$5,$G$1:$H$442,2,FALSE)</f>
        <v>OVO000098</v>
      </c>
      <c r="B373" t="s">
        <v>462</v>
      </c>
      <c r="G373" t="s">
        <v>1180</v>
      </c>
      <c r="H373" t="s">
        <v>4991</v>
      </c>
    </row>
    <row r="374" spans="1:8" x14ac:dyDescent="0.25">
      <c r="A374" t="str">
        <f>VLOOKUP(IDENTIFICATIE!$E$5,$G$1:$H$442,2,FALSE)</f>
        <v>OVO000098</v>
      </c>
      <c r="B374" t="s">
        <v>463</v>
      </c>
      <c r="G374" t="s">
        <v>4599</v>
      </c>
      <c r="H374" t="s">
        <v>4992</v>
      </c>
    </row>
    <row r="375" spans="1:8" x14ac:dyDescent="0.25">
      <c r="A375" t="str">
        <f>VLOOKUP(IDENTIFICATIE!$E$5,$G$1:$H$442,2,FALSE)</f>
        <v>OVO000098</v>
      </c>
      <c r="B375" t="s">
        <v>464</v>
      </c>
      <c r="G375" t="s">
        <v>4600</v>
      </c>
      <c r="H375" t="s">
        <v>4993</v>
      </c>
    </row>
    <row r="376" spans="1:8" x14ac:dyDescent="0.25">
      <c r="A376" t="str">
        <f>VLOOKUP(IDENTIFICATIE!$E$5,$G$1:$H$442,2,FALSE)</f>
        <v>OVO000098</v>
      </c>
      <c r="B376" t="s">
        <v>465</v>
      </c>
      <c r="G376" t="s">
        <v>1211</v>
      </c>
      <c r="H376" t="s">
        <v>4994</v>
      </c>
    </row>
    <row r="377" spans="1:8" x14ac:dyDescent="0.25">
      <c r="A377" t="str">
        <f>VLOOKUP(IDENTIFICATIE!$E$5,$G$1:$H$442,2,FALSE)</f>
        <v>OVO000098</v>
      </c>
      <c r="B377" t="s">
        <v>466</v>
      </c>
      <c r="G377" t="s">
        <v>4601</v>
      </c>
      <c r="H377" t="s">
        <v>4995</v>
      </c>
    </row>
    <row r="378" spans="1:8" x14ac:dyDescent="0.25">
      <c r="A378" t="str">
        <f>VLOOKUP(IDENTIFICATIE!$E$5,$G$1:$H$442,2,FALSE)</f>
        <v>OVO000098</v>
      </c>
      <c r="B378" t="s">
        <v>467</v>
      </c>
      <c r="G378" t="s">
        <v>4996</v>
      </c>
      <c r="H378" t="s">
        <v>4997</v>
      </c>
    </row>
    <row r="379" spans="1:8" x14ac:dyDescent="0.25">
      <c r="A379" t="str">
        <f>VLOOKUP(IDENTIFICATIE!$E$5,$G$1:$H$442,2,FALSE)</f>
        <v>OVO000098</v>
      </c>
      <c r="B379" t="s">
        <v>468</v>
      </c>
      <c r="G379" t="s">
        <v>1199</v>
      </c>
      <c r="H379" t="s">
        <v>4998</v>
      </c>
    </row>
    <row r="380" spans="1:8" x14ac:dyDescent="0.25">
      <c r="A380" t="str">
        <f>VLOOKUP(IDENTIFICATIE!$E$5,$G$1:$H$442,2,FALSE)</f>
        <v>OVO000098</v>
      </c>
      <c r="B380" t="s">
        <v>469</v>
      </c>
      <c r="G380" t="s">
        <v>4608</v>
      </c>
      <c r="H380" t="s">
        <v>4999</v>
      </c>
    </row>
    <row r="381" spans="1:8" x14ac:dyDescent="0.25">
      <c r="A381" t="str">
        <f>VLOOKUP(IDENTIFICATIE!$E$5,$G$1:$H$442,2,FALSE)</f>
        <v>OVO000098</v>
      </c>
      <c r="B381" t="s">
        <v>470</v>
      </c>
      <c r="G381" t="s">
        <v>5000</v>
      </c>
      <c r="H381" t="s">
        <v>5001</v>
      </c>
    </row>
    <row r="382" spans="1:8" x14ac:dyDescent="0.25">
      <c r="A382" t="str">
        <f>VLOOKUP(IDENTIFICATIE!$E$5,$G$1:$H$442,2,FALSE)</f>
        <v>OVO000098</v>
      </c>
      <c r="B382" t="s">
        <v>471</v>
      </c>
      <c r="G382" t="s">
        <v>5002</v>
      </c>
      <c r="H382" t="s">
        <v>5003</v>
      </c>
    </row>
    <row r="383" spans="1:8" x14ac:dyDescent="0.25">
      <c r="A383" t="str">
        <f>VLOOKUP(IDENTIFICATIE!$E$5,$G$1:$H$442,2,FALSE)</f>
        <v>OVO000098</v>
      </c>
      <c r="B383" t="s">
        <v>472</v>
      </c>
      <c r="G383" t="s">
        <v>5004</v>
      </c>
      <c r="H383" t="s">
        <v>5005</v>
      </c>
    </row>
    <row r="384" spans="1:8" x14ac:dyDescent="0.25">
      <c r="A384" t="str">
        <f>VLOOKUP(IDENTIFICATIE!$E$5,$G$1:$H$442,2,FALSE)</f>
        <v>OVO000098</v>
      </c>
      <c r="B384" t="s">
        <v>473</v>
      </c>
      <c r="G384" t="s">
        <v>5006</v>
      </c>
      <c r="H384" t="s">
        <v>5007</v>
      </c>
    </row>
    <row r="385" spans="1:8" x14ac:dyDescent="0.25">
      <c r="A385" t="str">
        <f>VLOOKUP(IDENTIFICATIE!$E$5,$G$1:$H$442,2,FALSE)</f>
        <v>OVO000098</v>
      </c>
      <c r="B385" t="s">
        <v>474</v>
      </c>
      <c r="G385" t="s">
        <v>5008</v>
      </c>
      <c r="H385" t="s">
        <v>5009</v>
      </c>
    </row>
    <row r="386" spans="1:8" x14ac:dyDescent="0.25">
      <c r="A386" t="str">
        <f>VLOOKUP(IDENTIFICATIE!$E$5,$G$1:$H$442,2,FALSE)</f>
        <v>OVO000098</v>
      </c>
      <c r="B386" t="s">
        <v>475</v>
      </c>
      <c r="G386" t="s">
        <v>5010</v>
      </c>
      <c r="H386" t="s">
        <v>5011</v>
      </c>
    </row>
    <row r="387" spans="1:8" x14ac:dyDescent="0.25">
      <c r="A387" t="str">
        <f>VLOOKUP(IDENTIFICATIE!$E$5,$G$1:$H$442,2,FALSE)</f>
        <v>OVO000098</v>
      </c>
      <c r="B387" t="s">
        <v>476</v>
      </c>
      <c r="G387" t="s">
        <v>5012</v>
      </c>
      <c r="H387" t="s">
        <v>5013</v>
      </c>
    </row>
    <row r="388" spans="1:8" x14ac:dyDescent="0.25">
      <c r="A388" t="str">
        <f>VLOOKUP(IDENTIFICATIE!$E$5,$G$1:$H$442,2,FALSE)</f>
        <v>OVO000098</v>
      </c>
      <c r="B388" t="s">
        <v>477</v>
      </c>
      <c r="G388" t="s">
        <v>5014</v>
      </c>
      <c r="H388" t="s">
        <v>5015</v>
      </c>
    </row>
    <row r="389" spans="1:8" x14ac:dyDescent="0.25">
      <c r="A389" t="str">
        <f>VLOOKUP(IDENTIFICATIE!$E$5,$G$1:$H$442,2,FALSE)</f>
        <v>OVO000098</v>
      </c>
      <c r="B389" t="s">
        <v>478</v>
      </c>
      <c r="G389" t="s">
        <v>5016</v>
      </c>
      <c r="H389" t="s">
        <v>5017</v>
      </c>
    </row>
    <row r="390" spans="1:8" x14ac:dyDescent="0.25">
      <c r="A390" t="str">
        <f>VLOOKUP(IDENTIFICATIE!$E$5,$G$1:$H$442,2,FALSE)</f>
        <v>OVO000098</v>
      </c>
      <c r="B390" t="s">
        <v>479</v>
      </c>
      <c r="G390" t="s">
        <v>5018</v>
      </c>
      <c r="H390" t="s">
        <v>5019</v>
      </c>
    </row>
    <row r="391" spans="1:8" x14ac:dyDescent="0.25">
      <c r="A391" t="str">
        <f>VLOOKUP(IDENTIFICATIE!$E$5,$G$1:$H$442,2,FALSE)</f>
        <v>OVO000098</v>
      </c>
      <c r="B391" t="s">
        <v>480</v>
      </c>
      <c r="G391" t="s">
        <v>5020</v>
      </c>
      <c r="H391" t="s">
        <v>5021</v>
      </c>
    </row>
    <row r="392" spans="1:8" x14ac:dyDescent="0.25">
      <c r="A392" t="str">
        <f>VLOOKUP(IDENTIFICATIE!$E$5,$G$1:$H$442,2,FALSE)</f>
        <v>OVO000098</v>
      </c>
      <c r="B392" t="s">
        <v>481</v>
      </c>
      <c r="G392" t="s">
        <v>5022</v>
      </c>
      <c r="H392" t="s">
        <v>5023</v>
      </c>
    </row>
    <row r="393" spans="1:8" x14ac:dyDescent="0.25">
      <c r="A393" t="str">
        <f>VLOOKUP(IDENTIFICATIE!$E$5,$G$1:$H$442,2,FALSE)</f>
        <v>OVO000098</v>
      </c>
      <c r="B393" t="s">
        <v>482</v>
      </c>
      <c r="G393" t="s">
        <v>5024</v>
      </c>
      <c r="H393" t="s">
        <v>5025</v>
      </c>
    </row>
    <row r="394" spans="1:8" x14ac:dyDescent="0.25">
      <c r="A394" t="str">
        <f>VLOOKUP(IDENTIFICATIE!$E$5,$G$1:$H$442,2,FALSE)</f>
        <v>OVO000098</v>
      </c>
      <c r="B394" t="s">
        <v>483</v>
      </c>
      <c r="G394" t="s">
        <v>5026</v>
      </c>
      <c r="H394" t="s">
        <v>5027</v>
      </c>
    </row>
    <row r="395" spans="1:8" x14ac:dyDescent="0.25">
      <c r="A395" t="str">
        <f>VLOOKUP(IDENTIFICATIE!$E$5,$G$1:$H$442,2,FALSE)</f>
        <v>OVO000098</v>
      </c>
      <c r="B395" t="s">
        <v>484</v>
      </c>
      <c r="G395" t="s">
        <v>5028</v>
      </c>
      <c r="H395" t="s">
        <v>5029</v>
      </c>
    </row>
    <row r="396" spans="1:8" x14ac:dyDescent="0.25">
      <c r="A396" t="str">
        <f>VLOOKUP(IDENTIFICATIE!$E$5,$G$1:$H$442,2,FALSE)</f>
        <v>OVO000098</v>
      </c>
      <c r="B396" t="s">
        <v>485</v>
      </c>
      <c r="G396" t="s">
        <v>5030</v>
      </c>
      <c r="H396" t="s">
        <v>5031</v>
      </c>
    </row>
    <row r="397" spans="1:8" x14ac:dyDescent="0.25">
      <c r="A397" t="str">
        <f>VLOOKUP(IDENTIFICATIE!$E$5,$G$1:$H$442,2,FALSE)</f>
        <v>OVO000098</v>
      </c>
      <c r="B397" t="s">
        <v>486</v>
      </c>
      <c r="G397" t="s">
        <v>5032</v>
      </c>
      <c r="H397" t="s">
        <v>5033</v>
      </c>
    </row>
    <row r="398" spans="1:8" x14ac:dyDescent="0.25">
      <c r="A398" t="str">
        <f>VLOOKUP(IDENTIFICATIE!$E$5,$G$1:$H$442,2,FALSE)</f>
        <v>OVO000098</v>
      </c>
      <c r="B398" t="s">
        <v>487</v>
      </c>
      <c r="G398" t="s">
        <v>5034</v>
      </c>
      <c r="H398" t="s">
        <v>5035</v>
      </c>
    </row>
    <row r="399" spans="1:8" x14ac:dyDescent="0.25">
      <c r="A399" t="str">
        <f>VLOOKUP(IDENTIFICATIE!$E$5,$G$1:$H$442,2,FALSE)</f>
        <v>OVO000098</v>
      </c>
      <c r="B399" t="s">
        <v>488</v>
      </c>
      <c r="G399" t="s">
        <v>5036</v>
      </c>
      <c r="H399" t="s">
        <v>5037</v>
      </c>
    </row>
    <row r="400" spans="1:8" x14ac:dyDescent="0.25">
      <c r="A400" t="str">
        <f>VLOOKUP(IDENTIFICATIE!$E$5,$G$1:$H$442,2,FALSE)</f>
        <v>OVO000098</v>
      </c>
      <c r="B400" t="s">
        <v>489</v>
      </c>
      <c r="G400" t="s">
        <v>5038</v>
      </c>
      <c r="H400" t="s">
        <v>5039</v>
      </c>
    </row>
    <row r="401" spans="1:8" x14ac:dyDescent="0.25">
      <c r="A401" t="str">
        <f>VLOOKUP(IDENTIFICATIE!$E$5,$G$1:$H$442,2,FALSE)</f>
        <v>OVO000098</v>
      </c>
      <c r="B401" t="s">
        <v>490</v>
      </c>
      <c r="G401" t="s">
        <v>5040</v>
      </c>
      <c r="H401" t="s">
        <v>5041</v>
      </c>
    </row>
    <row r="402" spans="1:8" x14ac:dyDescent="0.25">
      <c r="A402" t="str">
        <f>VLOOKUP(IDENTIFICATIE!$E$5,$G$1:$H$442,2,FALSE)</f>
        <v>OVO000098</v>
      </c>
      <c r="B402" t="s">
        <v>491</v>
      </c>
      <c r="G402" t="s">
        <v>5042</v>
      </c>
      <c r="H402" t="s">
        <v>5043</v>
      </c>
    </row>
    <row r="403" spans="1:8" x14ac:dyDescent="0.25">
      <c r="A403" t="str">
        <f>VLOOKUP(IDENTIFICATIE!$E$5,$G$1:$H$442,2,FALSE)</f>
        <v>OVO000098</v>
      </c>
      <c r="B403" t="s">
        <v>492</v>
      </c>
      <c r="G403" t="s">
        <v>5044</v>
      </c>
      <c r="H403" t="s">
        <v>5045</v>
      </c>
    </row>
    <row r="404" spans="1:8" x14ac:dyDescent="0.25">
      <c r="A404" t="str">
        <f>VLOOKUP(IDENTIFICATIE!$E$5,$G$1:$H$442,2,FALSE)</f>
        <v>OVO000098</v>
      </c>
      <c r="B404" t="s">
        <v>493</v>
      </c>
      <c r="G404" t="s">
        <v>5046</v>
      </c>
      <c r="H404" t="s">
        <v>5047</v>
      </c>
    </row>
    <row r="405" spans="1:8" x14ac:dyDescent="0.25">
      <c r="A405" t="str">
        <f>VLOOKUP(IDENTIFICATIE!$E$5,$G$1:$H$442,2,FALSE)</f>
        <v>OVO000098</v>
      </c>
      <c r="B405" t="s">
        <v>494</v>
      </c>
      <c r="G405" t="s">
        <v>5048</v>
      </c>
      <c r="H405" t="s">
        <v>5049</v>
      </c>
    </row>
    <row r="406" spans="1:8" x14ac:dyDescent="0.25">
      <c r="A406" t="str">
        <f>VLOOKUP(IDENTIFICATIE!$E$5,$G$1:$H$442,2,FALSE)</f>
        <v>OVO000098</v>
      </c>
      <c r="B406" t="s">
        <v>495</v>
      </c>
      <c r="G406" t="s">
        <v>5050</v>
      </c>
      <c r="H406" t="s">
        <v>5051</v>
      </c>
    </row>
    <row r="407" spans="1:8" x14ac:dyDescent="0.25">
      <c r="A407" t="str">
        <f>VLOOKUP(IDENTIFICATIE!$E$5,$G$1:$H$442,2,FALSE)</f>
        <v>OVO000098</v>
      </c>
      <c r="B407" t="s">
        <v>496</v>
      </c>
      <c r="G407" t="s">
        <v>5052</v>
      </c>
      <c r="H407" t="s">
        <v>5053</v>
      </c>
    </row>
    <row r="408" spans="1:8" x14ac:dyDescent="0.25">
      <c r="A408" t="str">
        <f>VLOOKUP(IDENTIFICATIE!$E$5,$G$1:$H$442,2,FALSE)</f>
        <v>OVO000098</v>
      </c>
      <c r="B408" t="s">
        <v>497</v>
      </c>
      <c r="G408" t="s">
        <v>5054</v>
      </c>
      <c r="H408" t="s">
        <v>5055</v>
      </c>
    </row>
    <row r="409" spans="1:8" x14ac:dyDescent="0.25">
      <c r="A409" t="str">
        <f>VLOOKUP(IDENTIFICATIE!$E$5,$G$1:$H$442,2,FALSE)</f>
        <v>OVO000098</v>
      </c>
      <c r="B409" t="s">
        <v>498</v>
      </c>
      <c r="G409" t="s">
        <v>5056</v>
      </c>
      <c r="H409" t="s">
        <v>5057</v>
      </c>
    </row>
    <row r="410" spans="1:8" x14ac:dyDescent="0.25">
      <c r="A410" t="str">
        <f>VLOOKUP(IDENTIFICATIE!$E$5,$G$1:$H$442,2,FALSE)</f>
        <v>OVO000098</v>
      </c>
      <c r="B410" t="s">
        <v>499</v>
      </c>
      <c r="G410" t="s">
        <v>5058</v>
      </c>
      <c r="H410" t="s">
        <v>5059</v>
      </c>
    </row>
    <row r="411" spans="1:8" x14ac:dyDescent="0.25">
      <c r="A411" t="str">
        <f>VLOOKUP(IDENTIFICATIE!$E$5,$G$1:$H$442,2,FALSE)</f>
        <v>OVO000098</v>
      </c>
      <c r="B411" t="s">
        <v>500</v>
      </c>
      <c r="G411" t="s">
        <v>5060</v>
      </c>
      <c r="H411" t="s">
        <v>5061</v>
      </c>
    </row>
    <row r="412" spans="1:8" x14ac:dyDescent="0.25">
      <c r="A412" t="str">
        <f>VLOOKUP(IDENTIFICATIE!$E$5,$G$1:$H$442,2,FALSE)</f>
        <v>OVO000098</v>
      </c>
      <c r="B412" t="s">
        <v>501</v>
      </c>
      <c r="G412" t="s">
        <v>5062</v>
      </c>
      <c r="H412" t="s">
        <v>5063</v>
      </c>
    </row>
    <row r="413" spans="1:8" x14ac:dyDescent="0.25">
      <c r="A413" t="str">
        <f>VLOOKUP(IDENTIFICATIE!$E$5,$G$1:$H$442,2,FALSE)</f>
        <v>OVO000098</v>
      </c>
      <c r="B413" t="s">
        <v>502</v>
      </c>
      <c r="G413" t="s">
        <v>5064</v>
      </c>
      <c r="H413" t="s">
        <v>5065</v>
      </c>
    </row>
    <row r="414" spans="1:8" x14ac:dyDescent="0.25">
      <c r="A414" t="str">
        <f>VLOOKUP(IDENTIFICATIE!$E$5,$G$1:$H$442,2,FALSE)</f>
        <v>OVO000098</v>
      </c>
      <c r="B414" t="s">
        <v>503</v>
      </c>
      <c r="G414" t="s">
        <v>5066</v>
      </c>
      <c r="H414" t="s">
        <v>5067</v>
      </c>
    </row>
    <row r="415" spans="1:8" x14ac:dyDescent="0.25">
      <c r="A415" t="str">
        <f>VLOOKUP(IDENTIFICATIE!$E$5,$G$1:$H$442,2,FALSE)</f>
        <v>OVO000098</v>
      </c>
      <c r="B415" t="s">
        <v>504</v>
      </c>
      <c r="G415" t="s">
        <v>5068</v>
      </c>
      <c r="H415" t="s">
        <v>5069</v>
      </c>
    </row>
    <row r="416" spans="1:8" x14ac:dyDescent="0.25">
      <c r="A416" t="str">
        <f>VLOOKUP(IDENTIFICATIE!$E$5,$G$1:$H$442,2,FALSE)</f>
        <v>OVO000098</v>
      </c>
      <c r="B416" t="s">
        <v>505</v>
      </c>
      <c r="G416" t="s">
        <v>5070</v>
      </c>
      <c r="H416" t="s">
        <v>5071</v>
      </c>
    </row>
    <row r="417" spans="1:8" x14ac:dyDescent="0.25">
      <c r="A417" t="str">
        <f>VLOOKUP(IDENTIFICATIE!$E$5,$G$1:$H$442,2,FALSE)</f>
        <v>OVO000098</v>
      </c>
      <c r="B417" t="s">
        <v>506</v>
      </c>
      <c r="G417" t="s">
        <v>5072</v>
      </c>
      <c r="H417" t="s">
        <v>5073</v>
      </c>
    </row>
    <row r="418" spans="1:8" x14ac:dyDescent="0.25">
      <c r="A418" t="str">
        <f>VLOOKUP(IDENTIFICATIE!$E$5,$G$1:$H$442,2,FALSE)</f>
        <v>OVO000098</v>
      </c>
      <c r="B418" t="s">
        <v>507</v>
      </c>
      <c r="G418" t="s">
        <v>5074</v>
      </c>
      <c r="H418" t="s">
        <v>5075</v>
      </c>
    </row>
    <row r="419" spans="1:8" x14ac:dyDescent="0.25">
      <c r="A419" t="str">
        <f>VLOOKUP(IDENTIFICATIE!$E$5,$G$1:$H$442,2,FALSE)</f>
        <v>OVO000098</v>
      </c>
      <c r="B419" t="s">
        <v>508</v>
      </c>
      <c r="G419" t="s">
        <v>5076</v>
      </c>
      <c r="H419" t="s">
        <v>5077</v>
      </c>
    </row>
    <row r="420" spans="1:8" x14ac:dyDescent="0.25">
      <c r="A420" t="str">
        <f>VLOOKUP(IDENTIFICATIE!$E$5,$G$1:$H$442,2,FALSE)</f>
        <v>OVO000098</v>
      </c>
      <c r="B420" t="s">
        <v>509</v>
      </c>
      <c r="G420" t="s">
        <v>5078</v>
      </c>
      <c r="H420" t="s">
        <v>5079</v>
      </c>
    </row>
    <row r="421" spans="1:8" x14ac:dyDescent="0.25">
      <c r="A421" t="str">
        <f>VLOOKUP(IDENTIFICATIE!$E$5,$G$1:$H$442,2,FALSE)</f>
        <v>OVO000098</v>
      </c>
      <c r="B421" t="s">
        <v>510</v>
      </c>
      <c r="G421" t="s">
        <v>5080</v>
      </c>
      <c r="H421" t="s">
        <v>5081</v>
      </c>
    </row>
    <row r="422" spans="1:8" x14ac:dyDescent="0.25">
      <c r="A422" t="str">
        <f>VLOOKUP(IDENTIFICATIE!$E$5,$G$1:$H$442,2,FALSE)</f>
        <v>OVO000098</v>
      </c>
      <c r="B422" t="s">
        <v>511</v>
      </c>
      <c r="G422" t="s">
        <v>5082</v>
      </c>
      <c r="H422" t="s">
        <v>5083</v>
      </c>
    </row>
    <row r="423" spans="1:8" x14ac:dyDescent="0.25">
      <c r="A423" t="str">
        <f>VLOOKUP(IDENTIFICATIE!$E$5,$G$1:$H$442,2,FALSE)</f>
        <v>OVO000098</v>
      </c>
      <c r="B423" t="s">
        <v>512</v>
      </c>
      <c r="G423" t="s">
        <v>5084</v>
      </c>
      <c r="H423" t="s">
        <v>5085</v>
      </c>
    </row>
    <row r="424" spans="1:8" x14ac:dyDescent="0.25">
      <c r="A424" t="str">
        <f>VLOOKUP(IDENTIFICATIE!$E$5,$G$1:$H$442,2,FALSE)</f>
        <v>OVO000098</v>
      </c>
      <c r="B424" t="s">
        <v>513</v>
      </c>
      <c r="G424" t="s">
        <v>5086</v>
      </c>
      <c r="H424" t="s">
        <v>5087</v>
      </c>
    </row>
    <row r="425" spans="1:8" x14ac:dyDescent="0.25">
      <c r="A425" t="str">
        <f>VLOOKUP(IDENTIFICATIE!$E$5,$G$1:$H$442,2,FALSE)</f>
        <v>OVO000098</v>
      </c>
      <c r="B425" t="s">
        <v>514</v>
      </c>
      <c r="G425" t="s">
        <v>5088</v>
      </c>
      <c r="H425" t="s">
        <v>5089</v>
      </c>
    </row>
    <row r="426" spans="1:8" x14ac:dyDescent="0.25">
      <c r="A426" t="str">
        <f>VLOOKUP(IDENTIFICATIE!$E$5,$G$1:$H$442,2,FALSE)</f>
        <v>OVO000098</v>
      </c>
      <c r="B426" t="s">
        <v>515</v>
      </c>
      <c r="G426" t="s">
        <v>5090</v>
      </c>
      <c r="H426" t="s">
        <v>5091</v>
      </c>
    </row>
    <row r="427" spans="1:8" x14ac:dyDescent="0.25">
      <c r="A427" t="str">
        <f>VLOOKUP(IDENTIFICATIE!$E$5,$G$1:$H$442,2,FALSE)</f>
        <v>OVO000098</v>
      </c>
      <c r="B427" t="s">
        <v>516</v>
      </c>
      <c r="G427" t="s">
        <v>5092</v>
      </c>
      <c r="H427" t="s">
        <v>5093</v>
      </c>
    </row>
    <row r="428" spans="1:8" x14ac:dyDescent="0.25">
      <c r="A428" t="str">
        <f>VLOOKUP(IDENTIFICATIE!$E$5,$G$1:$H$442,2,FALSE)</f>
        <v>OVO000098</v>
      </c>
      <c r="B428" t="s">
        <v>517</v>
      </c>
      <c r="G428" t="s">
        <v>5094</v>
      </c>
      <c r="H428" t="s">
        <v>5095</v>
      </c>
    </row>
    <row r="429" spans="1:8" x14ac:dyDescent="0.25">
      <c r="A429" t="str">
        <f>VLOOKUP(IDENTIFICATIE!$E$5,$G$1:$H$442,2,FALSE)</f>
        <v>OVO000098</v>
      </c>
      <c r="B429" t="s">
        <v>518</v>
      </c>
      <c r="G429" t="s">
        <v>5096</v>
      </c>
      <c r="H429" t="s">
        <v>5097</v>
      </c>
    </row>
    <row r="430" spans="1:8" x14ac:dyDescent="0.25">
      <c r="A430" t="str">
        <f>VLOOKUP(IDENTIFICATIE!$E$5,$G$1:$H$442,2,FALSE)</f>
        <v>OVO000098</v>
      </c>
      <c r="B430" t="s">
        <v>519</v>
      </c>
      <c r="G430" t="s">
        <v>5098</v>
      </c>
      <c r="H430" t="s">
        <v>5099</v>
      </c>
    </row>
    <row r="431" spans="1:8" x14ac:dyDescent="0.25">
      <c r="A431" t="str">
        <f>VLOOKUP(IDENTIFICATIE!$E$5,$G$1:$H$442,2,FALSE)</f>
        <v>OVO000098</v>
      </c>
      <c r="B431" t="s">
        <v>520</v>
      </c>
      <c r="G431" t="s">
        <v>5100</v>
      </c>
      <c r="H431" t="s">
        <v>5101</v>
      </c>
    </row>
    <row r="432" spans="1:8" x14ac:dyDescent="0.25">
      <c r="A432" t="str">
        <f>VLOOKUP(IDENTIFICATIE!$E$5,$G$1:$H$442,2,FALSE)</f>
        <v>OVO000098</v>
      </c>
      <c r="B432" t="s">
        <v>521</v>
      </c>
      <c r="G432" t="s">
        <v>5102</v>
      </c>
      <c r="H432" t="s">
        <v>5103</v>
      </c>
    </row>
    <row r="433" spans="1:8" x14ac:dyDescent="0.25">
      <c r="A433" t="str">
        <f>VLOOKUP(IDENTIFICATIE!$E$5,$G$1:$H$442,2,FALSE)</f>
        <v>OVO000098</v>
      </c>
      <c r="B433" t="s">
        <v>522</v>
      </c>
      <c r="G433" t="s">
        <v>5104</v>
      </c>
      <c r="H433" t="s">
        <v>5105</v>
      </c>
    </row>
    <row r="434" spans="1:8" x14ac:dyDescent="0.25">
      <c r="A434" t="str">
        <f>VLOOKUP(IDENTIFICATIE!$E$5,$G$1:$H$442,2,FALSE)</f>
        <v>OVO000098</v>
      </c>
      <c r="B434" t="s">
        <v>523</v>
      </c>
      <c r="G434" t="s">
        <v>5106</v>
      </c>
      <c r="H434" t="s">
        <v>5107</v>
      </c>
    </row>
    <row r="435" spans="1:8" x14ac:dyDescent="0.25">
      <c r="A435" t="str">
        <f>VLOOKUP(IDENTIFICATIE!$E$5,$G$1:$H$442,2,FALSE)</f>
        <v>OVO000098</v>
      </c>
      <c r="B435" t="s">
        <v>524</v>
      </c>
      <c r="G435" t="s">
        <v>5108</v>
      </c>
      <c r="H435" t="s">
        <v>5109</v>
      </c>
    </row>
    <row r="436" spans="1:8" x14ac:dyDescent="0.25">
      <c r="A436" t="str">
        <f>VLOOKUP(IDENTIFICATIE!$E$5,$G$1:$H$442,2,FALSE)</f>
        <v>OVO000098</v>
      </c>
      <c r="B436" t="s">
        <v>525</v>
      </c>
      <c r="G436" t="s">
        <v>5110</v>
      </c>
      <c r="H436" t="s">
        <v>5111</v>
      </c>
    </row>
    <row r="437" spans="1:8" x14ac:dyDescent="0.25">
      <c r="A437" t="str">
        <f>VLOOKUP(IDENTIFICATIE!$E$5,$G$1:$H$442,2,FALSE)</f>
        <v>OVO000098</v>
      </c>
      <c r="B437" t="s">
        <v>526</v>
      </c>
      <c r="G437" t="s">
        <v>5112</v>
      </c>
      <c r="H437" t="s">
        <v>5113</v>
      </c>
    </row>
    <row r="438" spans="1:8" x14ac:dyDescent="0.25">
      <c r="A438" t="str">
        <f>VLOOKUP(IDENTIFICATIE!$E$5,$G$1:$H$442,2,FALSE)</f>
        <v>OVO000098</v>
      </c>
      <c r="B438" t="s">
        <v>527</v>
      </c>
      <c r="G438" t="s">
        <v>5114</v>
      </c>
      <c r="H438" t="s">
        <v>5115</v>
      </c>
    </row>
    <row r="439" spans="1:8" x14ac:dyDescent="0.25">
      <c r="A439" t="str">
        <f>VLOOKUP(IDENTIFICATIE!$E$5,$G$1:$H$442,2,FALSE)</f>
        <v>OVO000098</v>
      </c>
      <c r="B439" t="s">
        <v>528</v>
      </c>
      <c r="G439" t="s">
        <v>5116</v>
      </c>
      <c r="H439" t="s">
        <v>5117</v>
      </c>
    </row>
    <row r="440" spans="1:8" x14ac:dyDescent="0.25">
      <c r="A440" t="str">
        <f>VLOOKUP(IDENTIFICATIE!$E$5,$G$1:$H$442,2,FALSE)</f>
        <v>OVO000098</v>
      </c>
      <c r="B440" t="s">
        <v>529</v>
      </c>
      <c r="G440" t="s">
        <v>5118</v>
      </c>
      <c r="H440" t="s">
        <v>5119</v>
      </c>
    </row>
    <row r="441" spans="1:8" x14ac:dyDescent="0.25">
      <c r="A441" t="str">
        <f>VLOOKUP(IDENTIFICATIE!$E$5,$G$1:$H$442,2,FALSE)</f>
        <v>OVO000098</v>
      </c>
      <c r="B441" t="s">
        <v>530</v>
      </c>
      <c r="G441" t="s">
        <v>5120</v>
      </c>
      <c r="H441" t="s">
        <v>5121</v>
      </c>
    </row>
    <row r="442" spans="1:8" x14ac:dyDescent="0.25">
      <c r="A442" t="str">
        <f>VLOOKUP(IDENTIFICATIE!$E$5,$G$1:$H$442,2,FALSE)</f>
        <v>OVO000098</v>
      </c>
      <c r="B442" t="s">
        <v>531</v>
      </c>
      <c r="G442" t="s">
        <v>6127</v>
      </c>
      <c r="H442" t="s">
        <v>6128</v>
      </c>
    </row>
    <row r="443" spans="1:8" x14ac:dyDescent="0.25">
      <c r="A443" t="str">
        <f>VLOOKUP(IDENTIFICATIE!$E$5,$G$1:$H$442,2,FALSE)</f>
        <v>OVO000098</v>
      </c>
      <c r="B443" t="s">
        <v>532</v>
      </c>
    </row>
    <row r="444" spans="1:8" x14ac:dyDescent="0.25">
      <c r="A444" t="str">
        <f>VLOOKUP(IDENTIFICATIE!$E$5,$G$1:$H$442,2,FALSE)</f>
        <v>OVO000098</v>
      </c>
      <c r="B444" t="s">
        <v>533</v>
      </c>
    </row>
    <row r="445" spans="1:8" x14ac:dyDescent="0.25">
      <c r="A445" t="str">
        <f>VLOOKUP(IDENTIFICATIE!$E$5,$G$1:$H$442,2,FALSE)</f>
        <v>OVO000098</v>
      </c>
      <c r="B445" t="s">
        <v>534</v>
      </c>
    </row>
    <row r="446" spans="1:8" x14ac:dyDescent="0.25">
      <c r="A446" t="str">
        <f>VLOOKUP(IDENTIFICATIE!$E$5,$G$1:$H$442,2,FALSE)</f>
        <v>OVO000098</v>
      </c>
      <c r="B446" t="s">
        <v>535</v>
      </c>
    </row>
    <row r="447" spans="1:8" x14ac:dyDescent="0.25">
      <c r="A447" t="str">
        <f>VLOOKUP(IDENTIFICATIE!$E$5,$G$1:$H$442,2,FALSE)</f>
        <v>OVO000098</v>
      </c>
      <c r="B447" t="s">
        <v>536</v>
      </c>
    </row>
    <row r="448" spans="1:8" x14ac:dyDescent="0.25">
      <c r="A448" t="str">
        <f>VLOOKUP(IDENTIFICATIE!$E$5,$G$1:$H$442,2,FALSE)</f>
        <v>OVO000098</v>
      </c>
      <c r="B448" t="s">
        <v>537</v>
      </c>
    </row>
    <row r="449" spans="1:2" x14ac:dyDescent="0.25">
      <c r="A449" t="str">
        <f>VLOOKUP(IDENTIFICATIE!$E$5,$G$1:$H$442,2,FALSE)</f>
        <v>OVO000098</v>
      </c>
      <c r="B449" t="s">
        <v>538</v>
      </c>
    </row>
    <row r="450" spans="1:2" x14ac:dyDescent="0.25">
      <c r="A450" t="str">
        <f>VLOOKUP(IDENTIFICATIE!$E$5,$G$1:$H$442,2,FALSE)</f>
        <v>OVO000098</v>
      </c>
      <c r="B450" t="s">
        <v>539</v>
      </c>
    </row>
    <row r="451" spans="1:2" x14ac:dyDescent="0.25">
      <c r="A451" t="str">
        <f>VLOOKUP(IDENTIFICATIE!$E$5,$G$1:$H$442,2,FALSE)</f>
        <v>OVO000098</v>
      </c>
      <c r="B451" t="s">
        <v>540</v>
      </c>
    </row>
    <row r="452" spans="1:2" x14ac:dyDescent="0.25">
      <c r="A452" t="str">
        <f>VLOOKUP(IDENTIFICATIE!$E$5,$G$1:$H$442,2,FALSE)</f>
        <v>OVO000098</v>
      </c>
      <c r="B452" t="s">
        <v>541</v>
      </c>
    </row>
    <row r="453" spans="1:2" x14ac:dyDescent="0.25">
      <c r="A453" t="str">
        <f>VLOOKUP(IDENTIFICATIE!$E$5,$G$1:$H$442,2,FALSE)</f>
        <v>OVO000098</v>
      </c>
      <c r="B453" t="s">
        <v>542</v>
      </c>
    </row>
    <row r="454" spans="1:2" x14ac:dyDescent="0.25">
      <c r="A454" t="str">
        <f>VLOOKUP(IDENTIFICATIE!$E$5,$G$1:$H$442,2,FALSE)</f>
        <v>OVO000098</v>
      </c>
      <c r="B454" t="s">
        <v>543</v>
      </c>
    </row>
    <row r="455" spans="1:2" x14ac:dyDescent="0.25">
      <c r="A455" t="str">
        <f>VLOOKUP(IDENTIFICATIE!$E$5,$G$1:$H$442,2,FALSE)</f>
        <v>OVO000098</v>
      </c>
      <c r="B455" t="s">
        <v>544</v>
      </c>
    </row>
    <row r="456" spans="1:2" x14ac:dyDescent="0.25">
      <c r="A456" t="str">
        <f>VLOOKUP(IDENTIFICATIE!$E$5,$G$1:$H$442,2,FALSE)</f>
        <v>OVO000098</v>
      </c>
      <c r="B456" t="s">
        <v>545</v>
      </c>
    </row>
    <row r="457" spans="1:2" x14ac:dyDescent="0.25">
      <c r="A457" t="str">
        <f>VLOOKUP(IDENTIFICATIE!$E$5,$G$1:$H$442,2,FALSE)</f>
        <v>OVO000098</v>
      </c>
      <c r="B457" t="s">
        <v>546</v>
      </c>
    </row>
    <row r="458" spans="1:2" x14ac:dyDescent="0.25">
      <c r="A458" t="str">
        <f>VLOOKUP(IDENTIFICATIE!$E$5,$G$1:$H$442,2,FALSE)</f>
        <v>OVO000098</v>
      </c>
      <c r="B458" t="s">
        <v>547</v>
      </c>
    </row>
    <row r="459" spans="1:2" x14ac:dyDescent="0.25">
      <c r="A459" t="str">
        <f>VLOOKUP(IDENTIFICATIE!$E$5,$G$1:$H$442,2,FALSE)</f>
        <v>OVO000098</v>
      </c>
      <c r="B459" t="s">
        <v>548</v>
      </c>
    </row>
    <row r="460" spans="1:2" x14ac:dyDescent="0.25">
      <c r="A460" t="str">
        <f>VLOOKUP(IDENTIFICATIE!$E$5,$G$1:$H$442,2,FALSE)</f>
        <v>OVO000098</v>
      </c>
      <c r="B460" t="s">
        <v>549</v>
      </c>
    </row>
    <row r="461" spans="1:2" x14ac:dyDescent="0.25">
      <c r="A461" t="str">
        <f>VLOOKUP(IDENTIFICATIE!$E$5,$G$1:$H$442,2,FALSE)</f>
        <v>OVO000098</v>
      </c>
      <c r="B461" t="s">
        <v>550</v>
      </c>
    </row>
    <row r="462" spans="1:2" x14ac:dyDescent="0.25">
      <c r="A462" t="str">
        <f>VLOOKUP(IDENTIFICATIE!$E$5,$G$1:$H$442,2,FALSE)</f>
        <v>OVO000098</v>
      </c>
      <c r="B462" t="s">
        <v>551</v>
      </c>
    </row>
    <row r="463" spans="1:2" x14ac:dyDescent="0.25">
      <c r="A463" t="str">
        <f>VLOOKUP(IDENTIFICATIE!$E$5,$G$1:$H$442,2,FALSE)</f>
        <v>OVO000098</v>
      </c>
      <c r="B463" t="s">
        <v>552</v>
      </c>
    </row>
    <row r="464" spans="1:2" x14ac:dyDescent="0.25">
      <c r="A464" t="str">
        <f>VLOOKUP(IDENTIFICATIE!$E$5,$G$1:$H$442,2,FALSE)</f>
        <v>OVO000098</v>
      </c>
      <c r="B464" t="s">
        <v>553</v>
      </c>
    </row>
    <row r="465" spans="1:2" x14ac:dyDescent="0.25">
      <c r="A465" t="str">
        <f>VLOOKUP(IDENTIFICATIE!$E$5,$G$1:$H$442,2,FALSE)</f>
        <v>OVO000098</v>
      </c>
      <c r="B465" t="s">
        <v>554</v>
      </c>
    </row>
    <row r="466" spans="1:2" x14ac:dyDescent="0.25">
      <c r="A466" t="str">
        <f>VLOOKUP(IDENTIFICATIE!$E$5,$G$1:$H$442,2,FALSE)</f>
        <v>OVO000098</v>
      </c>
      <c r="B466" t="s">
        <v>555</v>
      </c>
    </row>
    <row r="467" spans="1:2" x14ac:dyDescent="0.25">
      <c r="A467" t="str">
        <f>VLOOKUP(IDENTIFICATIE!$E$5,$G$1:$H$442,2,FALSE)</f>
        <v>OVO000098</v>
      </c>
      <c r="B467" t="s">
        <v>556</v>
      </c>
    </row>
    <row r="468" spans="1:2" x14ac:dyDescent="0.25">
      <c r="A468" t="str">
        <f>VLOOKUP(IDENTIFICATIE!$E$5,$G$1:$H$442,2,FALSE)</f>
        <v>OVO000098</v>
      </c>
      <c r="B468" t="s">
        <v>557</v>
      </c>
    </row>
    <row r="469" spans="1:2" x14ac:dyDescent="0.25">
      <c r="A469" t="str">
        <f>VLOOKUP(IDENTIFICATIE!$E$5,$G$1:$H$442,2,FALSE)</f>
        <v>OVO000098</v>
      </c>
      <c r="B469" t="s">
        <v>558</v>
      </c>
    </row>
    <row r="470" spans="1:2" x14ac:dyDescent="0.25">
      <c r="A470" t="str">
        <f>VLOOKUP(IDENTIFICATIE!$E$5,$G$1:$H$442,2,FALSE)</f>
        <v>OVO000098</v>
      </c>
      <c r="B470" t="s">
        <v>559</v>
      </c>
    </row>
    <row r="471" spans="1:2" x14ac:dyDescent="0.25">
      <c r="A471" t="str">
        <f>VLOOKUP(IDENTIFICATIE!$E$5,$G$1:$H$442,2,FALSE)</f>
        <v>OVO000098</v>
      </c>
      <c r="B471" t="s">
        <v>560</v>
      </c>
    </row>
    <row r="472" spans="1:2" x14ac:dyDescent="0.25">
      <c r="A472" t="str">
        <f>VLOOKUP(IDENTIFICATIE!$E$5,$G$1:$H$442,2,FALSE)</f>
        <v>OVO000098</v>
      </c>
      <c r="B472" t="s">
        <v>561</v>
      </c>
    </row>
    <row r="473" spans="1:2" x14ac:dyDescent="0.25">
      <c r="A473" t="str">
        <f>VLOOKUP(IDENTIFICATIE!$E$5,$G$1:$H$442,2,FALSE)</f>
        <v>OVO000098</v>
      </c>
      <c r="B473" t="s">
        <v>562</v>
      </c>
    </row>
    <row r="474" spans="1:2" x14ac:dyDescent="0.25">
      <c r="A474" t="str">
        <f>VLOOKUP(IDENTIFICATIE!$E$5,$G$1:$H$442,2,FALSE)</f>
        <v>OVO000098</v>
      </c>
      <c r="B474" t="s">
        <v>563</v>
      </c>
    </row>
    <row r="475" spans="1:2" x14ac:dyDescent="0.25">
      <c r="A475" t="str">
        <f>VLOOKUP(IDENTIFICATIE!$E$5,$G$1:$H$442,2,FALSE)</f>
        <v>OVO000098</v>
      </c>
      <c r="B475" t="s">
        <v>564</v>
      </c>
    </row>
    <row r="476" spans="1:2" x14ac:dyDescent="0.25">
      <c r="A476" t="str">
        <f>VLOOKUP(IDENTIFICATIE!$E$5,$G$1:$H$442,2,FALSE)</f>
        <v>OVO000098</v>
      </c>
      <c r="B476" t="s">
        <v>565</v>
      </c>
    </row>
    <row r="477" spans="1:2" x14ac:dyDescent="0.25">
      <c r="A477" t="str">
        <f>VLOOKUP(IDENTIFICATIE!$E$5,$G$1:$H$442,2,FALSE)</f>
        <v>OVO000098</v>
      </c>
      <c r="B477" t="s">
        <v>566</v>
      </c>
    </row>
    <row r="478" spans="1:2" x14ac:dyDescent="0.25">
      <c r="A478" t="str">
        <f>VLOOKUP(IDENTIFICATIE!$E$5,$G$1:$H$442,2,FALSE)</f>
        <v>OVO000098</v>
      </c>
      <c r="B478" t="s">
        <v>567</v>
      </c>
    </row>
    <row r="479" spans="1:2" x14ac:dyDescent="0.25">
      <c r="A479" t="str">
        <f>VLOOKUP(IDENTIFICATIE!$E$5,$G$1:$H$442,2,FALSE)</f>
        <v>OVO000098</v>
      </c>
      <c r="B479" t="s">
        <v>568</v>
      </c>
    </row>
    <row r="480" spans="1:2" x14ac:dyDescent="0.25">
      <c r="A480" t="str">
        <f>VLOOKUP(IDENTIFICATIE!$E$5,$G$1:$H$442,2,FALSE)</f>
        <v>OVO000098</v>
      </c>
      <c r="B480" t="s">
        <v>569</v>
      </c>
    </row>
    <row r="481" spans="1:2" x14ac:dyDescent="0.25">
      <c r="A481" t="str">
        <f>VLOOKUP(IDENTIFICATIE!$E$5,$G$1:$H$442,2,FALSE)</f>
        <v>OVO000098</v>
      </c>
      <c r="B481" t="s">
        <v>570</v>
      </c>
    </row>
    <row r="482" spans="1:2" x14ac:dyDescent="0.25">
      <c r="A482" t="str">
        <f>VLOOKUP(IDENTIFICATIE!$E$5,$G$1:$H$442,2,FALSE)</f>
        <v>OVO000098</v>
      </c>
      <c r="B482" t="s">
        <v>571</v>
      </c>
    </row>
    <row r="483" spans="1:2" x14ac:dyDescent="0.25">
      <c r="A483" t="str">
        <f>VLOOKUP(IDENTIFICATIE!$E$5,$G$1:$H$442,2,FALSE)</f>
        <v>OVO000098</v>
      </c>
      <c r="B483" t="s">
        <v>572</v>
      </c>
    </row>
    <row r="484" spans="1:2" x14ac:dyDescent="0.25">
      <c r="A484" t="str">
        <f>VLOOKUP(IDENTIFICATIE!$E$5,$G$1:$H$442,2,FALSE)</f>
        <v>OVO000098</v>
      </c>
      <c r="B484" t="s">
        <v>573</v>
      </c>
    </row>
    <row r="485" spans="1:2" x14ac:dyDescent="0.25">
      <c r="A485" t="str">
        <f>VLOOKUP(IDENTIFICATIE!$E$5,$G$1:$H$442,2,FALSE)</f>
        <v>OVO000098</v>
      </c>
      <c r="B485" t="s">
        <v>574</v>
      </c>
    </row>
    <row r="486" spans="1:2" x14ac:dyDescent="0.25">
      <c r="A486" t="str">
        <f>VLOOKUP(IDENTIFICATIE!$E$5,$G$1:$H$442,2,FALSE)</f>
        <v>OVO000098</v>
      </c>
      <c r="B486" t="s">
        <v>575</v>
      </c>
    </row>
    <row r="487" spans="1:2" x14ac:dyDescent="0.25">
      <c r="A487" t="str">
        <f>VLOOKUP(IDENTIFICATIE!$E$5,$G$1:$H$442,2,FALSE)</f>
        <v>OVO000098</v>
      </c>
      <c r="B487" t="s">
        <v>576</v>
      </c>
    </row>
    <row r="488" spans="1:2" x14ac:dyDescent="0.25">
      <c r="A488" t="str">
        <f>VLOOKUP(IDENTIFICATIE!$E$5,$G$1:$H$442,2,FALSE)</f>
        <v>OVO000098</v>
      </c>
      <c r="B488" t="s">
        <v>577</v>
      </c>
    </row>
    <row r="489" spans="1:2" x14ac:dyDescent="0.25">
      <c r="A489" t="str">
        <f>VLOOKUP(IDENTIFICATIE!$E$5,$G$1:$H$442,2,FALSE)</f>
        <v>OVO000098</v>
      </c>
      <c r="B489" t="s">
        <v>578</v>
      </c>
    </row>
    <row r="490" spans="1:2" x14ac:dyDescent="0.25">
      <c r="A490" t="str">
        <f>VLOOKUP(IDENTIFICATIE!$E$5,$G$1:$H$442,2,FALSE)</f>
        <v>OVO000098</v>
      </c>
      <c r="B490" t="s">
        <v>579</v>
      </c>
    </row>
    <row r="491" spans="1:2" x14ac:dyDescent="0.25">
      <c r="A491" t="str">
        <f>VLOOKUP(IDENTIFICATIE!$E$5,$G$1:$H$442,2,FALSE)</f>
        <v>OVO000098</v>
      </c>
      <c r="B491" t="s">
        <v>580</v>
      </c>
    </row>
    <row r="492" spans="1:2" x14ac:dyDescent="0.25">
      <c r="A492" t="str">
        <f>VLOOKUP(IDENTIFICATIE!$E$5,$G$1:$H$442,2,FALSE)</f>
        <v>OVO000098</v>
      </c>
      <c r="B492" t="s">
        <v>581</v>
      </c>
    </row>
    <row r="493" spans="1:2" x14ac:dyDescent="0.25">
      <c r="A493" t="str">
        <f>VLOOKUP(IDENTIFICATIE!$E$5,$G$1:$H$442,2,FALSE)</f>
        <v>OVO000098</v>
      </c>
      <c r="B493" t="s">
        <v>582</v>
      </c>
    </row>
    <row r="494" spans="1:2" x14ac:dyDescent="0.25">
      <c r="A494" t="str">
        <f>VLOOKUP(IDENTIFICATIE!$E$5,$G$1:$H$442,2,FALSE)</f>
        <v>OVO000098</v>
      </c>
      <c r="B494" t="s">
        <v>583</v>
      </c>
    </row>
    <row r="495" spans="1:2" x14ac:dyDescent="0.25">
      <c r="A495" t="str">
        <f>VLOOKUP(IDENTIFICATIE!$E$5,$G$1:$H$442,2,FALSE)</f>
        <v>OVO000098</v>
      </c>
      <c r="B495" t="s">
        <v>584</v>
      </c>
    </row>
    <row r="496" spans="1:2" x14ac:dyDescent="0.25">
      <c r="A496" t="str">
        <f>VLOOKUP(IDENTIFICATIE!$E$5,$G$1:$H$442,2,FALSE)</f>
        <v>OVO000098</v>
      </c>
      <c r="B496" t="s">
        <v>585</v>
      </c>
    </row>
    <row r="497" spans="1:2" x14ac:dyDescent="0.25">
      <c r="A497" t="str">
        <f>VLOOKUP(IDENTIFICATIE!$E$5,$G$1:$H$442,2,FALSE)</f>
        <v>OVO000098</v>
      </c>
      <c r="B497" t="s">
        <v>586</v>
      </c>
    </row>
    <row r="498" spans="1:2" x14ac:dyDescent="0.25">
      <c r="A498" t="str">
        <f>VLOOKUP(IDENTIFICATIE!$E$5,$G$1:$H$442,2,FALSE)</f>
        <v>OVO000098</v>
      </c>
      <c r="B498" t="s">
        <v>587</v>
      </c>
    </row>
    <row r="499" spans="1:2" x14ac:dyDescent="0.25">
      <c r="A499" t="str">
        <f>VLOOKUP(IDENTIFICATIE!$E$5,$G$1:$H$442,2,FALSE)</f>
        <v>OVO000098</v>
      </c>
      <c r="B499" t="s">
        <v>588</v>
      </c>
    </row>
    <row r="500" spans="1:2" x14ac:dyDescent="0.25">
      <c r="A500" t="str">
        <f>VLOOKUP(IDENTIFICATIE!$E$5,$G$1:$H$442,2,FALSE)</f>
        <v>OVO000098</v>
      </c>
      <c r="B500" t="s">
        <v>589</v>
      </c>
    </row>
    <row r="501" spans="1:2" x14ac:dyDescent="0.25">
      <c r="A501" t="str">
        <f>VLOOKUP(IDENTIFICATIE!$E$5,$G$1:$H$442,2,FALSE)</f>
        <v>OVO000098</v>
      </c>
      <c r="B501" t="s">
        <v>590</v>
      </c>
    </row>
    <row r="502" spans="1:2" x14ac:dyDescent="0.25">
      <c r="A502" t="str">
        <f>VLOOKUP(IDENTIFICATIE!$E$5,$G$1:$H$442,2,FALSE)</f>
        <v>OVO000098</v>
      </c>
      <c r="B502" t="s">
        <v>591</v>
      </c>
    </row>
    <row r="503" spans="1:2" x14ac:dyDescent="0.25">
      <c r="A503" t="str">
        <f>VLOOKUP(IDENTIFICATIE!$E$5,$G$1:$H$442,2,FALSE)</f>
        <v>OVO000098</v>
      </c>
      <c r="B503" t="s">
        <v>592</v>
      </c>
    </row>
    <row r="504" spans="1:2" x14ac:dyDescent="0.25">
      <c r="A504" t="str">
        <f>VLOOKUP(IDENTIFICATIE!$E$5,$G$1:$H$442,2,FALSE)</f>
        <v>OVO000098</v>
      </c>
      <c r="B504" t="s">
        <v>593</v>
      </c>
    </row>
    <row r="505" spans="1:2" x14ac:dyDescent="0.25">
      <c r="A505" t="str">
        <f>VLOOKUP(IDENTIFICATIE!$E$5,$G$1:$H$442,2,FALSE)</f>
        <v>OVO000098</v>
      </c>
      <c r="B505" t="s">
        <v>594</v>
      </c>
    </row>
    <row r="506" spans="1:2" x14ac:dyDescent="0.25">
      <c r="A506" t="str">
        <f>VLOOKUP(IDENTIFICATIE!$E$5,$G$1:$H$442,2,FALSE)</f>
        <v>OVO000098</v>
      </c>
      <c r="B506" t="s">
        <v>595</v>
      </c>
    </row>
    <row r="507" spans="1:2" x14ac:dyDescent="0.25">
      <c r="A507" t="str">
        <f>VLOOKUP(IDENTIFICATIE!$E$5,$G$1:$H$442,2,FALSE)</f>
        <v>OVO000098</v>
      </c>
      <c r="B507" t="s">
        <v>596</v>
      </c>
    </row>
    <row r="508" spans="1:2" x14ac:dyDescent="0.25">
      <c r="A508" t="str">
        <f>VLOOKUP(IDENTIFICATIE!$E$5,$G$1:$H$442,2,FALSE)</f>
        <v>OVO000098</v>
      </c>
      <c r="B508" t="s">
        <v>597</v>
      </c>
    </row>
    <row r="509" spans="1:2" x14ac:dyDescent="0.25">
      <c r="A509" t="str">
        <f>VLOOKUP(IDENTIFICATIE!$E$5,$G$1:$H$442,2,FALSE)</f>
        <v>OVO000098</v>
      </c>
      <c r="B509" t="s">
        <v>598</v>
      </c>
    </row>
    <row r="510" spans="1:2" x14ac:dyDescent="0.25">
      <c r="A510" t="str">
        <f>VLOOKUP(IDENTIFICATIE!$E$5,$G$1:$H$442,2,FALSE)</f>
        <v>OVO000098</v>
      </c>
      <c r="B510" t="s">
        <v>599</v>
      </c>
    </row>
    <row r="511" spans="1:2" x14ac:dyDescent="0.25">
      <c r="A511" t="str">
        <f>VLOOKUP(IDENTIFICATIE!$E$5,$G$1:$H$442,2,FALSE)</f>
        <v>OVO000098</v>
      </c>
      <c r="B511" t="s">
        <v>600</v>
      </c>
    </row>
    <row r="512" spans="1:2" x14ac:dyDescent="0.25">
      <c r="A512" t="str">
        <f>VLOOKUP(IDENTIFICATIE!$E$5,$G$1:$H$442,2,FALSE)</f>
        <v>OVO000098</v>
      </c>
      <c r="B512" t="s">
        <v>601</v>
      </c>
    </row>
    <row r="513" spans="1:2" x14ac:dyDescent="0.25">
      <c r="A513" t="str">
        <f>VLOOKUP(IDENTIFICATIE!$E$5,$G$1:$H$442,2,FALSE)</f>
        <v>OVO000098</v>
      </c>
      <c r="B513" t="s">
        <v>602</v>
      </c>
    </row>
    <row r="514" spans="1:2" x14ac:dyDescent="0.25">
      <c r="A514" t="str">
        <f>VLOOKUP(IDENTIFICATIE!$E$5,$G$1:$H$442,2,FALSE)</f>
        <v>OVO000098</v>
      </c>
      <c r="B514" t="s">
        <v>603</v>
      </c>
    </row>
    <row r="515" spans="1:2" x14ac:dyDescent="0.25">
      <c r="A515" t="str">
        <f>VLOOKUP(IDENTIFICATIE!$E$5,$G$1:$H$442,2,FALSE)</f>
        <v>OVO000098</v>
      </c>
      <c r="B515" t="s">
        <v>604</v>
      </c>
    </row>
    <row r="516" spans="1:2" x14ac:dyDescent="0.25">
      <c r="A516" t="str">
        <f>VLOOKUP(IDENTIFICATIE!$E$5,$G$1:$H$442,2,FALSE)</f>
        <v>OVO000098</v>
      </c>
      <c r="B516" t="s">
        <v>605</v>
      </c>
    </row>
    <row r="517" spans="1:2" x14ac:dyDescent="0.25">
      <c r="A517" t="str">
        <f>VLOOKUP(IDENTIFICATIE!$E$5,$G$1:$H$442,2,FALSE)</f>
        <v>OVO000098</v>
      </c>
      <c r="B517" t="s">
        <v>606</v>
      </c>
    </row>
    <row r="518" spans="1:2" x14ac:dyDescent="0.25">
      <c r="A518" t="str">
        <f>VLOOKUP(IDENTIFICATIE!$E$5,$G$1:$H$442,2,FALSE)</f>
        <v>OVO000098</v>
      </c>
      <c r="B518" t="s">
        <v>607</v>
      </c>
    </row>
    <row r="519" spans="1:2" x14ac:dyDescent="0.25">
      <c r="A519" t="str">
        <f>VLOOKUP(IDENTIFICATIE!$E$5,$G$1:$H$442,2,FALSE)</f>
        <v>OVO000098</v>
      </c>
      <c r="B519" t="s">
        <v>608</v>
      </c>
    </row>
    <row r="520" spans="1:2" x14ac:dyDescent="0.25">
      <c r="A520" t="str">
        <f>VLOOKUP(IDENTIFICATIE!$E$5,$G$1:$H$442,2,FALSE)</f>
        <v>OVO000098</v>
      </c>
      <c r="B520" t="s">
        <v>609</v>
      </c>
    </row>
    <row r="521" spans="1:2" x14ac:dyDescent="0.25">
      <c r="A521" t="str">
        <f>VLOOKUP(IDENTIFICATIE!$E$5,$G$1:$H$442,2,FALSE)</f>
        <v>OVO000098</v>
      </c>
      <c r="B521" t="s">
        <v>610</v>
      </c>
    </row>
    <row r="522" spans="1:2" x14ac:dyDescent="0.25">
      <c r="A522" t="str">
        <f>VLOOKUP(IDENTIFICATIE!$E$5,$G$1:$H$442,2,FALSE)</f>
        <v>OVO000098</v>
      </c>
      <c r="B522" t="s">
        <v>611</v>
      </c>
    </row>
    <row r="523" spans="1:2" x14ac:dyDescent="0.25">
      <c r="A523" t="str">
        <f>VLOOKUP(IDENTIFICATIE!$E$5,$G$1:$H$442,2,FALSE)</f>
        <v>OVO000098</v>
      </c>
      <c r="B523" t="s">
        <v>612</v>
      </c>
    </row>
    <row r="524" spans="1:2" x14ac:dyDescent="0.25">
      <c r="A524" t="str">
        <f>VLOOKUP(IDENTIFICATIE!$E$5,$G$1:$H$442,2,FALSE)</f>
        <v>OVO000098</v>
      </c>
      <c r="B524" t="s">
        <v>613</v>
      </c>
    </row>
    <row r="525" spans="1:2" x14ac:dyDescent="0.25">
      <c r="A525" t="str">
        <f>VLOOKUP(IDENTIFICATIE!$E$5,$G$1:$H$442,2,FALSE)</f>
        <v>OVO000098</v>
      </c>
      <c r="B525" t="s">
        <v>614</v>
      </c>
    </row>
    <row r="526" spans="1:2" x14ac:dyDescent="0.25">
      <c r="A526" t="str">
        <f>VLOOKUP(IDENTIFICATIE!$E$5,$G$1:$H$442,2,FALSE)</f>
        <v>OVO000098</v>
      </c>
      <c r="B526" t="s">
        <v>615</v>
      </c>
    </row>
    <row r="527" spans="1:2" x14ac:dyDescent="0.25">
      <c r="A527" t="str">
        <f>VLOOKUP(IDENTIFICATIE!$E$5,$G$1:$H$442,2,FALSE)</f>
        <v>OVO000098</v>
      </c>
      <c r="B527" t="s">
        <v>616</v>
      </c>
    </row>
    <row r="528" spans="1:2" x14ac:dyDescent="0.25">
      <c r="A528" t="str">
        <f>VLOOKUP(IDENTIFICATIE!$E$5,$G$1:$H$442,2,FALSE)</f>
        <v>OVO000098</v>
      </c>
      <c r="B528" t="s">
        <v>617</v>
      </c>
    </row>
    <row r="529" spans="1:2" x14ac:dyDescent="0.25">
      <c r="A529" t="str">
        <f>VLOOKUP(IDENTIFICATIE!$E$5,$G$1:$H$442,2,FALSE)</f>
        <v>OVO000098</v>
      </c>
      <c r="B529" t="s">
        <v>618</v>
      </c>
    </row>
    <row r="530" spans="1:2" x14ac:dyDescent="0.25">
      <c r="A530" t="str">
        <f>VLOOKUP(IDENTIFICATIE!$E$5,$G$1:$H$442,2,FALSE)</f>
        <v>OVO000098</v>
      </c>
      <c r="B530" t="s">
        <v>619</v>
      </c>
    </row>
    <row r="531" spans="1:2" x14ac:dyDescent="0.25">
      <c r="A531" t="str">
        <f>VLOOKUP(IDENTIFICATIE!$E$5,$G$1:$H$442,2,FALSE)</f>
        <v>OVO000098</v>
      </c>
      <c r="B531" t="s">
        <v>620</v>
      </c>
    </row>
    <row r="532" spans="1:2" x14ac:dyDescent="0.25">
      <c r="A532" t="str">
        <f>VLOOKUP(IDENTIFICATIE!$E$5,$G$1:$H$442,2,FALSE)</f>
        <v>OVO000098</v>
      </c>
      <c r="B532" t="s">
        <v>621</v>
      </c>
    </row>
    <row r="533" spans="1:2" x14ac:dyDescent="0.25">
      <c r="A533" t="str">
        <f>VLOOKUP(IDENTIFICATIE!$E$5,$G$1:$H$442,2,FALSE)</f>
        <v>OVO000098</v>
      </c>
      <c r="B533" t="s">
        <v>622</v>
      </c>
    </row>
    <row r="534" spans="1:2" x14ac:dyDescent="0.25">
      <c r="A534" t="str">
        <f>VLOOKUP(IDENTIFICATIE!$E$5,$G$1:$H$442,2,FALSE)</f>
        <v>OVO000098</v>
      </c>
      <c r="B534" t="s">
        <v>623</v>
      </c>
    </row>
    <row r="535" spans="1:2" x14ac:dyDescent="0.25">
      <c r="A535" t="str">
        <f>VLOOKUP(IDENTIFICATIE!$E$5,$G$1:$H$442,2,FALSE)</f>
        <v>OVO000098</v>
      </c>
      <c r="B535" t="s">
        <v>624</v>
      </c>
    </row>
    <row r="536" spans="1:2" x14ac:dyDescent="0.25">
      <c r="A536" t="str">
        <f>VLOOKUP(IDENTIFICATIE!$E$5,$G$1:$H$442,2,FALSE)</f>
        <v>OVO000098</v>
      </c>
      <c r="B536" t="s">
        <v>625</v>
      </c>
    </row>
    <row r="537" spans="1:2" x14ac:dyDescent="0.25">
      <c r="A537" t="str">
        <f>VLOOKUP(IDENTIFICATIE!$E$5,$G$1:$H$442,2,FALSE)</f>
        <v>OVO000098</v>
      </c>
      <c r="B537" t="s">
        <v>626</v>
      </c>
    </row>
    <row r="538" spans="1:2" x14ac:dyDescent="0.25">
      <c r="A538" t="str">
        <f>VLOOKUP(IDENTIFICATIE!$E$5,$G$1:$H$442,2,FALSE)</f>
        <v>OVO000098</v>
      </c>
      <c r="B538" t="s">
        <v>627</v>
      </c>
    </row>
    <row r="539" spans="1:2" x14ac:dyDescent="0.25">
      <c r="A539" t="str">
        <f>VLOOKUP(IDENTIFICATIE!$E$5,$G$1:$H$442,2,FALSE)</f>
        <v>OVO000098</v>
      </c>
      <c r="B539" t="s">
        <v>628</v>
      </c>
    </row>
    <row r="540" spans="1:2" x14ac:dyDescent="0.25">
      <c r="A540" t="str">
        <f>VLOOKUP(IDENTIFICATIE!$E$5,$G$1:$H$442,2,FALSE)</f>
        <v>OVO000098</v>
      </c>
      <c r="B540" t="s">
        <v>629</v>
      </c>
    </row>
    <row r="541" spans="1:2" x14ac:dyDescent="0.25">
      <c r="A541" t="str">
        <f>VLOOKUP(IDENTIFICATIE!$E$5,$G$1:$H$442,2,FALSE)</f>
        <v>OVO000098</v>
      </c>
      <c r="B541" t="s">
        <v>630</v>
      </c>
    </row>
    <row r="542" spans="1:2" x14ac:dyDescent="0.25">
      <c r="A542" t="str">
        <f>VLOOKUP(IDENTIFICATIE!$E$5,$G$1:$H$442,2,FALSE)</f>
        <v>OVO000098</v>
      </c>
      <c r="B542" t="s">
        <v>631</v>
      </c>
    </row>
    <row r="543" spans="1:2" x14ac:dyDescent="0.25">
      <c r="A543" t="str">
        <f>VLOOKUP(IDENTIFICATIE!$E$5,$G$1:$H$442,2,FALSE)</f>
        <v>OVO000098</v>
      </c>
      <c r="B543" t="s">
        <v>632</v>
      </c>
    </row>
    <row r="544" spans="1:2" x14ac:dyDescent="0.25">
      <c r="A544" t="str">
        <f>VLOOKUP(IDENTIFICATIE!$E$5,$G$1:$H$442,2,FALSE)</f>
        <v>OVO000098</v>
      </c>
      <c r="B544" t="s">
        <v>633</v>
      </c>
    </row>
    <row r="545" spans="1:2" x14ac:dyDescent="0.25">
      <c r="A545" t="str">
        <f>VLOOKUP(IDENTIFICATIE!$E$5,$G$1:$H$442,2,FALSE)</f>
        <v>OVO000098</v>
      </c>
      <c r="B545" t="s">
        <v>634</v>
      </c>
    </row>
    <row r="546" spans="1:2" x14ac:dyDescent="0.25">
      <c r="A546" t="str">
        <f>VLOOKUP(IDENTIFICATIE!$E$5,$G$1:$H$442,2,FALSE)</f>
        <v>OVO000098</v>
      </c>
      <c r="B546" t="s">
        <v>635</v>
      </c>
    </row>
    <row r="547" spans="1:2" x14ac:dyDescent="0.25">
      <c r="A547" t="str">
        <f>VLOOKUP(IDENTIFICATIE!$E$5,$G$1:$H$442,2,FALSE)</f>
        <v>OVO000098</v>
      </c>
      <c r="B547" t="s">
        <v>636</v>
      </c>
    </row>
    <row r="548" spans="1:2" x14ac:dyDescent="0.25">
      <c r="A548" t="str">
        <f>VLOOKUP(IDENTIFICATIE!$E$5,$G$1:$H$442,2,FALSE)</f>
        <v>OVO000098</v>
      </c>
      <c r="B548" t="s">
        <v>637</v>
      </c>
    </row>
    <row r="549" spans="1:2" x14ac:dyDescent="0.25">
      <c r="A549" t="str">
        <f>VLOOKUP(IDENTIFICATIE!$E$5,$G$1:$H$442,2,FALSE)</f>
        <v>OVO000098</v>
      </c>
      <c r="B549" t="s">
        <v>638</v>
      </c>
    </row>
    <row r="550" spans="1:2" x14ac:dyDescent="0.25">
      <c r="A550" t="str">
        <f>VLOOKUP(IDENTIFICATIE!$E$5,$G$1:$H$442,2,FALSE)</f>
        <v>OVO000098</v>
      </c>
      <c r="B550" t="s">
        <v>639</v>
      </c>
    </row>
    <row r="551" spans="1:2" x14ac:dyDescent="0.25">
      <c r="A551" t="str">
        <f>VLOOKUP(IDENTIFICATIE!$E$5,$G$1:$H$442,2,FALSE)</f>
        <v>OVO000098</v>
      </c>
      <c r="B551" t="s">
        <v>640</v>
      </c>
    </row>
    <row r="552" spans="1:2" x14ac:dyDescent="0.25">
      <c r="A552" t="str">
        <f>VLOOKUP(IDENTIFICATIE!$E$5,$G$1:$H$442,2,FALSE)</f>
        <v>OVO000098</v>
      </c>
      <c r="B552" t="s">
        <v>641</v>
      </c>
    </row>
    <row r="553" spans="1:2" x14ac:dyDescent="0.25">
      <c r="A553" t="str">
        <f>VLOOKUP(IDENTIFICATIE!$E$5,$G$1:$H$442,2,FALSE)</f>
        <v>OVO000098</v>
      </c>
      <c r="B553" t="s">
        <v>642</v>
      </c>
    </row>
    <row r="554" spans="1:2" x14ac:dyDescent="0.25">
      <c r="A554" t="str">
        <f>VLOOKUP(IDENTIFICATIE!$E$5,$G$1:$H$442,2,FALSE)</f>
        <v>OVO000098</v>
      </c>
      <c r="B554" t="s">
        <v>643</v>
      </c>
    </row>
    <row r="555" spans="1:2" x14ac:dyDescent="0.25">
      <c r="A555" t="str">
        <f>VLOOKUP(IDENTIFICATIE!$E$5,$G$1:$H$442,2,FALSE)</f>
        <v>OVO000098</v>
      </c>
      <c r="B555" t="s">
        <v>644</v>
      </c>
    </row>
    <row r="556" spans="1:2" x14ac:dyDescent="0.25">
      <c r="A556" t="str">
        <f>VLOOKUP(IDENTIFICATIE!$E$5,$G$1:$H$442,2,FALSE)</f>
        <v>OVO000098</v>
      </c>
      <c r="B556" t="s">
        <v>645</v>
      </c>
    </row>
    <row r="557" spans="1:2" x14ac:dyDescent="0.25">
      <c r="A557" t="str">
        <f>VLOOKUP(IDENTIFICATIE!$E$5,$G$1:$H$442,2,FALSE)</f>
        <v>OVO000098</v>
      </c>
      <c r="B557" t="s">
        <v>646</v>
      </c>
    </row>
    <row r="558" spans="1:2" x14ac:dyDescent="0.25">
      <c r="A558" t="str">
        <f>VLOOKUP(IDENTIFICATIE!$E$5,$G$1:$H$442,2,FALSE)</f>
        <v>OVO000098</v>
      </c>
      <c r="B558" t="s">
        <v>647</v>
      </c>
    </row>
    <row r="559" spans="1:2" x14ac:dyDescent="0.25">
      <c r="A559" t="str">
        <f>VLOOKUP(IDENTIFICATIE!$E$5,$G$1:$H$442,2,FALSE)</f>
        <v>OVO000098</v>
      </c>
      <c r="B559" t="s">
        <v>648</v>
      </c>
    </row>
    <row r="560" spans="1:2" x14ac:dyDescent="0.25">
      <c r="A560" t="str">
        <f>VLOOKUP(IDENTIFICATIE!$E$5,$G$1:$H$442,2,FALSE)</f>
        <v>OVO000098</v>
      </c>
      <c r="B560" t="s">
        <v>649</v>
      </c>
    </row>
    <row r="561" spans="1:2" x14ac:dyDescent="0.25">
      <c r="A561" t="str">
        <f>VLOOKUP(IDENTIFICATIE!$E$5,$G$1:$H$442,2,FALSE)</f>
        <v>OVO000098</v>
      </c>
      <c r="B561" t="s">
        <v>650</v>
      </c>
    </row>
    <row r="562" spans="1:2" x14ac:dyDescent="0.25">
      <c r="A562" t="str">
        <f>VLOOKUP(IDENTIFICATIE!$E$5,$G$1:$H$442,2,FALSE)</f>
        <v>OVO000098</v>
      </c>
      <c r="B562" t="s">
        <v>651</v>
      </c>
    </row>
    <row r="563" spans="1:2" x14ac:dyDescent="0.25">
      <c r="A563" t="str">
        <f>VLOOKUP(IDENTIFICATIE!$E$5,$G$1:$H$442,2,FALSE)</f>
        <v>OVO000098</v>
      </c>
      <c r="B563" t="s">
        <v>652</v>
      </c>
    </row>
    <row r="564" spans="1:2" x14ac:dyDescent="0.25">
      <c r="A564" t="str">
        <f>VLOOKUP(IDENTIFICATIE!$E$5,$G$1:$H$442,2,FALSE)</f>
        <v>OVO000098</v>
      </c>
      <c r="B564" t="s">
        <v>653</v>
      </c>
    </row>
    <row r="565" spans="1:2" x14ac:dyDescent="0.25">
      <c r="A565" t="str">
        <f>VLOOKUP(IDENTIFICATIE!$E$5,$G$1:$H$442,2,FALSE)</f>
        <v>OVO000098</v>
      </c>
      <c r="B565" t="s">
        <v>654</v>
      </c>
    </row>
    <row r="566" spans="1:2" x14ac:dyDescent="0.25">
      <c r="A566" t="str">
        <f>VLOOKUP(IDENTIFICATIE!$E$5,$G$1:$H$442,2,FALSE)</f>
        <v>OVO000098</v>
      </c>
      <c r="B566" t="s">
        <v>655</v>
      </c>
    </row>
    <row r="567" spans="1:2" x14ac:dyDescent="0.25">
      <c r="A567" t="str">
        <f>VLOOKUP(IDENTIFICATIE!$E$5,$G$1:$H$442,2,FALSE)</f>
        <v>OVO000098</v>
      </c>
      <c r="B567" t="s">
        <v>656</v>
      </c>
    </row>
    <row r="568" spans="1:2" x14ac:dyDescent="0.25">
      <c r="A568" t="str">
        <f>VLOOKUP(IDENTIFICATIE!$E$5,$G$1:$H$442,2,FALSE)</f>
        <v>OVO000098</v>
      </c>
      <c r="B568" t="s">
        <v>657</v>
      </c>
    </row>
    <row r="569" spans="1:2" x14ac:dyDescent="0.25">
      <c r="A569" t="str">
        <f>VLOOKUP(IDENTIFICATIE!$E$5,$G$1:$H$442,2,FALSE)</f>
        <v>OVO000098</v>
      </c>
      <c r="B569" t="s">
        <v>658</v>
      </c>
    </row>
    <row r="570" spans="1:2" x14ac:dyDescent="0.25">
      <c r="A570" t="str">
        <f>VLOOKUP(IDENTIFICATIE!$E$5,$G$1:$H$442,2,FALSE)</f>
        <v>OVO000098</v>
      </c>
      <c r="B570" t="s">
        <v>659</v>
      </c>
    </row>
    <row r="571" spans="1:2" x14ac:dyDescent="0.25">
      <c r="A571" t="str">
        <f>VLOOKUP(IDENTIFICATIE!$E$5,$G$1:$H$442,2,FALSE)</f>
        <v>OVO000098</v>
      </c>
      <c r="B571" t="s">
        <v>660</v>
      </c>
    </row>
    <row r="572" spans="1:2" x14ac:dyDescent="0.25">
      <c r="A572" t="str">
        <f>VLOOKUP(IDENTIFICATIE!$E$5,$G$1:$H$442,2,FALSE)</f>
        <v>OVO000098</v>
      </c>
      <c r="B572" t="s">
        <v>661</v>
      </c>
    </row>
    <row r="573" spans="1:2" x14ac:dyDescent="0.25">
      <c r="A573" t="str">
        <f>VLOOKUP(IDENTIFICATIE!$E$5,$G$1:$H$442,2,FALSE)</f>
        <v>OVO000098</v>
      </c>
      <c r="B573" t="s">
        <v>662</v>
      </c>
    </row>
    <row r="574" spans="1:2" x14ac:dyDescent="0.25">
      <c r="A574" t="str">
        <f>VLOOKUP(IDENTIFICATIE!$E$5,$G$1:$H$442,2,FALSE)</f>
        <v>OVO000098</v>
      </c>
      <c r="B574" t="s">
        <v>663</v>
      </c>
    </row>
    <row r="575" spans="1:2" x14ac:dyDescent="0.25">
      <c r="A575" t="str">
        <f>VLOOKUP(IDENTIFICATIE!$E$5,$G$1:$H$442,2,FALSE)</f>
        <v>OVO000098</v>
      </c>
      <c r="B575" t="s">
        <v>664</v>
      </c>
    </row>
    <row r="576" spans="1:2" x14ac:dyDescent="0.25">
      <c r="A576" t="str">
        <f>VLOOKUP(IDENTIFICATIE!$E$5,$G$1:$H$442,2,FALSE)</f>
        <v>OVO000098</v>
      </c>
      <c r="B576" t="s">
        <v>665</v>
      </c>
    </row>
    <row r="577" spans="1:2" x14ac:dyDescent="0.25">
      <c r="A577" t="str">
        <f>VLOOKUP(IDENTIFICATIE!$E$5,$G$1:$H$442,2,FALSE)</f>
        <v>OVO000098</v>
      </c>
      <c r="B577" t="s">
        <v>666</v>
      </c>
    </row>
    <row r="578" spans="1:2" x14ac:dyDescent="0.25">
      <c r="A578" t="str">
        <f>VLOOKUP(IDENTIFICATIE!$E$5,$G$1:$H$442,2,FALSE)</f>
        <v>OVO000098</v>
      </c>
      <c r="B578" t="s">
        <v>667</v>
      </c>
    </row>
    <row r="579" spans="1:2" x14ac:dyDescent="0.25">
      <c r="A579" t="str">
        <f>VLOOKUP(IDENTIFICATIE!$E$5,$G$1:$H$442,2,FALSE)</f>
        <v>OVO000098</v>
      </c>
      <c r="B579" t="s">
        <v>668</v>
      </c>
    </row>
    <row r="580" spans="1:2" x14ac:dyDescent="0.25">
      <c r="A580" t="str">
        <f>VLOOKUP(IDENTIFICATIE!$E$5,$G$1:$H$442,2,FALSE)</f>
        <v>OVO000098</v>
      </c>
      <c r="B580" t="s">
        <v>669</v>
      </c>
    </row>
    <row r="581" spans="1:2" x14ac:dyDescent="0.25">
      <c r="A581" t="str">
        <f>VLOOKUP(IDENTIFICATIE!$E$5,$G$1:$H$442,2,FALSE)</f>
        <v>OVO000098</v>
      </c>
      <c r="B581" t="s">
        <v>670</v>
      </c>
    </row>
    <row r="582" spans="1:2" x14ac:dyDescent="0.25">
      <c r="A582" t="str">
        <f>VLOOKUP(IDENTIFICATIE!$E$5,$G$1:$H$442,2,FALSE)</f>
        <v>OVO000098</v>
      </c>
      <c r="B582" t="s">
        <v>671</v>
      </c>
    </row>
    <row r="583" spans="1:2" x14ac:dyDescent="0.25">
      <c r="A583" t="str">
        <f>VLOOKUP(IDENTIFICATIE!$E$5,$G$1:$H$442,2,FALSE)</f>
        <v>OVO000098</v>
      </c>
      <c r="B583" t="s">
        <v>672</v>
      </c>
    </row>
    <row r="584" spans="1:2" x14ac:dyDescent="0.25">
      <c r="A584" t="str">
        <f>VLOOKUP(IDENTIFICATIE!$E$5,$G$1:$H$442,2,FALSE)</f>
        <v>OVO000098</v>
      </c>
      <c r="B584" t="s">
        <v>673</v>
      </c>
    </row>
    <row r="585" spans="1:2" x14ac:dyDescent="0.25">
      <c r="A585" t="str">
        <f>VLOOKUP(IDENTIFICATIE!$E$5,$G$1:$H$442,2,FALSE)</f>
        <v>OVO000098</v>
      </c>
      <c r="B585" t="s">
        <v>674</v>
      </c>
    </row>
    <row r="586" spans="1:2" x14ac:dyDescent="0.25">
      <c r="A586" t="str">
        <f>VLOOKUP(IDENTIFICATIE!$E$5,$G$1:$H$442,2,FALSE)</f>
        <v>OVO000098</v>
      </c>
      <c r="B586" t="s">
        <v>675</v>
      </c>
    </row>
    <row r="587" spans="1:2" x14ac:dyDescent="0.25">
      <c r="A587" t="str">
        <f>VLOOKUP(IDENTIFICATIE!$E$5,$G$1:$H$442,2,FALSE)</f>
        <v>OVO000098</v>
      </c>
      <c r="B587" t="s">
        <v>676</v>
      </c>
    </row>
    <row r="588" spans="1:2" x14ac:dyDescent="0.25">
      <c r="A588" t="str">
        <f>VLOOKUP(IDENTIFICATIE!$E$5,$G$1:$H$442,2,FALSE)</f>
        <v>OVO000098</v>
      </c>
      <c r="B588" t="s">
        <v>677</v>
      </c>
    </row>
    <row r="589" spans="1:2" x14ac:dyDescent="0.25">
      <c r="A589" t="str">
        <f>VLOOKUP(IDENTIFICATIE!$E$5,$G$1:$H$442,2,FALSE)</f>
        <v>OVO000098</v>
      </c>
      <c r="B589" t="s">
        <v>678</v>
      </c>
    </row>
    <row r="590" spans="1:2" x14ac:dyDescent="0.25">
      <c r="A590" t="str">
        <f>VLOOKUP(IDENTIFICATIE!$E$5,$G$1:$H$442,2,FALSE)</f>
        <v>OVO000098</v>
      </c>
      <c r="B590" t="s">
        <v>679</v>
      </c>
    </row>
    <row r="591" spans="1:2" x14ac:dyDescent="0.25">
      <c r="A591" t="str">
        <f>VLOOKUP(IDENTIFICATIE!$E$5,$G$1:$H$442,2,FALSE)</f>
        <v>OVO000098</v>
      </c>
      <c r="B591" t="s">
        <v>680</v>
      </c>
    </row>
    <row r="592" spans="1:2" x14ac:dyDescent="0.25">
      <c r="A592" t="str">
        <f>VLOOKUP(IDENTIFICATIE!$E$5,$G$1:$H$442,2,FALSE)</f>
        <v>OVO000098</v>
      </c>
      <c r="B592" t="s">
        <v>681</v>
      </c>
    </row>
    <row r="593" spans="1:2" x14ac:dyDescent="0.25">
      <c r="A593" t="str">
        <f>VLOOKUP(IDENTIFICATIE!$E$5,$G$1:$H$442,2,FALSE)</f>
        <v>OVO000098</v>
      </c>
      <c r="B593" t="s">
        <v>682</v>
      </c>
    </row>
    <row r="594" spans="1:2" x14ac:dyDescent="0.25">
      <c r="A594" t="str">
        <f>VLOOKUP(IDENTIFICATIE!$E$5,$G$1:$H$442,2,FALSE)</f>
        <v>OVO000098</v>
      </c>
      <c r="B594" t="s">
        <v>683</v>
      </c>
    </row>
    <row r="595" spans="1:2" x14ac:dyDescent="0.25">
      <c r="A595" t="str">
        <f>VLOOKUP(IDENTIFICATIE!$E$5,$G$1:$H$442,2,FALSE)</f>
        <v>OVO000098</v>
      </c>
      <c r="B595" t="s">
        <v>684</v>
      </c>
    </row>
    <row r="596" spans="1:2" x14ac:dyDescent="0.25">
      <c r="A596" t="str">
        <f>VLOOKUP(IDENTIFICATIE!$E$5,$G$1:$H$442,2,FALSE)</f>
        <v>OVO000098</v>
      </c>
      <c r="B596" t="s">
        <v>685</v>
      </c>
    </row>
    <row r="597" spans="1:2" x14ac:dyDescent="0.25">
      <c r="A597" t="str">
        <f>VLOOKUP(IDENTIFICATIE!$E$5,$G$1:$H$442,2,FALSE)</f>
        <v>OVO000098</v>
      </c>
      <c r="B597" t="s">
        <v>686</v>
      </c>
    </row>
    <row r="598" spans="1:2" x14ac:dyDescent="0.25">
      <c r="A598" t="str">
        <f>VLOOKUP(IDENTIFICATIE!$E$5,$G$1:$H$442,2,FALSE)</f>
        <v>OVO000098</v>
      </c>
      <c r="B598" t="s">
        <v>687</v>
      </c>
    </row>
    <row r="599" spans="1:2" x14ac:dyDescent="0.25">
      <c r="A599" t="str">
        <f>VLOOKUP(IDENTIFICATIE!$E$5,$G$1:$H$442,2,FALSE)</f>
        <v>OVO000098</v>
      </c>
      <c r="B599" t="s">
        <v>688</v>
      </c>
    </row>
    <row r="600" spans="1:2" x14ac:dyDescent="0.25">
      <c r="A600" t="str">
        <f>VLOOKUP(IDENTIFICATIE!$E$5,$G$1:$H$442,2,FALSE)</f>
        <v>OVO000098</v>
      </c>
      <c r="B600" t="s">
        <v>689</v>
      </c>
    </row>
    <row r="601" spans="1:2" x14ac:dyDescent="0.25">
      <c r="A601" t="str">
        <f>VLOOKUP(IDENTIFICATIE!$E$5,$G$1:$H$442,2,FALSE)</f>
        <v>OVO000098</v>
      </c>
      <c r="B601" t="s">
        <v>690</v>
      </c>
    </row>
    <row r="602" spans="1:2" x14ac:dyDescent="0.25">
      <c r="A602" t="str">
        <f>VLOOKUP(IDENTIFICATIE!$E$5,$G$1:$H$442,2,FALSE)</f>
        <v>OVO000098</v>
      </c>
      <c r="B602" t="s">
        <v>691</v>
      </c>
    </row>
    <row r="603" spans="1:2" x14ac:dyDescent="0.25">
      <c r="A603" t="str">
        <f>VLOOKUP(IDENTIFICATIE!$E$5,$G$1:$H$442,2,FALSE)</f>
        <v>OVO000098</v>
      </c>
      <c r="B603" t="s">
        <v>692</v>
      </c>
    </row>
    <row r="604" spans="1:2" x14ac:dyDescent="0.25">
      <c r="A604" t="str">
        <f>VLOOKUP(IDENTIFICATIE!$E$5,$G$1:$H$442,2,FALSE)</f>
        <v>OVO000098</v>
      </c>
      <c r="B604" t="s">
        <v>693</v>
      </c>
    </row>
    <row r="605" spans="1:2" x14ac:dyDescent="0.25">
      <c r="A605" t="str">
        <f>VLOOKUP(IDENTIFICATIE!$E$5,$G$1:$H$442,2,FALSE)</f>
        <v>OVO000098</v>
      </c>
      <c r="B605" t="s">
        <v>694</v>
      </c>
    </row>
    <row r="606" spans="1:2" x14ac:dyDescent="0.25">
      <c r="A606" t="str">
        <f>VLOOKUP(IDENTIFICATIE!$E$5,$G$1:$H$442,2,FALSE)</f>
        <v>OVO000098</v>
      </c>
      <c r="B606" t="s">
        <v>695</v>
      </c>
    </row>
    <row r="607" spans="1:2" x14ac:dyDescent="0.25">
      <c r="A607" t="str">
        <f>VLOOKUP(IDENTIFICATIE!$E$5,$G$1:$H$442,2,FALSE)</f>
        <v>OVO000098</v>
      </c>
      <c r="B607" t="s">
        <v>696</v>
      </c>
    </row>
    <row r="608" spans="1:2" x14ac:dyDescent="0.25">
      <c r="A608" t="str">
        <f>VLOOKUP(IDENTIFICATIE!$E$5,$G$1:$H$442,2,FALSE)</f>
        <v>OVO000098</v>
      </c>
      <c r="B608" t="s">
        <v>697</v>
      </c>
    </row>
    <row r="609" spans="1:2" x14ac:dyDescent="0.25">
      <c r="A609" t="str">
        <f>VLOOKUP(IDENTIFICATIE!$E$5,$G$1:$H$442,2,FALSE)</f>
        <v>OVO000098</v>
      </c>
      <c r="B609" t="s">
        <v>698</v>
      </c>
    </row>
    <row r="610" spans="1:2" x14ac:dyDescent="0.25">
      <c r="A610" t="str">
        <f>VLOOKUP(IDENTIFICATIE!$E$5,$G$1:$H$442,2,FALSE)</f>
        <v>OVO000098</v>
      </c>
      <c r="B610" t="s">
        <v>699</v>
      </c>
    </row>
    <row r="611" spans="1:2" x14ac:dyDescent="0.25">
      <c r="A611" t="str">
        <f>VLOOKUP(IDENTIFICATIE!$E$5,$G$1:$H$442,2,FALSE)</f>
        <v>OVO000098</v>
      </c>
      <c r="B611" t="s">
        <v>700</v>
      </c>
    </row>
    <row r="612" spans="1:2" x14ac:dyDescent="0.25">
      <c r="A612" t="str">
        <f>VLOOKUP(IDENTIFICATIE!$E$5,$G$1:$H$442,2,FALSE)</f>
        <v>OVO000098</v>
      </c>
      <c r="B612" t="s">
        <v>701</v>
      </c>
    </row>
    <row r="613" spans="1:2" x14ac:dyDescent="0.25">
      <c r="A613" t="str">
        <f>VLOOKUP(IDENTIFICATIE!$E$5,$G$1:$H$442,2,FALSE)</f>
        <v>OVO000098</v>
      </c>
      <c r="B613" t="s">
        <v>702</v>
      </c>
    </row>
    <row r="614" spans="1:2" x14ac:dyDescent="0.25">
      <c r="A614" t="str">
        <f>VLOOKUP(IDENTIFICATIE!$E$5,$G$1:$H$442,2,FALSE)</f>
        <v>OVO000098</v>
      </c>
      <c r="B614" t="s">
        <v>703</v>
      </c>
    </row>
    <row r="615" spans="1:2" x14ac:dyDescent="0.25">
      <c r="A615" t="str">
        <f>VLOOKUP(IDENTIFICATIE!$E$5,$G$1:$H$442,2,FALSE)</f>
        <v>OVO000098</v>
      </c>
      <c r="B615" t="s">
        <v>704</v>
      </c>
    </row>
    <row r="616" spans="1:2" x14ac:dyDescent="0.25">
      <c r="A616" t="str">
        <f>VLOOKUP(IDENTIFICATIE!$E$5,$G$1:$H$442,2,FALSE)</f>
        <v>OVO000098</v>
      </c>
      <c r="B616" t="s">
        <v>705</v>
      </c>
    </row>
    <row r="617" spans="1:2" x14ac:dyDescent="0.25">
      <c r="A617" t="str">
        <f>VLOOKUP(IDENTIFICATIE!$E$5,$G$1:$H$442,2,FALSE)</f>
        <v>OVO000098</v>
      </c>
      <c r="B617" t="s">
        <v>706</v>
      </c>
    </row>
    <row r="618" spans="1:2" x14ac:dyDescent="0.25">
      <c r="A618" t="str">
        <f>VLOOKUP(IDENTIFICATIE!$E$5,$G$1:$H$442,2,FALSE)</f>
        <v>OVO000098</v>
      </c>
      <c r="B618" t="s">
        <v>707</v>
      </c>
    </row>
    <row r="619" spans="1:2" x14ac:dyDescent="0.25">
      <c r="A619" t="str">
        <f>VLOOKUP(IDENTIFICATIE!$E$5,$G$1:$H$442,2,FALSE)</f>
        <v>OVO000098</v>
      </c>
      <c r="B619" t="s">
        <v>708</v>
      </c>
    </row>
    <row r="620" spans="1:2" x14ac:dyDescent="0.25">
      <c r="A620" t="str">
        <f>VLOOKUP(IDENTIFICATIE!$E$5,$G$1:$H$442,2,FALSE)</f>
        <v>OVO000098</v>
      </c>
      <c r="B620" t="s">
        <v>709</v>
      </c>
    </row>
    <row r="621" spans="1:2" x14ac:dyDescent="0.25">
      <c r="A621" t="str">
        <f>VLOOKUP(IDENTIFICATIE!$E$5,$G$1:$H$442,2,FALSE)</f>
        <v>OVO000098</v>
      </c>
      <c r="B621" t="s">
        <v>710</v>
      </c>
    </row>
    <row r="622" spans="1:2" x14ac:dyDescent="0.25">
      <c r="A622" t="str">
        <f>VLOOKUP(IDENTIFICATIE!$E$5,$G$1:$H$442,2,FALSE)</f>
        <v>OVO000098</v>
      </c>
      <c r="B622" t="s">
        <v>711</v>
      </c>
    </row>
    <row r="623" spans="1:2" x14ac:dyDescent="0.25">
      <c r="A623" t="str">
        <f>VLOOKUP(IDENTIFICATIE!$E$5,$G$1:$H$442,2,FALSE)</f>
        <v>OVO000098</v>
      </c>
      <c r="B623" t="s">
        <v>712</v>
      </c>
    </row>
    <row r="624" spans="1:2" x14ac:dyDescent="0.25">
      <c r="A624" t="str">
        <f>VLOOKUP(IDENTIFICATIE!$E$5,$G$1:$H$442,2,FALSE)</f>
        <v>OVO000098</v>
      </c>
      <c r="B624" t="s">
        <v>713</v>
      </c>
    </row>
    <row r="625" spans="1:2" x14ac:dyDescent="0.25">
      <c r="A625" t="str">
        <f>VLOOKUP(IDENTIFICATIE!$E$5,$G$1:$H$442,2,FALSE)</f>
        <v>OVO000098</v>
      </c>
      <c r="B625" t="s">
        <v>714</v>
      </c>
    </row>
    <row r="626" spans="1:2" x14ac:dyDescent="0.25">
      <c r="A626" t="str">
        <f>VLOOKUP(IDENTIFICATIE!$E$5,$G$1:$H$442,2,FALSE)</f>
        <v>OVO000098</v>
      </c>
      <c r="B626" t="s">
        <v>715</v>
      </c>
    </row>
    <row r="627" spans="1:2" x14ac:dyDescent="0.25">
      <c r="A627" t="str">
        <f>VLOOKUP(IDENTIFICATIE!$E$5,$G$1:$H$442,2,FALSE)</f>
        <v>OVO000098</v>
      </c>
      <c r="B627" t="s">
        <v>716</v>
      </c>
    </row>
    <row r="628" spans="1:2" x14ac:dyDescent="0.25">
      <c r="A628" t="str">
        <f>VLOOKUP(IDENTIFICATIE!$E$5,$G$1:$H$442,2,FALSE)</f>
        <v>OVO000098</v>
      </c>
      <c r="B628" t="s">
        <v>717</v>
      </c>
    </row>
    <row r="629" spans="1:2" x14ac:dyDescent="0.25">
      <c r="A629" t="str">
        <f>VLOOKUP(IDENTIFICATIE!$E$5,$G$1:$H$442,2,FALSE)</f>
        <v>OVO000098</v>
      </c>
      <c r="B629" t="s">
        <v>718</v>
      </c>
    </row>
    <row r="630" spans="1:2" x14ac:dyDescent="0.25">
      <c r="A630" t="str">
        <f>VLOOKUP(IDENTIFICATIE!$E$5,$G$1:$H$442,2,FALSE)</f>
        <v>OVO000098</v>
      </c>
      <c r="B630" t="s">
        <v>719</v>
      </c>
    </row>
    <row r="631" spans="1:2" x14ac:dyDescent="0.25">
      <c r="A631" t="str">
        <f>VLOOKUP(IDENTIFICATIE!$E$5,$G$1:$H$442,2,FALSE)</f>
        <v>OVO000098</v>
      </c>
      <c r="B631" t="s">
        <v>720</v>
      </c>
    </row>
    <row r="632" spans="1:2" x14ac:dyDescent="0.25">
      <c r="A632" t="str">
        <f>VLOOKUP(IDENTIFICATIE!$E$5,$G$1:$H$442,2,FALSE)</f>
        <v>OVO000098</v>
      </c>
      <c r="B632" t="s">
        <v>721</v>
      </c>
    </row>
    <row r="633" spans="1:2" x14ac:dyDescent="0.25">
      <c r="A633" t="str">
        <f>VLOOKUP(IDENTIFICATIE!$E$5,$G$1:$H$442,2,FALSE)</f>
        <v>OVO000098</v>
      </c>
      <c r="B633" t="s">
        <v>722</v>
      </c>
    </row>
    <row r="634" spans="1:2" x14ac:dyDescent="0.25">
      <c r="A634" t="str">
        <f>VLOOKUP(IDENTIFICATIE!$E$5,$G$1:$H$442,2,FALSE)</f>
        <v>OVO000098</v>
      </c>
      <c r="B634" t="s">
        <v>723</v>
      </c>
    </row>
    <row r="635" spans="1:2" x14ac:dyDescent="0.25">
      <c r="A635" t="str">
        <f>VLOOKUP(IDENTIFICATIE!$E$5,$G$1:$H$442,2,FALSE)</f>
        <v>OVO000098</v>
      </c>
      <c r="B635" t="s">
        <v>724</v>
      </c>
    </row>
    <row r="636" spans="1:2" x14ac:dyDescent="0.25">
      <c r="A636" t="str">
        <f>VLOOKUP(IDENTIFICATIE!$E$5,$G$1:$H$442,2,FALSE)</f>
        <v>OVO000098</v>
      </c>
      <c r="B636" t="s">
        <v>725</v>
      </c>
    </row>
    <row r="637" spans="1:2" x14ac:dyDescent="0.25">
      <c r="A637" t="str">
        <f>VLOOKUP(IDENTIFICATIE!$E$5,$G$1:$H$442,2,FALSE)</f>
        <v>OVO000098</v>
      </c>
      <c r="B637" t="s">
        <v>726</v>
      </c>
    </row>
    <row r="638" spans="1:2" x14ac:dyDescent="0.25">
      <c r="A638" t="str">
        <f>VLOOKUP(IDENTIFICATIE!$E$5,$G$1:$H$442,2,FALSE)</f>
        <v>OVO000098</v>
      </c>
      <c r="B638" t="s">
        <v>727</v>
      </c>
    </row>
    <row r="639" spans="1:2" x14ac:dyDescent="0.25">
      <c r="A639" t="str">
        <f>VLOOKUP(IDENTIFICATIE!$E$5,$G$1:$H$442,2,FALSE)</f>
        <v>OVO000098</v>
      </c>
      <c r="B639" t="s">
        <v>728</v>
      </c>
    </row>
    <row r="640" spans="1:2" x14ac:dyDescent="0.25">
      <c r="A640" t="str">
        <f>VLOOKUP(IDENTIFICATIE!$E$5,$G$1:$H$442,2,FALSE)</f>
        <v>OVO000098</v>
      </c>
      <c r="B640" t="s">
        <v>729</v>
      </c>
    </row>
    <row r="641" spans="1:2" x14ac:dyDescent="0.25">
      <c r="A641" t="str">
        <f>VLOOKUP(IDENTIFICATIE!$E$5,$G$1:$H$442,2,FALSE)</f>
        <v>OVO000098</v>
      </c>
      <c r="B641" t="s">
        <v>730</v>
      </c>
    </row>
    <row r="642" spans="1:2" x14ac:dyDescent="0.25">
      <c r="A642" t="str">
        <f>VLOOKUP(IDENTIFICATIE!$E$5,$G$1:$H$442,2,FALSE)</f>
        <v>OVO000098</v>
      </c>
      <c r="B642" t="s">
        <v>731</v>
      </c>
    </row>
    <row r="643" spans="1:2" x14ac:dyDescent="0.25">
      <c r="A643" t="str">
        <f>VLOOKUP(IDENTIFICATIE!$E$5,$G$1:$H$442,2,FALSE)</f>
        <v>OVO000098</v>
      </c>
      <c r="B643" t="s">
        <v>732</v>
      </c>
    </row>
    <row r="644" spans="1:2" x14ac:dyDescent="0.25">
      <c r="A644" t="str">
        <f>VLOOKUP(IDENTIFICATIE!$E$5,$G$1:$H$442,2,FALSE)</f>
        <v>OVO000098</v>
      </c>
      <c r="B644" t="s">
        <v>733</v>
      </c>
    </row>
    <row r="645" spans="1:2" x14ac:dyDescent="0.25">
      <c r="A645" t="str">
        <f>VLOOKUP(IDENTIFICATIE!$E$5,$G$1:$H$442,2,FALSE)</f>
        <v>OVO000098</v>
      </c>
      <c r="B645" t="s">
        <v>734</v>
      </c>
    </row>
    <row r="646" spans="1:2" x14ac:dyDescent="0.25">
      <c r="A646" t="str">
        <f>VLOOKUP(IDENTIFICATIE!$E$5,$G$1:$H$442,2,FALSE)</f>
        <v>OVO000098</v>
      </c>
      <c r="B646" t="s">
        <v>735</v>
      </c>
    </row>
    <row r="647" spans="1:2" x14ac:dyDescent="0.25">
      <c r="A647" t="str">
        <f>VLOOKUP(IDENTIFICATIE!$E$5,$G$1:$H$442,2,FALSE)</f>
        <v>OVO000098</v>
      </c>
      <c r="B647" t="s">
        <v>736</v>
      </c>
    </row>
    <row r="648" spans="1:2" x14ac:dyDescent="0.25">
      <c r="A648" t="str">
        <f>VLOOKUP(IDENTIFICATIE!$E$5,$G$1:$H$442,2,FALSE)</f>
        <v>OVO000098</v>
      </c>
      <c r="B648" t="s">
        <v>737</v>
      </c>
    </row>
    <row r="649" spans="1:2" x14ac:dyDescent="0.25">
      <c r="A649" t="str">
        <f>VLOOKUP(IDENTIFICATIE!$E$5,$G$1:$H$442,2,FALSE)</f>
        <v>OVO000098</v>
      </c>
      <c r="B649" t="s">
        <v>738</v>
      </c>
    </row>
    <row r="650" spans="1:2" x14ac:dyDescent="0.25">
      <c r="A650" t="str">
        <f>VLOOKUP(IDENTIFICATIE!$E$5,$G$1:$H$442,2,FALSE)</f>
        <v>OVO000098</v>
      </c>
      <c r="B650" t="s">
        <v>739</v>
      </c>
    </row>
    <row r="651" spans="1:2" x14ac:dyDescent="0.25">
      <c r="A651" t="str">
        <f>VLOOKUP(IDENTIFICATIE!$E$5,$G$1:$H$442,2,FALSE)</f>
        <v>OVO000098</v>
      </c>
      <c r="B651" t="s">
        <v>740</v>
      </c>
    </row>
    <row r="652" spans="1:2" x14ac:dyDescent="0.25">
      <c r="A652" t="str">
        <f>VLOOKUP(IDENTIFICATIE!$E$5,$G$1:$H$442,2,FALSE)</f>
        <v>OVO000098</v>
      </c>
      <c r="B652" t="s">
        <v>741</v>
      </c>
    </row>
    <row r="653" spans="1:2" x14ac:dyDescent="0.25">
      <c r="A653" t="str">
        <f>VLOOKUP(IDENTIFICATIE!$E$5,$G$1:$H$442,2,FALSE)</f>
        <v>OVO000098</v>
      </c>
      <c r="B653" t="s">
        <v>742</v>
      </c>
    </row>
    <row r="654" spans="1:2" x14ac:dyDescent="0.25">
      <c r="A654" t="str">
        <f>VLOOKUP(IDENTIFICATIE!$E$5,$G$1:$H$442,2,FALSE)</f>
        <v>OVO000098</v>
      </c>
      <c r="B654" t="s">
        <v>743</v>
      </c>
    </row>
    <row r="655" spans="1:2" x14ac:dyDescent="0.25">
      <c r="A655" t="str">
        <f>VLOOKUP(IDENTIFICATIE!$E$5,$G$1:$H$442,2,FALSE)</f>
        <v>OVO000098</v>
      </c>
      <c r="B655" t="s">
        <v>744</v>
      </c>
    </row>
    <row r="656" spans="1:2" x14ac:dyDescent="0.25">
      <c r="A656" t="str">
        <f>VLOOKUP(IDENTIFICATIE!$E$5,$G$1:$H$442,2,FALSE)</f>
        <v>OVO000098</v>
      </c>
      <c r="B656" t="s">
        <v>745</v>
      </c>
    </row>
    <row r="657" spans="1:2" x14ac:dyDescent="0.25">
      <c r="A657" t="str">
        <f>VLOOKUP(IDENTIFICATIE!$E$5,$G$1:$H$442,2,FALSE)</f>
        <v>OVO000098</v>
      </c>
      <c r="B657" t="s">
        <v>746</v>
      </c>
    </row>
    <row r="658" spans="1:2" x14ac:dyDescent="0.25">
      <c r="A658" t="str">
        <f>VLOOKUP(IDENTIFICATIE!$E$5,$G$1:$H$442,2,FALSE)</f>
        <v>OVO000098</v>
      </c>
      <c r="B658" t="s">
        <v>747</v>
      </c>
    </row>
    <row r="659" spans="1:2" x14ac:dyDescent="0.25">
      <c r="A659" t="str">
        <f>VLOOKUP(IDENTIFICATIE!$E$5,$G$1:$H$442,2,FALSE)</f>
        <v>OVO000098</v>
      </c>
      <c r="B659" t="s">
        <v>748</v>
      </c>
    </row>
    <row r="660" spans="1:2" x14ac:dyDescent="0.25">
      <c r="A660" t="str">
        <f>VLOOKUP(IDENTIFICATIE!$E$5,$G$1:$H$442,2,FALSE)</f>
        <v>OVO000098</v>
      </c>
      <c r="B660" t="s">
        <v>749</v>
      </c>
    </row>
    <row r="661" spans="1:2" x14ac:dyDescent="0.25">
      <c r="A661" t="str">
        <f>VLOOKUP(IDENTIFICATIE!$E$5,$G$1:$H$442,2,FALSE)</f>
        <v>OVO000098</v>
      </c>
      <c r="B661" t="s">
        <v>750</v>
      </c>
    </row>
    <row r="662" spans="1:2" x14ac:dyDescent="0.25">
      <c r="A662" t="str">
        <f>VLOOKUP(IDENTIFICATIE!$E$5,$G$1:$H$442,2,FALSE)</f>
        <v>OVO000098</v>
      </c>
      <c r="B662" t="s">
        <v>751</v>
      </c>
    </row>
    <row r="663" spans="1:2" x14ac:dyDescent="0.25">
      <c r="A663" t="str">
        <f>VLOOKUP(IDENTIFICATIE!$E$5,$G$1:$H$442,2,FALSE)</f>
        <v>OVO000098</v>
      </c>
      <c r="B663" t="s">
        <v>752</v>
      </c>
    </row>
    <row r="664" spans="1:2" x14ac:dyDescent="0.25">
      <c r="A664" t="str">
        <f>VLOOKUP(IDENTIFICATIE!$E$5,$G$1:$H$442,2,FALSE)</f>
        <v>OVO000098</v>
      </c>
      <c r="B664" t="s">
        <v>753</v>
      </c>
    </row>
    <row r="665" spans="1:2" x14ac:dyDescent="0.25">
      <c r="A665" t="str">
        <f>VLOOKUP(IDENTIFICATIE!$E$5,$G$1:$H$442,2,FALSE)</f>
        <v>OVO000098</v>
      </c>
      <c r="B665" t="s">
        <v>754</v>
      </c>
    </row>
    <row r="666" spans="1:2" x14ac:dyDescent="0.25">
      <c r="A666" t="str">
        <f>VLOOKUP(IDENTIFICATIE!$E$5,$G$1:$H$442,2,FALSE)</f>
        <v>OVO000098</v>
      </c>
      <c r="B666" t="s">
        <v>755</v>
      </c>
    </row>
    <row r="667" spans="1:2" x14ac:dyDescent="0.25">
      <c r="A667" t="str">
        <f>VLOOKUP(IDENTIFICATIE!$E$5,$G$1:$H$442,2,FALSE)</f>
        <v>OVO000098</v>
      </c>
      <c r="B667" t="s">
        <v>756</v>
      </c>
    </row>
    <row r="668" spans="1:2" x14ac:dyDescent="0.25">
      <c r="A668" t="str">
        <f>VLOOKUP(IDENTIFICATIE!$E$5,$G$1:$H$442,2,FALSE)</f>
        <v>OVO000098</v>
      </c>
      <c r="B668" t="s">
        <v>757</v>
      </c>
    </row>
    <row r="669" spans="1:2" x14ac:dyDescent="0.25">
      <c r="A669" t="str">
        <f>VLOOKUP(IDENTIFICATIE!$E$5,$G$1:$H$442,2,FALSE)</f>
        <v>OVO000098</v>
      </c>
      <c r="B669" t="s">
        <v>758</v>
      </c>
    </row>
    <row r="670" spans="1:2" x14ac:dyDescent="0.25">
      <c r="A670" t="str">
        <f>VLOOKUP(IDENTIFICATIE!$E$5,$G$1:$H$442,2,FALSE)</f>
        <v>OVO000098</v>
      </c>
      <c r="B670" t="s">
        <v>759</v>
      </c>
    </row>
    <row r="671" spans="1:2" x14ac:dyDescent="0.25">
      <c r="A671" t="str">
        <f>VLOOKUP(IDENTIFICATIE!$E$5,$G$1:$H$442,2,FALSE)</f>
        <v>OVO000098</v>
      </c>
      <c r="B671" t="s">
        <v>760</v>
      </c>
    </row>
    <row r="672" spans="1:2" x14ac:dyDescent="0.25">
      <c r="A672" t="str">
        <f>VLOOKUP(IDENTIFICATIE!$E$5,$G$1:$H$442,2,FALSE)</f>
        <v>OVO000098</v>
      </c>
      <c r="B672" t="s">
        <v>761</v>
      </c>
    </row>
    <row r="673" spans="1:2" x14ac:dyDescent="0.25">
      <c r="A673" t="str">
        <f>VLOOKUP(IDENTIFICATIE!$E$5,$G$1:$H$442,2,FALSE)</f>
        <v>OVO000098</v>
      </c>
      <c r="B673" t="s">
        <v>762</v>
      </c>
    </row>
    <row r="674" spans="1:2" x14ac:dyDescent="0.25">
      <c r="A674" t="str">
        <f>VLOOKUP(IDENTIFICATIE!$E$5,$G$1:$H$442,2,FALSE)</f>
        <v>OVO000098</v>
      </c>
      <c r="B674" t="s">
        <v>763</v>
      </c>
    </row>
    <row r="675" spans="1:2" x14ac:dyDescent="0.25">
      <c r="A675" t="str">
        <f>VLOOKUP(IDENTIFICATIE!$E$5,$G$1:$H$442,2,FALSE)</f>
        <v>OVO000098</v>
      </c>
      <c r="B675" t="s">
        <v>764</v>
      </c>
    </row>
    <row r="676" spans="1:2" x14ac:dyDescent="0.25">
      <c r="A676" t="str">
        <f>VLOOKUP(IDENTIFICATIE!$E$5,$G$1:$H$442,2,FALSE)</f>
        <v>OVO000098</v>
      </c>
      <c r="B676" t="s">
        <v>765</v>
      </c>
    </row>
    <row r="677" spans="1:2" x14ac:dyDescent="0.25">
      <c r="A677" t="str">
        <f>VLOOKUP(IDENTIFICATIE!$E$5,$G$1:$H$442,2,FALSE)</f>
        <v>OVO000098</v>
      </c>
      <c r="B677" t="s">
        <v>766</v>
      </c>
    </row>
    <row r="678" spans="1:2" x14ac:dyDescent="0.25">
      <c r="A678" t="str">
        <f>VLOOKUP(IDENTIFICATIE!$E$5,$G$1:$H$442,2,FALSE)</f>
        <v>OVO000098</v>
      </c>
      <c r="B678" t="s">
        <v>767</v>
      </c>
    </row>
    <row r="679" spans="1:2" x14ac:dyDescent="0.25">
      <c r="A679" t="str">
        <f>VLOOKUP(IDENTIFICATIE!$E$5,$G$1:$H$442,2,FALSE)</f>
        <v>OVO000098</v>
      </c>
      <c r="B679" t="s">
        <v>768</v>
      </c>
    </row>
    <row r="680" spans="1:2" x14ac:dyDescent="0.25">
      <c r="A680" t="str">
        <f>VLOOKUP(IDENTIFICATIE!$E$5,$G$1:$H$442,2,FALSE)</f>
        <v>OVO000098</v>
      </c>
      <c r="B680" t="s">
        <v>769</v>
      </c>
    </row>
    <row r="681" spans="1:2" x14ac:dyDescent="0.25">
      <c r="A681" t="str">
        <f>VLOOKUP(IDENTIFICATIE!$E$5,$G$1:$H$442,2,FALSE)</f>
        <v>OVO000098</v>
      </c>
      <c r="B681" t="s">
        <v>770</v>
      </c>
    </row>
    <row r="682" spans="1:2" x14ac:dyDescent="0.25">
      <c r="A682" t="str">
        <f>VLOOKUP(IDENTIFICATIE!$E$5,$G$1:$H$442,2,FALSE)</f>
        <v>OVO000098</v>
      </c>
      <c r="B682" t="s">
        <v>771</v>
      </c>
    </row>
    <row r="683" spans="1:2" x14ac:dyDescent="0.25">
      <c r="A683" t="str">
        <f>VLOOKUP(IDENTIFICATIE!$E$5,$G$1:$H$442,2,FALSE)</f>
        <v>OVO000098</v>
      </c>
      <c r="B683" t="s">
        <v>772</v>
      </c>
    </row>
    <row r="684" spans="1:2" x14ac:dyDescent="0.25">
      <c r="A684" t="str">
        <f>VLOOKUP(IDENTIFICATIE!$E$5,$G$1:$H$442,2,FALSE)</f>
        <v>OVO000098</v>
      </c>
      <c r="B684" t="s">
        <v>773</v>
      </c>
    </row>
    <row r="685" spans="1:2" x14ac:dyDescent="0.25">
      <c r="A685" t="str">
        <f>VLOOKUP(IDENTIFICATIE!$E$5,$G$1:$H$442,2,FALSE)</f>
        <v>OVO000098</v>
      </c>
      <c r="B685" t="s">
        <v>774</v>
      </c>
    </row>
    <row r="686" spans="1:2" x14ac:dyDescent="0.25">
      <c r="A686" t="str">
        <f>VLOOKUP(IDENTIFICATIE!$E$5,$G$1:$H$442,2,FALSE)</f>
        <v>OVO000098</v>
      </c>
      <c r="B686" t="s">
        <v>775</v>
      </c>
    </row>
    <row r="687" spans="1:2" x14ac:dyDescent="0.25">
      <c r="A687" t="str">
        <f>VLOOKUP(IDENTIFICATIE!$E$5,$G$1:$H$442,2,FALSE)</f>
        <v>OVO000098</v>
      </c>
      <c r="B687" t="s">
        <v>776</v>
      </c>
    </row>
    <row r="688" spans="1:2" x14ac:dyDescent="0.25">
      <c r="A688" t="str">
        <f>VLOOKUP(IDENTIFICATIE!$E$5,$G$1:$H$442,2,FALSE)</f>
        <v>OVO000098</v>
      </c>
      <c r="B688" t="s">
        <v>777</v>
      </c>
    </row>
    <row r="689" spans="1:2" x14ac:dyDescent="0.25">
      <c r="A689" t="str">
        <f>VLOOKUP(IDENTIFICATIE!$E$5,$G$1:$H$442,2,FALSE)</f>
        <v>OVO000098</v>
      </c>
      <c r="B689" t="s">
        <v>778</v>
      </c>
    </row>
    <row r="690" spans="1:2" x14ac:dyDescent="0.25">
      <c r="A690" t="str">
        <f>VLOOKUP(IDENTIFICATIE!$E$5,$G$1:$H$442,2,FALSE)</f>
        <v>OVO000098</v>
      </c>
      <c r="B690" t="s">
        <v>779</v>
      </c>
    </row>
    <row r="691" spans="1:2" x14ac:dyDescent="0.25">
      <c r="A691" t="str">
        <f>VLOOKUP(IDENTIFICATIE!$E$5,$G$1:$H$442,2,FALSE)</f>
        <v>OVO000098</v>
      </c>
      <c r="B691" t="s">
        <v>780</v>
      </c>
    </row>
    <row r="692" spans="1:2" x14ac:dyDescent="0.25">
      <c r="A692" t="str">
        <f>VLOOKUP(IDENTIFICATIE!$E$5,$G$1:$H$442,2,FALSE)</f>
        <v>OVO000098</v>
      </c>
      <c r="B692" t="s">
        <v>781</v>
      </c>
    </row>
    <row r="693" spans="1:2" x14ac:dyDescent="0.25">
      <c r="A693" t="str">
        <f>VLOOKUP(IDENTIFICATIE!$E$5,$G$1:$H$442,2,FALSE)</f>
        <v>OVO000098</v>
      </c>
      <c r="B693" t="s">
        <v>782</v>
      </c>
    </row>
    <row r="694" spans="1:2" x14ac:dyDescent="0.25">
      <c r="A694" t="str">
        <f>VLOOKUP(IDENTIFICATIE!$E$5,$G$1:$H$442,2,FALSE)</f>
        <v>OVO000098</v>
      </c>
      <c r="B694" t="s">
        <v>783</v>
      </c>
    </row>
    <row r="695" spans="1:2" x14ac:dyDescent="0.25">
      <c r="A695" t="str">
        <f>VLOOKUP(IDENTIFICATIE!$E$5,$G$1:$H$442,2,FALSE)</f>
        <v>OVO000098</v>
      </c>
      <c r="B695" t="s">
        <v>784</v>
      </c>
    </row>
    <row r="696" spans="1:2" x14ac:dyDescent="0.25">
      <c r="A696" t="str">
        <f>VLOOKUP(IDENTIFICATIE!$E$5,$G$1:$H$442,2,FALSE)</f>
        <v>OVO000098</v>
      </c>
      <c r="B696" t="s">
        <v>785</v>
      </c>
    </row>
    <row r="697" spans="1:2" x14ac:dyDescent="0.25">
      <c r="A697" t="str">
        <f>VLOOKUP(IDENTIFICATIE!$E$5,$G$1:$H$442,2,FALSE)</f>
        <v>OVO000098</v>
      </c>
      <c r="B697" t="s">
        <v>786</v>
      </c>
    </row>
    <row r="698" spans="1:2" x14ac:dyDescent="0.25">
      <c r="A698" t="str">
        <f>VLOOKUP(IDENTIFICATIE!$E$5,$G$1:$H$442,2,FALSE)</f>
        <v>OVO000098</v>
      </c>
      <c r="B698" t="s">
        <v>787</v>
      </c>
    </row>
    <row r="699" spans="1:2" x14ac:dyDescent="0.25">
      <c r="A699" t="str">
        <f>VLOOKUP(IDENTIFICATIE!$E$5,$G$1:$H$442,2,FALSE)</f>
        <v>OVO000098</v>
      </c>
      <c r="B699" t="s">
        <v>788</v>
      </c>
    </row>
    <row r="700" spans="1:2" x14ac:dyDescent="0.25">
      <c r="A700" t="str">
        <f>VLOOKUP(IDENTIFICATIE!$E$5,$G$1:$H$442,2,FALSE)</f>
        <v>OVO000098</v>
      </c>
      <c r="B700" t="s">
        <v>789</v>
      </c>
    </row>
    <row r="701" spans="1:2" x14ac:dyDescent="0.25">
      <c r="A701" t="str">
        <f>VLOOKUP(IDENTIFICATIE!$E$5,$G$1:$H$442,2,FALSE)</f>
        <v>OVO000098</v>
      </c>
      <c r="B701" t="s">
        <v>790</v>
      </c>
    </row>
    <row r="702" spans="1:2" x14ac:dyDescent="0.25">
      <c r="A702" t="str">
        <f>VLOOKUP(IDENTIFICATIE!$E$5,$G$1:$H$442,2,FALSE)</f>
        <v>OVO000098</v>
      </c>
      <c r="B702" t="s">
        <v>791</v>
      </c>
    </row>
    <row r="703" spans="1:2" x14ac:dyDescent="0.25">
      <c r="A703" t="str">
        <f>VLOOKUP(IDENTIFICATIE!$E$5,$G$1:$H$442,2,FALSE)</f>
        <v>OVO000098</v>
      </c>
      <c r="B703" t="s">
        <v>792</v>
      </c>
    </row>
    <row r="704" spans="1:2" x14ac:dyDescent="0.25">
      <c r="A704" t="str">
        <f>VLOOKUP(IDENTIFICATIE!$E$5,$G$1:$H$442,2,FALSE)</f>
        <v>OVO000098</v>
      </c>
      <c r="B704" t="s">
        <v>793</v>
      </c>
    </row>
    <row r="705" spans="1:2" x14ac:dyDescent="0.25">
      <c r="A705" t="str">
        <f>VLOOKUP(IDENTIFICATIE!$E$5,$G$1:$H$442,2,FALSE)</f>
        <v>OVO000098</v>
      </c>
      <c r="B705" t="s">
        <v>794</v>
      </c>
    </row>
    <row r="706" spans="1:2" x14ac:dyDescent="0.25">
      <c r="A706" t="str">
        <f>VLOOKUP(IDENTIFICATIE!$E$5,$G$1:$H$442,2,FALSE)</f>
        <v>OVO000098</v>
      </c>
      <c r="B706" t="s">
        <v>795</v>
      </c>
    </row>
    <row r="707" spans="1:2" x14ac:dyDescent="0.25">
      <c r="A707" t="str">
        <f>VLOOKUP(IDENTIFICATIE!$E$5,$G$1:$H$442,2,FALSE)</f>
        <v>OVO000098</v>
      </c>
      <c r="B707" t="s">
        <v>796</v>
      </c>
    </row>
    <row r="708" spans="1:2" x14ac:dyDescent="0.25">
      <c r="A708" t="str">
        <f>VLOOKUP(IDENTIFICATIE!$E$5,$G$1:$H$442,2,FALSE)</f>
        <v>OVO000098</v>
      </c>
      <c r="B708" t="s">
        <v>797</v>
      </c>
    </row>
    <row r="709" spans="1:2" x14ac:dyDescent="0.25">
      <c r="A709" t="str">
        <f>VLOOKUP(IDENTIFICATIE!$E$5,$G$1:$H$442,2,FALSE)</f>
        <v>OVO000098</v>
      </c>
      <c r="B709" t="s">
        <v>798</v>
      </c>
    </row>
    <row r="710" spans="1:2" x14ac:dyDescent="0.25">
      <c r="A710" t="str">
        <f>VLOOKUP(IDENTIFICATIE!$E$5,$G$1:$H$442,2,FALSE)</f>
        <v>OVO000098</v>
      </c>
      <c r="B710" t="s">
        <v>799</v>
      </c>
    </row>
    <row r="711" spans="1:2" x14ac:dyDescent="0.25">
      <c r="A711" t="str">
        <f>VLOOKUP(IDENTIFICATIE!$E$5,$G$1:$H$442,2,FALSE)</f>
        <v>OVO000098</v>
      </c>
      <c r="B711" t="s">
        <v>800</v>
      </c>
    </row>
    <row r="712" spans="1:2" x14ac:dyDescent="0.25">
      <c r="A712" t="str">
        <f>VLOOKUP(IDENTIFICATIE!$E$5,$G$1:$H$442,2,FALSE)</f>
        <v>OVO000098</v>
      </c>
      <c r="B712" t="s">
        <v>801</v>
      </c>
    </row>
    <row r="713" spans="1:2" x14ac:dyDescent="0.25">
      <c r="A713" t="str">
        <f>VLOOKUP(IDENTIFICATIE!$E$5,$G$1:$H$442,2,FALSE)</f>
        <v>OVO000098</v>
      </c>
      <c r="B713" t="s">
        <v>802</v>
      </c>
    </row>
    <row r="714" spans="1:2" x14ac:dyDescent="0.25">
      <c r="A714" t="str">
        <f>VLOOKUP(IDENTIFICATIE!$E$5,$G$1:$H$442,2,FALSE)</f>
        <v>OVO000098</v>
      </c>
      <c r="B714" t="s">
        <v>803</v>
      </c>
    </row>
    <row r="715" spans="1:2" x14ac:dyDescent="0.25">
      <c r="A715" t="str">
        <f>VLOOKUP(IDENTIFICATIE!$E$5,$G$1:$H$442,2,FALSE)</f>
        <v>OVO000098</v>
      </c>
      <c r="B715" t="s">
        <v>804</v>
      </c>
    </row>
    <row r="716" spans="1:2" x14ac:dyDescent="0.25">
      <c r="A716" t="str">
        <f>VLOOKUP(IDENTIFICATIE!$E$5,$G$1:$H$442,2,FALSE)</f>
        <v>OVO000098</v>
      </c>
      <c r="B716" t="s">
        <v>805</v>
      </c>
    </row>
    <row r="717" spans="1:2" x14ac:dyDescent="0.25">
      <c r="A717" t="str">
        <f>VLOOKUP(IDENTIFICATIE!$E$5,$G$1:$H$442,2,FALSE)</f>
        <v>OVO000098</v>
      </c>
      <c r="B717" t="s">
        <v>806</v>
      </c>
    </row>
    <row r="718" spans="1:2" x14ac:dyDescent="0.25">
      <c r="A718" t="str">
        <f>VLOOKUP(IDENTIFICATIE!$E$5,$G$1:$H$442,2,FALSE)</f>
        <v>OVO000098</v>
      </c>
      <c r="B718" t="s">
        <v>807</v>
      </c>
    </row>
    <row r="719" spans="1:2" x14ac:dyDescent="0.25">
      <c r="A719" t="str">
        <f>VLOOKUP(IDENTIFICATIE!$E$5,$G$1:$H$442,2,FALSE)</f>
        <v>OVO000098</v>
      </c>
      <c r="B719" t="s">
        <v>808</v>
      </c>
    </row>
    <row r="720" spans="1:2" x14ac:dyDescent="0.25">
      <c r="A720" t="str">
        <f>VLOOKUP(IDENTIFICATIE!$E$5,$G$1:$H$442,2,FALSE)</f>
        <v>OVO000098</v>
      </c>
      <c r="B720" t="s">
        <v>809</v>
      </c>
    </row>
    <row r="721" spans="1:2" x14ac:dyDescent="0.25">
      <c r="A721" t="str">
        <f>VLOOKUP(IDENTIFICATIE!$E$5,$G$1:$H$442,2,FALSE)</f>
        <v>OVO000098</v>
      </c>
      <c r="B721" t="s">
        <v>810</v>
      </c>
    </row>
    <row r="722" spans="1:2" x14ac:dyDescent="0.25">
      <c r="A722" t="str">
        <f>VLOOKUP(IDENTIFICATIE!$E$5,$G$1:$H$442,2,FALSE)</f>
        <v>OVO000098</v>
      </c>
      <c r="B722" t="s">
        <v>811</v>
      </c>
    </row>
    <row r="723" spans="1:2" x14ac:dyDescent="0.25">
      <c r="A723" t="str">
        <f>VLOOKUP(IDENTIFICATIE!$E$5,$G$1:$H$442,2,FALSE)</f>
        <v>OVO000098</v>
      </c>
      <c r="B723" t="s">
        <v>812</v>
      </c>
    </row>
    <row r="724" spans="1:2" x14ac:dyDescent="0.25">
      <c r="A724" t="str">
        <f>VLOOKUP(IDENTIFICATIE!$E$5,$G$1:$H$442,2,FALSE)</f>
        <v>OVO000098</v>
      </c>
      <c r="B724" t="s">
        <v>813</v>
      </c>
    </row>
    <row r="725" spans="1:2" x14ac:dyDescent="0.25">
      <c r="A725" t="str">
        <f>VLOOKUP(IDENTIFICATIE!$E$5,$G$1:$H$442,2,FALSE)</f>
        <v>OVO000098</v>
      </c>
      <c r="B725" t="s">
        <v>814</v>
      </c>
    </row>
    <row r="726" spans="1:2" x14ac:dyDescent="0.25">
      <c r="A726" t="str">
        <f>VLOOKUP(IDENTIFICATIE!$E$5,$G$1:$H$442,2,FALSE)</f>
        <v>OVO000098</v>
      </c>
      <c r="B726" t="s">
        <v>815</v>
      </c>
    </row>
    <row r="727" spans="1:2" x14ac:dyDescent="0.25">
      <c r="A727" t="str">
        <f>VLOOKUP(IDENTIFICATIE!$E$5,$G$1:$H$442,2,FALSE)</f>
        <v>OVO000098</v>
      </c>
      <c r="B727" t="s">
        <v>816</v>
      </c>
    </row>
    <row r="728" spans="1:2" x14ac:dyDescent="0.25">
      <c r="A728" t="str">
        <f>VLOOKUP(IDENTIFICATIE!$E$5,$G$1:$H$442,2,FALSE)</f>
        <v>OVO000098</v>
      </c>
      <c r="B728" t="s">
        <v>817</v>
      </c>
    </row>
    <row r="729" spans="1:2" x14ac:dyDescent="0.25">
      <c r="A729" t="str">
        <f>VLOOKUP(IDENTIFICATIE!$E$5,$G$1:$H$442,2,FALSE)</f>
        <v>OVO000098</v>
      </c>
      <c r="B729" t="s">
        <v>818</v>
      </c>
    </row>
    <row r="730" spans="1:2" x14ac:dyDescent="0.25">
      <c r="A730" t="str">
        <f>VLOOKUP(IDENTIFICATIE!$E$5,$G$1:$H$442,2,FALSE)</f>
        <v>OVO000098</v>
      </c>
      <c r="B730" t="s">
        <v>819</v>
      </c>
    </row>
    <row r="731" spans="1:2" x14ac:dyDescent="0.25">
      <c r="A731" t="str">
        <f>VLOOKUP(IDENTIFICATIE!$E$5,$G$1:$H$442,2,FALSE)</f>
        <v>OVO000098</v>
      </c>
      <c r="B731" t="s">
        <v>820</v>
      </c>
    </row>
    <row r="732" spans="1:2" x14ac:dyDescent="0.25">
      <c r="A732" t="str">
        <f>VLOOKUP(IDENTIFICATIE!$E$5,$G$1:$H$442,2,FALSE)</f>
        <v>OVO000098</v>
      </c>
      <c r="B732" t="s">
        <v>821</v>
      </c>
    </row>
    <row r="733" spans="1:2" x14ac:dyDescent="0.25">
      <c r="A733" t="str">
        <f>VLOOKUP(IDENTIFICATIE!$E$5,$G$1:$H$442,2,FALSE)</f>
        <v>OVO000098</v>
      </c>
      <c r="B733" t="s">
        <v>822</v>
      </c>
    </row>
    <row r="734" spans="1:2" x14ac:dyDescent="0.25">
      <c r="A734" t="str">
        <f>VLOOKUP(IDENTIFICATIE!$E$5,$G$1:$H$442,2,FALSE)</f>
        <v>OVO000098</v>
      </c>
      <c r="B734" t="s">
        <v>823</v>
      </c>
    </row>
    <row r="735" spans="1:2" x14ac:dyDescent="0.25">
      <c r="A735" t="str">
        <f>VLOOKUP(IDENTIFICATIE!$E$5,$G$1:$H$442,2,FALSE)</f>
        <v>OVO000098</v>
      </c>
      <c r="B735" t="s">
        <v>824</v>
      </c>
    </row>
    <row r="736" spans="1:2" x14ac:dyDescent="0.25">
      <c r="A736" t="str">
        <f>VLOOKUP(IDENTIFICATIE!$E$5,$G$1:$H$442,2,FALSE)</f>
        <v>OVO000098</v>
      </c>
      <c r="B736" t="s">
        <v>825</v>
      </c>
    </row>
    <row r="737" spans="1:2" x14ac:dyDescent="0.25">
      <c r="A737" t="str">
        <f>VLOOKUP(IDENTIFICATIE!$E$5,$G$1:$H$442,2,FALSE)</f>
        <v>OVO000098</v>
      </c>
      <c r="B737" t="s">
        <v>826</v>
      </c>
    </row>
    <row r="738" spans="1:2" x14ac:dyDescent="0.25">
      <c r="A738" t="str">
        <f>VLOOKUP(IDENTIFICATIE!$E$5,$G$1:$H$442,2,FALSE)</f>
        <v>OVO000098</v>
      </c>
      <c r="B738" t="s">
        <v>827</v>
      </c>
    </row>
    <row r="739" spans="1:2" x14ac:dyDescent="0.25">
      <c r="A739" t="str">
        <f>VLOOKUP(IDENTIFICATIE!$E$5,$G$1:$H$442,2,FALSE)</f>
        <v>OVO000098</v>
      </c>
      <c r="B739" t="s">
        <v>828</v>
      </c>
    </row>
    <row r="740" spans="1:2" x14ac:dyDescent="0.25">
      <c r="A740" t="str">
        <f>VLOOKUP(IDENTIFICATIE!$E$5,$G$1:$H$442,2,FALSE)</f>
        <v>OVO000098</v>
      </c>
      <c r="B740" t="s">
        <v>829</v>
      </c>
    </row>
    <row r="741" spans="1:2" x14ac:dyDescent="0.25">
      <c r="A741" t="str">
        <f>VLOOKUP(IDENTIFICATIE!$E$5,$G$1:$H$442,2,FALSE)</f>
        <v>OVO000098</v>
      </c>
      <c r="B741" t="s">
        <v>830</v>
      </c>
    </row>
    <row r="742" spans="1:2" x14ac:dyDescent="0.25">
      <c r="A742" t="str">
        <f>VLOOKUP(IDENTIFICATIE!$E$5,$G$1:$H$442,2,FALSE)</f>
        <v>OVO000098</v>
      </c>
      <c r="B742" t="s">
        <v>831</v>
      </c>
    </row>
    <row r="743" spans="1:2" x14ac:dyDescent="0.25">
      <c r="A743" t="str">
        <f>VLOOKUP(IDENTIFICATIE!$E$5,$G$1:$H$442,2,FALSE)</f>
        <v>OVO000098</v>
      </c>
      <c r="B743" t="s">
        <v>832</v>
      </c>
    </row>
    <row r="744" spans="1:2" x14ac:dyDescent="0.25">
      <c r="A744" t="str">
        <f>VLOOKUP(IDENTIFICATIE!$E$5,$G$1:$H$442,2,FALSE)</f>
        <v>OVO000098</v>
      </c>
      <c r="B744" t="s">
        <v>833</v>
      </c>
    </row>
    <row r="745" spans="1:2" x14ac:dyDescent="0.25">
      <c r="A745" t="str">
        <f>VLOOKUP(IDENTIFICATIE!$E$5,$G$1:$H$442,2,FALSE)</f>
        <v>OVO000098</v>
      </c>
      <c r="B745" t="s">
        <v>834</v>
      </c>
    </row>
    <row r="746" spans="1:2" x14ac:dyDescent="0.25">
      <c r="A746" t="str">
        <f>VLOOKUP(IDENTIFICATIE!$E$5,$G$1:$H$442,2,FALSE)</f>
        <v>OVO000098</v>
      </c>
      <c r="B746" t="s">
        <v>835</v>
      </c>
    </row>
    <row r="747" spans="1:2" x14ac:dyDescent="0.25">
      <c r="A747" t="str">
        <f>VLOOKUP(IDENTIFICATIE!$E$5,$G$1:$H$442,2,FALSE)</f>
        <v>OVO000098</v>
      </c>
      <c r="B747" t="s">
        <v>836</v>
      </c>
    </row>
    <row r="748" spans="1:2" x14ac:dyDescent="0.25">
      <c r="A748" t="str">
        <f>VLOOKUP(IDENTIFICATIE!$E$5,$G$1:$H$442,2,FALSE)</f>
        <v>OVO000098</v>
      </c>
      <c r="B748" t="s">
        <v>837</v>
      </c>
    </row>
    <row r="749" spans="1:2" x14ac:dyDescent="0.25">
      <c r="A749" t="str">
        <f>VLOOKUP(IDENTIFICATIE!$E$5,$G$1:$H$442,2,FALSE)</f>
        <v>OVO000098</v>
      </c>
      <c r="B749" t="s">
        <v>838</v>
      </c>
    </row>
    <row r="750" spans="1:2" x14ac:dyDescent="0.25">
      <c r="A750" t="str">
        <f>VLOOKUP(IDENTIFICATIE!$E$5,$G$1:$H$442,2,FALSE)</f>
        <v>OVO000098</v>
      </c>
      <c r="B750" t="s">
        <v>839</v>
      </c>
    </row>
    <row r="751" spans="1:2" x14ac:dyDescent="0.25">
      <c r="A751" t="str">
        <f>VLOOKUP(IDENTIFICATIE!$E$5,$G$1:$H$442,2,FALSE)</f>
        <v>OVO000098</v>
      </c>
      <c r="B751" t="s">
        <v>840</v>
      </c>
    </row>
    <row r="752" spans="1:2" x14ac:dyDescent="0.25">
      <c r="A752" t="str">
        <f>VLOOKUP(IDENTIFICATIE!$E$5,$G$1:$H$442,2,FALSE)</f>
        <v>OVO000098</v>
      </c>
      <c r="B752" t="s">
        <v>841</v>
      </c>
    </row>
    <row r="753" spans="1:2" x14ac:dyDescent="0.25">
      <c r="A753" t="str">
        <f>VLOOKUP(IDENTIFICATIE!$E$5,$G$1:$H$442,2,FALSE)</f>
        <v>OVO000098</v>
      </c>
      <c r="B753" t="s">
        <v>842</v>
      </c>
    </row>
    <row r="754" spans="1:2" x14ac:dyDescent="0.25">
      <c r="A754" t="str">
        <f>VLOOKUP(IDENTIFICATIE!$E$5,$G$1:$H$442,2,FALSE)</f>
        <v>OVO000098</v>
      </c>
      <c r="B754" t="s">
        <v>843</v>
      </c>
    </row>
    <row r="755" spans="1:2" x14ac:dyDescent="0.25">
      <c r="A755" t="str">
        <f>VLOOKUP(IDENTIFICATIE!$E$5,$G$1:$H$442,2,FALSE)</f>
        <v>OVO000098</v>
      </c>
      <c r="B755" t="s">
        <v>844</v>
      </c>
    </row>
    <row r="756" spans="1:2" x14ac:dyDescent="0.25">
      <c r="A756" t="str">
        <f>VLOOKUP(IDENTIFICATIE!$E$5,$G$1:$H$442,2,FALSE)</f>
        <v>OVO000098</v>
      </c>
      <c r="B756" t="s">
        <v>845</v>
      </c>
    </row>
    <row r="757" spans="1:2" x14ac:dyDescent="0.25">
      <c r="A757" t="str">
        <f>VLOOKUP(IDENTIFICATIE!$E$5,$G$1:$H$442,2,FALSE)</f>
        <v>OVO000098</v>
      </c>
      <c r="B757" t="s">
        <v>846</v>
      </c>
    </row>
    <row r="758" spans="1:2" x14ac:dyDescent="0.25">
      <c r="A758" t="str">
        <f>VLOOKUP(IDENTIFICATIE!$E$5,$G$1:$H$442,2,FALSE)</f>
        <v>OVO000098</v>
      </c>
      <c r="B758" t="s">
        <v>847</v>
      </c>
    </row>
    <row r="759" spans="1:2" x14ac:dyDescent="0.25">
      <c r="A759" t="str">
        <f>VLOOKUP(IDENTIFICATIE!$E$5,$G$1:$H$442,2,FALSE)</f>
        <v>OVO000098</v>
      </c>
      <c r="B759" t="s">
        <v>848</v>
      </c>
    </row>
    <row r="760" spans="1:2" x14ac:dyDescent="0.25">
      <c r="A760" t="str">
        <f>VLOOKUP(IDENTIFICATIE!$E$5,$G$1:$H$442,2,FALSE)</f>
        <v>OVO000098</v>
      </c>
      <c r="B760" t="s">
        <v>849</v>
      </c>
    </row>
    <row r="761" spans="1:2" x14ac:dyDescent="0.25">
      <c r="A761" t="str">
        <f>VLOOKUP(IDENTIFICATIE!$E$5,$G$1:$H$442,2,FALSE)</f>
        <v>OVO000098</v>
      </c>
      <c r="B761" t="s">
        <v>850</v>
      </c>
    </row>
    <row r="762" spans="1:2" x14ac:dyDescent="0.25">
      <c r="A762" t="str">
        <f>VLOOKUP(IDENTIFICATIE!$E$5,$G$1:$H$442,2,FALSE)</f>
        <v>OVO000098</v>
      </c>
      <c r="B762" t="s">
        <v>851</v>
      </c>
    </row>
    <row r="763" spans="1:2" x14ac:dyDescent="0.25">
      <c r="A763" t="str">
        <f>VLOOKUP(IDENTIFICATIE!$E$5,$G$1:$H$442,2,FALSE)</f>
        <v>OVO000098</v>
      </c>
      <c r="B763" t="s">
        <v>852</v>
      </c>
    </row>
    <row r="764" spans="1:2" x14ac:dyDescent="0.25">
      <c r="A764" t="str">
        <f>VLOOKUP(IDENTIFICATIE!$E$5,$G$1:$H$442,2,FALSE)</f>
        <v>OVO000098</v>
      </c>
      <c r="B764" t="s">
        <v>853</v>
      </c>
    </row>
    <row r="765" spans="1:2" x14ac:dyDescent="0.25">
      <c r="A765" t="str">
        <f>VLOOKUP(IDENTIFICATIE!$E$5,$G$1:$H$442,2,FALSE)</f>
        <v>OVO000098</v>
      </c>
      <c r="B765" t="s">
        <v>854</v>
      </c>
    </row>
    <row r="766" spans="1:2" x14ac:dyDescent="0.25">
      <c r="A766" t="str">
        <f>VLOOKUP(IDENTIFICATIE!$E$5,$G$1:$H$442,2,FALSE)</f>
        <v>OVO000098</v>
      </c>
      <c r="B766" t="s">
        <v>855</v>
      </c>
    </row>
    <row r="767" spans="1:2" x14ac:dyDescent="0.25">
      <c r="A767" t="str">
        <f>VLOOKUP(IDENTIFICATIE!$E$5,$G$1:$H$442,2,FALSE)</f>
        <v>OVO000098</v>
      </c>
      <c r="B767" t="s">
        <v>856</v>
      </c>
    </row>
    <row r="768" spans="1:2" x14ac:dyDescent="0.25">
      <c r="A768" t="str">
        <f>VLOOKUP(IDENTIFICATIE!$E$5,$G$1:$H$442,2,FALSE)</f>
        <v>OVO000098</v>
      </c>
      <c r="B768" t="s">
        <v>857</v>
      </c>
    </row>
    <row r="769" spans="1:2" x14ac:dyDescent="0.25">
      <c r="A769" t="str">
        <f>VLOOKUP(IDENTIFICATIE!$E$5,$G$1:$H$442,2,FALSE)</f>
        <v>OVO000098</v>
      </c>
      <c r="B769" t="s">
        <v>858</v>
      </c>
    </row>
    <row r="770" spans="1:2" x14ac:dyDescent="0.25">
      <c r="A770" t="str">
        <f>VLOOKUP(IDENTIFICATIE!$E$5,$G$1:$H$442,2,FALSE)</f>
        <v>OVO000098</v>
      </c>
      <c r="B770" t="s">
        <v>859</v>
      </c>
    </row>
    <row r="771" spans="1:2" x14ac:dyDescent="0.25">
      <c r="A771" t="str">
        <f>VLOOKUP(IDENTIFICATIE!$E$5,$G$1:$H$442,2,FALSE)</f>
        <v>OVO000098</v>
      </c>
      <c r="B771" t="s">
        <v>860</v>
      </c>
    </row>
    <row r="772" spans="1:2" x14ac:dyDescent="0.25">
      <c r="A772" t="str">
        <f>VLOOKUP(IDENTIFICATIE!$E$5,$G$1:$H$442,2,FALSE)</f>
        <v>OVO000098</v>
      </c>
      <c r="B772" t="s">
        <v>861</v>
      </c>
    </row>
    <row r="773" spans="1:2" x14ac:dyDescent="0.25">
      <c r="A773" t="str">
        <f>VLOOKUP(IDENTIFICATIE!$E$5,$G$1:$H$442,2,FALSE)</f>
        <v>OVO000098</v>
      </c>
      <c r="B773" t="s">
        <v>862</v>
      </c>
    </row>
    <row r="774" spans="1:2" x14ac:dyDescent="0.25">
      <c r="A774" t="str">
        <f>VLOOKUP(IDENTIFICATIE!$E$5,$G$1:$H$442,2,FALSE)</f>
        <v>OVO000098</v>
      </c>
      <c r="B774" t="s">
        <v>863</v>
      </c>
    </row>
    <row r="775" spans="1:2" x14ac:dyDescent="0.25">
      <c r="A775" t="str">
        <f>VLOOKUP(IDENTIFICATIE!$E$5,$G$1:$H$442,2,FALSE)</f>
        <v>OVO000098</v>
      </c>
      <c r="B775" t="s">
        <v>864</v>
      </c>
    </row>
    <row r="776" spans="1:2" x14ac:dyDescent="0.25">
      <c r="A776" t="str">
        <f>VLOOKUP(IDENTIFICATIE!$E$5,$G$1:$H$442,2,FALSE)</f>
        <v>OVO000098</v>
      </c>
      <c r="B776" t="s">
        <v>865</v>
      </c>
    </row>
    <row r="777" spans="1:2" x14ac:dyDescent="0.25">
      <c r="A777" t="str">
        <f>VLOOKUP(IDENTIFICATIE!$E$5,$G$1:$H$442,2,FALSE)</f>
        <v>OVO000098</v>
      </c>
      <c r="B777" t="s">
        <v>866</v>
      </c>
    </row>
    <row r="778" spans="1:2" x14ac:dyDescent="0.25">
      <c r="A778" t="str">
        <f>VLOOKUP(IDENTIFICATIE!$E$5,$G$1:$H$442,2,FALSE)</f>
        <v>OVO000098</v>
      </c>
      <c r="B778" t="s">
        <v>867</v>
      </c>
    </row>
    <row r="779" spans="1:2" x14ac:dyDescent="0.25">
      <c r="A779" t="str">
        <f>VLOOKUP(IDENTIFICATIE!$E$5,$G$1:$H$442,2,FALSE)</f>
        <v>OVO000098</v>
      </c>
      <c r="B779" t="s">
        <v>868</v>
      </c>
    </row>
    <row r="780" spans="1:2" x14ac:dyDescent="0.25">
      <c r="A780" t="str">
        <f>VLOOKUP(IDENTIFICATIE!$E$5,$G$1:$H$442,2,FALSE)</f>
        <v>OVO000098</v>
      </c>
      <c r="B780" t="s">
        <v>869</v>
      </c>
    </row>
    <row r="781" spans="1:2" x14ac:dyDescent="0.25">
      <c r="A781" t="str">
        <f>VLOOKUP(IDENTIFICATIE!$E$5,$G$1:$H$442,2,FALSE)</f>
        <v>OVO000098</v>
      </c>
      <c r="B781" t="s">
        <v>870</v>
      </c>
    </row>
    <row r="782" spans="1:2" x14ac:dyDescent="0.25">
      <c r="A782" t="str">
        <f>VLOOKUP(IDENTIFICATIE!$E$5,$G$1:$H$442,2,FALSE)</f>
        <v>OVO000098</v>
      </c>
      <c r="B782" t="s">
        <v>871</v>
      </c>
    </row>
    <row r="783" spans="1:2" x14ac:dyDescent="0.25">
      <c r="A783" t="str">
        <f>VLOOKUP(IDENTIFICATIE!$E$5,$G$1:$H$442,2,FALSE)</f>
        <v>OVO000098</v>
      </c>
      <c r="B783" t="s">
        <v>872</v>
      </c>
    </row>
    <row r="784" spans="1:2" x14ac:dyDescent="0.25">
      <c r="A784" t="str">
        <f>VLOOKUP(IDENTIFICATIE!$E$5,$G$1:$H$442,2,FALSE)</f>
        <v>OVO000098</v>
      </c>
      <c r="B784" t="s">
        <v>873</v>
      </c>
    </row>
    <row r="785" spans="1:2" x14ac:dyDescent="0.25">
      <c r="A785" t="str">
        <f>VLOOKUP(IDENTIFICATIE!$E$5,$G$1:$H$442,2,FALSE)</f>
        <v>OVO000098</v>
      </c>
      <c r="B785" t="s">
        <v>874</v>
      </c>
    </row>
    <row r="786" spans="1:2" x14ac:dyDescent="0.25">
      <c r="A786" t="str">
        <f>VLOOKUP(IDENTIFICATIE!$E$5,$G$1:$H$442,2,FALSE)</f>
        <v>OVO000098</v>
      </c>
      <c r="B786" t="s">
        <v>875</v>
      </c>
    </row>
    <row r="787" spans="1:2" x14ac:dyDescent="0.25">
      <c r="A787" t="str">
        <f>VLOOKUP(IDENTIFICATIE!$E$5,$G$1:$H$442,2,FALSE)</f>
        <v>OVO000098</v>
      </c>
      <c r="B787" t="s">
        <v>876</v>
      </c>
    </row>
    <row r="788" spans="1:2" x14ac:dyDescent="0.25">
      <c r="A788" t="str">
        <f>VLOOKUP(IDENTIFICATIE!$E$5,$G$1:$H$442,2,FALSE)</f>
        <v>OVO000098</v>
      </c>
      <c r="B788" t="s">
        <v>877</v>
      </c>
    </row>
    <row r="789" spans="1:2" x14ac:dyDescent="0.25">
      <c r="A789" t="str">
        <f>VLOOKUP(IDENTIFICATIE!$E$5,$G$1:$H$442,2,FALSE)</f>
        <v>OVO000098</v>
      </c>
      <c r="B789" t="s">
        <v>878</v>
      </c>
    </row>
    <row r="790" spans="1:2" x14ac:dyDescent="0.25">
      <c r="A790" t="str">
        <f>VLOOKUP(IDENTIFICATIE!$E$5,$G$1:$H$442,2,FALSE)</f>
        <v>OVO000098</v>
      </c>
      <c r="B790" t="s">
        <v>879</v>
      </c>
    </row>
    <row r="791" spans="1:2" x14ac:dyDescent="0.25">
      <c r="A791" t="str">
        <f>VLOOKUP(IDENTIFICATIE!$E$5,$G$1:$H$442,2,FALSE)</f>
        <v>OVO000098</v>
      </c>
      <c r="B791" t="s">
        <v>880</v>
      </c>
    </row>
    <row r="792" spans="1:2" x14ac:dyDescent="0.25">
      <c r="A792" t="str">
        <f>VLOOKUP(IDENTIFICATIE!$E$5,$G$1:$H$442,2,FALSE)</f>
        <v>OVO000098</v>
      </c>
      <c r="B792" t="s">
        <v>881</v>
      </c>
    </row>
    <row r="793" spans="1:2" x14ac:dyDescent="0.25">
      <c r="A793" t="str">
        <f>VLOOKUP(IDENTIFICATIE!$E$5,$G$1:$H$442,2,FALSE)</f>
        <v>OVO000098</v>
      </c>
      <c r="B793" t="s">
        <v>882</v>
      </c>
    </row>
    <row r="794" spans="1:2" x14ac:dyDescent="0.25">
      <c r="A794" t="str">
        <f>VLOOKUP(IDENTIFICATIE!$E$5,$G$1:$H$442,2,FALSE)</f>
        <v>OVO000098</v>
      </c>
      <c r="B794" t="s">
        <v>883</v>
      </c>
    </row>
    <row r="795" spans="1:2" x14ac:dyDescent="0.25">
      <c r="A795" t="str">
        <f>VLOOKUP(IDENTIFICATIE!$E$5,$G$1:$H$442,2,FALSE)</f>
        <v>OVO000098</v>
      </c>
      <c r="B795" t="s">
        <v>884</v>
      </c>
    </row>
    <row r="796" spans="1:2" x14ac:dyDescent="0.25">
      <c r="A796" t="str">
        <f>VLOOKUP(IDENTIFICATIE!$E$5,$G$1:$H$442,2,FALSE)</f>
        <v>OVO000098</v>
      </c>
      <c r="B796" t="s">
        <v>885</v>
      </c>
    </row>
    <row r="797" spans="1:2" x14ac:dyDescent="0.25">
      <c r="A797" t="str">
        <f>VLOOKUP(IDENTIFICATIE!$E$5,$G$1:$H$442,2,FALSE)</f>
        <v>OVO000098</v>
      </c>
      <c r="B797" t="s">
        <v>886</v>
      </c>
    </row>
    <row r="798" spans="1:2" x14ac:dyDescent="0.25">
      <c r="A798" t="str">
        <f>VLOOKUP(IDENTIFICATIE!$E$5,$G$1:$H$442,2,FALSE)</f>
        <v>OVO000098</v>
      </c>
      <c r="B798" t="s">
        <v>887</v>
      </c>
    </row>
    <row r="799" spans="1:2" x14ac:dyDescent="0.25">
      <c r="A799" t="str">
        <f>VLOOKUP(IDENTIFICATIE!$E$5,$G$1:$H$442,2,FALSE)</f>
        <v>OVO000098</v>
      </c>
      <c r="B799" t="s">
        <v>888</v>
      </c>
    </row>
    <row r="800" spans="1:2" x14ac:dyDescent="0.25">
      <c r="A800" t="str">
        <f>VLOOKUP(IDENTIFICATIE!$E$5,$G$1:$H$442,2,FALSE)</f>
        <v>OVO000098</v>
      </c>
      <c r="B800" t="s">
        <v>889</v>
      </c>
    </row>
    <row r="801" spans="1:2" x14ac:dyDescent="0.25">
      <c r="A801" t="str">
        <f>VLOOKUP(IDENTIFICATIE!$E$5,$G$1:$H$442,2,FALSE)</f>
        <v>OVO000098</v>
      </c>
      <c r="B801" t="s">
        <v>890</v>
      </c>
    </row>
    <row r="802" spans="1:2" x14ac:dyDescent="0.25">
      <c r="A802" t="str">
        <f>VLOOKUP(IDENTIFICATIE!$E$5,$G$1:$H$442,2,FALSE)</f>
        <v>OVO000098</v>
      </c>
      <c r="B802" t="s">
        <v>891</v>
      </c>
    </row>
    <row r="803" spans="1:2" x14ac:dyDescent="0.25">
      <c r="A803" t="str">
        <f>VLOOKUP(IDENTIFICATIE!$E$5,$G$1:$H$442,2,FALSE)</f>
        <v>OVO000098</v>
      </c>
      <c r="B803" t="s">
        <v>892</v>
      </c>
    </row>
    <row r="804" spans="1:2" x14ac:dyDescent="0.25">
      <c r="A804" t="str">
        <f>VLOOKUP(IDENTIFICATIE!$E$5,$G$1:$H$442,2,FALSE)</f>
        <v>OVO000098</v>
      </c>
      <c r="B804" t="s">
        <v>893</v>
      </c>
    </row>
    <row r="805" spans="1:2" x14ac:dyDescent="0.25">
      <c r="A805" t="str">
        <f>VLOOKUP(IDENTIFICATIE!$E$5,$G$1:$H$442,2,FALSE)</f>
        <v>OVO000098</v>
      </c>
      <c r="B805" t="s">
        <v>894</v>
      </c>
    </row>
    <row r="806" spans="1:2" x14ac:dyDescent="0.25">
      <c r="A806" t="str">
        <f>VLOOKUP(IDENTIFICATIE!$E$5,$G$1:$H$442,2,FALSE)</f>
        <v>OVO000098</v>
      </c>
      <c r="B806" t="s">
        <v>895</v>
      </c>
    </row>
    <row r="807" spans="1:2" x14ac:dyDescent="0.25">
      <c r="A807" t="str">
        <f>VLOOKUP(IDENTIFICATIE!$E$5,$G$1:$H$442,2,FALSE)</f>
        <v>OVO000098</v>
      </c>
      <c r="B807" t="s">
        <v>896</v>
      </c>
    </row>
    <row r="808" spans="1:2" x14ac:dyDescent="0.25">
      <c r="A808" t="str">
        <f>VLOOKUP(IDENTIFICATIE!$E$5,$G$1:$H$442,2,FALSE)</f>
        <v>OVO000098</v>
      </c>
      <c r="B808" t="s">
        <v>897</v>
      </c>
    </row>
    <row r="809" spans="1:2" x14ac:dyDescent="0.25">
      <c r="A809" t="str">
        <f>VLOOKUP(IDENTIFICATIE!$E$5,$G$1:$H$442,2,FALSE)</f>
        <v>OVO000098</v>
      </c>
      <c r="B809" t="s">
        <v>898</v>
      </c>
    </row>
    <row r="810" spans="1:2" x14ac:dyDescent="0.25">
      <c r="A810" t="str">
        <f>VLOOKUP(IDENTIFICATIE!$E$5,$G$1:$H$442,2,FALSE)</f>
        <v>OVO000098</v>
      </c>
      <c r="B810" t="s">
        <v>899</v>
      </c>
    </row>
    <row r="811" spans="1:2" x14ac:dyDescent="0.25">
      <c r="A811" t="str">
        <f>VLOOKUP(IDENTIFICATIE!$E$5,$G$1:$H$442,2,FALSE)</f>
        <v>OVO000098</v>
      </c>
      <c r="B811" t="s">
        <v>900</v>
      </c>
    </row>
    <row r="812" spans="1:2" x14ac:dyDescent="0.25">
      <c r="A812" t="str">
        <f>VLOOKUP(IDENTIFICATIE!$E$5,$G$1:$H$442,2,FALSE)</f>
        <v>OVO000098</v>
      </c>
      <c r="B812" t="s">
        <v>901</v>
      </c>
    </row>
    <row r="813" spans="1:2" x14ac:dyDescent="0.25">
      <c r="A813" t="str">
        <f>VLOOKUP(IDENTIFICATIE!$E$5,$G$1:$H$442,2,FALSE)</f>
        <v>OVO000098</v>
      </c>
      <c r="B813" t="s">
        <v>902</v>
      </c>
    </row>
    <row r="814" spans="1:2" x14ac:dyDescent="0.25">
      <c r="A814" t="str">
        <f>VLOOKUP(IDENTIFICATIE!$E$5,$G$1:$H$442,2,FALSE)</f>
        <v>OVO000098</v>
      </c>
      <c r="B814" t="s">
        <v>903</v>
      </c>
    </row>
    <row r="815" spans="1:2" x14ac:dyDescent="0.25">
      <c r="A815" t="str">
        <f>VLOOKUP(IDENTIFICATIE!$E$5,$G$1:$H$442,2,FALSE)</f>
        <v>OVO000098</v>
      </c>
      <c r="B815" t="s">
        <v>904</v>
      </c>
    </row>
    <row r="816" spans="1:2" x14ac:dyDescent="0.25">
      <c r="A816" t="str">
        <f>VLOOKUP(IDENTIFICATIE!$E$5,$G$1:$H$442,2,FALSE)</f>
        <v>OVO000098</v>
      </c>
      <c r="B816" t="s">
        <v>905</v>
      </c>
    </row>
    <row r="817" spans="1:2" x14ac:dyDescent="0.25">
      <c r="A817" t="str">
        <f>VLOOKUP(IDENTIFICATIE!$E$5,$G$1:$H$442,2,FALSE)</f>
        <v>OVO000098</v>
      </c>
      <c r="B817" t="s">
        <v>906</v>
      </c>
    </row>
    <row r="818" spans="1:2" x14ac:dyDescent="0.25">
      <c r="A818" t="str">
        <f>VLOOKUP(IDENTIFICATIE!$E$5,$G$1:$H$442,2,FALSE)</f>
        <v>OVO000098</v>
      </c>
      <c r="B818" t="s">
        <v>907</v>
      </c>
    </row>
    <row r="819" spans="1:2" x14ac:dyDescent="0.25">
      <c r="A819" t="str">
        <f>VLOOKUP(IDENTIFICATIE!$E$5,$G$1:$H$442,2,FALSE)</f>
        <v>OVO000098</v>
      </c>
      <c r="B819" t="s">
        <v>908</v>
      </c>
    </row>
    <row r="820" spans="1:2" x14ac:dyDescent="0.25">
      <c r="A820" t="str">
        <f>VLOOKUP(IDENTIFICATIE!$E$5,$G$1:$H$442,2,FALSE)</f>
        <v>OVO000098</v>
      </c>
      <c r="B820" t="s">
        <v>909</v>
      </c>
    </row>
    <row r="821" spans="1:2" x14ac:dyDescent="0.25">
      <c r="A821" t="str">
        <f>VLOOKUP(IDENTIFICATIE!$E$5,$G$1:$H$442,2,FALSE)</f>
        <v>OVO000098</v>
      </c>
      <c r="B821" t="s">
        <v>910</v>
      </c>
    </row>
    <row r="822" spans="1:2" x14ac:dyDescent="0.25">
      <c r="A822" t="str">
        <f>VLOOKUP(IDENTIFICATIE!$E$5,$G$1:$H$442,2,FALSE)</f>
        <v>OVO000098</v>
      </c>
      <c r="B822" t="s">
        <v>911</v>
      </c>
    </row>
    <row r="823" spans="1:2" x14ac:dyDescent="0.25">
      <c r="A823" t="str">
        <f>VLOOKUP(IDENTIFICATIE!$E$5,$G$1:$H$442,2,FALSE)</f>
        <v>OVO000098</v>
      </c>
      <c r="B823" t="s">
        <v>912</v>
      </c>
    </row>
    <row r="824" spans="1:2" x14ac:dyDescent="0.25">
      <c r="A824" t="str">
        <f>VLOOKUP(IDENTIFICATIE!$E$5,$G$1:$H$442,2,FALSE)</f>
        <v>OVO000098</v>
      </c>
      <c r="B824" t="s">
        <v>913</v>
      </c>
    </row>
    <row r="825" spans="1:2" x14ac:dyDescent="0.25">
      <c r="A825" t="str">
        <f>VLOOKUP(IDENTIFICATIE!$E$5,$G$1:$H$442,2,FALSE)</f>
        <v>OVO000098</v>
      </c>
      <c r="B825" t="s">
        <v>914</v>
      </c>
    </row>
    <row r="826" spans="1:2" x14ac:dyDescent="0.25">
      <c r="A826" t="str">
        <f>VLOOKUP(IDENTIFICATIE!$E$5,$G$1:$H$442,2,FALSE)</f>
        <v>OVO000098</v>
      </c>
      <c r="B826" t="s">
        <v>915</v>
      </c>
    </row>
    <row r="827" spans="1:2" x14ac:dyDescent="0.25">
      <c r="A827" t="str">
        <f>VLOOKUP(IDENTIFICATIE!$E$5,$G$1:$H$442,2,FALSE)</f>
        <v>OVO000098</v>
      </c>
      <c r="B827" t="s">
        <v>916</v>
      </c>
    </row>
    <row r="828" spans="1:2" x14ac:dyDescent="0.25">
      <c r="A828" t="str">
        <f>VLOOKUP(IDENTIFICATIE!$E$5,$G$1:$H$442,2,FALSE)</f>
        <v>OVO000098</v>
      </c>
      <c r="B828" t="s">
        <v>917</v>
      </c>
    </row>
    <row r="829" spans="1:2" x14ac:dyDescent="0.25">
      <c r="A829" t="str">
        <f>VLOOKUP(IDENTIFICATIE!$E$5,$G$1:$H$442,2,FALSE)</f>
        <v>OVO000098</v>
      </c>
      <c r="B829" t="s">
        <v>918</v>
      </c>
    </row>
    <row r="830" spans="1:2" x14ac:dyDescent="0.25">
      <c r="A830" t="str">
        <f>VLOOKUP(IDENTIFICATIE!$E$5,$G$1:$H$442,2,FALSE)</f>
        <v>OVO000098</v>
      </c>
      <c r="B830" t="s">
        <v>919</v>
      </c>
    </row>
    <row r="831" spans="1:2" x14ac:dyDescent="0.25">
      <c r="A831" t="str">
        <f>VLOOKUP(IDENTIFICATIE!$E$5,$G$1:$H$442,2,FALSE)</f>
        <v>OVO000098</v>
      </c>
      <c r="B831" t="s">
        <v>920</v>
      </c>
    </row>
    <row r="832" spans="1:2" x14ac:dyDescent="0.25">
      <c r="A832" t="str">
        <f>VLOOKUP(IDENTIFICATIE!$E$5,$G$1:$H$442,2,FALSE)</f>
        <v>OVO000098</v>
      </c>
      <c r="B832" t="s">
        <v>921</v>
      </c>
    </row>
    <row r="833" spans="1:2" x14ac:dyDescent="0.25">
      <c r="A833" t="str">
        <f>VLOOKUP(IDENTIFICATIE!$E$5,$G$1:$H$442,2,FALSE)</f>
        <v>OVO000098</v>
      </c>
      <c r="B833" t="s">
        <v>922</v>
      </c>
    </row>
    <row r="834" spans="1:2" x14ac:dyDescent="0.25">
      <c r="A834" t="str">
        <f>VLOOKUP(IDENTIFICATIE!$E$5,$G$1:$H$442,2,FALSE)</f>
        <v>OVO000098</v>
      </c>
      <c r="B834" t="s">
        <v>923</v>
      </c>
    </row>
    <row r="835" spans="1:2" x14ac:dyDescent="0.25">
      <c r="A835" t="str">
        <f>VLOOKUP(IDENTIFICATIE!$E$5,$G$1:$H$442,2,FALSE)</f>
        <v>OVO000098</v>
      </c>
      <c r="B835" t="s">
        <v>924</v>
      </c>
    </row>
    <row r="836" spans="1:2" x14ac:dyDescent="0.25">
      <c r="A836" t="str">
        <f>VLOOKUP(IDENTIFICATIE!$E$5,$G$1:$H$442,2,FALSE)</f>
        <v>OVO000098</v>
      </c>
      <c r="B836" t="s">
        <v>925</v>
      </c>
    </row>
    <row r="837" spans="1:2" x14ac:dyDescent="0.25">
      <c r="A837" t="str">
        <f>VLOOKUP(IDENTIFICATIE!$E$5,$G$1:$H$442,2,FALSE)</f>
        <v>OVO000098</v>
      </c>
      <c r="B837" t="s">
        <v>926</v>
      </c>
    </row>
    <row r="838" spans="1:2" x14ac:dyDescent="0.25">
      <c r="A838" t="str">
        <f>VLOOKUP(IDENTIFICATIE!$E$5,$G$1:$H$442,2,FALSE)</f>
        <v>OVO000098</v>
      </c>
      <c r="B838" t="s">
        <v>927</v>
      </c>
    </row>
    <row r="839" spans="1:2" x14ac:dyDescent="0.25">
      <c r="A839" t="str">
        <f>VLOOKUP(IDENTIFICATIE!$E$5,$G$1:$H$442,2,FALSE)</f>
        <v>OVO000098</v>
      </c>
      <c r="B839" t="s">
        <v>928</v>
      </c>
    </row>
    <row r="840" spans="1:2" x14ac:dyDescent="0.25">
      <c r="A840" t="str">
        <f>VLOOKUP(IDENTIFICATIE!$E$5,$G$1:$H$442,2,FALSE)</f>
        <v>OVO000098</v>
      </c>
      <c r="B840" t="s">
        <v>929</v>
      </c>
    </row>
    <row r="841" spans="1:2" x14ac:dyDescent="0.25">
      <c r="A841" t="str">
        <f>VLOOKUP(IDENTIFICATIE!$E$5,$G$1:$H$442,2,FALSE)</f>
        <v>OVO000098</v>
      </c>
      <c r="B841" t="s">
        <v>930</v>
      </c>
    </row>
    <row r="842" spans="1:2" x14ac:dyDescent="0.25">
      <c r="A842" t="str">
        <f>VLOOKUP(IDENTIFICATIE!$E$5,$G$1:$H$442,2,FALSE)</f>
        <v>OVO000098</v>
      </c>
      <c r="B842" t="s">
        <v>931</v>
      </c>
    </row>
    <row r="843" spans="1:2" x14ac:dyDescent="0.25">
      <c r="A843" t="str">
        <f>VLOOKUP(IDENTIFICATIE!$E$5,$G$1:$H$442,2,FALSE)</f>
        <v>OVO000098</v>
      </c>
      <c r="B843" t="s">
        <v>932</v>
      </c>
    </row>
    <row r="844" spans="1:2" x14ac:dyDescent="0.25">
      <c r="A844" t="str">
        <f>VLOOKUP(IDENTIFICATIE!$E$5,$G$1:$H$442,2,FALSE)</f>
        <v>OVO000098</v>
      </c>
      <c r="B844" t="s">
        <v>933</v>
      </c>
    </row>
    <row r="845" spans="1:2" x14ac:dyDescent="0.25">
      <c r="A845" t="str">
        <f>VLOOKUP(IDENTIFICATIE!$E$5,$G$1:$H$442,2,FALSE)</f>
        <v>OVO000098</v>
      </c>
      <c r="B845" t="s">
        <v>934</v>
      </c>
    </row>
    <row r="846" spans="1:2" x14ac:dyDescent="0.25">
      <c r="A846" t="str">
        <f>VLOOKUP(IDENTIFICATIE!$E$5,$G$1:$H$442,2,FALSE)</f>
        <v>OVO000098</v>
      </c>
      <c r="B846" t="s">
        <v>935</v>
      </c>
    </row>
    <row r="847" spans="1:2" x14ac:dyDescent="0.25">
      <c r="A847" t="str">
        <f>VLOOKUP(IDENTIFICATIE!$E$5,$G$1:$H$442,2,FALSE)</f>
        <v>OVO000098</v>
      </c>
      <c r="B847" t="s">
        <v>936</v>
      </c>
    </row>
    <row r="848" spans="1:2" x14ac:dyDescent="0.25">
      <c r="A848" t="str">
        <f>VLOOKUP(IDENTIFICATIE!$E$5,$G$1:$H$442,2,FALSE)</f>
        <v>OVO000098</v>
      </c>
      <c r="B848" t="s">
        <v>937</v>
      </c>
    </row>
    <row r="849" spans="1:2" x14ac:dyDescent="0.25">
      <c r="A849" t="str">
        <f>VLOOKUP(IDENTIFICATIE!$E$5,$G$1:$H$442,2,FALSE)</f>
        <v>OVO000098</v>
      </c>
      <c r="B849" t="s">
        <v>938</v>
      </c>
    </row>
    <row r="850" spans="1:2" x14ac:dyDescent="0.25">
      <c r="A850" t="str">
        <f>VLOOKUP(IDENTIFICATIE!$E$5,$G$1:$H$442,2,FALSE)</f>
        <v>OVO000098</v>
      </c>
      <c r="B850" t="s">
        <v>939</v>
      </c>
    </row>
    <row r="851" spans="1:2" x14ac:dyDescent="0.25">
      <c r="A851" t="str">
        <f>VLOOKUP(IDENTIFICATIE!$E$5,$G$1:$H$442,2,FALSE)</f>
        <v>OVO000098</v>
      </c>
      <c r="B851" t="s">
        <v>940</v>
      </c>
    </row>
    <row r="852" spans="1:2" x14ac:dyDescent="0.25">
      <c r="A852" t="str">
        <f>VLOOKUP(IDENTIFICATIE!$E$5,$G$1:$H$442,2,FALSE)</f>
        <v>OVO000098</v>
      </c>
      <c r="B852" t="s">
        <v>941</v>
      </c>
    </row>
    <row r="853" spans="1:2" x14ac:dyDescent="0.25">
      <c r="A853" t="str">
        <f>VLOOKUP(IDENTIFICATIE!$E$5,$G$1:$H$442,2,FALSE)</f>
        <v>OVO000098</v>
      </c>
      <c r="B853" t="s">
        <v>942</v>
      </c>
    </row>
    <row r="854" spans="1:2" x14ac:dyDescent="0.25">
      <c r="A854" t="str">
        <f>VLOOKUP(IDENTIFICATIE!$E$5,$G$1:$H$442,2,FALSE)</f>
        <v>OVO000098</v>
      </c>
      <c r="B854" t="s">
        <v>943</v>
      </c>
    </row>
    <row r="855" spans="1:2" x14ac:dyDescent="0.25">
      <c r="A855" t="str">
        <f>VLOOKUP(IDENTIFICATIE!$E$5,$G$1:$H$442,2,FALSE)</f>
        <v>OVO000098</v>
      </c>
      <c r="B855" t="s">
        <v>944</v>
      </c>
    </row>
    <row r="856" spans="1:2" x14ac:dyDescent="0.25">
      <c r="A856" t="str">
        <f>VLOOKUP(IDENTIFICATIE!$E$5,$G$1:$H$442,2,FALSE)</f>
        <v>OVO000098</v>
      </c>
      <c r="B856" t="s">
        <v>945</v>
      </c>
    </row>
    <row r="857" spans="1:2" x14ac:dyDescent="0.25">
      <c r="A857" t="str">
        <f>VLOOKUP(IDENTIFICATIE!$E$5,$G$1:$H$442,2,FALSE)</f>
        <v>OVO000098</v>
      </c>
      <c r="B857" t="s">
        <v>946</v>
      </c>
    </row>
    <row r="858" spans="1:2" x14ac:dyDescent="0.25">
      <c r="A858" t="str">
        <f>VLOOKUP(IDENTIFICATIE!$E$5,$G$1:$H$442,2,FALSE)</f>
        <v>OVO000098</v>
      </c>
      <c r="B858" t="s">
        <v>947</v>
      </c>
    </row>
    <row r="859" spans="1:2" x14ac:dyDescent="0.25">
      <c r="A859" t="str">
        <f>VLOOKUP(IDENTIFICATIE!$E$5,$G$1:$H$442,2,FALSE)</f>
        <v>OVO000098</v>
      </c>
      <c r="B859" t="s">
        <v>948</v>
      </c>
    </row>
    <row r="860" spans="1:2" x14ac:dyDescent="0.25">
      <c r="A860" t="str">
        <f>VLOOKUP(IDENTIFICATIE!$E$5,$G$1:$H$442,2,FALSE)</f>
        <v>OVO000098</v>
      </c>
      <c r="B860" t="s">
        <v>949</v>
      </c>
    </row>
    <row r="861" spans="1:2" x14ac:dyDescent="0.25">
      <c r="A861" t="str">
        <f>VLOOKUP(IDENTIFICATIE!$E$5,$G$1:$H$442,2,FALSE)</f>
        <v>OVO000098</v>
      </c>
      <c r="B861" t="s">
        <v>950</v>
      </c>
    </row>
    <row r="862" spans="1:2" x14ac:dyDescent="0.25">
      <c r="A862" t="str">
        <f>VLOOKUP(IDENTIFICATIE!$E$5,$G$1:$H$442,2,FALSE)</f>
        <v>OVO000098</v>
      </c>
      <c r="B862" t="s">
        <v>951</v>
      </c>
    </row>
    <row r="863" spans="1:2" x14ac:dyDescent="0.25">
      <c r="A863" t="str">
        <f>VLOOKUP(IDENTIFICATIE!$E$5,$G$1:$H$442,2,FALSE)</f>
        <v>OVO000098</v>
      </c>
      <c r="B863" t="s">
        <v>952</v>
      </c>
    </row>
    <row r="864" spans="1:2" x14ac:dyDescent="0.25">
      <c r="A864" t="str">
        <f>VLOOKUP(IDENTIFICATIE!$E$5,$G$1:$H$442,2,FALSE)</f>
        <v>OVO000098</v>
      </c>
      <c r="B864" t="s">
        <v>953</v>
      </c>
    </row>
    <row r="865" spans="1:2" x14ac:dyDescent="0.25">
      <c r="A865" t="str">
        <f>VLOOKUP(IDENTIFICATIE!$E$5,$G$1:$H$442,2,FALSE)</f>
        <v>OVO000098</v>
      </c>
      <c r="B865" t="s">
        <v>954</v>
      </c>
    </row>
    <row r="866" spans="1:2" x14ac:dyDescent="0.25">
      <c r="A866" t="str">
        <f>VLOOKUP(IDENTIFICATIE!$E$5,$G$1:$H$442,2,FALSE)</f>
        <v>OVO000098</v>
      </c>
      <c r="B866" t="s">
        <v>955</v>
      </c>
    </row>
    <row r="867" spans="1:2" x14ac:dyDescent="0.25">
      <c r="A867" t="str">
        <f>VLOOKUP(IDENTIFICATIE!$E$5,$G$1:$H$442,2,FALSE)</f>
        <v>OVO000098</v>
      </c>
      <c r="B867" t="s">
        <v>956</v>
      </c>
    </row>
    <row r="868" spans="1:2" x14ac:dyDescent="0.25">
      <c r="A868" t="str">
        <f>VLOOKUP(IDENTIFICATIE!$E$5,$G$1:$H$442,2,FALSE)</f>
        <v>OVO000098</v>
      </c>
      <c r="B868" t="s">
        <v>957</v>
      </c>
    </row>
    <row r="869" spans="1:2" x14ac:dyDescent="0.25">
      <c r="A869" t="str">
        <f>VLOOKUP(IDENTIFICATIE!$E$5,$G$1:$H$442,2,FALSE)</f>
        <v>OVO000098</v>
      </c>
      <c r="B869" t="s">
        <v>958</v>
      </c>
    </row>
    <row r="870" spans="1:2" x14ac:dyDescent="0.25">
      <c r="A870" t="str">
        <f>VLOOKUP(IDENTIFICATIE!$E$5,$G$1:$H$442,2,FALSE)</f>
        <v>OVO000098</v>
      </c>
      <c r="B870" t="s">
        <v>959</v>
      </c>
    </row>
    <row r="871" spans="1:2" x14ac:dyDescent="0.25">
      <c r="A871" t="str">
        <f>VLOOKUP(IDENTIFICATIE!$E$5,$G$1:$H$442,2,FALSE)</f>
        <v>OVO000098</v>
      </c>
      <c r="B871" t="s">
        <v>960</v>
      </c>
    </row>
    <row r="872" spans="1:2" x14ac:dyDescent="0.25">
      <c r="A872" t="str">
        <f>VLOOKUP(IDENTIFICATIE!$E$5,$G$1:$H$442,2,FALSE)</f>
        <v>OVO000098</v>
      </c>
      <c r="B872" t="s">
        <v>961</v>
      </c>
    </row>
    <row r="873" spans="1:2" x14ac:dyDescent="0.25">
      <c r="A873" t="str">
        <f>VLOOKUP(IDENTIFICATIE!$E$5,$G$1:$H$442,2,FALSE)</f>
        <v>OVO000098</v>
      </c>
      <c r="B873" t="s">
        <v>962</v>
      </c>
    </row>
    <row r="874" spans="1:2" x14ac:dyDescent="0.25">
      <c r="A874" t="str">
        <f>VLOOKUP(IDENTIFICATIE!$E$5,$G$1:$H$442,2,FALSE)</f>
        <v>OVO000098</v>
      </c>
      <c r="B874" t="s">
        <v>963</v>
      </c>
    </row>
    <row r="875" spans="1:2" x14ac:dyDescent="0.25">
      <c r="A875" t="str">
        <f>VLOOKUP(IDENTIFICATIE!$E$5,$G$1:$H$442,2,FALSE)</f>
        <v>OVO000098</v>
      </c>
      <c r="B875" t="s">
        <v>964</v>
      </c>
    </row>
    <row r="876" spans="1:2" x14ac:dyDescent="0.25">
      <c r="A876" t="str">
        <f>VLOOKUP(IDENTIFICATIE!$E$5,$G$1:$H$442,2,FALSE)</f>
        <v>OVO000098</v>
      </c>
      <c r="B876" t="s">
        <v>965</v>
      </c>
    </row>
    <row r="877" spans="1:2" x14ac:dyDescent="0.25">
      <c r="A877" t="str">
        <f>VLOOKUP(IDENTIFICATIE!$E$5,$G$1:$H$442,2,FALSE)</f>
        <v>OVO000098</v>
      </c>
      <c r="B877" t="s">
        <v>966</v>
      </c>
    </row>
    <row r="878" spans="1:2" x14ac:dyDescent="0.25">
      <c r="A878" t="str">
        <f>VLOOKUP(IDENTIFICATIE!$E$5,$G$1:$H$442,2,FALSE)</f>
        <v>OVO000098</v>
      </c>
      <c r="B878" t="s">
        <v>967</v>
      </c>
    </row>
    <row r="879" spans="1:2" x14ac:dyDescent="0.25">
      <c r="A879" t="str">
        <f>VLOOKUP(IDENTIFICATIE!$E$5,$G$1:$H$442,2,FALSE)</f>
        <v>OVO000098</v>
      </c>
      <c r="B879" t="s">
        <v>968</v>
      </c>
    </row>
    <row r="880" spans="1:2" x14ac:dyDescent="0.25">
      <c r="A880" t="str">
        <f>VLOOKUP(IDENTIFICATIE!$E$5,$G$1:$H$442,2,FALSE)</f>
        <v>OVO000098</v>
      </c>
      <c r="B880" t="s">
        <v>969</v>
      </c>
    </row>
    <row r="881" spans="1:2" x14ac:dyDescent="0.25">
      <c r="A881" t="str">
        <f>VLOOKUP(IDENTIFICATIE!$E$5,$G$1:$H$442,2,FALSE)</f>
        <v>OVO000098</v>
      </c>
      <c r="B881" t="s">
        <v>970</v>
      </c>
    </row>
    <row r="882" spans="1:2" x14ac:dyDescent="0.25">
      <c r="A882" t="str">
        <f>VLOOKUP(IDENTIFICATIE!$E$5,$G$1:$H$442,2,FALSE)</f>
        <v>OVO000098</v>
      </c>
      <c r="B882" t="s">
        <v>971</v>
      </c>
    </row>
    <row r="883" spans="1:2" x14ac:dyDescent="0.25">
      <c r="A883" t="str">
        <f>VLOOKUP(IDENTIFICATIE!$E$5,$G$1:$H$442,2,FALSE)</f>
        <v>OVO000098</v>
      </c>
      <c r="B883" t="s">
        <v>972</v>
      </c>
    </row>
    <row r="884" spans="1:2" x14ac:dyDescent="0.25">
      <c r="A884" t="str">
        <f>VLOOKUP(IDENTIFICATIE!$E$5,$G$1:$H$442,2,FALSE)</f>
        <v>OVO000098</v>
      </c>
      <c r="B884" t="s">
        <v>973</v>
      </c>
    </row>
    <row r="885" spans="1:2" x14ac:dyDescent="0.25">
      <c r="A885" t="str">
        <f>VLOOKUP(IDENTIFICATIE!$E$5,$G$1:$H$442,2,FALSE)</f>
        <v>OVO000098</v>
      </c>
      <c r="B885" t="s">
        <v>974</v>
      </c>
    </row>
    <row r="886" spans="1:2" x14ac:dyDescent="0.25">
      <c r="A886" t="str">
        <f>VLOOKUP(IDENTIFICATIE!$E$5,$G$1:$H$442,2,FALSE)</f>
        <v>OVO000098</v>
      </c>
      <c r="B886" t="s">
        <v>975</v>
      </c>
    </row>
    <row r="887" spans="1:2" x14ac:dyDescent="0.25">
      <c r="A887" t="str">
        <f>VLOOKUP(IDENTIFICATIE!$E$5,$G$1:$H$442,2,FALSE)</f>
        <v>OVO000098</v>
      </c>
      <c r="B887" t="s">
        <v>976</v>
      </c>
    </row>
    <row r="888" spans="1:2" x14ac:dyDescent="0.25">
      <c r="A888" t="str">
        <f>VLOOKUP(IDENTIFICATIE!$E$5,$G$1:$H$442,2,FALSE)</f>
        <v>OVO000098</v>
      </c>
      <c r="B888" t="s">
        <v>977</v>
      </c>
    </row>
    <row r="889" spans="1:2" x14ac:dyDescent="0.25">
      <c r="A889" t="str">
        <f>VLOOKUP(IDENTIFICATIE!$E$5,$G$1:$H$442,2,FALSE)</f>
        <v>OVO000098</v>
      </c>
      <c r="B889" t="s">
        <v>978</v>
      </c>
    </row>
    <row r="890" spans="1:2" x14ac:dyDescent="0.25">
      <c r="A890" t="str">
        <f>VLOOKUP(IDENTIFICATIE!$E$5,$G$1:$H$442,2,FALSE)</f>
        <v>OVO000098</v>
      </c>
      <c r="B890" t="s">
        <v>979</v>
      </c>
    </row>
    <row r="891" spans="1:2" x14ac:dyDescent="0.25">
      <c r="A891" t="str">
        <f>VLOOKUP(IDENTIFICATIE!$E$5,$G$1:$H$442,2,FALSE)</f>
        <v>OVO000098</v>
      </c>
      <c r="B891" t="s">
        <v>980</v>
      </c>
    </row>
    <row r="892" spans="1:2" x14ac:dyDescent="0.25">
      <c r="A892" t="str">
        <f>VLOOKUP(IDENTIFICATIE!$E$5,$G$1:$H$442,2,FALSE)</f>
        <v>OVO000098</v>
      </c>
      <c r="B892" t="s">
        <v>981</v>
      </c>
    </row>
    <row r="893" spans="1:2" x14ac:dyDescent="0.25">
      <c r="A893" t="str">
        <f>VLOOKUP(IDENTIFICATIE!$E$5,$G$1:$H$442,2,FALSE)</f>
        <v>OVO000098</v>
      </c>
      <c r="B893" t="s">
        <v>982</v>
      </c>
    </row>
    <row r="894" spans="1:2" x14ac:dyDescent="0.25">
      <c r="A894" t="str">
        <f>VLOOKUP(IDENTIFICATIE!$E$5,$G$1:$H$442,2,FALSE)</f>
        <v>OVO000098</v>
      </c>
      <c r="B894" t="s">
        <v>983</v>
      </c>
    </row>
    <row r="895" spans="1:2" x14ac:dyDescent="0.25">
      <c r="A895" t="str">
        <f>VLOOKUP(IDENTIFICATIE!$E$5,$G$1:$H$442,2,FALSE)</f>
        <v>OVO000098</v>
      </c>
      <c r="B895" t="s">
        <v>984</v>
      </c>
    </row>
    <row r="896" spans="1:2" x14ac:dyDescent="0.25">
      <c r="A896" t="str">
        <f>VLOOKUP(IDENTIFICATIE!$E$5,$G$1:$H$442,2,FALSE)</f>
        <v>OVO000098</v>
      </c>
      <c r="B896" t="s">
        <v>985</v>
      </c>
    </row>
    <row r="897" spans="1:2" x14ac:dyDescent="0.25">
      <c r="A897" t="str">
        <f>VLOOKUP(IDENTIFICATIE!$E$5,$G$1:$H$442,2,FALSE)</f>
        <v>OVO000098</v>
      </c>
      <c r="B897" t="s">
        <v>986</v>
      </c>
    </row>
    <row r="898" spans="1:2" x14ac:dyDescent="0.25">
      <c r="A898" t="str">
        <f>VLOOKUP(IDENTIFICATIE!$E$5,$G$1:$H$442,2,FALSE)</f>
        <v>OVO000098</v>
      </c>
      <c r="B898" t="s">
        <v>987</v>
      </c>
    </row>
    <row r="899" spans="1:2" x14ac:dyDescent="0.25">
      <c r="A899" t="str">
        <f>VLOOKUP(IDENTIFICATIE!$E$5,$G$1:$H$442,2,FALSE)</f>
        <v>OVO000098</v>
      </c>
      <c r="B899" t="s">
        <v>988</v>
      </c>
    </row>
    <row r="900" spans="1:2" x14ac:dyDescent="0.25">
      <c r="A900" t="str">
        <f>VLOOKUP(IDENTIFICATIE!$E$5,$G$1:$H$442,2,FALSE)</f>
        <v>OVO000098</v>
      </c>
      <c r="B900" t="s">
        <v>989</v>
      </c>
    </row>
    <row r="901" spans="1:2" x14ac:dyDescent="0.25">
      <c r="A901" t="str">
        <f>VLOOKUP(IDENTIFICATIE!$E$5,$G$1:$H$442,2,FALSE)</f>
        <v>OVO000098</v>
      </c>
      <c r="B901" t="s">
        <v>990</v>
      </c>
    </row>
    <row r="902" spans="1:2" x14ac:dyDescent="0.25">
      <c r="A902" t="str">
        <f>VLOOKUP(IDENTIFICATIE!$E$5,$G$1:$H$442,2,FALSE)</f>
        <v>OVO000098</v>
      </c>
      <c r="B902" t="s">
        <v>991</v>
      </c>
    </row>
    <row r="903" spans="1:2" x14ac:dyDescent="0.25">
      <c r="A903" t="str">
        <f>VLOOKUP(IDENTIFICATIE!$E$5,$G$1:$H$442,2,FALSE)</f>
        <v>OVO000098</v>
      </c>
      <c r="B903" t="s">
        <v>992</v>
      </c>
    </row>
    <row r="904" spans="1:2" x14ac:dyDescent="0.25">
      <c r="A904" t="str">
        <f>VLOOKUP(IDENTIFICATIE!$E$5,$G$1:$H$442,2,FALSE)</f>
        <v>OVO000098</v>
      </c>
      <c r="B904" t="s">
        <v>993</v>
      </c>
    </row>
    <row r="905" spans="1:2" x14ac:dyDescent="0.25">
      <c r="A905" t="str">
        <f>VLOOKUP(IDENTIFICATIE!$E$5,$G$1:$H$442,2,FALSE)</f>
        <v>OVO000098</v>
      </c>
      <c r="B905" t="s">
        <v>994</v>
      </c>
    </row>
    <row r="906" spans="1:2" x14ac:dyDescent="0.25">
      <c r="A906" t="str">
        <f>VLOOKUP(IDENTIFICATIE!$E$5,$G$1:$H$442,2,FALSE)</f>
        <v>OVO000098</v>
      </c>
      <c r="B906" t="s">
        <v>995</v>
      </c>
    </row>
    <row r="907" spans="1:2" x14ac:dyDescent="0.25">
      <c r="A907" t="str">
        <f>VLOOKUP(IDENTIFICATIE!$E$5,$G$1:$H$442,2,FALSE)</f>
        <v>OVO000098</v>
      </c>
      <c r="B907" t="s">
        <v>996</v>
      </c>
    </row>
    <row r="908" spans="1:2" x14ac:dyDescent="0.25">
      <c r="A908" t="str">
        <f>VLOOKUP(IDENTIFICATIE!$E$5,$G$1:$H$442,2,FALSE)</f>
        <v>OVO000098</v>
      </c>
      <c r="B908" t="s">
        <v>997</v>
      </c>
    </row>
    <row r="909" spans="1:2" x14ac:dyDescent="0.25">
      <c r="A909" t="str">
        <f>VLOOKUP(IDENTIFICATIE!$E$5,$G$1:$H$442,2,FALSE)</f>
        <v>OVO000098</v>
      </c>
      <c r="B909" t="s">
        <v>998</v>
      </c>
    </row>
    <row r="910" spans="1:2" x14ac:dyDescent="0.25">
      <c r="A910" t="str">
        <f>VLOOKUP(IDENTIFICATIE!$E$5,$G$1:$H$442,2,FALSE)</f>
        <v>OVO000098</v>
      </c>
      <c r="B910" t="s">
        <v>999</v>
      </c>
    </row>
    <row r="911" spans="1:2" x14ac:dyDescent="0.25">
      <c r="A911" t="str">
        <f>VLOOKUP(IDENTIFICATIE!$E$5,$G$1:$H$442,2,FALSE)</f>
        <v>OVO000098</v>
      </c>
      <c r="B911" t="s">
        <v>1000</v>
      </c>
    </row>
    <row r="912" spans="1:2" x14ac:dyDescent="0.25">
      <c r="A912" t="str">
        <f>VLOOKUP(IDENTIFICATIE!$E$5,$G$1:$H$442,2,FALSE)</f>
        <v>OVO000098</v>
      </c>
      <c r="B912" t="s">
        <v>1001</v>
      </c>
    </row>
    <row r="913" spans="1:2" x14ac:dyDescent="0.25">
      <c r="A913" t="str">
        <f>VLOOKUP(IDENTIFICATIE!$E$5,$G$1:$H$442,2,FALSE)</f>
        <v>OVO000098</v>
      </c>
      <c r="B913" t="s">
        <v>1002</v>
      </c>
    </row>
    <row r="914" spans="1:2" x14ac:dyDescent="0.25">
      <c r="A914" t="str">
        <f>VLOOKUP(IDENTIFICATIE!$E$5,$G$1:$H$442,2,FALSE)</f>
        <v>OVO000098</v>
      </c>
      <c r="B914" t="s">
        <v>1003</v>
      </c>
    </row>
    <row r="915" spans="1:2" x14ac:dyDescent="0.25">
      <c r="A915" t="str">
        <f>VLOOKUP(IDENTIFICATIE!$E$5,$G$1:$H$442,2,FALSE)</f>
        <v>OVO000098</v>
      </c>
      <c r="B915" t="s">
        <v>1004</v>
      </c>
    </row>
    <row r="916" spans="1:2" x14ac:dyDescent="0.25">
      <c r="A916" t="str">
        <f>VLOOKUP(IDENTIFICATIE!$E$5,$G$1:$H$442,2,FALSE)</f>
        <v>OVO000098</v>
      </c>
      <c r="B916" t="s">
        <v>1005</v>
      </c>
    </row>
    <row r="917" spans="1:2" x14ac:dyDescent="0.25">
      <c r="A917" t="str">
        <f>VLOOKUP(IDENTIFICATIE!$E$5,$G$1:$H$442,2,FALSE)</f>
        <v>OVO000098</v>
      </c>
      <c r="B917" t="s">
        <v>1006</v>
      </c>
    </row>
    <row r="918" spans="1:2" x14ac:dyDescent="0.25">
      <c r="A918" t="str">
        <f>VLOOKUP(IDENTIFICATIE!$E$5,$G$1:$H$442,2,FALSE)</f>
        <v>OVO000098</v>
      </c>
      <c r="B918" t="s">
        <v>1007</v>
      </c>
    </row>
    <row r="919" spans="1:2" x14ac:dyDescent="0.25">
      <c r="A919" t="str">
        <f>VLOOKUP(IDENTIFICATIE!$E$5,$G$1:$H$442,2,FALSE)</f>
        <v>OVO000098</v>
      </c>
      <c r="B919" t="s">
        <v>1008</v>
      </c>
    </row>
    <row r="920" spans="1:2" x14ac:dyDescent="0.25">
      <c r="A920" t="str">
        <f>VLOOKUP(IDENTIFICATIE!$E$5,$G$1:$H$442,2,FALSE)</f>
        <v>OVO000098</v>
      </c>
      <c r="B920" t="s">
        <v>1009</v>
      </c>
    </row>
    <row r="921" spans="1:2" x14ac:dyDescent="0.25">
      <c r="A921" t="str">
        <f>VLOOKUP(IDENTIFICATIE!$E$5,$G$1:$H$442,2,FALSE)</f>
        <v>OVO000098</v>
      </c>
      <c r="B921" t="s">
        <v>1010</v>
      </c>
    </row>
    <row r="922" spans="1:2" x14ac:dyDescent="0.25">
      <c r="A922" t="str">
        <f>VLOOKUP(IDENTIFICATIE!$E$5,$G$1:$H$442,2,FALSE)</f>
        <v>OVO000098</v>
      </c>
      <c r="B922" t="s">
        <v>1011</v>
      </c>
    </row>
    <row r="923" spans="1:2" x14ac:dyDescent="0.25">
      <c r="A923" t="str">
        <f>VLOOKUP(IDENTIFICATIE!$E$5,$G$1:$H$442,2,FALSE)</f>
        <v>OVO000098</v>
      </c>
      <c r="B923" t="s">
        <v>1012</v>
      </c>
    </row>
    <row r="924" spans="1:2" x14ac:dyDescent="0.25">
      <c r="A924" t="str">
        <f>VLOOKUP(IDENTIFICATIE!$E$5,$G$1:$H$442,2,FALSE)</f>
        <v>OVO000098</v>
      </c>
      <c r="B924" t="s">
        <v>1013</v>
      </c>
    </row>
    <row r="925" spans="1:2" x14ac:dyDescent="0.25">
      <c r="A925" t="str">
        <f>VLOOKUP(IDENTIFICATIE!$E$5,$G$1:$H$442,2,FALSE)</f>
        <v>OVO000098</v>
      </c>
      <c r="B925" t="s">
        <v>1014</v>
      </c>
    </row>
    <row r="926" spans="1:2" x14ac:dyDescent="0.25">
      <c r="A926" t="str">
        <f>VLOOKUP(IDENTIFICATIE!$E$5,$G$1:$H$442,2,FALSE)</f>
        <v>OVO000098</v>
      </c>
      <c r="B926" t="s">
        <v>1015</v>
      </c>
    </row>
    <row r="927" spans="1:2" x14ac:dyDescent="0.25">
      <c r="A927" t="str">
        <f>VLOOKUP(IDENTIFICATIE!$E$5,$G$1:$H$442,2,FALSE)</f>
        <v>OVO000098</v>
      </c>
      <c r="B927" t="s">
        <v>1016</v>
      </c>
    </row>
    <row r="928" spans="1:2" x14ac:dyDescent="0.25">
      <c r="A928" t="str">
        <f>VLOOKUP(IDENTIFICATIE!$E$5,$G$1:$H$442,2,FALSE)</f>
        <v>OVO000098</v>
      </c>
      <c r="B928" t="s">
        <v>1017</v>
      </c>
    </row>
    <row r="929" spans="1:2" x14ac:dyDescent="0.25">
      <c r="A929" t="str">
        <f>VLOOKUP(IDENTIFICATIE!$E$5,$G$1:$H$442,2,FALSE)</f>
        <v>OVO000098</v>
      </c>
      <c r="B929" t="s">
        <v>1018</v>
      </c>
    </row>
    <row r="930" spans="1:2" x14ac:dyDescent="0.25">
      <c r="A930" t="str">
        <f>VLOOKUP(IDENTIFICATIE!$E$5,$G$1:$H$442,2,FALSE)</f>
        <v>OVO000098</v>
      </c>
      <c r="B930" t="s">
        <v>1019</v>
      </c>
    </row>
    <row r="931" spans="1:2" x14ac:dyDescent="0.25">
      <c r="A931" t="str">
        <f>VLOOKUP(IDENTIFICATIE!$E$5,$G$1:$H$442,2,FALSE)</f>
        <v>OVO000098</v>
      </c>
      <c r="B931" t="s">
        <v>1020</v>
      </c>
    </row>
    <row r="932" spans="1:2" x14ac:dyDescent="0.25">
      <c r="A932" t="str">
        <f>VLOOKUP(IDENTIFICATIE!$E$5,$G$1:$H$442,2,FALSE)</f>
        <v>OVO000098</v>
      </c>
      <c r="B932" t="s">
        <v>1021</v>
      </c>
    </row>
    <row r="933" spans="1:2" x14ac:dyDescent="0.25">
      <c r="A933" t="str">
        <f>VLOOKUP(IDENTIFICATIE!$E$5,$G$1:$H$442,2,FALSE)</f>
        <v>OVO000098</v>
      </c>
      <c r="B933" t="s">
        <v>1022</v>
      </c>
    </row>
    <row r="934" spans="1:2" x14ac:dyDescent="0.25">
      <c r="A934" t="str">
        <f>VLOOKUP(IDENTIFICATIE!$E$5,$G$1:$H$442,2,FALSE)</f>
        <v>OVO000098</v>
      </c>
      <c r="B934" t="s">
        <v>1023</v>
      </c>
    </row>
    <row r="935" spans="1:2" x14ac:dyDescent="0.25">
      <c r="A935" t="str">
        <f>VLOOKUP(IDENTIFICATIE!$E$5,$G$1:$H$442,2,FALSE)</f>
        <v>OVO000098</v>
      </c>
      <c r="B935" t="s">
        <v>1024</v>
      </c>
    </row>
    <row r="936" spans="1:2" x14ac:dyDescent="0.25">
      <c r="A936" t="str">
        <f>VLOOKUP(IDENTIFICATIE!$E$5,$G$1:$H$442,2,FALSE)</f>
        <v>OVO000098</v>
      </c>
      <c r="B936" t="s">
        <v>1025</v>
      </c>
    </row>
    <row r="937" spans="1:2" x14ac:dyDescent="0.25">
      <c r="A937" t="str">
        <f>VLOOKUP(IDENTIFICATIE!$E$5,$G$1:$H$442,2,FALSE)</f>
        <v>OVO000098</v>
      </c>
      <c r="B937" t="s">
        <v>1026</v>
      </c>
    </row>
    <row r="938" spans="1:2" x14ac:dyDescent="0.25">
      <c r="A938" t="str">
        <f>VLOOKUP(IDENTIFICATIE!$E$5,$G$1:$H$442,2,FALSE)</f>
        <v>OVO000098</v>
      </c>
      <c r="B938" t="s">
        <v>1027</v>
      </c>
    </row>
    <row r="939" spans="1:2" x14ac:dyDescent="0.25">
      <c r="A939" t="str">
        <f>VLOOKUP(IDENTIFICATIE!$E$5,$G$1:$H$442,2,FALSE)</f>
        <v>OVO000098</v>
      </c>
      <c r="B939" t="s">
        <v>1028</v>
      </c>
    </row>
    <row r="940" spans="1:2" x14ac:dyDescent="0.25">
      <c r="A940" t="str">
        <f>VLOOKUP(IDENTIFICATIE!$E$5,$G$1:$H$442,2,FALSE)</f>
        <v>OVO000098</v>
      </c>
      <c r="B940" t="s">
        <v>1029</v>
      </c>
    </row>
    <row r="941" spans="1:2" x14ac:dyDescent="0.25">
      <c r="A941" t="str">
        <f>VLOOKUP(IDENTIFICATIE!$E$5,$G$1:$H$442,2,FALSE)</f>
        <v>OVO000098</v>
      </c>
      <c r="B941" t="s">
        <v>1030</v>
      </c>
    </row>
    <row r="942" spans="1:2" x14ac:dyDescent="0.25">
      <c r="A942" t="str">
        <f>VLOOKUP(IDENTIFICATIE!$E$5,$G$1:$H$442,2,FALSE)</f>
        <v>OVO000098</v>
      </c>
      <c r="B942" t="s">
        <v>1031</v>
      </c>
    </row>
    <row r="943" spans="1:2" x14ac:dyDescent="0.25">
      <c r="A943" t="str">
        <f>VLOOKUP(IDENTIFICATIE!$E$5,$G$1:$H$442,2,FALSE)</f>
        <v>OVO000098</v>
      </c>
      <c r="B943" t="s">
        <v>1032</v>
      </c>
    </row>
    <row r="944" spans="1:2" x14ac:dyDescent="0.25">
      <c r="A944" t="str">
        <f>VLOOKUP(IDENTIFICATIE!$E$5,$G$1:$H$442,2,FALSE)</f>
        <v>OVO000098</v>
      </c>
      <c r="B944" t="s">
        <v>1033</v>
      </c>
    </row>
    <row r="945" spans="1:2" x14ac:dyDescent="0.25">
      <c r="A945" t="str">
        <f>VLOOKUP(IDENTIFICATIE!$E$5,$G$1:$H$442,2,FALSE)</f>
        <v>OVO000098</v>
      </c>
      <c r="B945" t="s">
        <v>1034</v>
      </c>
    </row>
    <row r="946" spans="1:2" x14ac:dyDescent="0.25">
      <c r="A946" t="str">
        <f>VLOOKUP(IDENTIFICATIE!$E$5,$G$1:$H$442,2,FALSE)</f>
        <v>OVO000098</v>
      </c>
      <c r="B946" t="s">
        <v>1035</v>
      </c>
    </row>
    <row r="947" spans="1:2" x14ac:dyDescent="0.25">
      <c r="A947" t="str">
        <f>VLOOKUP(IDENTIFICATIE!$E$5,$G$1:$H$442,2,FALSE)</f>
        <v>OVO000098</v>
      </c>
      <c r="B947" t="s">
        <v>1036</v>
      </c>
    </row>
    <row r="948" spans="1:2" x14ac:dyDescent="0.25">
      <c r="A948" t="str">
        <f>VLOOKUP(IDENTIFICATIE!$E$5,$G$1:$H$442,2,FALSE)</f>
        <v>OVO000098</v>
      </c>
      <c r="B948" t="s">
        <v>1037</v>
      </c>
    </row>
    <row r="949" spans="1:2" x14ac:dyDescent="0.25">
      <c r="A949" t="str">
        <f>VLOOKUP(IDENTIFICATIE!$E$5,$G$1:$H$442,2,FALSE)</f>
        <v>OVO000098</v>
      </c>
      <c r="B949" t="s">
        <v>1038</v>
      </c>
    </row>
    <row r="950" spans="1:2" x14ac:dyDescent="0.25">
      <c r="A950" t="str">
        <f>VLOOKUP(IDENTIFICATIE!$E$5,$G$1:$H$442,2,FALSE)</f>
        <v>OVO000098</v>
      </c>
      <c r="B950" t="s">
        <v>1039</v>
      </c>
    </row>
    <row r="951" spans="1:2" x14ac:dyDescent="0.25">
      <c r="A951" t="str">
        <f>VLOOKUP(IDENTIFICATIE!$E$5,$G$1:$H$442,2,FALSE)</f>
        <v>OVO000098</v>
      </c>
      <c r="B951" t="s">
        <v>1040</v>
      </c>
    </row>
    <row r="952" spans="1:2" x14ac:dyDescent="0.25">
      <c r="A952" t="str">
        <f>VLOOKUP(IDENTIFICATIE!$E$5,$G$1:$H$442,2,FALSE)</f>
        <v>OVO000098</v>
      </c>
      <c r="B952" t="s">
        <v>1041</v>
      </c>
    </row>
    <row r="953" spans="1:2" x14ac:dyDescent="0.25">
      <c r="A953" t="str">
        <f>VLOOKUP(IDENTIFICATIE!$E$5,$G$1:$H$442,2,FALSE)</f>
        <v>OVO000098</v>
      </c>
      <c r="B953" t="s">
        <v>1042</v>
      </c>
    </row>
    <row r="954" spans="1:2" x14ac:dyDescent="0.25">
      <c r="A954" t="str">
        <f>VLOOKUP(IDENTIFICATIE!$E$5,$G$1:$H$442,2,FALSE)</f>
        <v>OVO000098</v>
      </c>
      <c r="B954" t="s">
        <v>1043</v>
      </c>
    </row>
    <row r="955" spans="1:2" x14ac:dyDescent="0.25">
      <c r="A955" t="str">
        <f>VLOOKUP(IDENTIFICATIE!$E$5,$G$1:$H$442,2,FALSE)</f>
        <v>OVO000098</v>
      </c>
      <c r="B955" t="s">
        <v>1044</v>
      </c>
    </row>
    <row r="956" spans="1:2" x14ac:dyDescent="0.25">
      <c r="A956" t="str">
        <f>VLOOKUP(IDENTIFICATIE!$E$5,$G$1:$H$442,2,FALSE)</f>
        <v>OVO000098</v>
      </c>
      <c r="B956" t="s">
        <v>1045</v>
      </c>
    </row>
    <row r="957" spans="1:2" x14ac:dyDescent="0.25">
      <c r="A957" t="str">
        <f>VLOOKUP(IDENTIFICATIE!$E$5,$G$1:$H$442,2,FALSE)</f>
        <v>OVO000098</v>
      </c>
      <c r="B957" t="s">
        <v>1046</v>
      </c>
    </row>
    <row r="958" spans="1:2" x14ac:dyDescent="0.25">
      <c r="A958" t="str">
        <f>VLOOKUP(IDENTIFICATIE!$E$5,$G$1:$H$442,2,FALSE)</f>
        <v>OVO000098</v>
      </c>
      <c r="B958" t="s">
        <v>1047</v>
      </c>
    </row>
    <row r="959" spans="1:2" x14ac:dyDescent="0.25">
      <c r="A959" t="str">
        <f>VLOOKUP(IDENTIFICATIE!$E$5,$G$1:$H$442,2,FALSE)</f>
        <v>OVO000098</v>
      </c>
      <c r="B959" t="s">
        <v>1048</v>
      </c>
    </row>
    <row r="960" spans="1:2" x14ac:dyDescent="0.25">
      <c r="A960" t="str">
        <f>VLOOKUP(IDENTIFICATIE!$E$5,$G$1:$H$442,2,FALSE)</f>
        <v>OVO000098</v>
      </c>
      <c r="B960" t="s">
        <v>1049</v>
      </c>
    </row>
    <row r="961" spans="1:2" x14ac:dyDescent="0.25">
      <c r="A961" t="str">
        <f>VLOOKUP(IDENTIFICATIE!$E$5,$G$1:$H$442,2,FALSE)</f>
        <v>OVO000098</v>
      </c>
      <c r="B961" t="s">
        <v>1050</v>
      </c>
    </row>
    <row r="962" spans="1:2" x14ac:dyDescent="0.25">
      <c r="A962" t="str">
        <f>VLOOKUP(IDENTIFICATIE!$E$5,$G$1:$H$442,2,FALSE)</f>
        <v>OVO000098</v>
      </c>
      <c r="B962" t="s">
        <v>1051</v>
      </c>
    </row>
    <row r="963" spans="1:2" x14ac:dyDescent="0.25">
      <c r="A963" t="str">
        <f>VLOOKUP(IDENTIFICATIE!$E$5,$G$1:$H$442,2,FALSE)</f>
        <v>OVO000098</v>
      </c>
      <c r="B963" t="s">
        <v>1052</v>
      </c>
    </row>
    <row r="964" spans="1:2" x14ac:dyDescent="0.25">
      <c r="A964" t="str">
        <f>VLOOKUP(IDENTIFICATIE!$E$5,$G$1:$H$442,2,FALSE)</f>
        <v>OVO000098</v>
      </c>
      <c r="B964" t="s">
        <v>1053</v>
      </c>
    </row>
    <row r="965" spans="1:2" x14ac:dyDescent="0.25">
      <c r="A965" t="str">
        <f>VLOOKUP(IDENTIFICATIE!$E$5,$G$1:$H$442,2,FALSE)</f>
        <v>OVO000098</v>
      </c>
      <c r="B965" t="s">
        <v>1054</v>
      </c>
    </row>
    <row r="966" spans="1:2" x14ac:dyDescent="0.25">
      <c r="A966" t="str">
        <f>VLOOKUP(IDENTIFICATIE!$E$5,$G$1:$H$442,2,FALSE)</f>
        <v>OVO000098</v>
      </c>
      <c r="B966" t="s">
        <v>1055</v>
      </c>
    </row>
    <row r="967" spans="1:2" x14ac:dyDescent="0.25">
      <c r="A967" t="str">
        <f>VLOOKUP(IDENTIFICATIE!$E$5,$G$1:$H$442,2,FALSE)</f>
        <v>OVO000098</v>
      </c>
      <c r="B967" t="s">
        <v>1056</v>
      </c>
    </row>
    <row r="968" spans="1:2" x14ac:dyDescent="0.25">
      <c r="A968" t="str">
        <f>VLOOKUP(IDENTIFICATIE!$E$5,$G$1:$H$442,2,FALSE)</f>
        <v>OVO000098</v>
      </c>
      <c r="B968" t="s">
        <v>1057</v>
      </c>
    </row>
    <row r="969" spans="1:2" x14ac:dyDescent="0.25">
      <c r="A969" t="str">
        <f>VLOOKUP(IDENTIFICATIE!$E$5,$G$1:$H$442,2,FALSE)</f>
        <v>OVO000098</v>
      </c>
      <c r="B969" t="s">
        <v>1058</v>
      </c>
    </row>
    <row r="970" spans="1:2" x14ac:dyDescent="0.25">
      <c r="A970" t="str">
        <f>VLOOKUP(IDENTIFICATIE!$E$5,$G$1:$H$442,2,FALSE)</f>
        <v>OVO000098</v>
      </c>
      <c r="B970" t="s">
        <v>1059</v>
      </c>
    </row>
    <row r="971" spans="1:2" x14ac:dyDescent="0.25">
      <c r="A971" t="str">
        <f>VLOOKUP(IDENTIFICATIE!$E$5,$G$1:$H$442,2,FALSE)</f>
        <v>OVO000098</v>
      </c>
      <c r="B971" t="s">
        <v>1060</v>
      </c>
    </row>
    <row r="972" spans="1:2" x14ac:dyDescent="0.25">
      <c r="A972" t="str">
        <f>VLOOKUP(IDENTIFICATIE!$E$5,$G$1:$H$442,2,FALSE)</f>
        <v>OVO000098</v>
      </c>
      <c r="B972" t="s">
        <v>1061</v>
      </c>
    </row>
    <row r="973" spans="1:2" x14ac:dyDescent="0.25">
      <c r="A973" t="str">
        <f>VLOOKUP(IDENTIFICATIE!$E$5,$G$1:$H$442,2,FALSE)</f>
        <v>OVO000098</v>
      </c>
      <c r="B973" t="s">
        <v>1062</v>
      </c>
    </row>
    <row r="974" spans="1:2" x14ac:dyDescent="0.25">
      <c r="A974" t="str">
        <f>VLOOKUP(IDENTIFICATIE!$E$5,$G$1:$H$442,2,FALSE)</f>
        <v>OVO000098</v>
      </c>
      <c r="B974" t="s">
        <v>1063</v>
      </c>
    </row>
    <row r="975" spans="1:2" x14ac:dyDescent="0.25">
      <c r="A975" t="str">
        <f>VLOOKUP(IDENTIFICATIE!$E$5,$G$1:$H$442,2,FALSE)</f>
        <v>OVO000098</v>
      </c>
      <c r="B975" t="s">
        <v>1064</v>
      </c>
    </row>
    <row r="976" spans="1:2" x14ac:dyDescent="0.25">
      <c r="A976" t="str">
        <f>VLOOKUP(IDENTIFICATIE!$E$5,$G$1:$H$442,2,FALSE)</f>
        <v>OVO000098</v>
      </c>
      <c r="B976" t="s">
        <v>1065</v>
      </c>
    </row>
    <row r="977" spans="1:2" x14ac:dyDescent="0.25">
      <c r="A977" t="str">
        <f>VLOOKUP(IDENTIFICATIE!$E$5,$G$1:$H$442,2,FALSE)</f>
        <v>OVO000098</v>
      </c>
      <c r="B977" t="s">
        <v>1066</v>
      </c>
    </row>
    <row r="978" spans="1:2" x14ac:dyDescent="0.25">
      <c r="A978" t="str">
        <f>VLOOKUP(IDENTIFICATIE!$E$5,$G$1:$H$442,2,FALSE)</f>
        <v>OVO000098</v>
      </c>
      <c r="B978" t="s">
        <v>1067</v>
      </c>
    </row>
    <row r="979" spans="1:2" x14ac:dyDescent="0.25">
      <c r="A979" t="str">
        <f>VLOOKUP(IDENTIFICATIE!$E$5,$G$1:$H$442,2,FALSE)</f>
        <v>OVO000098</v>
      </c>
      <c r="B979" t="s">
        <v>1068</v>
      </c>
    </row>
    <row r="980" spans="1:2" x14ac:dyDescent="0.25">
      <c r="A980" t="str">
        <f>VLOOKUP(IDENTIFICATIE!$E$5,$G$1:$H$442,2,FALSE)</f>
        <v>OVO000098</v>
      </c>
      <c r="B980" t="s">
        <v>1069</v>
      </c>
    </row>
    <row r="981" spans="1:2" x14ac:dyDescent="0.25">
      <c r="A981" t="str">
        <f>VLOOKUP(IDENTIFICATIE!$E$5,$G$1:$H$442,2,FALSE)</f>
        <v>OVO000098</v>
      </c>
      <c r="B981" t="s">
        <v>1070</v>
      </c>
    </row>
    <row r="982" spans="1:2" x14ac:dyDescent="0.25">
      <c r="A982" t="str">
        <f>VLOOKUP(IDENTIFICATIE!$E$5,$G$1:$H$442,2,FALSE)</f>
        <v>OVO000098</v>
      </c>
      <c r="B982" t="s">
        <v>1071</v>
      </c>
    </row>
    <row r="983" spans="1:2" x14ac:dyDescent="0.25">
      <c r="A983" t="str">
        <f>VLOOKUP(IDENTIFICATIE!$E$5,$G$1:$H$442,2,FALSE)</f>
        <v>OVO000098</v>
      </c>
      <c r="B983" t="s">
        <v>1072</v>
      </c>
    </row>
    <row r="984" spans="1:2" x14ac:dyDescent="0.25">
      <c r="A984" t="str">
        <f>VLOOKUP(IDENTIFICATIE!$E$5,$G$1:$H$442,2,FALSE)</f>
        <v>OVO000098</v>
      </c>
      <c r="B984" t="s">
        <v>1073</v>
      </c>
    </row>
    <row r="985" spans="1:2" x14ac:dyDescent="0.25">
      <c r="A985" t="str">
        <f>VLOOKUP(IDENTIFICATIE!$E$5,$G$1:$H$442,2,FALSE)</f>
        <v>OVO000098</v>
      </c>
      <c r="B985" t="s">
        <v>1074</v>
      </c>
    </row>
    <row r="986" spans="1:2" x14ac:dyDescent="0.25">
      <c r="A986" t="str">
        <f>VLOOKUP(IDENTIFICATIE!$E$5,$G$1:$H$442,2,FALSE)</f>
        <v>OVO000098</v>
      </c>
      <c r="B986" t="s">
        <v>1075</v>
      </c>
    </row>
    <row r="987" spans="1:2" x14ac:dyDescent="0.25">
      <c r="A987" t="str">
        <f>VLOOKUP(IDENTIFICATIE!$E$5,$G$1:$H$442,2,FALSE)</f>
        <v>OVO000098</v>
      </c>
      <c r="B987" t="s">
        <v>1076</v>
      </c>
    </row>
    <row r="988" spans="1:2" x14ac:dyDescent="0.25">
      <c r="A988" t="str">
        <f>VLOOKUP(IDENTIFICATIE!$E$5,$G$1:$H$442,2,FALSE)</f>
        <v>OVO000098</v>
      </c>
      <c r="B988" t="s">
        <v>1077</v>
      </c>
    </row>
    <row r="989" spans="1:2" x14ac:dyDescent="0.25">
      <c r="A989" t="str">
        <f>VLOOKUP(IDENTIFICATIE!$E$5,$G$1:$H$442,2,FALSE)</f>
        <v>OVO000098</v>
      </c>
      <c r="B989" t="s">
        <v>1078</v>
      </c>
    </row>
    <row r="990" spans="1:2" x14ac:dyDescent="0.25">
      <c r="A990" t="str">
        <f>VLOOKUP(IDENTIFICATIE!$E$5,$G$1:$H$442,2,FALSE)</f>
        <v>OVO000098</v>
      </c>
      <c r="B990" t="s">
        <v>1079</v>
      </c>
    </row>
    <row r="991" spans="1:2" x14ac:dyDescent="0.25">
      <c r="A991" t="str">
        <f>VLOOKUP(IDENTIFICATIE!$E$5,$G$1:$H$442,2,FALSE)</f>
        <v>OVO000098</v>
      </c>
      <c r="B991" t="s">
        <v>1080</v>
      </c>
    </row>
    <row r="992" spans="1:2" x14ac:dyDescent="0.25">
      <c r="A992" t="str">
        <f>VLOOKUP(IDENTIFICATIE!$E$5,$G$1:$H$442,2,FALSE)</f>
        <v>OVO000098</v>
      </c>
      <c r="B992" t="s">
        <v>1081</v>
      </c>
    </row>
    <row r="993" spans="1:2" x14ac:dyDescent="0.25">
      <c r="A993" t="str">
        <f>VLOOKUP(IDENTIFICATIE!$E$5,$G$1:$H$442,2,FALSE)</f>
        <v>OVO000098</v>
      </c>
      <c r="B993" t="s">
        <v>1082</v>
      </c>
    </row>
    <row r="994" spans="1:2" x14ac:dyDescent="0.25">
      <c r="A994" t="str">
        <f>VLOOKUP(IDENTIFICATIE!$E$5,$G$1:$H$442,2,FALSE)</f>
        <v>OVO000098</v>
      </c>
      <c r="B994" t="s">
        <v>1083</v>
      </c>
    </row>
    <row r="995" spans="1:2" x14ac:dyDescent="0.25">
      <c r="A995" t="str">
        <f>VLOOKUP(IDENTIFICATIE!$E$5,$G$1:$H$442,2,FALSE)</f>
        <v>OVO000098</v>
      </c>
      <c r="B995" t="s">
        <v>1084</v>
      </c>
    </row>
    <row r="996" spans="1:2" x14ac:dyDescent="0.25">
      <c r="A996" t="str">
        <f>VLOOKUP(IDENTIFICATIE!$E$5,$G$1:$H$442,2,FALSE)</f>
        <v>OVO000098</v>
      </c>
      <c r="B996" t="s">
        <v>1085</v>
      </c>
    </row>
    <row r="997" spans="1:2" x14ac:dyDescent="0.25">
      <c r="A997" t="str">
        <f>VLOOKUP(IDENTIFICATIE!$E$5,$G$1:$H$442,2,FALSE)</f>
        <v>OVO000098</v>
      </c>
      <c r="B997" t="s">
        <v>1086</v>
      </c>
    </row>
    <row r="998" spans="1:2" x14ac:dyDescent="0.25">
      <c r="A998" t="str">
        <f>VLOOKUP(IDENTIFICATIE!$E$5,$G$1:$H$442,2,FALSE)</f>
        <v>OVO000098</v>
      </c>
      <c r="B998" t="s">
        <v>1087</v>
      </c>
    </row>
    <row r="999" spans="1:2" x14ac:dyDescent="0.25">
      <c r="A999" t="str">
        <f>VLOOKUP(IDENTIFICATIE!$E$5,$G$1:$H$442,2,FALSE)</f>
        <v>OVO000098</v>
      </c>
      <c r="B999" t="s">
        <v>1088</v>
      </c>
    </row>
    <row r="1000" spans="1:2" x14ac:dyDescent="0.25">
      <c r="A1000" t="str">
        <f>VLOOKUP(IDENTIFICATIE!$E$5,$G$1:$H$442,2,FALSE)</f>
        <v>OVO000098</v>
      </c>
      <c r="B1000" t="s">
        <v>1089</v>
      </c>
    </row>
    <row r="1001" spans="1:2" x14ac:dyDescent="0.25">
      <c r="A1001" t="str">
        <f>VLOOKUP(IDENTIFICATIE!$E$5,$G$1:$H$442,2,FALSE)</f>
        <v>OVO000098</v>
      </c>
      <c r="B1001" t="s">
        <v>1255</v>
      </c>
    </row>
    <row r="1002" spans="1:2" x14ac:dyDescent="0.25">
      <c r="A1002" t="str">
        <f>VLOOKUP(IDENTIFICATIE!$E$5,$G$1:$H$442,2,FALSE)</f>
        <v>OVO000098</v>
      </c>
      <c r="B1002" t="s">
        <v>1256</v>
      </c>
    </row>
    <row r="1003" spans="1:2" x14ac:dyDescent="0.25">
      <c r="A1003" t="str">
        <f>VLOOKUP(IDENTIFICATIE!$E$5,$G$1:$H$442,2,FALSE)</f>
        <v>OVO000098</v>
      </c>
      <c r="B1003" t="s">
        <v>1257</v>
      </c>
    </row>
    <row r="1004" spans="1:2" x14ac:dyDescent="0.25">
      <c r="A1004" t="str">
        <f>VLOOKUP(IDENTIFICATIE!$E$5,$G$1:$H$442,2,FALSE)</f>
        <v>OVO000098</v>
      </c>
      <c r="B1004" t="s">
        <v>1258</v>
      </c>
    </row>
    <row r="1005" spans="1:2" x14ac:dyDescent="0.25">
      <c r="A1005" t="str">
        <f>VLOOKUP(IDENTIFICATIE!$E$5,$G$1:$H$442,2,FALSE)</f>
        <v>OVO000098</v>
      </c>
      <c r="B1005" t="s">
        <v>1259</v>
      </c>
    </row>
    <row r="1006" spans="1:2" x14ac:dyDescent="0.25">
      <c r="A1006" t="str">
        <f>VLOOKUP(IDENTIFICATIE!$E$5,$G$1:$H$442,2,FALSE)</f>
        <v>OVO000098</v>
      </c>
      <c r="B1006" t="s">
        <v>1260</v>
      </c>
    </row>
    <row r="1007" spans="1:2" x14ac:dyDescent="0.25">
      <c r="A1007" t="str">
        <f>VLOOKUP(IDENTIFICATIE!$E$5,$G$1:$H$442,2,FALSE)</f>
        <v>OVO000098</v>
      </c>
      <c r="B1007" t="s">
        <v>1261</v>
      </c>
    </row>
    <row r="1008" spans="1:2" x14ac:dyDescent="0.25">
      <c r="A1008" t="str">
        <f>VLOOKUP(IDENTIFICATIE!$E$5,$G$1:$H$442,2,FALSE)</f>
        <v>OVO000098</v>
      </c>
      <c r="B1008" t="s">
        <v>1262</v>
      </c>
    </row>
    <row r="1009" spans="1:2" x14ac:dyDescent="0.25">
      <c r="A1009" t="str">
        <f>VLOOKUP(IDENTIFICATIE!$E$5,$G$1:$H$442,2,FALSE)</f>
        <v>OVO000098</v>
      </c>
      <c r="B1009" t="s">
        <v>1263</v>
      </c>
    </row>
    <row r="1010" spans="1:2" x14ac:dyDescent="0.25">
      <c r="A1010" t="str">
        <f>VLOOKUP(IDENTIFICATIE!$E$5,$G$1:$H$442,2,FALSE)</f>
        <v>OVO000098</v>
      </c>
      <c r="B1010" t="s">
        <v>1264</v>
      </c>
    </row>
    <row r="1011" spans="1:2" x14ac:dyDescent="0.25">
      <c r="A1011" t="str">
        <f>VLOOKUP(IDENTIFICATIE!$E$5,$G$1:$H$442,2,FALSE)</f>
        <v>OVO000098</v>
      </c>
      <c r="B1011" t="s">
        <v>1265</v>
      </c>
    </row>
    <row r="1012" spans="1:2" x14ac:dyDescent="0.25">
      <c r="A1012" t="str">
        <f>VLOOKUP(IDENTIFICATIE!$E$5,$G$1:$H$442,2,FALSE)</f>
        <v>OVO000098</v>
      </c>
      <c r="B1012" t="s">
        <v>1266</v>
      </c>
    </row>
    <row r="1013" spans="1:2" x14ac:dyDescent="0.25">
      <c r="A1013" t="str">
        <f>VLOOKUP(IDENTIFICATIE!$E$5,$G$1:$H$442,2,FALSE)</f>
        <v>OVO000098</v>
      </c>
      <c r="B1013" t="s">
        <v>1267</v>
      </c>
    </row>
    <row r="1014" spans="1:2" x14ac:dyDescent="0.25">
      <c r="A1014" t="str">
        <f>VLOOKUP(IDENTIFICATIE!$E$5,$G$1:$H$442,2,FALSE)</f>
        <v>OVO000098</v>
      </c>
      <c r="B1014" t="s">
        <v>1268</v>
      </c>
    </row>
    <row r="1015" spans="1:2" x14ac:dyDescent="0.25">
      <c r="A1015" t="str">
        <f>VLOOKUP(IDENTIFICATIE!$E$5,$G$1:$H$442,2,FALSE)</f>
        <v>OVO000098</v>
      </c>
      <c r="B1015" t="s">
        <v>1269</v>
      </c>
    </row>
    <row r="1016" spans="1:2" x14ac:dyDescent="0.25">
      <c r="A1016" t="str">
        <f>VLOOKUP(IDENTIFICATIE!$E$5,$G$1:$H$442,2,FALSE)</f>
        <v>OVO000098</v>
      </c>
      <c r="B1016" t="s">
        <v>1270</v>
      </c>
    </row>
    <row r="1017" spans="1:2" x14ac:dyDescent="0.25">
      <c r="A1017" t="str">
        <f>VLOOKUP(IDENTIFICATIE!$E$5,$G$1:$H$442,2,FALSE)</f>
        <v>OVO000098</v>
      </c>
      <c r="B1017" t="s">
        <v>1271</v>
      </c>
    </row>
    <row r="1018" spans="1:2" x14ac:dyDescent="0.25">
      <c r="A1018" t="str">
        <f>VLOOKUP(IDENTIFICATIE!$E$5,$G$1:$H$442,2,FALSE)</f>
        <v>OVO000098</v>
      </c>
      <c r="B1018" t="s">
        <v>1272</v>
      </c>
    </row>
    <row r="1019" spans="1:2" x14ac:dyDescent="0.25">
      <c r="A1019" t="str">
        <f>VLOOKUP(IDENTIFICATIE!$E$5,$G$1:$H$442,2,FALSE)</f>
        <v>OVO000098</v>
      </c>
      <c r="B1019" t="s">
        <v>1273</v>
      </c>
    </row>
    <row r="1020" spans="1:2" x14ac:dyDescent="0.25">
      <c r="A1020" t="str">
        <f>VLOOKUP(IDENTIFICATIE!$E$5,$G$1:$H$442,2,FALSE)</f>
        <v>OVO000098</v>
      </c>
      <c r="B1020" t="s">
        <v>1274</v>
      </c>
    </row>
    <row r="1021" spans="1:2" x14ac:dyDescent="0.25">
      <c r="A1021" t="str">
        <f>VLOOKUP(IDENTIFICATIE!$E$5,$G$1:$H$442,2,FALSE)</f>
        <v>OVO000098</v>
      </c>
      <c r="B1021" t="s">
        <v>1275</v>
      </c>
    </row>
    <row r="1022" spans="1:2" x14ac:dyDescent="0.25">
      <c r="A1022" t="str">
        <f>VLOOKUP(IDENTIFICATIE!$E$5,$G$1:$H$442,2,FALSE)</f>
        <v>OVO000098</v>
      </c>
      <c r="B1022" t="s">
        <v>1276</v>
      </c>
    </row>
    <row r="1023" spans="1:2" x14ac:dyDescent="0.25">
      <c r="A1023" t="str">
        <f>VLOOKUP(IDENTIFICATIE!$E$5,$G$1:$H$442,2,FALSE)</f>
        <v>OVO000098</v>
      </c>
      <c r="B1023" t="s">
        <v>1277</v>
      </c>
    </row>
    <row r="1024" spans="1:2" x14ac:dyDescent="0.25">
      <c r="A1024" t="str">
        <f>VLOOKUP(IDENTIFICATIE!$E$5,$G$1:$H$442,2,FALSE)</f>
        <v>OVO000098</v>
      </c>
      <c r="B1024" t="s">
        <v>1278</v>
      </c>
    </row>
    <row r="1025" spans="1:2" x14ac:dyDescent="0.25">
      <c r="A1025" t="str">
        <f>VLOOKUP(IDENTIFICATIE!$E$5,$G$1:$H$442,2,FALSE)</f>
        <v>OVO000098</v>
      </c>
      <c r="B1025" t="s">
        <v>1279</v>
      </c>
    </row>
    <row r="1026" spans="1:2" x14ac:dyDescent="0.25">
      <c r="A1026" t="str">
        <f>VLOOKUP(IDENTIFICATIE!$E$5,$G$1:$H$442,2,FALSE)</f>
        <v>OVO000098</v>
      </c>
      <c r="B1026" t="s">
        <v>1280</v>
      </c>
    </row>
    <row r="1027" spans="1:2" x14ac:dyDescent="0.25">
      <c r="A1027" t="str">
        <f>VLOOKUP(IDENTIFICATIE!$E$5,$G$1:$H$442,2,FALSE)</f>
        <v>OVO000098</v>
      </c>
      <c r="B1027" t="s">
        <v>1281</v>
      </c>
    </row>
    <row r="1028" spans="1:2" x14ac:dyDescent="0.25">
      <c r="A1028" t="str">
        <f>VLOOKUP(IDENTIFICATIE!$E$5,$G$1:$H$442,2,FALSE)</f>
        <v>OVO000098</v>
      </c>
      <c r="B1028" t="s">
        <v>1282</v>
      </c>
    </row>
    <row r="1029" spans="1:2" x14ac:dyDescent="0.25">
      <c r="A1029" t="str">
        <f>VLOOKUP(IDENTIFICATIE!$E$5,$G$1:$H$442,2,FALSE)</f>
        <v>OVO000098</v>
      </c>
      <c r="B1029" t="s">
        <v>1283</v>
      </c>
    </row>
    <row r="1030" spans="1:2" x14ac:dyDescent="0.25">
      <c r="A1030" t="str">
        <f>VLOOKUP(IDENTIFICATIE!$E$5,$G$1:$H$442,2,FALSE)</f>
        <v>OVO000098</v>
      </c>
      <c r="B1030" t="s">
        <v>1284</v>
      </c>
    </row>
    <row r="1031" spans="1:2" x14ac:dyDescent="0.25">
      <c r="A1031" t="str">
        <f>VLOOKUP(IDENTIFICATIE!$E$5,$G$1:$H$442,2,FALSE)</f>
        <v>OVO000098</v>
      </c>
      <c r="B1031" t="s">
        <v>1285</v>
      </c>
    </row>
    <row r="1032" spans="1:2" x14ac:dyDescent="0.25">
      <c r="A1032" t="str">
        <f>VLOOKUP(IDENTIFICATIE!$E$5,$G$1:$H$442,2,FALSE)</f>
        <v>OVO000098</v>
      </c>
      <c r="B1032" t="s">
        <v>1286</v>
      </c>
    </row>
    <row r="1033" spans="1:2" x14ac:dyDescent="0.25">
      <c r="A1033" t="str">
        <f>VLOOKUP(IDENTIFICATIE!$E$5,$G$1:$H$442,2,FALSE)</f>
        <v>OVO000098</v>
      </c>
      <c r="B1033" t="s">
        <v>1287</v>
      </c>
    </row>
    <row r="1034" spans="1:2" x14ac:dyDescent="0.25">
      <c r="A1034" t="str">
        <f>VLOOKUP(IDENTIFICATIE!$E$5,$G$1:$H$442,2,FALSE)</f>
        <v>OVO000098</v>
      </c>
      <c r="B1034" t="s">
        <v>1288</v>
      </c>
    </row>
    <row r="1035" spans="1:2" x14ac:dyDescent="0.25">
      <c r="A1035" t="str">
        <f>VLOOKUP(IDENTIFICATIE!$E$5,$G$1:$H$442,2,FALSE)</f>
        <v>OVO000098</v>
      </c>
      <c r="B1035" t="s">
        <v>1289</v>
      </c>
    </row>
    <row r="1036" spans="1:2" x14ac:dyDescent="0.25">
      <c r="A1036" t="str">
        <f>VLOOKUP(IDENTIFICATIE!$E$5,$G$1:$H$442,2,FALSE)</f>
        <v>OVO000098</v>
      </c>
      <c r="B1036" t="s">
        <v>1290</v>
      </c>
    </row>
    <row r="1037" spans="1:2" x14ac:dyDescent="0.25">
      <c r="A1037" t="str">
        <f>VLOOKUP(IDENTIFICATIE!$E$5,$G$1:$H$442,2,FALSE)</f>
        <v>OVO000098</v>
      </c>
      <c r="B1037" t="s">
        <v>1291</v>
      </c>
    </row>
    <row r="1038" spans="1:2" x14ac:dyDescent="0.25">
      <c r="A1038" t="str">
        <f>VLOOKUP(IDENTIFICATIE!$E$5,$G$1:$H$442,2,FALSE)</f>
        <v>OVO000098</v>
      </c>
      <c r="B1038" t="s">
        <v>1292</v>
      </c>
    </row>
    <row r="1039" spans="1:2" x14ac:dyDescent="0.25">
      <c r="A1039" t="str">
        <f>VLOOKUP(IDENTIFICATIE!$E$5,$G$1:$H$442,2,FALSE)</f>
        <v>OVO000098</v>
      </c>
      <c r="B1039" t="s">
        <v>1293</v>
      </c>
    </row>
    <row r="1040" spans="1:2" x14ac:dyDescent="0.25">
      <c r="A1040" t="str">
        <f>VLOOKUP(IDENTIFICATIE!$E$5,$G$1:$H$442,2,FALSE)</f>
        <v>OVO000098</v>
      </c>
      <c r="B1040" t="s">
        <v>1294</v>
      </c>
    </row>
    <row r="1041" spans="1:2" x14ac:dyDescent="0.25">
      <c r="A1041" t="str">
        <f>VLOOKUP(IDENTIFICATIE!$E$5,$G$1:$H$442,2,FALSE)</f>
        <v>OVO000098</v>
      </c>
      <c r="B1041" t="s">
        <v>1295</v>
      </c>
    </row>
    <row r="1042" spans="1:2" x14ac:dyDescent="0.25">
      <c r="A1042" t="str">
        <f>VLOOKUP(IDENTIFICATIE!$E$5,$G$1:$H$442,2,FALSE)</f>
        <v>OVO000098</v>
      </c>
      <c r="B1042" t="s">
        <v>1296</v>
      </c>
    </row>
    <row r="1043" spans="1:2" x14ac:dyDescent="0.25">
      <c r="A1043" t="str">
        <f>VLOOKUP(IDENTIFICATIE!$E$5,$G$1:$H$442,2,FALSE)</f>
        <v>OVO000098</v>
      </c>
      <c r="B1043" t="s">
        <v>1297</v>
      </c>
    </row>
    <row r="1044" spans="1:2" x14ac:dyDescent="0.25">
      <c r="A1044" t="str">
        <f>VLOOKUP(IDENTIFICATIE!$E$5,$G$1:$H$442,2,FALSE)</f>
        <v>OVO000098</v>
      </c>
      <c r="B1044" t="s">
        <v>1298</v>
      </c>
    </row>
    <row r="1045" spans="1:2" x14ac:dyDescent="0.25">
      <c r="A1045" t="str">
        <f>VLOOKUP(IDENTIFICATIE!$E$5,$G$1:$H$442,2,FALSE)</f>
        <v>OVO000098</v>
      </c>
      <c r="B1045" t="s">
        <v>1299</v>
      </c>
    </row>
    <row r="1046" spans="1:2" x14ac:dyDescent="0.25">
      <c r="A1046" t="str">
        <f>VLOOKUP(IDENTIFICATIE!$E$5,$G$1:$H$442,2,FALSE)</f>
        <v>OVO000098</v>
      </c>
      <c r="B1046" t="s">
        <v>1300</v>
      </c>
    </row>
    <row r="1047" spans="1:2" x14ac:dyDescent="0.25">
      <c r="A1047" t="str">
        <f>VLOOKUP(IDENTIFICATIE!$E$5,$G$1:$H$442,2,FALSE)</f>
        <v>OVO000098</v>
      </c>
      <c r="B1047" t="s">
        <v>1301</v>
      </c>
    </row>
    <row r="1048" spans="1:2" x14ac:dyDescent="0.25">
      <c r="A1048" t="str">
        <f>VLOOKUP(IDENTIFICATIE!$E$5,$G$1:$H$442,2,FALSE)</f>
        <v>OVO000098</v>
      </c>
      <c r="B1048" t="s">
        <v>1302</v>
      </c>
    </row>
    <row r="1049" spans="1:2" x14ac:dyDescent="0.25">
      <c r="A1049" t="str">
        <f>VLOOKUP(IDENTIFICATIE!$E$5,$G$1:$H$442,2,FALSE)</f>
        <v>OVO000098</v>
      </c>
      <c r="B1049" t="s">
        <v>1303</v>
      </c>
    </row>
    <row r="1050" spans="1:2" x14ac:dyDescent="0.25">
      <c r="A1050" t="str">
        <f>VLOOKUP(IDENTIFICATIE!$E$5,$G$1:$H$442,2,FALSE)</f>
        <v>OVO000098</v>
      </c>
      <c r="B1050" t="s">
        <v>1304</v>
      </c>
    </row>
    <row r="1051" spans="1:2" x14ac:dyDescent="0.25">
      <c r="A1051" t="str">
        <f>VLOOKUP(IDENTIFICATIE!$E$5,$G$1:$H$442,2,FALSE)</f>
        <v>OVO000098</v>
      </c>
      <c r="B1051" t="s">
        <v>1305</v>
      </c>
    </row>
    <row r="1052" spans="1:2" x14ac:dyDescent="0.25">
      <c r="A1052" t="str">
        <f>VLOOKUP(IDENTIFICATIE!$E$5,$G$1:$H$442,2,FALSE)</f>
        <v>OVO000098</v>
      </c>
      <c r="B1052" t="s">
        <v>1306</v>
      </c>
    </row>
    <row r="1053" spans="1:2" x14ac:dyDescent="0.25">
      <c r="A1053" t="str">
        <f>VLOOKUP(IDENTIFICATIE!$E$5,$G$1:$H$442,2,FALSE)</f>
        <v>OVO000098</v>
      </c>
      <c r="B1053" t="s">
        <v>1307</v>
      </c>
    </row>
    <row r="1054" spans="1:2" x14ac:dyDescent="0.25">
      <c r="A1054" t="str">
        <f>VLOOKUP(IDENTIFICATIE!$E$5,$G$1:$H$442,2,FALSE)</f>
        <v>OVO000098</v>
      </c>
      <c r="B1054" t="s">
        <v>1308</v>
      </c>
    </row>
    <row r="1055" spans="1:2" x14ac:dyDescent="0.25">
      <c r="A1055" t="str">
        <f>VLOOKUP(IDENTIFICATIE!$E$5,$G$1:$H$442,2,FALSE)</f>
        <v>OVO000098</v>
      </c>
      <c r="B1055" t="s">
        <v>1309</v>
      </c>
    </row>
    <row r="1056" spans="1:2" x14ac:dyDescent="0.25">
      <c r="A1056" t="str">
        <f>VLOOKUP(IDENTIFICATIE!$E$5,$G$1:$H$442,2,FALSE)</f>
        <v>OVO000098</v>
      </c>
      <c r="B1056" t="s">
        <v>1310</v>
      </c>
    </row>
    <row r="1057" spans="1:2" x14ac:dyDescent="0.25">
      <c r="A1057" t="str">
        <f>VLOOKUP(IDENTIFICATIE!$E$5,$G$1:$H$442,2,FALSE)</f>
        <v>OVO000098</v>
      </c>
      <c r="B1057" t="s">
        <v>1311</v>
      </c>
    </row>
    <row r="1058" spans="1:2" x14ac:dyDescent="0.25">
      <c r="A1058" t="str">
        <f>VLOOKUP(IDENTIFICATIE!$E$5,$G$1:$H$442,2,FALSE)</f>
        <v>OVO000098</v>
      </c>
      <c r="B1058" t="s">
        <v>1312</v>
      </c>
    </row>
    <row r="1059" spans="1:2" x14ac:dyDescent="0.25">
      <c r="A1059" t="str">
        <f>VLOOKUP(IDENTIFICATIE!$E$5,$G$1:$H$442,2,FALSE)</f>
        <v>OVO000098</v>
      </c>
      <c r="B1059" t="s">
        <v>1313</v>
      </c>
    </row>
    <row r="1060" spans="1:2" x14ac:dyDescent="0.25">
      <c r="A1060" t="str">
        <f>VLOOKUP(IDENTIFICATIE!$E$5,$G$1:$H$442,2,FALSE)</f>
        <v>OVO000098</v>
      </c>
      <c r="B1060" t="s">
        <v>1314</v>
      </c>
    </row>
    <row r="1061" spans="1:2" x14ac:dyDescent="0.25">
      <c r="A1061" t="str">
        <f>VLOOKUP(IDENTIFICATIE!$E$5,$G$1:$H$442,2,FALSE)</f>
        <v>OVO000098</v>
      </c>
      <c r="B1061" t="s">
        <v>1315</v>
      </c>
    </row>
    <row r="1062" spans="1:2" x14ac:dyDescent="0.25">
      <c r="A1062" t="str">
        <f>VLOOKUP(IDENTIFICATIE!$E$5,$G$1:$H$442,2,FALSE)</f>
        <v>OVO000098</v>
      </c>
      <c r="B1062" t="s">
        <v>1316</v>
      </c>
    </row>
    <row r="1063" spans="1:2" x14ac:dyDescent="0.25">
      <c r="A1063" t="str">
        <f>VLOOKUP(IDENTIFICATIE!$E$5,$G$1:$H$442,2,FALSE)</f>
        <v>OVO000098</v>
      </c>
      <c r="B1063" t="s">
        <v>1317</v>
      </c>
    </row>
    <row r="1064" spans="1:2" x14ac:dyDescent="0.25">
      <c r="A1064" t="str">
        <f>VLOOKUP(IDENTIFICATIE!$E$5,$G$1:$H$442,2,FALSE)</f>
        <v>OVO000098</v>
      </c>
      <c r="B1064" t="s">
        <v>1318</v>
      </c>
    </row>
    <row r="1065" spans="1:2" x14ac:dyDescent="0.25">
      <c r="A1065" t="str">
        <f>VLOOKUP(IDENTIFICATIE!$E$5,$G$1:$H$442,2,FALSE)</f>
        <v>OVO000098</v>
      </c>
      <c r="B1065" t="s">
        <v>1319</v>
      </c>
    </row>
    <row r="1066" spans="1:2" x14ac:dyDescent="0.25">
      <c r="A1066" t="str">
        <f>VLOOKUP(IDENTIFICATIE!$E$5,$G$1:$H$442,2,FALSE)</f>
        <v>OVO000098</v>
      </c>
      <c r="B1066" t="s">
        <v>1320</v>
      </c>
    </row>
    <row r="1067" spans="1:2" x14ac:dyDescent="0.25">
      <c r="A1067" t="str">
        <f>VLOOKUP(IDENTIFICATIE!$E$5,$G$1:$H$442,2,FALSE)</f>
        <v>OVO000098</v>
      </c>
      <c r="B1067" t="s">
        <v>1321</v>
      </c>
    </row>
    <row r="1068" spans="1:2" x14ac:dyDescent="0.25">
      <c r="A1068" t="str">
        <f>VLOOKUP(IDENTIFICATIE!$E$5,$G$1:$H$442,2,FALSE)</f>
        <v>OVO000098</v>
      </c>
      <c r="B1068" t="s">
        <v>1322</v>
      </c>
    </row>
    <row r="1069" spans="1:2" x14ac:dyDescent="0.25">
      <c r="A1069" t="str">
        <f>VLOOKUP(IDENTIFICATIE!$E$5,$G$1:$H$442,2,FALSE)</f>
        <v>OVO000098</v>
      </c>
      <c r="B1069" t="s">
        <v>1323</v>
      </c>
    </row>
    <row r="1070" spans="1:2" x14ac:dyDescent="0.25">
      <c r="A1070" t="str">
        <f>VLOOKUP(IDENTIFICATIE!$E$5,$G$1:$H$442,2,FALSE)</f>
        <v>OVO000098</v>
      </c>
      <c r="B1070" t="s">
        <v>1324</v>
      </c>
    </row>
    <row r="1071" spans="1:2" x14ac:dyDescent="0.25">
      <c r="A1071" t="str">
        <f>VLOOKUP(IDENTIFICATIE!$E$5,$G$1:$H$442,2,FALSE)</f>
        <v>OVO000098</v>
      </c>
      <c r="B1071" t="s">
        <v>1325</v>
      </c>
    </row>
    <row r="1072" spans="1:2" x14ac:dyDescent="0.25">
      <c r="A1072" t="str">
        <f>VLOOKUP(IDENTIFICATIE!$E$5,$G$1:$H$442,2,FALSE)</f>
        <v>OVO000098</v>
      </c>
      <c r="B1072" t="s">
        <v>1326</v>
      </c>
    </row>
    <row r="1073" spans="1:2" x14ac:dyDescent="0.25">
      <c r="A1073" t="str">
        <f>VLOOKUP(IDENTIFICATIE!$E$5,$G$1:$H$442,2,FALSE)</f>
        <v>OVO000098</v>
      </c>
      <c r="B1073" t="s">
        <v>1327</v>
      </c>
    </row>
    <row r="1074" spans="1:2" x14ac:dyDescent="0.25">
      <c r="A1074" t="str">
        <f>VLOOKUP(IDENTIFICATIE!$E$5,$G$1:$H$442,2,FALSE)</f>
        <v>OVO000098</v>
      </c>
      <c r="B1074" t="s">
        <v>1328</v>
      </c>
    </row>
    <row r="1075" spans="1:2" x14ac:dyDescent="0.25">
      <c r="A1075" t="str">
        <f>VLOOKUP(IDENTIFICATIE!$E$5,$G$1:$H$442,2,FALSE)</f>
        <v>OVO000098</v>
      </c>
      <c r="B1075" t="s">
        <v>1329</v>
      </c>
    </row>
    <row r="1076" spans="1:2" x14ac:dyDescent="0.25">
      <c r="A1076" t="str">
        <f>VLOOKUP(IDENTIFICATIE!$E$5,$G$1:$H$442,2,FALSE)</f>
        <v>OVO000098</v>
      </c>
      <c r="B1076" t="s">
        <v>1330</v>
      </c>
    </row>
    <row r="1077" spans="1:2" x14ac:dyDescent="0.25">
      <c r="A1077" t="str">
        <f>VLOOKUP(IDENTIFICATIE!$E$5,$G$1:$H$442,2,FALSE)</f>
        <v>OVO000098</v>
      </c>
      <c r="B1077" t="s">
        <v>1331</v>
      </c>
    </row>
    <row r="1078" spans="1:2" x14ac:dyDescent="0.25">
      <c r="A1078" t="str">
        <f>VLOOKUP(IDENTIFICATIE!$E$5,$G$1:$H$442,2,FALSE)</f>
        <v>OVO000098</v>
      </c>
      <c r="B1078" t="s">
        <v>1332</v>
      </c>
    </row>
    <row r="1079" spans="1:2" x14ac:dyDescent="0.25">
      <c r="A1079" t="str">
        <f>VLOOKUP(IDENTIFICATIE!$E$5,$G$1:$H$442,2,FALSE)</f>
        <v>OVO000098</v>
      </c>
      <c r="B1079" t="s">
        <v>1333</v>
      </c>
    </row>
    <row r="1080" spans="1:2" x14ac:dyDescent="0.25">
      <c r="A1080" t="str">
        <f>VLOOKUP(IDENTIFICATIE!$E$5,$G$1:$H$442,2,FALSE)</f>
        <v>OVO000098</v>
      </c>
      <c r="B1080" t="s">
        <v>1334</v>
      </c>
    </row>
    <row r="1081" spans="1:2" x14ac:dyDescent="0.25">
      <c r="A1081" t="str">
        <f>VLOOKUP(IDENTIFICATIE!$E$5,$G$1:$H$442,2,FALSE)</f>
        <v>OVO000098</v>
      </c>
      <c r="B1081" t="s">
        <v>1335</v>
      </c>
    </row>
    <row r="1082" spans="1:2" x14ac:dyDescent="0.25">
      <c r="A1082" t="str">
        <f>VLOOKUP(IDENTIFICATIE!$E$5,$G$1:$H$442,2,FALSE)</f>
        <v>OVO000098</v>
      </c>
      <c r="B1082" t="s">
        <v>1336</v>
      </c>
    </row>
    <row r="1083" spans="1:2" x14ac:dyDescent="0.25">
      <c r="A1083" t="str">
        <f>VLOOKUP(IDENTIFICATIE!$E$5,$G$1:$H$442,2,FALSE)</f>
        <v>OVO000098</v>
      </c>
      <c r="B1083" t="s">
        <v>1337</v>
      </c>
    </row>
    <row r="1084" spans="1:2" x14ac:dyDescent="0.25">
      <c r="A1084" t="str">
        <f>VLOOKUP(IDENTIFICATIE!$E$5,$G$1:$H$442,2,FALSE)</f>
        <v>OVO000098</v>
      </c>
      <c r="B1084" t="s">
        <v>1338</v>
      </c>
    </row>
    <row r="1085" spans="1:2" x14ac:dyDescent="0.25">
      <c r="A1085" t="str">
        <f>VLOOKUP(IDENTIFICATIE!$E$5,$G$1:$H$442,2,FALSE)</f>
        <v>OVO000098</v>
      </c>
      <c r="B1085" t="s">
        <v>1339</v>
      </c>
    </row>
    <row r="1086" spans="1:2" x14ac:dyDescent="0.25">
      <c r="A1086" t="str">
        <f>VLOOKUP(IDENTIFICATIE!$E$5,$G$1:$H$442,2,FALSE)</f>
        <v>OVO000098</v>
      </c>
      <c r="B1086" t="s">
        <v>1340</v>
      </c>
    </row>
    <row r="1087" spans="1:2" x14ac:dyDescent="0.25">
      <c r="A1087" t="str">
        <f>VLOOKUP(IDENTIFICATIE!$E$5,$G$1:$H$442,2,FALSE)</f>
        <v>OVO000098</v>
      </c>
      <c r="B1087" t="s">
        <v>1341</v>
      </c>
    </row>
    <row r="1088" spans="1:2" x14ac:dyDescent="0.25">
      <c r="A1088" t="str">
        <f>VLOOKUP(IDENTIFICATIE!$E$5,$G$1:$H$442,2,FALSE)</f>
        <v>OVO000098</v>
      </c>
      <c r="B1088" t="s">
        <v>1342</v>
      </c>
    </row>
    <row r="1089" spans="1:2" x14ac:dyDescent="0.25">
      <c r="A1089" t="str">
        <f>VLOOKUP(IDENTIFICATIE!$E$5,$G$1:$H$442,2,FALSE)</f>
        <v>OVO000098</v>
      </c>
      <c r="B1089" t="s">
        <v>1343</v>
      </c>
    </row>
    <row r="1090" spans="1:2" x14ac:dyDescent="0.25">
      <c r="A1090" t="str">
        <f>VLOOKUP(IDENTIFICATIE!$E$5,$G$1:$H$442,2,FALSE)</f>
        <v>OVO000098</v>
      </c>
      <c r="B1090" t="s">
        <v>1344</v>
      </c>
    </row>
    <row r="1091" spans="1:2" x14ac:dyDescent="0.25">
      <c r="A1091" t="str">
        <f>VLOOKUP(IDENTIFICATIE!$E$5,$G$1:$H$442,2,FALSE)</f>
        <v>OVO000098</v>
      </c>
      <c r="B1091" t="s">
        <v>1345</v>
      </c>
    </row>
    <row r="1092" spans="1:2" x14ac:dyDescent="0.25">
      <c r="A1092" t="str">
        <f>VLOOKUP(IDENTIFICATIE!$E$5,$G$1:$H$442,2,FALSE)</f>
        <v>OVO000098</v>
      </c>
      <c r="B1092" t="s">
        <v>1346</v>
      </c>
    </row>
    <row r="1093" spans="1:2" x14ac:dyDescent="0.25">
      <c r="A1093" t="str">
        <f>VLOOKUP(IDENTIFICATIE!$E$5,$G$1:$H$442,2,FALSE)</f>
        <v>OVO000098</v>
      </c>
      <c r="B1093" t="s">
        <v>1347</v>
      </c>
    </row>
    <row r="1094" spans="1:2" x14ac:dyDescent="0.25">
      <c r="A1094" t="str">
        <f>VLOOKUP(IDENTIFICATIE!$E$5,$G$1:$H$442,2,FALSE)</f>
        <v>OVO000098</v>
      </c>
      <c r="B1094" t="s">
        <v>1348</v>
      </c>
    </row>
    <row r="1095" spans="1:2" x14ac:dyDescent="0.25">
      <c r="A1095" t="str">
        <f>VLOOKUP(IDENTIFICATIE!$E$5,$G$1:$H$442,2,FALSE)</f>
        <v>OVO000098</v>
      </c>
      <c r="B1095" t="s">
        <v>1349</v>
      </c>
    </row>
    <row r="1096" spans="1:2" x14ac:dyDescent="0.25">
      <c r="A1096" t="str">
        <f>VLOOKUP(IDENTIFICATIE!$E$5,$G$1:$H$442,2,FALSE)</f>
        <v>OVO000098</v>
      </c>
      <c r="B1096" t="s">
        <v>1350</v>
      </c>
    </row>
    <row r="1097" spans="1:2" x14ac:dyDescent="0.25">
      <c r="A1097" t="str">
        <f>VLOOKUP(IDENTIFICATIE!$E$5,$G$1:$H$442,2,FALSE)</f>
        <v>OVO000098</v>
      </c>
      <c r="B1097" t="s">
        <v>1351</v>
      </c>
    </row>
    <row r="1098" spans="1:2" x14ac:dyDescent="0.25">
      <c r="A1098" t="str">
        <f>VLOOKUP(IDENTIFICATIE!$E$5,$G$1:$H$442,2,FALSE)</f>
        <v>OVO000098</v>
      </c>
      <c r="B1098" t="s">
        <v>1352</v>
      </c>
    </row>
    <row r="1099" spans="1:2" x14ac:dyDescent="0.25">
      <c r="A1099" t="str">
        <f>VLOOKUP(IDENTIFICATIE!$E$5,$G$1:$H$442,2,FALSE)</f>
        <v>OVO000098</v>
      </c>
      <c r="B1099" t="s">
        <v>1353</v>
      </c>
    </row>
    <row r="1100" spans="1:2" x14ac:dyDescent="0.25">
      <c r="A1100" t="str">
        <f>VLOOKUP(IDENTIFICATIE!$E$5,$G$1:$H$442,2,FALSE)</f>
        <v>OVO000098</v>
      </c>
      <c r="B1100" t="s">
        <v>1354</v>
      </c>
    </row>
    <row r="1101" spans="1:2" x14ac:dyDescent="0.25">
      <c r="A1101" t="str">
        <f>VLOOKUP(IDENTIFICATIE!$E$5,$G$1:$H$442,2,FALSE)</f>
        <v>OVO000098</v>
      </c>
      <c r="B1101" t="s">
        <v>1355</v>
      </c>
    </row>
    <row r="1102" spans="1:2" x14ac:dyDescent="0.25">
      <c r="A1102" t="str">
        <f>VLOOKUP(IDENTIFICATIE!$E$5,$G$1:$H$442,2,FALSE)</f>
        <v>OVO000098</v>
      </c>
      <c r="B1102" t="s">
        <v>1356</v>
      </c>
    </row>
    <row r="1103" spans="1:2" x14ac:dyDescent="0.25">
      <c r="A1103" t="str">
        <f>VLOOKUP(IDENTIFICATIE!$E$5,$G$1:$H$442,2,FALSE)</f>
        <v>OVO000098</v>
      </c>
      <c r="B1103" t="s">
        <v>1357</v>
      </c>
    </row>
    <row r="1104" spans="1:2" x14ac:dyDescent="0.25">
      <c r="A1104" t="str">
        <f>VLOOKUP(IDENTIFICATIE!$E$5,$G$1:$H$442,2,FALSE)</f>
        <v>OVO000098</v>
      </c>
      <c r="B1104" t="s">
        <v>1358</v>
      </c>
    </row>
    <row r="1105" spans="1:2" x14ac:dyDescent="0.25">
      <c r="A1105" t="str">
        <f>VLOOKUP(IDENTIFICATIE!$E$5,$G$1:$H$442,2,FALSE)</f>
        <v>OVO000098</v>
      </c>
      <c r="B1105" t="s">
        <v>1359</v>
      </c>
    </row>
    <row r="1106" spans="1:2" x14ac:dyDescent="0.25">
      <c r="A1106" t="str">
        <f>VLOOKUP(IDENTIFICATIE!$E$5,$G$1:$H$442,2,FALSE)</f>
        <v>OVO000098</v>
      </c>
      <c r="B1106" t="s">
        <v>1360</v>
      </c>
    </row>
    <row r="1107" spans="1:2" x14ac:dyDescent="0.25">
      <c r="A1107" t="str">
        <f>VLOOKUP(IDENTIFICATIE!$E$5,$G$1:$H$442,2,FALSE)</f>
        <v>OVO000098</v>
      </c>
      <c r="B1107" t="s">
        <v>1361</v>
      </c>
    </row>
    <row r="1108" spans="1:2" x14ac:dyDescent="0.25">
      <c r="A1108" t="str">
        <f>VLOOKUP(IDENTIFICATIE!$E$5,$G$1:$H$442,2,FALSE)</f>
        <v>OVO000098</v>
      </c>
      <c r="B1108" t="s">
        <v>1362</v>
      </c>
    </row>
    <row r="1109" spans="1:2" x14ac:dyDescent="0.25">
      <c r="A1109" t="str">
        <f>VLOOKUP(IDENTIFICATIE!$E$5,$G$1:$H$442,2,FALSE)</f>
        <v>OVO000098</v>
      </c>
      <c r="B1109" t="s">
        <v>1363</v>
      </c>
    </row>
    <row r="1110" spans="1:2" x14ac:dyDescent="0.25">
      <c r="A1110" t="str">
        <f>VLOOKUP(IDENTIFICATIE!$E$5,$G$1:$H$442,2,FALSE)</f>
        <v>OVO000098</v>
      </c>
      <c r="B1110" t="s">
        <v>1364</v>
      </c>
    </row>
    <row r="1111" spans="1:2" x14ac:dyDescent="0.25">
      <c r="A1111" t="str">
        <f>VLOOKUP(IDENTIFICATIE!$E$5,$G$1:$H$442,2,FALSE)</f>
        <v>OVO000098</v>
      </c>
      <c r="B1111" t="s">
        <v>1365</v>
      </c>
    </row>
    <row r="1112" spans="1:2" x14ac:dyDescent="0.25">
      <c r="A1112" t="str">
        <f>VLOOKUP(IDENTIFICATIE!$E$5,$G$1:$H$442,2,FALSE)</f>
        <v>OVO000098</v>
      </c>
      <c r="B1112" t="s">
        <v>1366</v>
      </c>
    </row>
    <row r="1113" spans="1:2" x14ac:dyDescent="0.25">
      <c r="A1113" t="str">
        <f>VLOOKUP(IDENTIFICATIE!$E$5,$G$1:$H$442,2,FALSE)</f>
        <v>OVO000098</v>
      </c>
      <c r="B1113" t="s">
        <v>1367</v>
      </c>
    </row>
    <row r="1114" spans="1:2" x14ac:dyDescent="0.25">
      <c r="A1114" t="str">
        <f>VLOOKUP(IDENTIFICATIE!$E$5,$G$1:$H$442,2,FALSE)</f>
        <v>OVO000098</v>
      </c>
      <c r="B1114" t="s">
        <v>1368</v>
      </c>
    </row>
    <row r="1115" spans="1:2" x14ac:dyDescent="0.25">
      <c r="A1115" t="str">
        <f>VLOOKUP(IDENTIFICATIE!$E$5,$G$1:$H$442,2,FALSE)</f>
        <v>OVO000098</v>
      </c>
      <c r="B1115" t="s">
        <v>1369</v>
      </c>
    </row>
    <row r="1116" spans="1:2" x14ac:dyDescent="0.25">
      <c r="A1116" t="str">
        <f>VLOOKUP(IDENTIFICATIE!$E$5,$G$1:$H$442,2,FALSE)</f>
        <v>OVO000098</v>
      </c>
      <c r="B1116" t="s">
        <v>1370</v>
      </c>
    </row>
    <row r="1117" spans="1:2" x14ac:dyDescent="0.25">
      <c r="A1117" t="str">
        <f>VLOOKUP(IDENTIFICATIE!$E$5,$G$1:$H$442,2,FALSE)</f>
        <v>OVO000098</v>
      </c>
      <c r="B1117" t="s">
        <v>1371</v>
      </c>
    </row>
    <row r="1118" spans="1:2" x14ac:dyDescent="0.25">
      <c r="A1118" t="str">
        <f>VLOOKUP(IDENTIFICATIE!$E$5,$G$1:$H$442,2,FALSE)</f>
        <v>OVO000098</v>
      </c>
      <c r="B1118" t="s">
        <v>1372</v>
      </c>
    </row>
    <row r="1119" spans="1:2" x14ac:dyDescent="0.25">
      <c r="A1119" t="str">
        <f>VLOOKUP(IDENTIFICATIE!$E$5,$G$1:$H$442,2,FALSE)</f>
        <v>OVO000098</v>
      </c>
      <c r="B1119" t="s">
        <v>1373</v>
      </c>
    </row>
    <row r="1120" spans="1:2" x14ac:dyDescent="0.25">
      <c r="A1120" t="str">
        <f>VLOOKUP(IDENTIFICATIE!$E$5,$G$1:$H$442,2,FALSE)</f>
        <v>OVO000098</v>
      </c>
      <c r="B1120" t="s">
        <v>1374</v>
      </c>
    </row>
    <row r="1121" spans="1:2" x14ac:dyDescent="0.25">
      <c r="A1121" t="str">
        <f>VLOOKUP(IDENTIFICATIE!$E$5,$G$1:$H$442,2,FALSE)</f>
        <v>OVO000098</v>
      </c>
      <c r="B1121" t="s">
        <v>1375</v>
      </c>
    </row>
    <row r="1122" spans="1:2" x14ac:dyDescent="0.25">
      <c r="A1122" t="str">
        <f>VLOOKUP(IDENTIFICATIE!$E$5,$G$1:$H$442,2,FALSE)</f>
        <v>OVO000098</v>
      </c>
      <c r="B1122" t="s">
        <v>1376</v>
      </c>
    </row>
    <row r="1123" spans="1:2" x14ac:dyDescent="0.25">
      <c r="A1123" t="str">
        <f>VLOOKUP(IDENTIFICATIE!$E$5,$G$1:$H$442,2,FALSE)</f>
        <v>OVO000098</v>
      </c>
      <c r="B1123" t="s">
        <v>1377</v>
      </c>
    </row>
    <row r="1124" spans="1:2" x14ac:dyDescent="0.25">
      <c r="A1124" t="str">
        <f>VLOOKUP(IDENTIFICATIE!$E$5,$G$1:$H$442,2,FALSE)</f>
        <v>OVO000098</v>
      </c>
      <c r="B1124" t="s">
        <v>1378</v>
      </c>
    </row>
    <row r="1125" spans="1:2" x14ac:dyDescent="0.25">
      <c r="A1125" t="str">
        <f>VLOOKUP(IDENTIFICATIE!$E$5,$G$1:$H$442,2,FALSE)</f>
        <v>OVO000098</v>
      </c>
      <c r="B1125" t="s">
        <v>1379</v>
      </c>
    </row>
    <row r="1126" spans="1:2" x14ac:dyDescent="0.25">
      <c r="A1126" t="str">
        <f>VLOOKUP(IDENTIFICATIE!$E$5,$G$1:$H$442,2,FALSE)</f>
        <v>OVO000098</v>
      </c>
      <c r="B1126" t="s">
        <v>1380</v>
      </c>
    </row>
    <row r="1127" spans="1:2" x14ac:dyDescent="0.25">
      <c r="A1127" t="str">
        <f>VLOOKUP(IDENTIFICATIE!$E$5,$G$1:$H$442,2,FALSE)</f>
        <v>OVO000098</v>
      </c>
      <c r="B1127" t="s">
        <v>1381</v>
      </c>
    </row>
    <row r="1128" spans="1:2" x14ac:dyDescent="0.25">
      <c r="A1128" t="str">
        <f>VLOOKUP(IDENTIFICATIE!$E$5,$G$1:$H$442,2,FALSE)</f>
        <v>OVO000098</v>
      </c>
      <c r="B1128" t="s">
        <v>1382</v>
      </c>
    </row>
    <row r="1129" spans="1:2" x14ac:dyDescent="0.25">
      <c r="A1129" t="str">
        <f>VLOOKUP(IDENTIFICATIE!$E$5,$G$1:$H$442,2,FALSE)</f>
        <v>OVO000098</v>
      </c>
      <c r="B1129" t="s">
        <v>1383</v>
      </c>
    </row>
    <row r="1130" spans="1:2" x14ac:dyDescent="0.25">
      <c r="A1130" t="str">
        <f>VLOOKUP(IDENTIFICATIE!$E$5,$G$1:$H$442,2,FALSE)</f>
        <v>OVO000098</v>
      </c>
      <c r="B1130" t="s">
        <v>1384</v>
      </c>
    </row>
    <row r="1131" spans="1:2" x14ac:dyDescent="0.25">
      <c r="A1131" t="str">
        <f>VLOOKUP(IDENTIFICATIE!$E$5,$G$1:$H$442,2,FALSE)</f>
        <v>OVO000098</v>
      </c>
      <c r="B1131" t="s">
        <v>1385</v>
      </c>
    </row>
    <row r="1132" spans="1:2" x14ac:dyDescent="0.25">
      <c r="A1132" t="str">
        <f>VLOOKUP(IDENTIFICATIE!$E$5,$G$1:$H$442,2,FALSE)</f>
        <v>OVO000098</v>
      </c>
      <c r="B1132" t="s">
        <v>1386</v>
      </c>
    </row>
    <row r="1133" spans="1:2" x14ac:dyDescent="0.25">
      <c r="A1133" t="str">
        <f>VLOOKUP(IDENTIFICATIE!$E$5,$G$1:$H$442,2,FALSE)</f>
        <v>OVO000098</v>
      </c>
      <c r="B1133" t="s">
        <v>1387</v>
      </c>
    </row>
    <row r="1134" spans="1:2" x14ac:dyDescent="0.25">
      <c r="A1134" t="str">
        <f>VLOOKUP(IDENTIFICATIE!$E$5,$G$1:$H$442,2,FALSE)</f>
        <v>OVO000098</v>
      </c>
      <c r="B1134" t="s">
        <v>1388</v>
      </c>
    </row>
    <row r="1135" spans="1:2" x14ac:dyDescent="0.25">
      <c r="A1135" t="str">
        <f>VLOOKUP(IDENTIFICATIE!$E$5,$G$1:$H$442,2,FALSE)</f>
        <v>OVO000098</v>
      </c>
      <c r="B1135" t="s">
        <v>1389</v>
      </c>
    </row>
    <row r="1136" spans="1:2" x14ac:dyDescent="0.25">
      <c r="A1136" t="str">
        <f>VLOOKUP(IDENTIFICATIE!$E$5,$G$1:$H$442,2,FALSE)</f>
        <v>OVO000098</v>
      </c>
      <c r="B1136" t="s">
        <v>1390</v>
      </c>
    </row>
    <row r="1137" spans="1:2" x14ac:dyDescent="0.25">
      <c r="A1137" t="str">
        <f>VLOOKUP(IDENTIFICATIE!$E$5,$G$1:$H$442,2,FALSE)</f>
        <v>OVO000098</v>
      </c>
      <c r="B1137" t="s">
        <v>1391</v>
      </c>
    </row>
    <row r="1138" spans="1:2" x14ac:dyDescent="0.25">
      <c r="A1138" t="str">
        <f>VLOOKUP(IDENTIFICATIE!$E$5,$G$1:$H$442,2,FALSE)</f>
        <v>OVO000098</v>
      </c>
      <c r="B1138" t="s">
        <v>1392</v>
      </c>
    </row>
    <row r="1139" spans="1:2" x14ac:dyDescent="0.25">
      <c r="A1139" t="str">
        <f>VLOOKUP(IDENTIFICATIE!$E$5,$G$1:$H$442,2,FALSE)</f>
        <v>OVO000098</v>
      </c>
      <c r="B1139" t="s">
        <v>1393</v>
      </c>
    </row>
    <row r="1140" spans="1:2" x14ac:dyDescent="0.25">
      <c r="A1140" t="str">
        <f>VLOOKUP(IDENTIFICATIE!$E$5,$G$1:$H$442,2,FALSE)</f>
        <v>OVO000098</v>
      </c>
      <c r="B1140" t="s">
        <v>1394</v>
      </c>
    </row>
    <row r="1141" spans="1:2" x14ac:dyDescent="0.25">
      <c r="A1141" t="str">
        <f>VLOOKUP(IDENTIFICATIE!$E$5,$G$1:$H$442,2,FALSE)</f>
        <v>OVO000098</v>
      </c>
      <c r="B1141" t="s">
        <v>1395</v>
      </c>
    </row>
    <row r="1142" spans="1:2" x14ac:dyDescent="0.25">
      <c r="A1142" t="str">
        <f>VLOOKUP(IDENTIFICATIE!$E$5,$G$1:$H$442,2,FALSE)</f>
        <v>OVO000098</v>
      </c>
      <c r="B1142" t="s">
        <v>1396</v>
      </c>
    </row>
    <row r="1143" spans="1:2" x14ac:dyDescent="0.25">
      <c r="A1143" t="str">
        <f>VLOOKUP(IDENTIFICATIE!$E$5,$G$1:$H$442,2,FALSE)</f>
        <v>OVO000098</v>
      </c>
      <c r="B1143" t="s">
        <v>1397</v>
      </c>
    </row>
    <row r="1144" spans="1:2" x14ac:dyDescent="0.25">
      <c r="A1144" t="str">
        <f>VLOOKUP(IDENTIFICATIE!$E$5,$G$1:$H$442,2,FALSE)</f>
        <v>OVO000098</v>
      </c>
      <c r="B1144" t="s">
        <v>1398</v>
      </c>
    </row>
    <row r="1145" spans="1:2" x14ac:dyDescent="0.25">
      <c r="A1145" t="str">
        <f>VLOOKUP(IDENTIFICATIE!$E$5,$G$1:$H$442,2,FALSE)</f>
        <v>OVO000098</v>
      </c>
      <c r="B1145" t="s">
        <v>1399</v>
      </c>
    </row>
    <row r="1146" spans="1:2" x14ac:dyDescent="0.25">
      <c r="A1146" t="str">
        <f>VLOOKUP(IDENTIFICATIE!$E$5,$G$1:$H$442,2,FALSE)</f>
        <v>OVO000098</v>
      </c>
      <c r="B1146" t="s">
        <v>1400</v>
      </c>
    </row>
    <row r="1147" spans="1:2" x14ac:dyDescent="0.25">
      <c r="A1147" t="str">
        <f>VLOOKUP(IDENTIFICATIE!$E$5,$G$1:$H$442,2,FALSE)</f>
        <v>OVO000098</v>
      </c>
      <c r="B1147" t="s">
        <v>1401</v>
      </c>
    </row>
    <row r="1148" spans="1:2" x14ac:dyDescent="0.25">
      <c r="A1148" t="str">
        <f>VLOOKUP(IDENTIFICATIE!$E$5,$G$1:$H$442,2,FALSE)</f>
        <v>OVO000098</v>
      </c>
      <c r="B1148" t="s">
        <v>1402</v>
      </c>
    </row>
    <row r="1149" spans="1:2" x14ac:dyDescent="0.25">
      <c r="A1149" t="str">
        <f>VLOOKUP(IDENTIFICATIE!$E$5,$G$1:$H$442,2,FALSE)</f>
        <v>OVO000098</v>
      </c>
      <c r="B1149" t="s">
        <v>1403</v>
      </c>
    </row>
    <row r="1150" spans="1:2" x14ac:dyDescent="0.25">
      <c r="A1150" t="str">
        <f>VLOOKUP(IDENTIFICATIE!$E$5,$G$1:$H$442,2,FALSE)</f>
        <v>OVO000098</v>
      </c>
      <c r="B1150" t="s">
        <v>1404</v>
      </c>
    </row>
    <row r="1151" spans="1:2" x14ac:dyDescent="0.25">
      <c r="A1151" t="str">
        <f>VLOOKUP(IDENTIFICATIE!$E$5,$G$1:$H$442,2,FALSE)</f>
        <v>OVO000098</v>
      </c>
      <c r="B1151" t="s">
        <v>1405</v>
      </c>
    </row>
    <row r="1152" spans="1:2" x14ac:dyDescent="0.25">
      <c r="A1152" t="str">
        <f>VLOOKUP(IDENTIFICATIE!$E$5,$G$1:$H$442,2,FALSE)</f>
        <v>OVO000098</v>
      </c>
      <c r="B1152" t="s">
        <v>1406</v>
      </c>
    </row>
    <row r="1153" spans="1:2" x14ac:dyDescent="0.25">
      <c r="A1153" t="str">
        <f>VLOOKUP(IDENTIFICATIE!$E$5,$G$1:$H$442,2,FALSE)</f>
        <v>OVO000098</v>
      </c>
      <c r="B1153" t="s">
        <v>1407</v>
      </c>
    </row>
    <row r="1154" spans="1:2" x14ac:dyDescent="0.25">
      <c r="A1154" t="str">
        <f>VLOOKUP(IDENTIFICATIE!$E$5,$G$1:$H$442,2,FALSE)</f>
        <v>OVO000098</v>
      </c>
      <c r="B1154" t="s">
        <v>1408</v>
      </c>
    </row>
    <row r="1155" spans="1:2" x14ac:dyDescent="0.25">
      <c r="A1155" t="str">
        <f>VLOOKUP(IDENTIFICATIE!$E$5,$G$1:$H$442,2,FALSE)</f>
        <v>OVO000098</v>
      </c>
      <c r="B1155" t="s">
        <v>1409</v>
      </c>
    </row>
    <row r="1156" spans="1:2" x14ac:dyDescent="0.25">
      <c r="A1156" t="str">
        <f>VLOOKUP(IDENTIFICATIE!$E$5,$G$1:$H$442,2,FALSE)</f>
        <v>OVO000098</v>
      </c>
      <c r="B1156" t="s">
        <v>1410</v>
      </c>
    </row>
    <row r="1157" spans="1:2" x14ac:dyDescent="0.25">
      <c r="A1157" t="str">
        <f>VLOOKUP(IDENTIFICATIE!$E$5,$G$1:$H$442,2,FALSE)</f>
        <v>OVO000098</v>
      </c>
      <c r="B1157" t="s">
        <v>1411</v>
      </c>
    </row>
    <row r="1158" spans="1:2" x14ac:dyDescent="0.25">
      <c r="A1158" t="str">
        <f>VLOOKUP(IDENTIFICATIE!$E$5,$G$1:$H$442,2,FALSE)</f>
        <v>OVO000098</v>
      </c>
      <c r="B1158" t="s">
        <v>1412</v>
      </c>
    </row>
    <row r="1159" spans="1:2" x14ac:dyDescent="0.25">
      <c r="A1159" t="str">
        <f>VLOOKUP(IDENTIFICATIE!$E$5,$G$1:$H$442,2,FALSE)</f>
        <v>OVO000098</v>
      </c>
      <c r="B1159" t="s">
        <v>1413</v>
      </c>
    </row>
    <row r="1160" spans="1:2" x14ac:dyDescent="0.25">
      <c r="A1160" t="str">
        <f>VLOOKUP(IDENTIFICATIE!$E$5,$G$1:$H$442,2,FALSE)</f>
        <v>OVO000098</v>
      </c>
      <c r="B1160" t="s">
        <v>1414</v>
      </c>
    </row>
    <row r="1161" spans="1:2" x14ac:dyDescent="0.25">
      <c r="A1161" t="str">
        <f>VLOOKUP(IDENTIFICATIE!$E$5,$G$1:$H$442,2,FALSE)</f>
        <v>OVO000098</v>
      </c>
      <c r="B1161" t="s">
        <v>1415</v>
      </c>
    </row>
    <row r="1162" spans="1:2" x14ac:dyDescent="0.25">
      <c r="A1162" t="str">
        <f>VLOOKUP(IDENTIFICATIE!$E$5,$G$1:$H$442,2,FALSE)</f>
        <v>OVO000098</v>
      </c>
      <c r="B1162" t="s">
        <v>1416</v>
      </c>
    </row>
    <row r="1163" spans="1:2" x14ac:dyDescent="0.25">
      <c r="A1163" t="str">
        <f>VLOOKUP(IDENTIFICATIE!$E$5,$G$1:$H$442,2,FALSE)</f>
        <v>OVO000098</v>
      </c>
      <c r="B1163" t="s">
        <v>1417</v>
      </c>
    </row>
    <row r="1164" spans="1:2" x14ac:dyDescent="0.25">
      <c r="A1164" t="str">
        <f>VLOOKUP(IDENTIFICATIE!$E$5,$G$1:$H$442,2,FALSE)</f>
        <v>OVO000098</v>
      </c>
      <c r="B1164" t="s">
        <v>1418</v>
      </c>
    </row>
    <row r="1165" spans="1:2" x14ac:dyDescent="0.25">
      <c r="A1165" t="str">
        <f>VLOOKUP(IDENTIFICATIE!$E$5,$G$1:$H$442,2,FALSE)</f>
        <v>OVO000098</v>
      </c>
      <c r="B1165" t="s">
        <v>1419</v>
      </c>
    </row>
    <row r="1166" spans="1:2" x14ac:dyDescent="0.25">
      <c r="A1166" t="str">
        <f>VLOOKUP(IDENTIFICATIE!$E$5,$G$1:$H$442,2,FALSE)</f>
        <v>OVO000098</v>
      </c>
      <c r="B1166" t="s">
        <v>1420</v>
      </c>
    </row>
    <row r="1167" spans="1:2" x14ac:dyDescent="0.25">
      <c r="A1167" t="str">
        <f>VLOOKUP(IDENTIFICATIE!$E$5,$G$1:$H$442,2,FALSE)</f>
        <v>OVO000098</v>
      </c>
      <c r="B1167" t="s">
        <v>1421</v>
      </c>
    </row>
    <row r="1168" spans="1:2" x14ac:dyDescent="0.25">
      <c r="A1168" t="str">
        <f>VLOOKUP(IDENTIFICATIE!$E$5,$G$1:$H$442,2,FALSE)</f>
        <v>OVO000098</v>
      </c>
      <c r="B1168" t="s">
        <v>1422</v>
      </c>
    </row>
    <row r="1169" spans="1:2" x14ac:dyDescent="0.25">
      <c r="A1169" t="str">
        <f>VLOOKUP(IDENTIFICATIE!$E$5,$G$1:$H$442,2,FALSE)</f>
        <v>OVO000098</v>
      </c>
      <c r="B1169" t="s">
        <v>1423</v>
      </c>
    </row>
    <row r="1170" spans="1:2" x14ac:dyDescent="0.25">
      <c r="A1170" t="str">
        <f>VLOOKUP(IDENTIFICATIE!$E$5,$G$1:$H$442,2,FALSE)</f>
        <v>OVO000098</v>
      </c>
      <c r="B1170" t="s">
        <v>1424</v>
      </c>
    </row>
    <row r="1171" spans="1:2" x14ac:dyDescent="0.25">
      <c r="A1171" t="str">
        <f>VLOOKUP(IDENTIFICATIE!$E$5,$G$1:$H$442,2,FALSE)</f>
        <v>OVO000098</v>
      </c>
      <c r="B1171" t="s">
        <v>1425</v>
      </c>
    </row>
    <row r="1172" spans="1:2" x14ac:dyDescent="0.25">
      <c r="A1172" t="str">
        <f>VLOOKUP(IDENTIFICATIE!$E$5,$G$1:$H$442,2,FALSE)</f>
        <v>OVO000098</v>
      </c>
      <c r="B1172" t="s">
        <v>1426</v>
      </c>
    </row>
    <row r="1173" spans="1:2" x14ac:dyDescent="0.25">
      <c r="A1173" t="str">
        <f>VLOOKUP(IDENTIFICATIE!$E$5,$G$1:$H$442,2,FALSE)</f>
        <v>OVO000098</v>
      </c>
      <c r="B1173" t="s">
        <v>1427</v>
      </c>
    </row>
    <row r="1174" spans="1:2" x14ac:dyDescent="0.25">
      <c r="A1174" t="str">
        <f>VLOOKUP(IDENTIFICATIE!$E$5,$G$1:$H$442,2,FALSE)</f>
        <v>OVO000098</v>
      </c>
      <c r="B1174" t="s">
        <v>1428</v>
      </c>
    </row>
    <row r="1175" spans="1:2" x14ac:dyDescent="0.25">
      <c r="A1175" t="str">
        <f>VLOOKUP(IDENTIFICATIE!$E$5,$G$1:$H$442,2,FALSE)</f>
        <v>OVO000098</v>
      </c>
      <c r="B1175" t="s">
        <v>1429</v>
      </c>
    </row>
    <row r="1176" spans="1:2" x14ac:dyDescent="0.25">
      <c r="A1176" t="str">
        <f>VLOOKUP(IDENTIFICATIE!$E$5,$G$1:$H$442,2,FALSE)</f>
        <v>OVO000098</v>
      </c>
      <c r="B1176" t="s">
        <v>1430</v>
      </c>
    </row>
    <row r="1177" spans="1:2" x14ac:dyDescent="0.25">
      <c r="A1177" t="str">
        <f>VLOOKUP(IDENTIFICATIE!$E$5,$G$1:$H$442,2,FALSE)</f>
        <v>OVO000098</v>
      </c>
      <c r="B1177" t="s">
        <v>1431</v>
      </c>
    </row>
    <row r="1178" spans="1:2" x14ac:dyDescent="0.25">
      <c r="A1178" t="str">
        <f>VLOOKUP(IDENTIFICATIE!$E$5,$G$1:$H$442,2,FALSE)</f>
        <v>OVO000098</v>
      </c>
      <c r="B1178" t="s">
        <v>1432</v>
      </c>
    </row>
    <row r="1179" spans="1:2" x14ac:dyDescent="0.25">
      <c r="A1179" t="str">
        <f>VLOOKUP(IDENTIFICATIE!$E$5,$G$1:$H$442,2,FALSE)</f>
        <v>OVO000098</v>
      </c>
      <c r="B1179" t="s">
        <v>1433</v>
      </c>
    </row>
    <row r="1180" spans="1:2" x14ac:dyDescent="0.25">
      <c r="A1180" t="str">
        <f>VLOOKUP(IDENTIFICATIE!$E$5,$G$1:$H$442,2,FALSE)</f>
        <v>OVO000098</v>
      </c>
      <c r="B1180" t="s">
        <v>1434</v>
      </c>
    </row>
    <row r="1181" spans="1:2" x14ac:dyDescent="0.25">
      <c r="A1181" t="str">
        <f>VLOOKUP(IDENTIFICATIE!$E$5,$G$1:$H$442,2,FALSE)</f>
        <v>OVO000098</v>
      </c>
      <c r="B1181" t="s">
        <v>1435</v>
      </c>
    </row>
    <row r="1182" spans="1:2" x14ac:dyDescent="0.25">
      <c r="A1182" t="str">
        <f>VLOOKUP(IDENTIFICATIE!$E$5,$G$1:$H$442,2,FALSE)</f>
        <v>OVO000098</v>
      </c>
      <c r="B1182" t="s">
        <v>1436</v>
      </c>
    </row>
    <row r="1183" spans="1:2" x14ac:dyDescent="0.25">
      <c r="A1183" t="str">
        <f>VLOOKUP(IDENTIFICATIE!$E$5,$G$1:$H$442,2,FALSE)</f>
        <v>OVO000098</v>
      </c>
      <c r="B1183" t="s">
        <v>1437</v>
      </c>
    </row>
    <row r="1184" spans="1:2" x14ac:dyDescent="0.25">
      <c r="A1184" t="str">
        <f>VLOOKUP(IDENTIFICATIE!$E$5,$G$1:$H$442,2,FALSE)</f>
        <v>OVO000098</v>
      </c>
      <c r="B1184" t="s">
        <v>1438</v>
      </c>
    </row>
    <row r="1185" spans="1:2" x14ac:dyDescent="0.25">
      <c r="A1185" t="str">
        <f>VLOOKUP(IDENTIFICATIE!$E$5,$G$1:$H$442,2,FALSE)</f>
        <v>OVO000098</v>
      </c>
      <c r="B1185" t="s">
        <v>1439</v>
      </c>
    </row>
    <row r="1186" spans="1:2" x14ac:dyDescent="0.25">
      <c r="A1186" t="str">
        <f>VLOOKUP(IDENTIFICATIE!$E$5,$G$1:$H$442,2,FALSE)</f>
        <v>OVO000098</v>
      </c>
      <c r="B1186" t="s">
        <v>1440</v>
      </c>
    </row>
    <row r="1187" spans="1:2" x14ac:dyDescent="0.25">
      <c r="A1187" t="str">
        <f>VLOOKUP(IDENTIFICATIE!$E$5,$G$1:$H$442,2,FALSE)</f>
        <v>OVO000098</v>
      </c>
      <c r="B1187" t="s">
        <v>1441</v>
      </c>
    </row>
    <row r="1188" spans="1:2" x14ac:dyDescent="0.25">
      <c r="A1188" t="str">
        <f>VLOOKUP(IDENTIFICATIE!$E$5,$G$1:$H$442,2,FALSE)</f>
        <v>OVO000098</v>
      </c>
      <c r="B1188" t="s">
        <v>1442</v>
      </c>
    </row>
    <row r="1189" spans="1:2" x14ac:dyDescent="0.25">
      <c r="A1189" t="str">
        <f>VLOOKUP(IDENTIFICATIE!$E$5,$G$1:$H$442,2,FALSE)</f>
        <v>OVO000098</v>
      </c>
      <c r="B1189" t="s">
        <v>1443</v>
      </c>
    </row>
    <row r="1190" spans="1:2" x14ac:dyDescent="0.25">
      <c r="A1190" t="str">
        <f>VLOOKUP(IDENTIFICATIE!$E$5,$G$1:$H$442,2,FALSE)</f>
        <v>OVO000098</v>
      </c>
      <c r="B1190" t="s">
        <v>1444</v>
      </c>
    </row>
    <row r="1191" spans="1:2" x14ac:dyDescent="0.25">
      <c r="A1191" t="str">
        <f>VLOOKUP(IDENTIFICATIE!$E$5,$G$1:$H$442,2,FALSE)</f>
        <v>OVO000098</v>
      </c>
      <c r="B1191" t="s">
        <v>1445</v>
      </c>
    </row>
    <row r="1192" spans="1:2" x14ac:dyDescent="0.25">
      <c r="A1192" t="str">
        <f>VLOOKUP(IDENTIFICATIE!$E$5,$G$1:$H$442,2,FALSE)</f>
        <v>OVO000098</v>
      </c>
      <c r="B1192" t="s">
        <v>1446</v>
      </c>
    </row>
    <row r="1193" spans="1:2" x14ac:dyDescent="0.25">
      <c r="A1193" t="str">
        <f>VLOOKUP(IDENTIFICATIE!$E$5,$G$1:$H$442,2,FALSE)</f>
        <v>OVO000098</v>
      </c>
      <c r="B1193" t="s">
        <v>1447</v>
      </c>
    </row>
    <row r="1194" spans="1:2" x14ac:dyDescent="0.25">
      <c r="A1194" t="str">
        <f>VLOOKUP(IDENTIFICATIE!$E$5,$G$1:$H$442,2,FALSE)</f>
        <v>OVO000098</v>
      </c>
      <c r="B1194" t="s">
        <v>1448</v>
      </c>
    </row>
    <row r="1195" spans="1:2" x14ac:dyDescent="0.25">
      <c r="A1195" t="str">
        <f>VLOOKUP(IDENTIFICATIE!$E$5,$G$1:$H$442,2,FALSE)</f>
        <v>OVO000098</v>
      </c>
      <c r="B1195" t="s">
        <v>1449</v>
      </c>
    </row>
    <row r="1196" spans="1:2" x14ac:dyDescent="0.25">
      <c r="A1196" t="str">
        <f>VLOOKUP(IDENTIFICATIE!$E$5,$G$1:$H$442,2,FALSE)</f>
        <v>OVO000098</v>
      </c>
      <c r="B1196" t="s">
        <v>1450</v>
      </c>
    </row>
    <row r="1197" spans="1:2" x14ac:dyDescent="0.25">
      <c r="A1197" t="str">
        <f>VLOOKUP(IDENTIFICATIE!$E$5,$G$1:$H$442,2,FALSE)</f>
        <v>OVO000098</v>
      </c>
      <c r="B1197" t="s">
        <v>1451</v>
      </c>
    </row>
    <row r="1198" spans="1:2" x14ac:dyDescent="0.25">
      <c r="A1198" t="str">
        <f>VLOOKUP(IDENTIFICATIE!$E$5,$G$1:$H$442,2,FALSE)</f>
        <v>OVO000098</v>
      </c>
      <c r="B1198" t="s">
        <v>1452</v>
      </c>
    </row>
    <row r="1199" spans="1:2" x14ac:dyDescent="0.25">
      <c r="A1199" t="str">
        <f>VLOOKUP(IDENTIFICATIE!$E$5,$G$1:$H$442,2,FALSE)</f>
        <v>OVO000098</v>
      </c>
      <c r="B1199" t="s">
        <v>1453</v>
      </c>
    </row>
    <row r="1200" spans="1:2" x14ac:dyDescent="0.25">
      <c r="A1200" t="str">
        <f>VLOOKUP(IDENTIFICATIE!$E$5,$G$1:$H$442,2,FALSE)</f>
        <v>OVO000098</v>
      </c>
      <c r="B1200" t="s">
        <v>1454</v>
      </c>
    </row>
    <row r="1201" spans="1:2" x14ac:dyDescent="0.25">
      <c r="A1201" t="str">
        <f>VLOOKUP(IDENTIFICATIE!$E$5,$G$1:$H$442,2,FALSE)</f>
        <v>OVO000098</v>
      </c>
      <c r="B1201" t="s">
        <v>1455</v>
      </c>
    </row>
    <row r="1202" spans="1:2" x14ac:dyDescent="0.25">
      <c r="A1202" t="str">
        <f>VLOOKUP(IDENTIFICATIE!$E$5,$G$1:$H$442,2,FALSE)</f>
        <v>OVO000098</v>
      </c>
      <c r="B1202" t="s">
        <v>1456</v>
      </c>
    </row>
    <row r="1203" spans="1:2" x14ac:dyDescent="0.25">
      <c r="A1203" t="str">
        <f>VLOOKUP(IDENTIFICATIE!$E$5,$G$1:$H$442,2,FALSE)</f>
        <v>OVO000098</v>
      </c>
      <c r="B1203" t="s">
        <v>1457</v>
      </c>
    </row>
    <row r="1204" spans="1:2" x14ac:dyDescent="0.25">
      <c r="A1204" t="str">
        <f>VLOOKUP(IDENTIFICATIE!$E$5,$G$1:$H$442,2,FALSE)</f>
        <v>OVO000098</v>
      </c>
      <c r="B1204" t="s">
        <v>1458</v>
      </c>
    </row>
    <row r="1205" spans="1:2" x14ac:dyDescent="0.25">
      <c r="A1205" t="str">
        <f>VLOOKUP(IDENTIFICATIE!$E$5,$G$1:$H$442,2,FALSE)</f>
        <v>OVO000098</v>
      </c>
      <c r="B1205" t="s">
        <v>1459</v>
      </c>
    </row>
    <row r="1206" spans="1:2" x14ac:dyDescent="0.25">
      <c r="A1206" t="str">
        <f>VLOOKUP(IDENTIFICATIE!$E$5,$G$1:$H$442,2,FALSE)</f>
        <v>OVO000098</v>
      </c>
      <c r="B1206" t="s">
        <v>1460</v>
      </c>
    </row>
    <row r="1207" spans="1:2" x14ac:dyDescent="0.25">
      <c r="A1207" t="str">
        <f>VLOOKUP(IDENTIFICATIE!$E$5,$G$1:$H$442,2,FALSE)</f>
        <v>OVO000098</v>
      </c>
      <c r="B1207" t="s">
        <v>1461</v>
      </c>
    </row>
    <row r="1208" spans="1:2" x14ac:dyDescent="0.25">
      <c r="A1208" t="str">
        <f>VLOOKUP(IDENTIFICATIE!$E$5,$G$1:$H$442,2,FALSE)</f>
        <v>OVO000098</v>
      </c>
      <c r="B1208" t="s">
        <v>1462</v>
      </c>
    </row>
    <row r="1209" spans="1:2" x14ac:dyDescent="0.25">
      <c r="A1209" t="str">
        <f>VLOOKUP(IDENTIFICATIE!$E$5,$G$1:$H$442,2,FALSE)</f>
        <v>OVO000098</v>
      </c>
      <c r="B1209" t="s">
        <v>1463</v>
      </c>
    </row>
    <row r="1210" spans="1:2" x14ac:dyDescent="0.25">
      <c r="A1210" t="str">
        <f>VLOOKUP(IDENTIFICATIE!$E$5,$G$1:$H$442,2,FALSE)</f>
        <v>OVO000098</v>
      </c>
      <c r="B1210" t="s">
        <v>1464</v>
      </c>
    </row>
    <row r="1211" spans="1:2" x14ac:dyDescent="0.25">
      <c r="A1211" t="str">
        <f>VLOOKUP(IDENTIFICATIE!$E$5,$G$1:$H$442,2,FALSE)</f>
        <v>OVO000098</v>
      </c>
      <c r="B1211" t="s">
        <v>1465</v>
      </c>
    </row>
    <row r="1212" spans="1:2" x14ac:dyDescent="0.25">
      <c r="A1212" t="str">
        <f>VLOOKUP(IDENTIFICATIE!$E$5,$G$1:$H$442,2,FALSE)</f>
        <v>OVO000098</v>
      </c>
      <c r="B1212" t="s">
        <v>1466</v>
      </c>
    </row>
    <row r="1213" spans="1:2" x14ac:dyDescent="0.25">
      <c r="A1213" t="str">
        <f>VLOOKUP(IDENTIFICATIE!$E$5,$G$1:$H$442,2,FALSE)</f>
        <v>OVO000098</v>
      </c>
      <c r="B1213" t="s">
        <v>1467</v>
      </c>
    </row>
    <row r="1214" spans="1:2" x14ac:dyDescent="0.25">
      <c r="A1214" t="str">
        <f>VLOOKUP(IDENTIFICATIE!$E$5,$G$1:$H$442,2,FALSE)</f>
        <v>OVO000098</v>
      </c>
      <c r="B1214" t="s">
        <v>1468</v>
      </c>
    </row>
    <row r="1215" spans="1:2" x14ac:dyDescent="0.25">
      <c r="A1215" t="str">
        <f>VLOOKUP(IDENTIFICATIE!$E$5,$G$1:$H$442,2,FALSE)</f>
        <v>OVO000098</v>
      </c>
      <c r="B1215" t="s">
        <v>1469</v>
      </c>
    </row>
    <row r="1216" spans="1:2" x14ac:dyDescent="0.25">
      <c r="A1216" t="str">
        <f>VLOOKUP(IDENTIFICATIE!$E$5,$G$1:$H$442,2,FALSE)</f>
        <v>OVO000098</v>
      </c>
      <c r="B1216" t="s">
        <v>1470</v>
      </c>
    </row>
    <row r="1217" spans="1:2" x14ac:dyDescent="0.25">
      <c r="A1217" t="str">
        <f>VLOOKUP(IDENTIFICATIE!$E$5,$G$1:$H$442,2,FALSE)</f>
        <v>OVO000098</v>
      </c>
      <c r="B1217" t="s">
        <v>1471</v>
      </c>
    </row>
    <row r="1218" spans="1:2" x14ac:dyDescent="0.25">
      <c r="A1218" t="str">
        <f>VLOOKUP(IDENTIFICATIE!$E$5,$G$1:$H$442,2,FALSE)</f>
        <v>OVO000098</v>
      </c>
      <c r="B1218" t="s">
        <v>1472</v>
      </c>
    </row>
    <row r="1219" spans="1:2" x14ac:dyDescent="0.25">
      <c r="A1219" t="str">
        <f>VLOOKUP(IDENTIFICATIE!$E$5,$G$1:$H$442,2,FALSE)</f>
        <v>OVO000098</v>
      </c>
      <c r="B1219" t="s">
        <v>1473</v>
      </c>
    </row>
    <row r="1220" spans="1:2" x14ac:dyDescent="0.25">
      <c r="A1220" t="str">
        <f>VLOOKUP(IDENTIFICATIE!$E$5,$G$1:$H$442,2,FALSE)</f>
        <v>OVO000098</v>
      </c>
      <c r="B1220" t="s">
        <v>1474</v>
      </c>
    </row>
    <row r="1221" spans="1:2" x14ac:dyDescent="0.25">
      <c r="A1221" t="str">
        <f>VLOOKUP(IDENTIFICATIE!$E$5,$G$1:$H$442,2,FALSE)</f>
        <v>OVO000098</v>
      </c>
      <c r="B1221" t="s">
        <v>1475</v>
      </c>
    </row>
    <row r="1222" spans="1:2" x14ac:dyDescent="0.25">
      <c r="A1222" t="str">
        <f>VLOOKUP(IDENTIFICATIE!$E$5,$G$1:$H$442,2,FALSE)</f>
        <v>OVO000098</v>
      </c>
      <c r="B1222" t="s">
        <v>1476</v>
      </c>
    </row>
    <row r="1223" spans="1:2" x14ac:dyDescent="0.25">
      <c r="A1223" t="str">
        <f>VLOOKUP(IDENTIFICATIE!$E$5,$G$1:$H$442,2,FALSE)</f>
        <v>OVO000098</v>
      </c>
      <c r="B1223" t="s">
        <v>1477</v>
      </c>
    </row>
    <row r="1224" spans="1:2" x14ac:dyDescent="0.25">
      <c r="A1224" t="str">
        <f>VLOOKUP(IDENTIFICATIE!$E$5,$G$1:$H$442,2,FALSE)</f>
        <v>OVO000098</v>
      </c>
      <c r="B1224" t="s">
        <v>1478</v>
      </c>
    </row>
    <row r="1225" spans="1:2" x14ac:dyDescent="0.25">
      <c r="A1225" t="str">
        <f>VLOOKUP(IDENTIFICATIE!$E$5,$G$1:$H$442,2,FALSE)</f>
        <v>OVO000098</v>
      </c>
      <c r="B1225" t="s">
        <v>1479</v>
      </c>
    </row>
    <row r="1226" spans="1:2" x14ac:dyDescent="0.25">
      <c r="A1226" t="str">
        <f>VLOOKUP(IDENTIFICATIE!$E$5,$G$1:$H$442,2,FALSE)</f>
        <v>OVO000098</v>
      </c>
      <c r="B1226" t="s">
        <v>1480</v>
      </c>
    </row>
    <row r="1227" spans="1:2" x14ac:dyDescent="0.25">
      <c r="A1227" t="str">
        <f>VLOOKUP(IDENTIFICATIE!$E$5,$G$1:$H$442,2,FALSE)</f>
        <v>OVO000098</v>
      </c>
      <c r="B1227" t="s">
        <v>1481</v>
      </c>
    </row>
    <row r="1228" spans="1:2" x14ac:dyDescent="0.25">
      <c r="A1228" t="str">
        <f>VLOOKUP(IDENTIFICATIE!$E$5,$G$1:$H$442,2,FALSE)</f>
        <v>OVO000098</v>
      </c>
      <c r="B1228" t="s">
        <v>1482</v>
      </c>
    </row>
    <row r="1229" spans="1:2" x14ac:dyDescent="0.25">
      <c r="A1229" t="str">
        <f>VLOOKUP(IDENTIFICATIE!$E$5,$G$1:$H$442,2,FALSE)</f>
        <v>OVO000098</v>
      </c>
      <c r="B1229" t="s">
        <v>1483</v>
      </c>
    </row>
    <row r="1230" spans="1:2" x14ac:dyDescent="0.25">
      <c r="A1230" t="str">
        <f>VLOOKUP(IDENTIFICATIE!$E$5,$G$1:$H$442,2,FALSE)</f>
        <v>OVO000098</v>
      </c>
      <c r="B1230" t="s">
        <v>1484</v>
      </c>
    </row>
    <row r="1231" spans="1:2" x14ac:dyDescent="0.25">
      <c r="A1231" t="str">
        <f>VLOOKUP(IDENTIFICATIE!$E$5,$G$1:$H$442,2,FALSE)</f>
        <v>OVO000098</v>
      </c>
      <c r="B1231" t="s">
        <v>1485</v>
      </c>
    </row>
    <row r="1232" spans="1:2" x14ac:dyDescent="0.25">
      <c r="A1232" t="str">
        <f>VLOOKUP(IDENTIFICATIE!$E$5,$G$1:$H$442,2,FALSE)</f>
        <v>OVO000098</v>
      </c>
      <c r="B1232" t="s">
        <v>1486</v>
      </c>
    </row>
    <row r="1233" spans="1:2" x14ac:dyDescent="0.25">
      <c r="A1233" t="str">
        <f>VLOOKUP(IDENTIFICATIE!$E$5,$G$1:$H$442,2,FALSE)</f>
        <v>OVO000098</v>
      </c>
      <c r="B1233" t="s">
        <v>1487</v>
      </c>
    </row>
    <row r="1234" spans="1:2" x14ac:dyDescent="0.25">
      <c r="A1234" t="str">
        <f>VLOOKUP(IDENTIFICATIE!$E$5,$G$1:$H$442,2,FALSE)</f>
        <v>OVO000098</v>
      </c>
      <c r="B1234" t="s">
        <v>1488</v>
      </c>
    </row>
    <row r="1235" spans="1:2" x14ac:dyDescent="0.25">
      <c r="A1235" t="str">
        <f>VLOOKUP(IDENTIFICATIE!$E$5,$G$1:$H$442,2,FALSE)</f>
        <v>OVO000098</v>
      </c>
      <c r="B1235" t="s">
        <v>1489</v>
      </c>
    </row>
    <row r="1236" spans="1:2" x14ac:dyDescent="0.25">
      <c r="A1236" t="str">
        <f>VLOOKUP(IDENTIFICATIE!$E$5,$G$1:$H$442,2,FALSE)</f>
        <v>OVO000098</v>
      </c>
      <c r="B1236" t="s">
        <v>1490</v>
      </c>
    </row>
    <row r="1237" spans="1:2" x14ac:dyDescent="0.25">
      <c r="A1237" t="str">
        <f>VLOOKUP(IDENTIFICATIE!$E$5,$G$1:$H$442,2,FALSE)</f>
        <v>OVO000098</v>
      </c>
      <c r="B1237" t="s">
        <v>1491</v>
      </c>
    </row>
    <row r="1238" spans="1:2" x14ac:dyDescent="0.25">
      <c r="A1238" t="str">
        <f>VLOOKUP(IDENTIFICATIE!$E$5,$G$1:$H$442,2,FALSE)</f>
        <v>OVO000098</v>
      </c>
      <c r="B1238" t="s">
        <v>1492</v>
      </c>
    </row>
    <row r="1239" spans="1:2" x14ac:dyDescent="0.25">
      <c r="A1239" t="str">
        <f>VLOOKUP(IDENTIFICATIE!$E$5,$G$1:$H$442,2,FALSE)</f>
        <v>OVO000098</v>
      </c>
      <c r="B1239" t="s">
        <v>1493</v>
      </c>
    </row>
    <row r="1240" spans="1:2" x14ac:dyDescent="0.25">
      <c r="A1240" t="str">
        <f>VLOOKUP(IDENTIFICATIE!$E$5,$G$1:$H$442,2,FALSE)</f>
        <v>OVO000098</v>
      </c>
      <c r="B1240" t="s">
        <v>1494</v>
      </c>
    </row>
    <row r="1241" spans="1:2" x14ac:dyDescent="0.25">
      <c r="A1241" t="str">
        <f>VLOOKUP(IDENTIFICATIE!$E$5,$G$1:$H$442,2,FALSE)</f>
        <v>OVO000098</v>
      </c>
      <c r="B1241" t="s">
        <v>1495</v>
      </c>
    </row>
    <row r="1242" spans="1:2" x14ac:dyDescent="0.25">
      <c r="A1242" t="str">
        <f>VLOOKUP(IDENTIFICATIE!$E$5,$G$1:$H$442,2,FALSE)</f>
        <v>OVO000098</v>
      </c>
      <c r="B1242" t="s">
        <v>1496</v>
      </c>
    </row>
    <row r="1243" spans="1:2" x14ac:dyDescent="0.25">
      <c r="A1243" t="str">
        <f>VLOOKUP(IDENTIFICATIE!$E$5,$G$1:$H$442,2,FALSE)</f>
        <v>OVO000098</v>
      </c>
      <c r="B1243" t="s">
        <v>1497</v>
      </c>
    </row>
    <row r="1244" spans="1:2" x14ac:dyDescent="0.25">
      <c r="A1244" t="str">
        <f>VLOOKUP(IDENTIFICATIE!$E$5,$G$1:$H$442,2,FALSE)</f>
        <v>OVO000098</v>
      </c>
      <c r="B1244" t="s">
        <v>1498</v>
      </c>
    </row>
    <row r="1245" spans="1:2" x14ac:dyDescent="0.25">
      <c r="A1245" t="str">
        <f>VLOOKUP(IDENTIFICATIE!$E$5,$G$1:$H$442,2,FALSE)</f>
        <v>OVO000098</v>
      </c>
      <c r="B1245" t="s">
        <v>1499</v>
      </c>
    </row>
    <row r="1246" spans="1:2" x14ac:dyDescent="0.25">
      <c r="A1246" t="str">
        <f>VLOOKUP(IDENTIFICATIE!$E$5,$G$1:$H$442,2,FALSE)</f>
        <v>OVO000098</v>
      </c>
      <c r="B1246" t="s">
        <v>1500</v>
      </c>
    </row>
    <row r="1247" spans="1:2" x14ac:dyDescent="0.25">
      <c r="A1247" t="str">
        <f>VLOOKUP(IDENTIFICATIE!$E$5,$G$1:$H$442,2,FALSE)</f>
        <v>OVO000098</v>
      </c>
      <c r="B1247" t="s">
        <v>1501</v>
      </c>
    </row>
    <row r="1248" spans="1:2" x14ac:dyDescent="0.25">
      <c r="A1248" t="str">
        <f>VLOOKUP(IDENTIFICATIE!$E$5,$G$1:$H$442,2,FALSE)</f>
        <v>OVO000098</v>
      </c>
      <c r="B1248" t="s">
        <v>1502</v>
      </c>
    </row>
    <row r="1249" spans="1:2" x14ac:dyDescent="0.25">
      <c r="A1249" t="str">
        <f>VLOOKUP(IDENTIFICATIE!$E$5,$G$1:$H$442,2,FALSE)</f>
        <v>OVO000098</v>
      </c>
      <c r="B1249" t="s">
        <v>1503</v>
      </c>
    </row>
    <row r="1250" spans="1:2" x14ac:dyDescent="0.25">
      <c r="A1250" t="str">
        <f>VLOOKUP(IDENTIFICATIE!$E$5,$G$1:$H$442,2,FALSE)</f>
        <v>OVO000098</v>
      </c>
      <c r="B1250" t="s">
        <v>1504</v>
      </c>
    </row>
    <row r="1251" spans="1:2" x14ac:dyDescent="0.25">
      <c r="A1251" t="str">
        <f>VLOOKUP(IDENTIFICATIE!$E$5,$G$1:$H$442,2,FALSE)</f>
        <v>OVO000098</v>
      </c>
      <c r="B1251" t="s">
        <v>1505</v>
      </c>
    </row>
    <row r="1252" spans="1:2" x14ac:dyDescent="0.25">
      <c r="A1252" t="str">
        <f>VLOOKUP(IDENTIFICATIE!$E$5,$G$1:$H$442,2,FALSE)</f>
        <v>OVO000098</v>
      </c>
      <c r="B1252" t="s">
        <v>1506</v>
      </c>
    </row>
    <row r="1253" spans="1:2" x14ac:dyDescent="0.25">
      <c r="A1253" t="str">
        <f>VLOOKUP(IDENTIFICATIE!$E$5,$G$1:$H$442,2,FALSE)</f>
        <v>OVO000098</v>
      </c>
      <c r="B1253" t="s">
        <v>1507</v>
      </c>
    </row>
    <row r="1254" spans="1:2" x14ac:dyDescent="0.25">
      <c r="A1254" t="str">
        <f>VLOOKUP(IDENTIFICATIE!$E$5,$G$1:$H$442,2,FALSE)</f>
        <v>OVO000098</v>
      </c>
      <c r="B1254" t="s">
        <v>1508</v>
      </c>
    </row>
    <row r="1255" spans="1:2" x14ac:dyDescent="0.25">
      <c r="A1255" t="str">
        <f>VLOOKUP(IDENTIFICATIE!$E$5,$G$1:$H$442,2,FALSE)</f>
        <v>OVO000098</v>
      </c>
      <c r="B1255" t="s">
        <v>1509</v>
      </c>
    </row>
    <row r="1256" spans="1:2" x14ac:dyDescent="0.25">
      <c r="A1256" t="str">
        <f>VLOOKUP(IDENTIFICATIE!$E$5,$G$1:$H$442,2,FALSE)</f>
        <v>OVO000098</v>
      </c>
      <c r="B1256" t="s">
        <v>1510</v>
      </c>
    </row>
    <row r="1257" spans="1:2" x14ac:dyDescent="0.25">
      <c r="A1257" t="str">
        <f>VLOOKUP(IDENTIFICATIE!$E$5,$G$1:$H$442,2,FALSE)</f>
        <v>OVO000098</v>
      </c>
      <c r="B1257" t="s">
        <v>1511</v>
      </c>
    </row>
    <row r="1258" spans="1:2" x14ac:dyDescent="0.25">
      <c r="A1258" t="str">
        <f>VLOOKUP(IDENTIFICATIE!$E$5,$G$1:$H$442,2,FALSE)</f>
        <v>OVO000098</v>
      </c>
      <c r="B1258" t="s">
        <v>1512</v>
      </c>
    </row>
    <row r="1259" spans="1:2" x14ac:dyDescent="0.25">
      <c r="A1259" t="str">
        <f>VLOOKUP(IDENTIFICATIE!$E$5,$G$1:$H$442,2,FALSE)</f>
        <v>OVO000098</v>
      </c>
      <c r="B1259" t="s">
        <v>1513</v>
      </c>
    </row>
    <row r="1260" spans="1:2" x14ac:dyDescent="0.25">
      <c r="A1260" t="str">
        <f>VLOOKUP(IDENTIFICATIE!$E$5,$G$1:$H$442,2,FALSE)</f>
        <v>OVO000098</v>
      </c>
      <c r="B1260" t="s">
        <v>1514</v>
      </c>
    </row>
    <row r="1261" spans="1:2" x14ac:dyDescent="0.25">
      <c r="A1261" t="str">
        <f>VLOOKUP(IDENTIFICATIE!$E$5,$G$1:$H$442,2,FALSE)</f>
        <v>OVO000098</v>
      </c>
      <c r="B1261" t="s">
        <v>1515</v>
      </c>
    </row>
    <row r="1262" spans="1:2" x14ac:dyDescent="0.25">
      <c r="A1262" t="str">
        <f>VLOOKUP(IDENTIFICATIE!$E$5,$G$1:$H$442,2,FALSE)</f>
        <v>OVO000098</v>
      </c>
      <c r="B1262" t="s">
        <v>1516</v>
      </c>
    </row>
    <row r="1263" spans="1:2" x14ac:dyDescent="0.25">
      <c r="A1263" t="str">
        <f>VLOOKUP(IDENTIFICATIE!$E$5,$G$1:$H$442,2,FALSE)</f>
        <v>OVO000098</v>
      </c>
      <c r="B1263" t="s">
        <v>1517</v>
      </c>
    </row>
    <row r="1264" spans="1:2" x14ac:dyDescent="0.25">
      <c r="A1264" t="str">
        <f>VLOOKUP(IDENTIFICATIE!$E$5,$G$1:$H$442,2,FALSE)</f>
        <v>OVO000098</v>
      </c>
      <c r="B1264" t="s">
        <v>1518</v>
      </c>
    </row>
    <row r="1265" spans="1:2" x14ac:dyDescent="0.25">
      <c r="A1265" t="str">
        <f>VLOOKUP(IDENTIFICATIE!$E$5,$G$1:$H$442,2,FALSE)</f>
        <v>OVO000098</v>
      </c>
      <c r="B1265" t="s">
        <v>1519</v>
      </c>
    </row>
    <row r="1266" spans="1:2" x14ac:dyDescent="0.25">
      <c r="A1266" t="str">
        <f>VLOOKUP(IDENTIFICATIE!$E$5,$G$1:$H$442,2,FALSE)</f>
        <v>OVO000098</v>
      </c>
      <c r="B1266" t="s">
        <v>1520</v>
      </c>
    </row>
    <row r="1267" spans="1:2" x14ac:dyDescent="0.25">
      <c r="A1267" t="str">
        <f>VLOOKUP(IDENTIFICATIE!$E$5,$G$1:$H$442,2,FALSE)</f>
        <v>OVO000098</v>
      </c>
      <c r="B1267" t="s">
        <v>1521</v>
      </c>
    </row>
    <row r="1268" spans="1:2" x14ac:dyDescent="0.25">
      <c r="A1268" t="str">
        <f>VLOOKUP(IDENTIFICATIE!$E$5,$G$1:$H$442,2,FALSE)</f>
        <v>OVO000098</v>
      </c>
      <c r="B1268" t="s">
        <v>1522</v>
      </c>
    </row>
    <row r="1269" spans="1:2" x14ac:dyDescent="0.25">
      <c r="A1269" t="str">
        <f>VLOOKUP(IDENTIFICATIE!$E$5,$G$1:$H$442,2,FALSE)</f>
        <v>OVO000098</v>
      </c>
      <c r="B1269" t="s">
        <v>1523</v>
      </c>
    </row>
    <row r="1270" spans="1:2" x14ac:dyDescent="0.25">
      <c r="A1270" t="str">
        <f>VLOOKUP(IDENTIFICATIE!$E$5,$G$1:$H$442,2,FALSE)</f>
        <v>OVO000098</v>
      </c>
      <c r="B1270" t="s">
        <v>1524</v>
      </c>
    </row>
    <row r="1271" spans="1:2" x14ac:dyDescent="0.25">
      <c r="A1271" t="str">
        <f>VLOOKUP(IDENTIFICATIE!$E$5,$G$1:$H$442,2,FALSE)</f>
        <v>OVO000098</v>
      </c>
      <c r="B1271" t="s">
        <v>1525</v>
      </c>
    </row>
    <row r="1272" spans="1:2" x14ac:dyDescent="0.25">
      <c r="A1272" t="str">
        <f>VLOOKUP(IDENTIFICATIE!$E$5,$G$1:$H$442,2,FALSE)</f>
        <v>OVO000098</v>
      </c>
      <c r="B1272" t="s">
        <v>1526</v>
      </c>
    </row>
    <row r="1273" spans="1:2" x14ac:dyDescent="0.25">
      <c r="A1273" t="str">
        <f>VLOOKUP(IDENTIFICATIE!$E$5,$G$1:$H$442,2,FALSE)</f>
        <v>OVO000098</v>
      </c>
      <c r="B1273" t="s">
        <v>1527</v>
      </c>
    </row>
    <row r="1274" spans="1:2" x14ac:dyDescent="0.25">
      <c r="A1274" t="str">
        <f>VLOOKUP(IDENTIFICATIE!$E$5,$G$1:$H$442,2,FALSE)</f>
        <v>OVO000098</v>
      </c>
      <c r="B1274" t="s">
        <v>1528</v>
      </c>
    </row>
    <row r="1275" spans="1:2" x14ac:dyDescent="0.25">
      <c r="A1275" t="str">
        <f>VLOOKUP(IDENTIFICATIE!$E$5,$G$1:$H$442,2,FALSE)</f>
        <v>OVO000098</v>
      </c>
      <c r="B1275" t="s">
        <v>1529</v>
      </c>
    </row>
    <row r="1276" spans="1:2" x14ac:dyDescent="0.25">
      <c r="A1276" t="str">
        <f>VLOOKUP(IDENTIFICATIE!$E$5,$G$1:$H$442,2,FALSE)</f>
        <v>OVO000098</v>
      </c>
      <c r="B1276" t="s">
        <v>1530</v>
      </c>
    </row>
    <row r="1277" spans="1:2" x14ac:dyDescent="0.25">
      <c r="A1277" t="str">
        <f>VLOOKUP(IDENTIFICATIE!$E$5,$G$1:$H$442,2,FALSE)</f>
        <v>OVO000098</v>
      </c>
      <c r="B1277" t="s">
        <v>1531</v>
      </c>
    </row>
    <row r="1278" spans="1:2" x14ac:dyDescent="0.25">
      <c r="A1278" t="str">
        <f>VLOOKUP(IDENTIFICATIE!$E$5,$G$1:$H$442,2,FALSE)</f>
        <v>OVO000098</v>
      </c>
      <c r="B1278" t="s">
        <v>1532</v>
      </c>
    </row>
    <row r="1279" spans="1:2" x14ac:dyDescent="0.25">
      <c r="A1279" t="str">
        <f>VLOOKUP(IDENTIFICATIE!$E$5,$G$1:$H$442,2,FALSE)</f>
        <v>OVO000098</v>
      </c>
      <c r="B1279" t="s">
        <v>1533</v>
      </c>
    </row>
    <row r="1280" spans="1:2" x14ac:dyDescent="0.25">
      <c r="A1280" t="str">
        <f>VLOOKUP(IDENTIFICATIE!$E$5,$G$1:$H$442,2,FALSE)</f>
        <v>OVO000098</v>
      </c>
      <c r="B1280" t="s">
        <v>1534</v>
      </c>
    </row>
    <row r="1281" spans="1:2" x14ac:dyDescent="0.25">
      <c r="A1281" t="str">
        <f>VLOOKUP(IDENTIFICATIE!$E$5,$G$1:$H$442,2,FALSE)</f>
        <v>OVO000098</v>
      </c>
      <c r="B1281" t="s">
        <v>1535</v>
      </c>
    </row>
    <row r="1282" spans="1:2" x14ac:dyDescent="0.25">
      <c r="A1282" t="str">
        <f>VLOOKUP(IDENTIFICATIE!$E$5,$G$1:$H$442,2,FALSE)</f>
        <v>OVO000098</v>
      </c>
      <c r="B1282" t="s">
        <v>1536</v>
      </c>
    </row>
    <row r="1283" spans="1:2" x14ac:dyDescent="0.25">
      <c r="A1283" t="str">
        <f>VLOOKUP(IDENTIFICATIE!$E$5,$G$1:$H$442,2,FALSE)</f>
        <v>OVO000098</v>
      </c>
      <c r="B1283" t="s">
        <v>1537</v>
      </c>
    </row>
    <row r="1284" spans="1:2" x14ac:dyDescent="0.25">
      <c r="A1284" t="str">
        <f>VLOOKUP(IDENTIFICATIE!$E$5,$G$1:$H$442,2,FALSE)</f>
        <v>OVO000098</v>
      </c>
      <c r="B1284" t="s">
        <v>1538</v>
      </c>
    </row>
    <row r="1285" spans="1:2" x14ac:dyDescent="0.25">
      <c r="A1285" t="str">
        <f>VLOOKUP(IDENTIFICATIE!$E$5,$G$1:$H$442,2,FALSE)</f>
        <v>OVO000098</v>
      </c>
      <c r="B1285" t="s">
        <v>1539</v>
      </c>
    </row>
    <row r="1286" spans="1:2" x14ac:dyDescent="0.25">
      <c r="A1286" t="str">
        <f>VLOOKUP(IDENTIFICATIE!$E$5,$G$1:$H$442,2,FALSE)</f>
        <v>OVO000098</v>
      </c>
      <c r="B1286" t="s">
        <v>1540</v>
      </c>
    </row>
    <row r="1287" spans="1:2" x14ac:dyDescent="0.25">
      <c r="A1287" t="str">
        <f>VLOOKUP(IDENTIFICATIE!$E$5,$G$1:$H$442,2,FALSE)</f>
        <v>OVO000098</v>
      </c>
      <c r="B1287" t="s">
        <v>1541</v>
      </c>
    </row>
    <row r="1288" spans="1:2" x14ac:dyDescent="0.25">
      <c r="A1288" t="str">
        <f>VLOOKUP(IDENTIFICATIE!$E$5,$G$1:$H$442,2,FALSE)</f>
        <v>OVO000098</v>
      </c>
      <c r="B1288" t="s">
        <v>1542</v>
      </c>
    </row>
    <row r="1289" spans="1:2" x14ac:dyDescent="0.25">
      <c r="A1289" t="str">
        <f>VLOOKUP(IDENTIFICATIE!$E$5,$G$1:$H$442,2,FALSE)</f>
        <v>OVO000098</v>
      </c>
      <c r="B1289" t="s">
        <v>1543</v>
      </c>
    </row>
    <row r="1290" spans="1:2" x14ac:dyDescent="0.25">
      <c r="A1290" t="str">
        <f>VLOOKUP(IDENTIFICATIE!$E$5,$G$1:$H$442,2,FALSE)</f>
        <v>OVO000098</v>
      </c>
      <c r="B1290" t="s">
        <v>1544</v>
      </c>
    </row>
    <row r="1291" spans="1:2" x14ac:dyDescent="0.25">
      <c r="A1291" t="str">
        <f>VLOOKUP(IDENTIFICATIE!$E$5,$G$1:$H$442,2,FALSE)</f>
        <v>OVO000098</v>
      </c>
      <c r="B1291" t="s">
        <v>1545</v>
      </c>
    </row>
    <row r="1292" spans="1:2" x14ac:dyDescent="0.25">
      <c r="A1292" t="str">
        <f>VLOOKUP(IDENTIFICATIE!$E$5,$G$1:$H$442,2,FALSE)</f>
        <v>OVO000098</v>
      </c>
      <c r="B1292" t="s">
        <v>1546</v>
      </c>
    </row>
    <row r="1293" spans="1:2" x14ac:dyDescent="0.25">
      <c r="A1293" t="str">
        <f>VLOOKUP(IDENTIFICATIE!$E$5,$G$1:$H$442,2,FALSE)</f>
        <v>OVO000098</v>
      </c>
      <c r="B1293" t="s">
        <v>1547</v>
      </c>
    </row>
    <row r="1294" spans="1:2" x14ac:dyDescent="0.25">
      <c r="A1294" t="str">
        <f>VLOOKUP(IDENTIFICATIE!$E$5,$G$1:$H$442,2,FALSE)</f>
        <v>OVO000098</v>
      </c>
      <c r="B1294" t="s">
        <v>1548</v>
      </c>
    </row>
    <row r="1295" spans="1:2" x14ac:dyDescent="0.25">
      <c r="A1295" t="str">
        <f>VLOOKUP(IDENTIFICATIE!$E$5,$G$1:$H$442,2,FALSE)</f>
        <v>OVO000098</v>
      </c>
      <c r="B1295" t="s">
        <v>1549</v>
      </c>
    </row>
    <row r="1296" spans="1:2" x14ac:dyDescent="0.25">
      <c r="A1296" t="str">
        <f>VLOOKUP(IDENTIFICATIE!$E$5,$G$1:$H$442,2,FALSE)</f>
        <v>OVO000098</v>
      </c>
      <c r="B1296" t="s">
        <v>1550</v>
      </c>
    </row>
    <row r="1297" spans="1:2" x14ac:dyDescent="0.25">
      <c r="A1297" t="str">
        <f>VLOOKUP(IDENTIFICATIE!$E$5,$G$1:$H$442,2,FALSE)</f>
        <v>OVO000098</v>
      </c>
      <c r="B1297" t="s">
        <v>1551</v>
      </c>
    </row>
    <row r="1298" spans="1:2" x14ac:dyDescent="0.25">
      <c r="A1298" t="str">
        <f>VLOOKUP(IDENTIFICATIE!$E$5,$G$1:$H$442,2,FALSE)</f>
        <v>OVO000098</v>
      </c>
      <c r="B1298" t="s">
        <v>1552</v>
      </c>
    </row>
    <row r="1299" spans="1:2" x14ac:dyDescent="0.25">
      <c r="A1299" t="str">
        <f>VLOOKUP(IDENTIFICATIE!$E$5,$G$1:$H$442,2,FALSE)</f>
        <v>OVO000098</v>
      </c>
      <c r="B1299" t="s">
        <v>1553</v>
      </c>
    </row>
    <row r="1300" spans="1:2" x14ac:dyDescent="0.25">
      <c r="A1300" t="str">
        <f>VLOOKUP(IDENTIFICATIE!$E$5,$G$1:$H$442,2,FALSE)</f>
        <v>OVO000098</v>
      </c>
      <c r="B1300" t="s">
        <v>1554</v>
      </c>
    </row>
    <row r="1301" spans="1:2" x14ac:dyDescent="0.25">
      <c r="A1301" t="str">
        <f>VLOOKUP(IDENTIFICATIE!$E$5,$G$1:$H$442,2,FALSE)</f>
        <v>OVO000098</v>
      </c>
      <c r="B1301" t="s">
        <v>1555</v>
      </c>
    </row>
    <row r="1302" spans="1:2" x14ac:dyDescent="0.25">
      <c r="A1302" t="str">
        <f>VLOOKUP(IDENTIFICATIE!$E$5,$G$1:$H$442,2,FALSE)</f>
        <v>OVO000098</v>
      </c>
      <c r="B1302" t="s">
        <v>1556</v>
      </c>
    </row>
    <row r="1303" spans="1:2" x14ac:dyDescent="0.25">
      <c r="A1303" t="str">
        <f>VLOOKUP(IDENTIFICATIE!$E$5,$G$1:$H$442,2,FALSE)</f>
        <v>OVO000098</v>
      </c>
      <c r="B1303" t="s">
        <v>1557</v>
      </c>
    </row>
    <row r="1304" spans="1:2" x14ac:dyDescent="0.25">
      <c r="A1304" t="str">
        <f>VLOOKUP(IDENTIFICATIE!$E$5,$G$1:$H$442,2,FALSE)</f>
        <v>OVO000098</v>
      </c>
      <c r="B1304" t="s">
        <v>1558</v>
      </c>
    </row>
    <row r="1305" spans="1:2" x14ac:dyDescent="0.25">
      <c r="A1305" t="str">
        <f>VLOOKUP(IDENTIFICATIE!$E$5,$G$1:$H$442,2,FALSE)</f>
        <v>OVO000098</v>
      </c>
      <c r="B1305" t="s">
        <v>1559</v>
      </c>
    </row>
    <row r="1306" spans="1:2" x14ac:dyDescent="0.25">
      <c r="A1306" t="str">
        <f>VLOOKUP(IDENTIFICATIE!$E$5,$G$1:$H$442,2,FALSE)</f>
        <v>OVO000098</v>
      </c>
      <c r="B1306" t="s">
        <v>1560</v>
      </c>
    </row>
    <row r="1307" spans="1:2" x14ac:dyDescent="0.25">
      <c r="A1307" t="str">
        <f>VLOOKUP(IDENTIFICATIE!$E$5,$G$1:$H$442,2,FALSE)</f>
        <v>OVO000098</v>
      </c>
      <c r="B1307" t="s">
        <v>1561</v>
      </c>
    </row>
    <row r="1308" spans="1:2" x14ac:dyDescent="0.25">
      <c r="A1308" t="str">
        <f>VLOOKUP(IDENTIFICATIE!$E$5,$G$1:$H$442,2,FALSE)</f>
        <v>OVO000098</v>
      </c>
      <c r="B1308" t="s">
        <v>1562</v>
      </c>
    </row>
    <row r="1309" spans="1:2" x14ac:dyDescent="0.25">
      <c r="A1309" t="str">
        <f>VLOOKUP(IDENTIFICATIE!$E$5,$G$1:$H$442,2,FALSE)</f>
        <v>OVO000098</v>
      </c>
      <c r="B1309" t="s">
        <v>1563</v>
      </c>
    </row>
    <row r="1310" spans="1:2" x14ac:dyDescent="0.25">
      <c r="A1310" t="str">
        <f>VLOOKUP(IDENTIFICATIE!$E$5,$G$1:$H$442,2,FALSE)</f>
        <v>OVO000098</v>
      </c>
      <c r="B1310" t="s">
        <v>1564</v>
      </c>
    </row>
    <row r="1311" spans="1:2" x14ac:dyDescent="0.25">
      <c r="A1311" t="str">
        <f>VLOOKUP(IDENTIFICATIE!$E$5,$G$1:$H$442,2,FALSE)</f>
        <v>OVO000098</v>
      </c>
      <c r="B1311" t="s">
        <v>1565</v>
      </c>
    </row>
    <row r="1312" spans="1:2" x14ac:dyDescent="0.25">
      <c r="A1312" t="str">
        <f>VLOOKUP(IDENTIFICATIE!$E$5,$G$1:$H$442,2,FALSE)</f>
        <v>OVO000098</v>
      </c>
      <c r="B1312" t="s">
        <v>1566</v>
      </c>
    </row>
    <row r="1313" spans="1:2" x14ac:dyDescent="0.25">
      <c r="A1313" t="str">
        <f>VLOOKUP(IDENTIFICATIE!$E$5,$G$1:$H$442,2,FALSE)</f>
        <v>OVO000098</v>
      </c>
      <c r="B1313" t="s">
        <v>1567</v>
      </c>
    </row>
    <row r="1314" spans="1:2" x14ac:dyDescent="0.25">
      <c r="A1314" t="str">
        <f>VLOOKUP(IDENTIFICATIE!$E$5,$G$1:$H$442,2,FALSE)</f>
        <v>OVO000098</v>
      </c>
      <c r="B1314" t="s">
        <v>1568</v>
      </c>
    </row>
    <row r="1315" spans="1:2" x14ac:dyDescent="0.25">
      <c r="A1315" t="str">
        <f>VLOOKUP(IDENTIFICATIE!$E$5,$G$1:$H$442,2,FALSE)</f>
        <v>OVO000098</v>
      </c>
      <c r="B1315" t="s">
        <v>1569</v>
      </c>
    </row>
    <row r="1316" spans="1:2" x14ac:dyDescent="0.25">
      <c r="A1316" t="str">
        <f>VLOOKUP(IDENTIFICATIE!$E$5,$G$1:$H$442,2,FALSE)</f>
        <v>OVO000098</v>
      </c>
      <c r="B1316" t="s">
        <v>1570</v>
      </c>
    </row>
    <row r="1317" spans="1:2" x14ac:dyDescent="0.25">
      <c r="A1317" t="str">
        <f>VLOOKUP(IDENTIFICATIE!$E$5,$G$1:$H$442,2,FALSE)</f>
        <v>OVO000098</v>
      </c>
      <c r="B1317" t="s">
        <v>1571</v>
      </c>
    </row>
    <row r="1318" spans="1:2" x14ac:dyDescent="0.25">
      <c r="A1318" t="str">
        <f>VLOOKUP(IDENTIFICATIE!$E$5,$G$1:$H$442,2,FALSE)</f>
        <v>OVO000098</v>
      </c>
      <c r="B1318" t="s">
        <v>1572</v>
      </c>
    </row>
    <row r="1319" spans="1:2" x14ac:dyDescent="0.25">
      <c r="A1319" t="str">
        <f>VLOOKUP(IDENTIFICATIE!$E$5,$G$1:$H$442,2,FALSE)</f>
        <v>OVO000098</v>
      </c>
      <c r="B1319" t="s">
        <v>1573</v>
      </c>
    </row>
    <row r="1320" spans="1:2" x14ac:dyDescent="0.25">
      <c r="A1320" t="str">
        <f>VLOOKUP(IDENTIFICATIE!$E$5,$G$1:$H$442,2,FALSE)</f>
        <v>OVO000098</v>
      </c>
      <c r="B1320" t="s">
        <v>1574</v>
      </c>
    </row>
    <row r="1321" spans="1:2" x14ac:dyDescent="0.25">
      <c r="A1321" t="str">
        <f>VLOOKUP(IDENTIFICATIE!$E$5,$G$1:$H$442,2,FALSE)</f>
        <v>OVO000098</v>
      </c>
      <c r="B1321" t="s">
        <v>1575</v>
      </c>
    </row>
    <row r="1322" spans="1:2" x14ac:dyDescent="0.25">
      <c r="A1322" t="str">
        <f>VLOOKUP(IDENTIFICATIE!$E$5,$G$1:$H$442,2,FALSE)</f>
        <v>OVO000098</v>
      </c>
      <c r="B1322" t="s">
        <v>1576</v>
      </c>
    </row>
    <row r="1323" spans="1:2" x14ac:dyDescent="0.25">
      <c r="A1323" t="str">
        <f>VLOOKUP(IDENTIFICATIE!$E$5,$G$1:$H$442,2,FALSE)</f>
        <v>OVO000098</v>
      </c>
      <c r="B1323" t="s">
        <v>1577</v>
      </c>
    </row>
    <row r="1324" spans="1:2" x14ac:dyDescent="0.25">
      <c r="A1324" t="str">
        <f>VLOOKUP(IDENTIFICATIE!$E$5,$G$1:$H$442,2,FALSE)</f>
        <v>OVO000098</v>
      </c>
      <c r="B1324" t="s">
        <v>1578</v>
      </c>
    </row>
    <row r="1325" spans="1:2" x14ac:dyDescent="0.25">
      <c r="A1325" t="str">
        <f>VLOOKUP(IDENTIFICATIE!$E$5,$G$1:$H$442,2,FALSE)</f>
        <v>OVO000098</v>
      </c>
      <c r="B1325" t="s">
        <v>1579</v>
      </c>
    </row>
    <row r="1326" spans="1:2" x14ac:dyDescent="0.25">
      <c r="A1326" t="str">
        <f>VLOOKUP(IDENTIFICATIE!$E$5,$G$1:$H$442,2,FALSE)</f>
        <v>OVO000098</v>
      </c>
      <c r="B1326" t="s">
        <v>1580</v>
      </c>
    </row>
    <row r="1327" spans="1:2" x14ac:dyDescent="0.25">
      <c r="A1327" t="str">
        <f>VLOOKUP(IDENTIFICATIE!$E$5,$G$1:$H$442,2,FALSE)</f>
        <v>OVO000098</v>
      </c>
      <c r="B1327" t="s">
        <v>1581</v>
      </c>
    </row>
    <row r="1328" spans="1:2" x14ac:dyDescent="0.25">
      <c r="A1328" t="str">
        <f>VLOOKUP(IDENTIFICATIE!$E$5,$G$1:$H$442,2,FALSE)</f>
        <v>OVO000098</v>
      </c>
      <c r="B1328" t="s">
        <v>1582</v>
      </c>
    </row>
    <row r="1329" spans="1:2" x14ac:dyDescent="0.25">
      <c r="A1329" t="str">
        <f>VLOOKUP(IDENTIFICATIE!$E$5,$G$1:$H$442,2,FALSE)</f>
        <v>OVO000098</v>
      </c>
      <c r="B1329" t="s">
        <v>1583</v>
      </c>
    </row>
    <row r="1330" spans="1:2" x14ac:dyDescent="0.25">
      <c r="A1330" t="str">
        <f>VLOOKUP(IDENTIFICATIE!$E$5,$G$1:$H$442,2,FALSE)</f>
        <v>OVO000098</v>
      </c>
      <c r="B1330" t="s">
        <v>1584</v>
      </c>
    </row>
    <row r="1331" spans="1:2" x14ac:dyDescent="0.25">
      <c r="A1331" t="str">
        <f>VLOOKUP(IDENTIFICATIE!$E$5,$G$1:$H$442,2,FALSE)</f>
        <v>OVO000098</v>
      </c>
      <c r="B1331" t="s">
        <v>1585</v>
      </c>
    </row>
    <row r="1332" spans="1:2" x14ac:dyDescent="0.25">
      <c r="A1332" t="str">
        <f>VLOOKUP(IDENTIFICATIE!$E$5,$G$1:$H$442,2,FALSE)</f>
        <v>OVO000098</v>
      </c>
      <c r="B1332" t="s">
        <v>1586</v>
      </c>
    </row>
    <row r="1333" spans="1:2" x14ac:dyDescent="0.25">
      <c r="A1333" t="str">
        <f>VLOOKUP(IDENTIFICATIE!$E$5,$G$1:$H$442,2,FALSE)</f>
        <v>OVO000098</v>
      </c>
      <c r="B1333" t="s">
        <v>1587</v>
      </c>
    </row>
    <row r="1334" spans="1:2" x14ac:dyDescent="0.25">
      <c r="A1334" t="str">
        <f>VLOOKUP(IDENTIFICATIE!$E$5,$G$1:$H$442,2,FALSE)</f>
        <v>OVO000098</v>
      </c>
      <c r="B1334" t="s">
        <v>1588</v>
      </c>
    </row>
    <row r="1335" spans="1:2" x14ac:dyDescent="0.25">
      <c r="A1335" t="str">
        <f>VLOOKUP(IDENTIFICATIE!$E$5,$G$1:$H$442,2,FALSE)</f>
        <v>OVO000098</v>
      </c>
      <c r="B1335" t="s">
        <v>1589</v>
      </c>
    </row>
    <row r="1336" spans="1:2" x14ac:dyDescent="0.25">
      <c r="A1336" t="str">
        <f>VLOOKUP(IDENTIFICATIE!$E$5,$G$1:$H$442,2,FALSE)</f>
        <v>OVO000098</v>
      </c>
      <c r="B1336" t="s">
        <v>1590</v>
      </c>
    </row>
    <row r="1337" spans="1:2" x14ac:dyDescent="0.25">
      <c r="A1337" t="str">
        <f>VLOOKUP(IDENTIFICATIE!$E$5,$G$1:$H$442,2,FALSE)</f>
        <v>OVO000098</v>
      </c>
      <c r="B1337" t="s">
        <v>1591</v>
      </c>
    </row>
    <row r="1338" spans="1:2" x14ac:dyDescent="0.25">
      <c r="A1338" t="str">
        <f>VLOOKUP(IDENTIFICATIE!$E$5,$G$1:$H$442,2,FALSE)</f>
        <v>OVO000098</v>
      </c>
      <c r="B1338" t="s">
        <v>1592</v>
      </c>
    </row>
    <row r="1339" spans="1:2" x14ac:dyDescent="0.25">
      <c r="A1339" t="str">
        <f>VLOOKUP(IDENTIFICATIE!$E$5,$G$1:$H$442,2,FALSE)</f>
        <v>OVO000098</v>
      </c>
      <c r="B1339" t="s">
        <v>1593</v>
      </c>
    </row>
    <row r="1340" spans="1:2" x14ac:dyDescent="0.25">
      <c r="A1340" t="str">
        <f>VLOOKUP(IDENTIFICATIE!$E$5,$G$1:$H$442,2,FALSE)</f>
        <v>OVO000098</v>
      </c>
      <c r="B1340" t="s">
        <v>1594</v>
      </c>
    </row>
    <row r="1341" spans="1:2" x14ac:dyDescent="0.25">
      <c r="A1341" t="str">
        <f>VLOOKUP(IDENTIFICATIE!$E$5,$G$1:$H$442,2,FALSE)</f>
        <v>OVO000098</v>
      </c>
      <c r="B1341" t="s">
        <v>1595</v>
      </c>
    </row>
    <row r="1342" spans="1:2" x14ac:dyDescent="0.25">
      <c r="A1342" t="str">
        <f>VLOOKUP(IDENTIFICATIE!$E$5,$G$1:$H$442,2,FALSE)</f>
        <v>OVO000098</v>
      </c>
      <c r="B1342" t="s">
        <v>1596</v>
      </c>
    </row>
    <row r="1343" spans="1:2" x14ac:dyDescent="0.25">
      <c r="A1343" t="str">
        <f>VLOOKUP(IDENTIFICATIE!$E$5,$G$1:$H$442,2,FALSE)</f>
        <v>OVO000098</v>
      </c>
      <c r="B1343" t="s">
        <v>1597</v>
      </c>
    </row>
    <row r="1344" spans="1:2" x14ac:dyDescent="0.25">
      <c r="A1344" t="str">
        <f>VLOOKUP(IDENTIFICATIE!$E$5,$G$1:$H$442,2,FALSE)</f>
        <v>OVO000098</v>
      </c>
      <c r="B1344" t="s">
        <v>1598</v>
      </c>
    </row>
    <row r="1345" spans="1:2" x14ac:dyDescent="0.25">
      <c r="A1345" t="str">
        <f>VLOOKUP(IDENTIFICATIE!$E$5,$G$1:$H$442,2,FALSE)</f>
        <v>OVO000098</v>
      </c>
      <c r="B1345" t="s">
        <v>1599</v>
      </c>
    </row>
    <row r="1346" spans="1:2" x14ac:dyDescent="0.25">
      <c r="A1346" t="str">
        <f>VLOOKUP(IDENTIFICATIE!$E$5,$G$1:$H$442,2,FALSE)</f>
        <v>OVO000098</v>
      </c>
      <c r="B1346" t="s">
        <v>1600</v>
      </c>
    </row>
    <row r="1347" spans="1:2" x14ac:dyDescent="0.25">
      <c r="A1347" t="str">
        <f>VLOOKUP(IDENTIFICATIE!$E$5,$G$1:$H$442,2,FALSE)</f>
        <v>OVO000098</v>
      </c>
      <c r="B1347" t="s">
        <v>1601</v>
      </c>
    </row>
    <row r="1348" spans="1:2" x14ac:dyDescent="0.25">
      <c r="A1348" t="str">
        <f>VLOOKUP(IDENTIFICATIE!$E$5,$G$1:$H$442,2,FALSE)</f>
        <v>OVO000098</v>
      </c>
      <c r="B1348" t="s">
        <v>1602</v>
      </c>
    </row>
    <row r="1349" spans="1:2" x14ac:dyDescent="0.25">
      <c r="A1349" t="str">
        <f>VLOOKUP(IDENTIFICATIE!$E$5,$G$1:$H$442,2,FALSE)</f>
        <v>OVO000098</v>
      </c>
      <c r="B1349" t="s">
        <v>1603</v>
      </c>
    </row>
    <row r="1350" spans="1:2" x14ac:dyDescent="0.25">
      <c r="A1350" t="str">
        <f>VLOOKUP(IDENTIFICATIE!$E$5,$G$1:$H$442,2,FALSE)</f>
        <v>OVO000098</v>
      </c>
      <c r="B1350" t="s">
        <v>1604</v>
      </c>
    </row>
    <row r="1351" spans="1:2" x14ac:dyDescent="0.25">
      <c r="A1351" t="str">
        <f>VLOOKUP(IDENTIFICATIE!$E$5,$G$1:$H$442,2,FALSE)</f>
        <v>OVO000098</v>
      </c>
      <c r="B1351" t="s">
        <v>1605</v>
      </c>
    </row>
    <row r="1352" spans="1:2" x14ac:dyDescent="0.25">
      <c r="A1352" t="str">
        <f>VLOOKUP(IDENTIFICATIE!$E$5,$G$1:$H$442,2,FALSE)</f>
        <v>OVO000098</v>
      </c>
      <c r="B1352" t="s">
        <v>1606</v>
      </c>
    </row>
    <row r="1353" spans="1:2" x14ac:dyDescent="0.25">
      <c r="A1353" t="str">
        <f>VLOOKUP(IDENTIFICATIE!$E$5,$G$1:$H$442,2,FALSE)</f>
        <v>OVO000098</v>
      </c>
      <c r="B1353" t="s">
        <v>1607</v>
      </c>
    </row>
    <row r="1354" spans="1:2" x14ac:dyDescent="0.25">
      <c r="A1354" t="str">
        <f>VLOOKUP(IDENTIFICATIE!$E$5,$G$1:$H$442,2,FALSE)</f>
        <v>OVO000098</v>
      </c>
      <c r="B1354" t="s">
        <v>1608</v>
      </c>
    </row>
    <row r="1355" spans="1:2" x14ac:dyDescent="0.25">
      <c r="A1355" t="str">
        <f>VLOOKUP(IDENTIFICATIE!$E$5,$G$1:$H$442,2,FALSE)</f>
        <v>OVO000098</v>
      </c>
      <c r="B1355" t="s">
        <v>1609</v>
      </c>
    </row>
    <row r="1356" spans="1:2" x14ac:dyDescent="0.25">
      <c r="A1356" t="str">
        <f>VLOOKUP(IDENTIFICATIE!$E$5,$G$1:$H$442,2,FALSE)</f>
        <v>OVO000098</v>
      </c>
      <c r="B1356" t="s">
        <v>1610</v>
      </c>
    </row>
    <row r="1357" spans="1:2" x14ac:dyDescent="0.25">
      <c r="A1357" t="str">
        <f>VLOOKUP(IDENTIFICATIE!$E$5,$G$1:$H$442,2,FALSE)</f>
        <v>OVO000098</v>
      </c>
      <c r="B1357" t="s">
        <v>1611</v>
      </c>
    </row>
    <row r="1358" spans="1:2" x14ac:dyDescent="0.25">
      <c r="A1358" t="str">
        <f>VLOOKUP(IDENTIFICATIE!$E$5,$G$1:$H$442,2,FALSE)</f>
        <v>OVO000098</v>
      </c>
      <c r="B1358" t="s">
        <v>1612</v>
      </c>
    </row>
    <row r="1359" spans="1:2" x14ac:dyDescent="0.25">
      <c r="A1359" t="str">
        <f>VLOOKUP(IDENTIFICATIE!$E$5,$G$1:$H$442,2,FALSE)</f>
        <v>OVO000098</v>
      </c>
      <c r="B1359" t="s">
        <v>1613</v>
      </c>
    </row>
    <row r="1360" spans="1:2" x14ac:dyDescent="0.25">
      <c r="A1360" t="str">
        <f>VLOOKUP(IDENTIFICATIE!$E$5,$G$1:$H$442,2,FALSE)</f>
        <v>OVO000098</v>
      </c>
      <c r="B1360" t="s">
        <v>1614</v>
      </c>
    </row>
    <row r="1361" spans="1:2" x14ac:dyDescent="0.25">
      <c r="A1361" t="str">
        <f>VLOOKUP(IDENTIFICATIE!$E$5,$G$1:$H$442,2,FALSE)</f>
        <v>OVO000098</v>
      </c>
      <c r="B1361" t="s">
        <v>1615</v>
      </c>
    </row>
    <row r="1362" spans="1:2" x14ac:dyDescent="0.25">
      <c r="A1362" t="str">
        <f>VLOOKUP(IDENTIFICATIE!$E$5,$G$1:$H$442,2,FALSE)</f>
        <v>OVO000098</v>
      </c>
      <c r="B1362" t="s">
        <v>1616</v>
      </c>
    </row>
    <row r="1363" spans="1:2" x14ac:dyDescent="0.25">
      <c r="A1363" t="str">
        <f>VLOOKUP(IDENTIFICATIE!$E$5,$G$1:$H$442,2,FALSE)</f>
        <v>OVO000098</v>
      </c>
      <c r="B1363" t="s">
        <v>1617</v>
      </c>
    </row>
    <row r="1364" spans="1:2" x14ac:dyDescent="0.25">
      <c r="A1364" t="str">
        <f>VLOOKUP(IDENTIFICATIE!$E$5,$G$1:$H$442,2,FALSE)</f>
        <v>OVO000098</v>
      </c>
      <c r="B1364" t="s">
        <v>1618</v>
      </c>
    </row>
    <row r="1365" spans="1:2" x14ac:dyDescent="0.25">
      <c r="A1365" t="str">
        <f>VLOOKUP(IDENTIFICATIE!$E$5,$G$1:$H$442,2,FALSE)</f>
        <v>OVO000098</v>
      </c>
      <c r="B1365" t="s">
        <v>1619</v>
      </c>
    </row>
    <row r="1366" spans="1:2" x14ac:dyDescent="0.25">
      <c r="A1366" t="str">
        <f>VLOOKUP(IDENTIFICATIE!$E$5,$G$1:$H$442,2,FALSE)</f>
        <v>OVO000098</v>
      </c>
      <c r="B1366" t="s">
        <v>1620</v>
      </c>
    </row>
    <row r="1367" spans="1:2" x14ac:dyDescent="0.25">
      <c r="A1367" t="str">
        <f>VLOOKUP(IDENTIFICATIE!$E$5,$G$1:$H$442,2,FALSE)</f>
        <v>OVO000098</v>
      </c>
      <c r="B1367" t="s">
        <v>1621</v>
      </c>
    </row>
    <row r="1368" spans="1:2" x14ac:dyDescent="0.25">
      <c r="A1368" t="str">
        <f>VLOOKUP(IDENTIFICATIE!$E$5,$G$1:$H$442,2,FALSE)</f>
        <v>OVO000098</v>
      </c>
      <c r="B1368" t="s">
        <v>1622</v>
      </c>
    </row>
    <row r="1369" spans="1:2" x14ac:dyDescent="0.25">
      <c r="A1369" t="str">
        <f>VLOOKUP(IDENTIFICATIE!$E$5,$G$1:$H$442,2,FALSE)</f>
        <v>OVO000098</v>
      </c>
      <c r="B1369" t="s">
        <v>1623</v>
      </c>
    </row>
    <row r="1370" spans="1:2" x14ac:dyDescent="0.25">
      <c r="A1370" t="str">
        <f>VLOOKUP(IDENTIFICATIE!$E$5,$G$1:$H$442,2,FALSE)</f>
        <v>OVO000098</v>
      </c>
      <c r="B1370" t="s">
        <v>1624</v>
      </c>
    </row>
    <row r="1371" spans="1:2" x14ac:dyDescent="0.25">
      <c r="A1371" t="str">
        <f>VLOOKUP(IDENTIFICATIE!$E$5,$G$1:$H$442,2,FALSE)</f>
        <v>OVO000098</v>
      </c>
      <c r="B1371" t="s">
        <v>1625</v>
      </c>
    </row>
    <row r="1372" spans="1:2" x14ac:dyDescent="0.25">
      <c r="A1372" t="str">
        <f>VLOOKUP(IDENTIFICATIE!$E$5,$G$1:$H$442,2,FALSE)</f>
        <v>OVO000098</v>
      </c>
      <c r="B1372" t="s">
        <v>1626</v>
      </c>
    </row>
    <row r="1373" spans="1:2" x14ac:dyDescent="0.25">
      <c r="A1373" t="str">
        <f>VLOOKUP(IDENTIFICATIE!$E$5,$G$1:$H$442,2,FALSE)</f>
        <v>OVO000098</v>
      </c>
      <c r="B1373" t="s">
        <v>1627</v>
      </c>
    </row>
    <row r="1374" spans="1:2" x14ac:dyDescent="0.25">
      <c r="A1374" t="str">
        <f>VLOOKUP(IDENTIFICATIE!$E$5,$G$1:$H$442,2,FALSE)</f>
        <v>OVO000098</v>
      </c>
      <c r="B1374" t="s">
        <v>1628</v>
      </c>
    </row>
    <row r="1375" spans="1:2" x14ac:dyDescent="0.25">
      <c r="A1375" t="str">
        <f>VLOOKUP(IDENTIFICATIE!$E$5,$G$1:$H$442,2,FALSE)</f>
        <v>OVO000098</v>
      </c>
      <c r="B1375" t="s">
        <v>1629</v>
      </c>
    </row>
    <row r="1376" spans="1:2" x14ac:dyDescent="0.25">
      <c r="A1376" t="str">
        <f>VLOOKUP(IDENTIFICATIE!$E$5,$G$1:$H$442,2,FALSE)</f>
        <v>OVO000098</v>
      </c>
      <c r="B1376" t="s">
        <v>1630</v>
      </c>
    </row>
    <row r="1377" spans="1:2" x14ac:dyDescent="0.25">
      <c r="A1377" t="str">
        <f>VLOOKUP(IDENTIFICATIE!$E$5,$G$1:$H$442,2,FALSE)</f>
        <v>OVO000098</v>
      </c>
      <c r="B1377" t="s">
        <v>1631</v>
      </c>
    </row>
    <row r="1378" spans="1:2" x14ac:dyDescent="0.25">
      <c r="A1378" t="str">
        <f>VLOOKUP(IDENTIFICATIE!$E$5,$G$1:$H$442,2,FALSE)</f>
        <v>OVO000098</v>
      </c>
      <c r="B1378" t="s">
        <v>1632</v>
      </c>
    </row>
    <row r="1379" spans="1:2" x14ac:dyDescent="0.25">
      <c r="A1379" t="str">
        <f>VLOOKUP(IDENTIFICATIE!$E$5,$G$1:$H$442,2,FALSE)</f>
        <v>OVO000098</v>
      </c>
      <c r="B1379" t="s">
        <v>1633</v>
      </c>
    </row>
    <row r="1380" spans="1:2" x14ac:dyDescent="0.25">
      <c r="A1380" t="str">
        <f>VLOOKUP(IDENTIFICATIE!$E$5,$G$1:$H$442,2,FALSE)</f>
        <v>OVO000098</v>
      </c>
      <c r="B1380" t="s">
        <v>1634</v>
      </c>
    </row>
    <row r="1381" spans="1:2" x14ac:dyDescent="0.25">
      <c r="A1381" t="str">
        <f>VLOOKUP(IDENTIFICATIE!$E$5,$G$1:$H$442,2,FALSE)</f>
        <v>OVO000098</v>
      </c>
      <c r="B1381" t="s">
        <v>1635</v>
      </c>
    </row>
    <row r="1382" spans="1:2" x14ac:dyDescent="0.25">
      <c r="A1382" t="str">
        <f>VLOOKUP(IDENTIFICATIE!$E$5,$G$1:$H$442,2,FALSE)</f>
        <v>OVO000098</v>
      </c>
      <c r="B1382" t="s">
        <v>1636</v>
      </c>
    </row>
    <row r="1383" spans="1:2" x14ac:dyDescent="0.25">
      <c r="A1383" t="str">
        <f>VLOOKUP(IDENTIFICATIE!$E$5,$G$1:$H$442,2,FALSE)</f>
        <v>OVO000098</v>
      </c>
      <c r="B1383" t="s">
        <v>1637</v>
      </c>
    </row>
    <row r="1384" spans="1:2" x14ac:dyDescent="0.25">
      <c r="A1384" t="str">
        <f>VLOOKUP(IDENTIFICATIE!$E$5,$G$1:$H$442,2,FALSE)</f>
        <v>OVO000098</v>
      </c>
      <c r="B1384" t="s">
        <v>1638</v>
      </c>
    </row>
    <row r="1385" spans="1:2" x14ac:dyDescent="0.25">
      <c r="A1385" t="str">
        <f>VLOOKUP(IDENTIFICATIE!$E$5,$G$1:$H$442,2,FALSE)</f>
        <v>OVO000098</v>
      </c>
      <c r="B1385" t="s">
        <v>1639</v>
      </c>
    </row>
    <row r="1386" spans="1:2" x14ac:dyDescent="0.25">
      <c r="A1386" t="str">
        <f>VLOOKUP(IDENTIFICATIE!$E$5,$G$1:$H$442,2,FALSE)</f>
        <v>OVO000098</v>
      </c>
      <c r="B1386" t="s">
        <v>1640</v>
      </c>
    </row>
    <row r="1387" spans="1:2" x14ac:dyDescent="0.25">
      <c r="A1387" t="str">
        <f>VLOOKUP(IDENTIFICATIE!$E$5,$G$1:$H$442,2,FALSE)</f>
        <v>OVO000098</v>
      </c>
      <c r="B1387" t="s">
        <v>1641</v>
      </c>
    </row>
    <row r="1388" spans="1:2" x14ac:dyDescent="0.25">
      <c r="A1388" t="str">
        <f>VLOOKUP(IDENTIFICATIE!$E$5,$G$1:$H$442,2,FALSE)</f>
        <v>OVO000098</v>
      </c>
      <c r="B1388" t="s">
        <v>1642</v>
      </c>
    </row>
    <row r="1389" spans="1:2" x14ac:dyDescent="0.25">
      <c r="A1389" t="str">
        <f>VLOOKUP(IDENTIFICATIE!$E$5,$G$1:$H$442,2,FALSE)</f>
        <v>OVO000098</v>
      </c>
      <c r="B1389" t="s">
        <v>1643</v>
      </c>
    </row>
    <row r="1390" spans="1:2" x14ac:dyDescent="0.25">
      <c r="A1390" t="str">
        <f>VLOOKUP(IDENTIFICATIE!$E$5,$G$1:$H$442,2,FALSE)</f>
        <v>OVO000098</v>
      </c>
      <c r="B1390" t="s">
        <v>1644</v>
      </c>
    </row>
    <row r="1391" spans="1:2" x14ac:dyDescent="0.25">
      <c r="A1391" t="str">
        <f>VLOOKUP(IDENTIFICATIE!$E$5,$G$1:$H$442,2,FALSE)</f>
        <v>OVO000098</v>
      </c>
      <c r="B1391" t="s">
        <v>1645</v>
      </c>
    </row>
    <row r="1392" spans="1:2" x14ac:dyDescent="0.25">
      <c r="A1392" t="str">
        <f>VLOOKUP(IDENTIFICATIE!$E$5,$G$1:$H$442,2,FALSE)</f>
        <v>OVO000098</v>
      </c>
      <c r="B1392" t="s">
        <v>1646</v>
      </c>
    </row>
    <row r="1393" spans="1:2" x14ac:dyDescent="0.25">
      <c r="A1393" t="str">
        <f>VLOOKUP(IDENTIFICATIE!$E$5,$G$1:$H$442,2,FALSE)</f>
        <v>OVO000098</v>
      </c>
      <c r="B1393" t="s">
        <v>1647</v>
      </c>
    </row>
    <row r="1394" spans="1:2" x14ac:dyDescent="0.25">
      <c r="A1394" t="str">
        <f>VLOOKUP(IDENTIFICATIE!$E$5,$G$1:$H$442,2,FALSE)</f>
        <v>OVO000098</v>
      </c>
      <c r="B1394" t="s">
        <v>1648</v>
      </c>
    </row>
    <row r="1395" spans="1:2" x14ac:dyDescent="0.25">
      <c r="A1395" t="str">
        <f>VLOOKUP(IDENTIFICATIE!$E$5,$G$1:$H$442,2,FALSE)</f>
        <v>OVO000098</v>
      </c>
      <c r="B1395" t="s">
        <v>1649</v>
      </c>
    </row>
    <row r="1396" spans="1:2" x14ac:dyDescent="0.25">
      <c r="A1396" t="str">
        <f>VLOOKUP(IDENTIFICATIE!$E$5,$G$1:$H$442,2,FALSE)</f>
        <v>OVO000098</v>
      </c>
      <c r="B1396" t="s">
        <v>1650</v>
      </c>
    </row>
    <row r="1397" spans="1:2" x14ac:dyDescent="0.25">
      <c r="A1397" t="str">
        <f>VLOOKUP(IDENTIFICATIE!$E$5,$G$1:$H$442,2,FALSE)</f>
        <v>OVO000098</v>
      </c>
      <c r="B1397" t="s">
        <v>1651</v>
      </c>
    </row>
    <row r="1398" spans="1:2" x14ac:dyDescent="0.25">
      <c r="A1398" t="str">
        <f>VLOOKUP(IDENTIFICATIE!$E$5,$G$1:$H$442,2,FALSE)</f>
        <v>OVO000098</v>
      </c>
      <c r="B1398" t="s">
        <v>1652</v>
      </c>
    </row>
    <row r="1399" spans="1:2" x14ac:dyDescent="0.25">
      <c r="A1399" t="str">
        <f>VLOOKUP(IDENTIFICATIE!$E$5,$G$1:$H$442,2,FALSE)</f>
        <v>OVO000098</v>
      </c>
      <c r="B1399" t="s">
        <v>1653</v>
      </c>
    </row>
    <row r="1400" spans="1:2" x14ac:dyDescent="0.25">
      <c r="A1400" t="str">
        <f>VLOOKUP(IDENTIFICATIE!$E$5,$G$1:$H$442,2,FALSE)</f>
        <v>OVO000098</v>
      </c>
      <c r="B1400" t="s">
        <v>1654</v>
      </c>
    </row>
    <row r="1401" spans="1:2" x14ac:dyDescent="0.25">
      <c r="A1401" t="str">
        <f>VLOOKUP(IDENTIFICATIE!$E$5,$G$1:$H$442,2,FALSE)</f>
        <v>OVO000098</v>
      </c>
      <c r="B1401" t="s">
        <v>1655</v>
      </c>
    </row>
    <row r="1402" spans="1:2" x14ac:dyDescent="0.25">
      <c r="A1402" t="str">
        <f>VLOOKUP(IDENTIFICATIE!$E$5,$G$1:$H$442,2,FALSE)</f>
        <v>OVO000098</v>
      </c>
      <c r="B1402" t="s">
        <v>1656</v>
      </c>
    </row>
    <row r="1403" spans="1:2" x14ac:dyDescent="0.25">
      <c r="A1403" t="str">
        <f>VLOOKUP(IDENTIFICATIE!$E$5,$G$1:$H$442,2,FALSE)</f>
        <v>OVO000098</v>
      </c>
      <c r="B1403" t="s">
        <v>1657</v>
      </c>
    </row>
    <row r="1404" spans="1:2" x14ac:dyDescent="0.25">
      <c r="A1404" t="str">
        <f>VLOOKUP(IDENTIFICATIE!$E$5,$G$1:$H$442,2,FALSE)</f>
        <v>OVO000098</v>
      </c>
      <c r="B1404" t="s">
        <v>1658</v>
      </c>
    </row>
    <row r="1405" spans="1:2" x14ac:dyDescent="0.25">
      <c r="A1405" t="str">
        <f>VLOOKUP(IDENTIFICATIE!$E$5,$G$1:$H$442,2,FALSE)</f>
        <v>OVO000098</v>
      </c>
      <c r="B1405" t="s">
        <v>1659</v>
      </c>
    </row>
    <row r="1406" spans="1:2" x14ac:dyDescent="0.25">
      <c r="A1406" t="str">
        <f>VLOOKUP(IDENTIFICATIE!$E$5,$G$1:$H$442,2,FALSE)</f>
        <v>OVO000098</v>
      </c>
      <c r="B1406" t="s">
        <v>1660</v>
      </c>
    </row>
    <row r="1407" spans="1:2" x14ac:dyDescent="0.25">
      <c r="A1407" t="str">
        <f>VLOOKUP(IDENTIFICATIE!$E$5,$G$1:$H$442,2,FALSE)</f>
        <v>OVO000098</v>
      </c>
      <c r="B1407" t="s">
        <v>1661</v>
      </c>
    </row>
    <row r="1408" spans="1:2" x14ac:dyDescent="0.25">
      <c r="A1408" t="str">
        <f>VLOOKUP(IDENTIFICATIE!$E$5,$G$1:$H$442,2,FALSE)</f>
        <v>OVO000098</v>
      </c>
      <c r="B1408" t="s">
        <v>1662</v>
      </c>
    </row>
    <row r="1409" spans="1:2" x14ac:dyDescent="0.25">
      <c r="A1409" t="str">
        <f>VLOOKUP(IDENTIFICATIE!$E$5,$G$1:$H$442,2,FALSE)</f>
        <v>OVO000098</v>
      </c>
      <c r="B1409" t="s">
        <v>1663</v>
      </c>
    </row>
    <row r="1410" spans="1:2" x14ac:dyDescent="0.25">
      <c r="A1410" t="str">
        <f>VLOOKUP(IDENTIFICATIE!$E$5,$G$1:$H$442,2,FALSE)</f>
        <v>OVO000098</v>
      </c>
      <c r="B1410" t="s">
        <v>1664</v>
      </c>
    </row>
    <row r="1411" spans="1:2" x14ac:dyDescent="0.25">
      <c r="A1411" t="str">
        <f>VLOOKUP(IDENTIFICATIE!$E$5,$G$1:$H$442,2,FALSE)</f>
        <v>OVO000098</v>
      </c>
      <c r="B1411" t="s">
        <v>1665</v>
      </c>
    </row>
    <row r="1412" spans="1:2" x14ac:dyDescent="0.25">
      <c r="A1412" t="str">
        <f>VLOOKUP(IDENTIFICATIE!$E$5,$G$1:$H$442,2,FALSE)</f>
        <v>OVO000098</v>
      </c>
      <c r="B1412" t="s">
        <v>1666</v>
      </c>
    </row>
    <row r="1413" spans="1:2" x14ac:dyDescent="0.25">
      <c r="A1413" t="str">
        <f>VLOOKUP(IDENTIFICATIE!$E$5,$G$1:$H$442,2,FALSE)</f>
        <v>OVO000098</v>
      </c>
      <c r="B1413" t="s">
        <v>1667</v>
      </c>
    </row>
    <row r="1414" spans="1:2" x14ac:dyDescent="0.25">
      <c r="A1414" t="str">
        <f>VLOOKUP(IDENTIFICATIE!$E$5,$G$1:$H$442,2,FALSE)</f>
        <v>OVO000098</v>
      </c>
      <c r="B1414" t="s">
        <v>1668</v>
      </c>
    </row>
    <row r="1415" spans="1:2" x14ac:dyDescent="0.25">
      <c r="A1415" t="str">
        <f>VLOOKUP(IDENTIFICATIE!$E$5,$G$1:$H$442,2,FALSE)</f>
        <v>OVO000098</v>
      </c>
      <c r="B1415" t="s">
        <v>1669</v>
      </c>
    </row>
    <row r="1416" spans="1:2" x14ac:dyDescent="0.25">
      <c r="A1416" t="str">
        <f>VLOOKUP(IDENTIFICATIE!$E$5,$G$1:$H$442,2,FALSE)</f>
        <v>OVO000098</v>
      </c>
      <c r="B1416" t="s">
        <v>1670</v>
      </c>
    </row>
    <row r="1417" spans="1:2" x14ac:dyDescent="0.25">
      <c r="A1417" t="str">
        <f>VLOOKUP(IDENTIFICATIE!$E$5,$G$1:$H$442,2,FALSE)</f>
        <v>OVO000098</v>
      </c>
      <c r="B1417" t="s">
        <v>1671</v>
      </c>
    </row>
    <row r="1418" spans="1:2" x14ac:dyDescent="0.25">
      <c r="A1418" t="str">
        <f>VLOOKUP(IDENTIFICATIE!$E$5,$G$1:$H$442,2,FALSE)</f>
        <v>OVO000098</v>
      </c>
      <c r="B1418" t="s">
        <v>1672</v>
      </c>
    </row>
    <row r="1419" spans="1:2" x14ac:dyDescent="0.25">
      <c r="A1419" t="str">
        <f>VLOOKUP(IDENTIFICATIE!$E$5,$G$1:$H$442,2,FALSE)</f>
        <v>OVO000098</v>
      </c>
      <c r="B1419" t="s">
        <v>1673</v>
      </c>
    </row>
    <row r="1420" spans="1:2" x14ac:dyDescent="0.25">
      <c r="A1420" t="str">
        <f>VLOOKUP(IDENTIFICATIE!$E$5,$G$1:$H$442,2,FALSE)</f>
        <v>OVO000098</v>
      </c>
      <c r="B1420" t="s">
        <v>1674</v>
      </c>
    </row>
    <row r="1421" spans="1:2" x14ac:dyDescent="0.25">
      <c r="A1421" t="str">
        <f>VLOOKUP(IDENTIFICATIE!$E$5,$G$1:$H$442,2,FALSE)</f>
        <v>OVO000098</v>
      </c>
      <c r="B1421" t="s">
        <v>1675</v>
      </c>
    </row>
    <row r="1422" spans="1:2" x14ac:dyDescent="0.25">
      <c r="A1422" t="str">
        <f>VLOOKUP(IDENTIFICATIE!$E$5,$G$1:$H$442,2,FALSE)</f>
        <v>OVO000098</v>
      </c>
      <c r="B1422" t="s">
        <v>1676</v>
      </c>
    </row>
    <row r="1423" spans="1:2" x14ac:dyDescent="0.25">
      <c r="A1423" t="str">
        <f>VLOOKUP(IDENTIFICATIE!$E$5,$G$1:$H$442,2,FALSE)</f>
        <v>OVO000098</v>
      </c>
      <c r="B1423" t="s">
        <v>1677</v>
      </c>
    </row>
    <row r="1424" spans="1:2" x14ac:dyDescent="0.25">
      <c r="A1424" t="str">
        <f>VLOOKUP(IDENTIFICATIE!$E$5,$G$1:$H$442,2,FALSE)</f>
        <v>OVO000098</v>
      </c>
      <c r="B1424" t="s">
        <v>1678</v>
      </c>
    </row>
    <row r="1425" spans="1:2" x14ac:dyDescent="0.25">
      <c r="A1425" t="str">
        <f>VLOOKUP(IDENTIFICATIE!$E$5,$G$1:$H$442,2,FALSE)</f>
        <v>OVO000098</v>
      </c>
      <c r="B1425" t="s">
        <v>1679</v>
      </c>
    </row>
    <row r="1426" spans="1:2" x14ac:dyDescent="0.25">
      <c r="A1426" t="str">
        <f>VLOOKUP(IDENTIFICATIE!$E$5,$G$1:$H$442,2,FALSE)</f>
        <v>OVO000098</v>
      </c>
      <c r="B1426" t="s">
        <v>1680</v>
      </c>
    </row>
    <row r="1427" spans="1:2" x14ac:dyDescent="0.25">
      <c r="A1427" t="str">
        <f>VLOOKUP(IDENTIFICATIE!$E$5,$G$1:$H$442,2,FALSE)</f>
        <v>OVO000098</v>
      </c>
      <c r="B1427" t="s">
        <v>1681</v>
      </c>
    </row>
    <row r="1428" spans="1:2" x14ac:dyDescent="0.25">
      <c r="A1428" t="str">
        <f>VLOOKUP(IDENTIFICATIE!$E$5,$G$1:$H$442,2,FALSE)</f>
        <v>OVO000098</v>
      </c>
      <c r="B1428" t="s">
        <v>1682</v>
      </c>
    </row>
    <row r="1429" spans="1:2" x14ac:dyDescent="0.25">
      <c r="A1429" t="str">
        <f>VLOOKUP(IDENTIFICATIE!$E$5,$G$1:$H$442,2,FALSE)</f>
        <v>OVO000098</v>
      </c>
      <c r="B1429" t="s">
        <v>1683</v>
      </c>
    </row>
    <row r="1430" spans="1:2" x14ac:dyDescent="0.25">
      <c r="A1430" t="str">
        <f>VLOOKUP(IDENTIFICATIE!$E$5,$G$1:$H$442,2,FALSE)</f>
        <v>OVO000098</v>
      </c>
      <c r="B1430" t="s">
        <v>1684</v>
      </c>
    </row>
    <row r="1431" spans="1:2" x14ac:dyDescent="0.25">
      <c r="A1431" t="str">
        <f>VLOOKUP(IDENTIFICATIE!$E$5,$G$1:$H$442,2,FALSE)</f>
        <v>OVO000098</v>
      </c>
      <c r="B1431" t="s">
        <v>1685</v>
      </c>
    </row>
    <row r="1432" spans="1:2" x14ac:dyDescent="0.25">
      <c r="A1432" t="str">
        <f>VLOOKUP(IDENTIFICATIE!$E$5,$G$1:$H$442,2,FALSE)</f>
        <v>OVO000098</v>
      </c>
      <c r="B1432" t="s">
        <v>1686</v>
      </c>
    </row>
    <row r="1433" spans="1:2" x14ac:dyDescent="0.25">
      <c r="A1433" t="str">
        <f>VLOOKUP(IDENTIFICATIE!$E$5,$G$1:$H$442,2,FALSE)</f>
        <v>OVO000098</v>
      </c>
      <c r="B1433" t="s">
        <v>1687</v>
      </c>
    </row>
    <row r="1434" spans="1:2" x14ac:dyDescent="0.25">
      <c r="A1434" t="str">
        <f>VLOOKUP(IDENTIFICATIE!$E$5,$G$1:$H$442,2,FALSE)</f>
        <v>OVO000098</v>
      </c>
      <c r="B1434" t="s">
        <v>1688</v>
      </c>
    </row>
    <row r="1435" spans="1:2" x14ac:dyDescent="0.25">
      <c r="A1435" t="str">
        <f>VLOOKUP(IDENTIFICATIE!$E$5,$G$1:$H$442,2,FALSE)</f>
        <v>OVO000098</v>
      </c>
      <c r="B1435" t="s">
        <v>1689</v>
      </c>
    </row>
    <row r="1436" spans="1:2" x14ac:dyDescent="0.25">
      <c r="A1436" t="str">
        <f>VLOOKUP(IDENTIFICATIE!$E$5,$G$1:$H$442,2,FALSE)</f>
        <v>OVO000098</v>
      </c>
      <c r="B1436" t="s">
        <v>1690</v>
      </c>
    </row>
    <row r="1437" spans="1:2" x14ac:dyDescent="0.25">
      <c r="A1437" t="str">
        <f>VLOOKUP(IDENTIFICATIE!$E$5,$G$1:$H$442,2,FALSE)</f>
        <v>OVO000098</v>
      </c>
      <c r="B1437" t="s">
        <v>1691</v>
      </c>
    </row>
    <row r="1438" spans="1:2" x14ac:dyDescent="0.25">
      <c r="A1438" t="str">
        <f>VLOOKUP(IDENTIFICATIE!$E$5,$G$1:$H$442,2,FALSE)</f>
        <v>OVO000098</v>
      </c>
      <c r="B1438" t="s">
        <v>1692</v>
      </c>
    </row>
    <row r="1439" spans="1:2" x14ac:dyDescent="0.25">
      <c r="A1439" t="str">
        <f>VLOOKUP(IDENTIFICATIE!$E$5,$G$1:$H$442,2,FALSE)</f>
        <v>OVO000098</v>
      </c>
      <c r="B1439" t="s">
        <v>1693</v>
      </c>
    </row>
    <row r="1440" spans="1:2" x14ac:dyDescent="0.25">
      <c r="A1440" t="str">
        <f>VLOOKUP(IDENTIFICATIE!$E$5,$G$1:$H$442,2,FALSE)</f>
        <v>OVO000098</v>
      </c>
      <c r="B1440" t="s">
        <v>1694</v>
      </c>
    </row>
    <row r="1441" spans="1:2" x14ac:dyDescent="0.25">
      <c r="A1441" t="str">
        <f>VLOOKUP(IDENTIFICATIE!$E$5,$G$1:$H$442,2,FALSE)</f>
        <v>OVO000098</v>
      </c>
      <c r="B1441" t="s">
        <v>1695</v>
      </c>
    </row>
    <row r="1442" spans="1:2" x14ac:dyDescent="0.25">
      <c r="A1442" t="str">
        <f>VLOOKUP(IDENTIFICATIE!$E$5,$G$1:$H$442,2,FALSE)</f>
        <v>OVO000098</v>
      </c>
      <c r="B1442" t="s">
        <v>1696</v>
      </c>
    </row>
    <row r="1443" spans="1:2" x14ac:dyDescent="0.25">
      <c r="A1443" t="str">
        <f>VLOOKUP(IDENTIFICATIE!$E$5,$G$1:$H$442,2,FALSE)</f>
        <v>OVO000098</v>
      </c>
      <c r="B1443" t="s">
        <v>1697</v>
      </c>
    </row>
    <row r="1444" spans="1:2" x14ac:dyDescent="0.25">
      <c r="A1444" t="str">
        <f>VLOOKUP(IDENTIFICATIE!$E$5,$G$1:$H$442,2,FALSE)</f>
        <v>OVO000098</v>
      </c>
      <c r="B1444" t="s">
        <v>1698</v>
      </c>
    </row>
    <row r="1445" spans="1:2" x14ac:dyDescent="0.25">
      <c r="A1445" t="str">
        <f>VLOOKUP(IDENTIFICATIE!$E$5,$G$1:$H$442,2,FALSE)</f>
        <v>OVO000098</v>
      </c>
      <c r="B1445" t="s">
        <v>1699</v>
      </c>
    </row>
    <row r="1446" spans="1:2" x14ac:dyDescent="0.25">
      <c r="A1446" t="str">
        <f>VLOOKUP(IDENTIFICATIE!$E$5,$G$1:$H$442,2,FALSE)</f>
        <v>OVO000098</v>
      </c>
      <c r="B1446" t="s">
        <v>1700</v>
      </c>
    </row>
    <row r="1447" spans="1:2" x14ac:dyDescent="0.25">
      <c r="A1447" t="str">
        <f>VLOOKUP(IDENTIFICATIE!$E$5,$G$1:$H$442,2,FALSE)</f>
        <v>OVO000098</v>
      </c>
      <c r="B1447" t="s">
        <v>1701</v>
      </c>
    </row>
    <row r="1448" spans="1:2" x14ac:dyDescent="0.25">
      <c r="A1448" t="str">
        <f>VLOOKUP(IDENTIFICATIE!$E$5,$G$1:$H$442,2,FALSE)</f>
        <v>OVO000098</v>
      </c>
      <c r="B1448" t="s">
        <v>1702</v>
      </c>
    </row>
    <row r="1449" spans="1:2" x14ac:dyDescent="0.25">
      <c r="A1449" t="str">
        <f>VLOOKUP(IDENTIFICATIE!$E$5,$G$1:$H$442,2,FALSE)</f>
        <v>OVO000098</v>
      </c>
      <c r="B1449" t="s">
        <v>1703</v>
      </c>
    </row>
    <row r="1450" spans="1:2" x14ac:dyDescent="0.25">
      <c r="A1450" t="str">
        <f>VLOOKUP(IDENTIFICATIE!$E$5,$G$1:$H$442,2,FALSE)</f>
        <v>OVO000098</v>
      </c>
      <c r="B1450" t="s">
        <v>1704</v>
      </c>
    </row>
    <row r="1451" spans="1:2" x14ac:dyDescent="0.25">
      <c r="A1451" t="str">
        <f>VLOOKUP(IDENTIFICATIE!$E$5,$G$1:$H$442,2,FALSE)</f>
        <v>OVO000098</v>
      </c>
      <c r="B1451" t="s">
        <v>1705</v>
      </c>
    </row>
    <row r="1452" spans="1:2" x14ac:dyDescent="0.25">
      <c r="A1452" t="str">
        <f>VLOOKUP(IDENTIFICATIE!$E$5,$G$1:$H$442,2,FALSE)</f>
        <v>OVO000098</v>
      </c>
      <c r="B1452" t="s">
        <v>1706</v>
      </c>
    </row>
    <row r="1453" spans="1:2" x14ac:dyDescent="0.25">
      <c r="A1453" t="str">
        <f>VLOOKUP(IDENTIFICATIE!$E$5,$G$1:$H$442,2,FALSE)</f>
        <v>OVO000098</v>
      </c>
      <c r="B1453" t="s">
        <v>1707</v>
      </c>
    </row>
    <row r="1454" spans="1:2" x14ac:dyDescent="0.25">
      <c r="A1454" t="str">
        <f>VLOOKUP(IDENTIFICATIE!$E$5,$G$1:$H$442,2,FALSE)</f>
        <v>OVO000098</v>
      </c>
      <c r="B1454" t="s">
        <v>1708</v>
      </c>
    </row>
    <row r="1455" spans="1:2" x14ac:dyDescent="0.25">
      <c r="A1455" t="str">
        <f>VLOOKUP(IDENTIFICATIE!$E$5,$G$1:$H$442,2,FALSE)</f>
        <v>OVO000098</v>
      </c>
      <c r="B1455" t="s">
        <v>1709</v>
      </c>
    </row>
    <row r="1456" spans="1:2" x14ac:dyDescent="0.25">
      <c r="A1456" t="str">
        <f>VLOOKUP(IDENTIFICATIE!$E$5,$G$1:$H$442,2,FALSE)</f>
        <v>OVO000098</v>
      </c>
      <c r="B1456" t="s">
        <v>1710</v>
      </c>
    </row>
    <row r="1457" spans="1:2" x14ac:dyDescent="0.25">
      <c r="A1457" t="str">
        <f>VLOOKUP(IDENTIFICATIE!$E$5,$G$1:$H$442,2,FALSE)</f>
        <v>OVO000098</v>
      </c>
      <c r="B1457" t="s">
        <v>1711</v>
      </c>
    </row>
    <row r="1458" spans="1:2" x14ac:dyDescent="0.25">
      <c r="A1458" t="str">
        <f>VLOOKUP(IDENTIFICATIE!$E$5,$G$1:$H$442,2,FALSE)</f>
        <v>OVO000098</v>
      </c>
      <c r="B1458" t="s">
        <v>1712</v>
      </c>
    </row>
    <row r="1459" spans="1:2" x14ac:dyDescent="0.25">
      <c r="A1459" t="str">
        <f>VLOOKUP(IDENTIFICATIE!$E$5,$G$1:$H$442,2,FALSE)</f>
        <v>OVO000098</v>
      </c>
      <c r="B1459" t="s">
        <v>1713</v>
      </c>
    </row>
    <row r="1460" spans="1:2" x14ac:dyDescent="0.25">
      <c r="A1460" t="str">
        <f>VLOOKUP(IDENTIFICATIE!$E$5,$G$1:$H$442,2,FALSE)</f>
        <v>OVO000098</v>
      </c>
      <c r="B1460" t="s">
        <v>1714</v>
      </c>
    </row>
    <row r="1461" spans="1:2" x14ac:dyDescent="0.25">
      <c r="A1461" t="str">
        <f>VLOOKUP(IDENTIFICATIE!$E$5,$G$1:$H$442,2,FALSE)</f>
        <v>OVO000098</v>
      </c>
      <c r="B1461" t="s">
        <v>1715</v>
      </c>
    </row>
    <row r="1462" spans="1:2" x14ac:dyDescent="0.25">
      <c r="A1462" t="str">
        <f>VLOOKUP(IDENTIFICATIE!$E$5,$G$1:$H$442,2,FALSE)</f>
        <v>OVO000098</v>
      </c>
      <c r="B1462" t="s">
        <v>1716</v>
      </c>
    </row>
    <row r="1463" spans="1:2" x14ac:dyDescent="0.25">
      <c r="A1463" t="str">
        <f>VLOOKUP(IDENTIFICATIE!$E$5,$G$1:$H$442,2,FALSE)</f>
        <v>OVO000098</v>
      </c>
      <c r="B1463" t="s">
        <v>1717</v>
      </c>
    </row>
    <row r="1464" spans="1:2" x14ac:dyDescent="0.25">
      <c r="A1464" t="str">
        <f>VLOOKUP(IDENTIFICATIE!$E$5,$G$1:$H$442,2,FALSE)</f>
        <v>OVO000098</v>
      </c>
      <c r="B1464" t="s">
        <v>1718</v>
      </c>
    </row>
    <row r="1465" spans="1:2" x14ac:dyDescent="0.25">
      <c r="A1465" t="str">
        <f>VLOOKUP(IDENTIFICATIE!$E$5,$G$1:$H$442,2,FALSE)</f>
        <v>OVO000098</v>
      </c>
      <c r="B1465" t="s">
        <v>1719</v>
      </c>
    </row>
    <row r="1466" spans="1:2" x14ac:dyDescent="0.25">
      <c r="A1466" t="str">
        <f>VLOOKUP(IDENTIFICATIE!$E$5,$G$1:$H$442,2,FALSE)</f>
        <v>OVO000098</v>
      </c>
      <c r="B1466" t="s">
        <v>1720</v>
      </c>
    </row>
    <row r="1467" spans="1:2" x14ac:dyDescent="0.25">
      <c r="A1467" t="str">
        <f>VLOOKUP(IDENTIFICATIE!$E$5,$G$1:$H$442,2,FALSE)</f>
        <v>OVO000098</v>
      </c>
      <c r="B1467" t="s">
        <v>1721</v>
      </c>
    </row>
    <row r="1468" spans="1:2" x14ac:dyDescent="0.25">
      <c r="A1468" t="str">
        <f>VLOOKUP(IDENTIFICATIE!$E$5,$G$1:$H$442,2,FALSE)</f>
        <v>OVO000098</v>
      </c>
      <c r="B1468" t="s">
        <v>1722</v>
      </c>
    </row>
    <row r="1469" spans="1:2" x14ac:dyDescent="0.25">
      <c r="A1469" t="str">
        <f>VLOOKUP(IDENTIFICATIE!$E$5,$G$1:$H$442,2,FALSE)</f>
        <v>OVO000098</v>
      </c>
      <c r="B1469" t="s">
        <v>1723</v>
      </c>
    </row>
    <row r="1470" spans="1:2" x14ac:dyDescent="0.25">
      <c r="A1470" t="str">
        <f>VLOOKUP(IDENTIFICATIE!$E$5,$G$1:$H$442,2,FALSE)</f>
        <v>OVO000098</v>
      </c>
      <c r="B1470" t="s">
        <v>1724</v>
      </c>
    </row>
    <row r="1471" spans="1:2" x14ac:dyDescent="0.25">
      <c r="A1471" t="str">
        <f>VLOOKUP(IDENTIFICATIE!$E$5,$G$1:$H$442,2,FALSE)</f>
        <v>OVO000098</v>
      </c>
      <c r="B1471" t="s">
        <v>1725</v>
      </c>
    </row>
    <row r="1472" spans="1:2" x14ac:dyDescent="0.25">
      <c r="A1472" t="str">
        <f>VLOOKUP(IDENTIFICATIE!$E$5,$G$1:$H$442,2,FALSE)</f>
        <v>OVO000098</v>
      </c>
      <c r="B1472" t="s">
        <v>1726</v>
      </c>
    </row>
    <row r="1473" spans="1:2" x14ac:dyDescent="0.25">
      <c r="A1473" t="str">
        <f>VLOOKUP(IDENTIFICATIE!$E$5,$G$1:$H$442,2,FALSE)</f>
        <v>OVO000098</v>
      </c>
      <c r="B1473" t="s">
        <v>1727</v>
      </c>
    </row>
    <row r="1474" spans="1:2" x14ac:dyDescent="0.25">
      <c r="A1474" t="str">
        <f>VLOOKUP(IDENTIFICATIE!$E$5,$G$1:$H$442,2,FALSE)</f>
        <v>OVO000098</v>
      </c>
      <c r="B1474" t="s">
        <v>1728</v>
      </c>
    </row>
    <row r="1475" spans="1:2" x14ac:dyDescent="0.25">
      <c r="A1475" t="str">
        <f>VLOOKUP(IDENTIFICATIE!$E$5,$G$1:$H$442,2,FALSE)</f>
        <v>OVO000098</v>
      </c>
      <c r="B1475" t="s">
        <v>1729</v>
      </c>
    </row>
    <row r="1476" spans="1:2" x14ac:dyDescent="0.25">
      <c r="A1476" t="str">
        <f>VLOOKUP(IDENTIFICATIE!$E$5,$G$1:$H$442,2,FALSE)</f>
        <v>OVO000098</v>
      </c>
      <c r="B1476" t="s">
        <v>1730</v>
      </c>
    </row>
    <row r="1477" spans="1:2" x14ac:dyDescent="0.25">
      <c r="A1477" t="str">
        <f>VLOOKUP(IDENTIFICATIE!$E$5,$G$1:$H$442,2,FALSE)</f>
        <v>OVO000098</v>
      </c>
      <c r="B1477" t="s">
        <v>1731</v>
      </c>
    </row>
    <row r="1478" spans="1:2" x14ac:dyDescent="0.25">
      <c r="A1478" t="str">
        <f>VLOOKUP(IDENTIFICATIE!$E$5,$G$1:$H$442,2,FALSE)</f>
        <v>OVO000098</v>
      </c>
      <c r="B1478" t="s">
        <v>1732</v>
      </c>
    </row>
    <row r="1479" spans="1:2" x14ac:dyDescent="0.25">
      <c r="A1479" t="str">
        <f>VLOOKUP(IDENTIFICATIE!$E$5,$G$1:$H$442,2,FALSE)</f>
        <v>OVO000098</v>
      </c>
      <c r="B1479" t="s">
        <v>1733</v>
      </c>
    </row>
    <row r="1480" spans="1:2" x14ac:dyDescent="0.25">
      <c r="A1480" t="str">
        <f>VLOOKUP(IDENTIFICATIE!$E$5,$G$1:$H$442,2,FALSE)</f>
        <v>OVO000098</v>
      </c>
      <c r="B1480" t="s">
        <v>1734</v>
      </c>
    </row>
    <row r="1481" spans="1:2" x14ac:dyDescent="0.25">
      <c r="A1481" t="str">
        <f>VLOOKUP(IDENTIFICATIE!$E$5,$G$1:$H$442,2,FALSE)</f>
        <v>OVO000098</v>
      </c>
      <c r="B1481" t="s">
        <v>1735</v>
      </c>
    </row>
    <row r="1482" spans="1:2" x14ac:dyDescent="0.25">
      <c r="A1482" t="str">
        <f>VLOOKUP(IDENTIFICATIE!$E$5,$G$1:$H$442,2,FALSE)</f>
        <v>OVO000098</v>
      </c>
      <c r="B1482" t="s">
        <v>1736</v>
      </c>
    </row>
    <row r="1483" spans="1:2" x14ac:dyDescent="0.25">
      <c r="A1483" t="str">
        <f>VLOOKUP(IDENTIFICATIE!$E$5,$G$1:$H$442,2,FALSE)</f>
        <v>OVO000098</v>
      </c>
      <c r="B1483" t="s">
        <v>1737</v>
      </c>
    </row>
    <row r="1484" spans="1:2" x14ac:dyDescent="0.25">
      <c r="A1484" t="str">
        <f>VLOOKUP(IDENTIFICATIE!$E$5,$G$1:$H$442,2,FALSE)</f>
        <v>OVO000098</v>
      </c>
      <c r="B1484" t="s">
        <v>1738</v>
      </c>
    </row>
    <row r="1485" spans="1:2" x14ac:dyDescent="0.25">
      <c r="A1485" t="str">
        <f>VLOOKUP(IDENTIFICATIE!$E$5,$G$1:$H$442,2,FALSE)</f>
        <v>OVO000098</v>
      </c>
      <c r="B1485" t="s">
        <v>1739</v>
      </c>
    </row>
    <row r="1486" spans="1:2" x14ac:dyDescent="0.25">
      <c r="A1486" t="str">
        <f>VLOOKUP(IDENTIFICATIE!$E$5,$G$1:$H$442,2,FALSE)</f>
        <v>OVO000098</v>
      </c>
      <c r="B1486" t="s">
        <v>1740</v>
      </c>
    </row>
    <row r="1487" spans="1:2" x14ac:dyDescent="0.25">
      <c r="A1487" t="str">
        <f>VLOOKUP(IDENTIFICATIE!$E$5,$G$1:$H$442,2,FALSE)</f>
        <v>OVO000098</v>
      </c>
      <c r="B1487" t="s">
        <v>1741</v>
      </c>
    </row>
    <row r="1488" spans="1:2" x14ac:dyDescent="0.25">
      <c r="A1488" t="str">
        <f>VLOOKUP(IDENTIFICATIE!$E$5,$G$1:$H$442,2,FALSE)</f>
        <v>OVO000098</v>
      </c>
      <c r="B1488" t="s">
        <v>1742</v>
      </c>
    </row>
    <row r="1489" spans="1:2" x14ac:dyDescent="0.25">
      <c r="A1489" t="str">
        <f>VLOOKUP(IDENTIFICATIE!$E$5,$G$1:$H$442,2,FALSE)</f>
        <v>OVO000098</v>
      </c>
      <c r="B1489" t="s">
        <v>1743</v>
      </c>
    </row>
    <row r="1490" spans="1:2" x14ac:dyDescent="0.25">
      <c r="A1490" t="str">
        <f>VLOOKUP(IDENTIFICATIE!$E$5,$G$1:$H$442,2,FALSE)</f>
        <v>OVO000098</v>
      </c>
      <c r="B1490" t="s">
        <v>1744</v>
      </c>
    </row>
    <row r="1491" spans="1:2" x14ac:dyDescent="0.25">
      <c r="A1491" t="str">
        <f>VLOOKUP(IDENTIFICATIE!$E$5,$G$1:$H$442,2,FALSE)</f>
        <v>OVO000098</v>
      </c>
      <c r="B1491" t="s">
        <v>1745</v>
      </c>
    </row>
    <row r="1492" spans="1:2" x14ac:dyDescent="0.25">
      <c r="A1492" t="str">
        <f>VLOOKUP(IDENTIFICATIE!$E$5,$G$1:$H$442,2,FALSE)</f>
        <v>OVO000098</v>
      </c>
      <c r="B1492" t="s">
        <v>1746</v>
      </c>
    </row>
    <row r="1493" spans="1:2" x14ac:dyDescent="0.25">
      <c r="A1493" t="str">
        <f>VLOOKUP(IDENTIFICATIE!$E$5,$G$1:$H$442,2,FALSE)</f>
        <v>OVO000098</v>
      </c>
      <c r="B1493" t="s">
        <v>1747</v>
      </c>
    </row>
    <row r="1494" spans="1:2" x14ac:dyDescent="0.25">
      <c r="A1494" t="str">
        <f>VLOOKUP(IDENTIFICATIE!$E$5,$G$1:$H$442,2,FALSE)</f>
        <v>OVO000098</v>
      </c>
      <c r="B1494" t="s">
        <v>1748</v>
      </c>
    </row>
    <row r="1495" spans="1:2" x14ac:dyDescent="0.25">
      <c r="A1495" t="str">
        <f>VLOOKUP(IDENTIFICATIE!$E$5,$G$1:$H$442,2,FALSE)</f>
        <v>OVO000098</v>
      </c>
      <c r="B1495" t="s">
        <v>1749</v>
      </c>
    </row>
    <row r="1496" spans="1:2" x14ac:dyDescent="0.25">
      <c r="A1496" t="str">
        <f>VLOOKUP(IDENTIFICATIE!$E$5,$G$1:$H$442,2,FALSE)</f>
        <v>OVO000098</v>
      </c>
      <c r="B1496" t="s">
        <v>1750</v>
      </c>
    </row>
    <row r="1497" spans="1:2" x14ac:dyDescent="0.25">
      <c r="A1497" t="str">
        <f>VLOOKUP(IDENTIFICATIE!$E$5,$G$1:$H$442,2,FALSE)</f>
        <v>OVO000098</v>
      </c>
      <c r="B1497" t="s">
        <v>1751</v>
      </c>
    </row>
    <row r="1498" spans="1:2" x14ac:dyDescent="0.25">
      <c r="A1498" t="str">
        <f>VLOOKUP(IDENTIFICATIE!$E$5,$G$1:$H$442,2,FALSE)</f>
        <v>OVO000098</v>
      </c>
      <c r="B1498" t="s">
        <v>1752</v>
      </c>
    </row>
    <row r="1499" spans="1:2" x14ac:dyDescent="0.25">
      <c r="A1499" t="str">
        <f>VLOOKUP(IDENTIFICATIE!$E$5,$G$1:$H$442,2,FALSE)</f>
        <v>OVO000098</v>
      </c>
      <c r="B1499" t="s">
        <v>1753</v>
      </c>
    </row>
    <row r="1500" spans="1:2" x14ac:dyDescent="0.25">
      <c r="A1500" t="str">
        <f>VLOOKUP(IDENTIFICATIE!$E$5,$G$1:$H$442,2,FALSE)</f>
        <v>OVO000098</v>
      </c>
      <c r="B1500" t="s">
        <v>1754</v>
      </c>
    </row>
    <row r="1501" spans="1:2" x14ac:dyDescent="0.25">
      <c r="A1501" t="str">
        <f>VLOOKUP(IDENTIFICATIE!$E$5,$G$1:$H$442,2,FALSE)</f>
        <v>OVO000098</v>
      </c>
      <c r="B1501" t="s">
        <v>1755</v>
      </c>
    </row>
    <row r="1502" spans="1:2" x14ac:dyDescent="0.25">
      <c r="A1502" t="str">
        <f>VLOOKUP(IDENTIFICATIE!$E$5,$G$1:$H$442,2,FALSE)</f>
        <v>OVO000098</v>
      </c>
      <c r="B1502" t="s">
        <v>1756</v>
      </c>
    </row>
    <row r="1503" spans="1:2" x14ac:dyDescent="0.25">
      <c r="A1503" t="str">
        <f>VLOOKUP(IDENTIFICATIE!$E$5,$G$1:$H$442,2,FALSE)</f>
        <v>OVO000098</v>
      </c>
      <c r="B1503" t="s">
        <v>1757</v>
      </c>
    </row>
    <row r="1504" spans="1:2" x14ac:dyDescent="0.25">
      <c r="A1504" t="str">
        <f>VLOOKUP(IDENTIFICATIE!$E$5,$G$1:$H$442,2,FALSE)</f>
        <v>OVO000098</v>
      </c>
      <c r="B1504" t="s">
        <v>1758</v>
      </c>
    </row>
    <row r="1505" spans="1:2" x14ac:dyDescent="0.25">
      <c r="A1505" t="str">
        <f>VLOOKUP(IDENTIFICATIE!$E$5,$G$1:$H$442,2,FALSE)</f>
        <v>OVO000098</v>
      </c>
      <c r="B1505" t="s">
        <v>1759</v>
      </c>
    </row>
    <row r="1506" spans="1:2" x14ac:dyDescent="0.25">
      <c r="A1506" t="str">
        <f>VLOOKUP(IDENTIFICATIE!$E$5,$G$1:$H$442,2,FALSE)</f>
        <v>OVO000098</v>
      </c>
      <c r="B1506" t="s">
        <v>1760</v>
      </c>
    </row>
    <row r="1507" spans="1:2" x14ac:dyDescent="0.25">
      <c r="A1507" t="str">
        <f>VLOOKUP(IDENTIFICATIE!$E$5,$G$1:$H$442,2,FALSE)</f>
        <v>OVO000098</v>
      </c>
      <c r="B1507" t="s">
        <v>1761</v>
      </c>
    </row>
    <row r="1508" spans="1:2" x14ac:dyDescent="0.25">
      <c r="A1508" t="str">
        <f>VLOOKUP(IDENTIFICATIE!$E$5,$G$1:$H$442,2,FALSE)</f>
        <v>OVO000098</v>
      </c>
      <c r="B1508" t="s">
        <v>1762</v>
      </c>
    </row>
    <row r="1509" spans="1:2" x14ac:dyDescent="0.25">
      <c r="A1509" t="str">
        <f>VLOOKUP(IDENTIFICATIE!$E$5,$G$1:$H$442,2,FALSE)</f>
        <v>OVO000098</v>
      </c>
      <c r="B1509" t="s">
        <v>1763</v>
      </c>
    </row>
    <row r="1510" spans="1:2" x14ac:dyDescent="0.25">
      <c r="A1510" t="str">
        <f>VLOOKUP(IDENTIFICATIE!$E$5,$G$1:$H$442,2,FALSE)</f>
        <v>OVO000098</v>
      </c>
      <c r="B1510" t="s">
        <v>1764</v>
      </c>
    </row>
    <row r="1511" spans="1:2" x14ac:dyDescent="0.25">
      <c r="A1511" t="str">
        <f>VLOOKUP(IDENTIFICATIE!$E$5,$G$1:$H$442,2,FALSE)</f>
        <v>OVO000098</v>
      </c>
      <c r="B1511" t="s">
        <v>1765</v>
      </c>
    </row>
    <row r="1512" spans="1:2" x14ac:dyDescent="0.25">
      <c r="A1512" t="str">
        <f>VLOOKUP(IDENTIFICATIE!$E$5,$G$1:$H$442,2,FALSE)</f>
        <v>OVO000098</v>
      </c>
      <c r="B1512" t="s">
        <v>1766</v>
      </c>
    </row>
    <row r="1513" spans="1:2" x14ac:dyDescent="0.25">
      <c r="A1513" t="str">
        <f>VLOOKUP(IDENTIFICATIE!$E$5,$G$1:$H$442,2,FALSE)</f>
        <v>OVO000098</v>
      </c>
      <c r="B1513" t="s">
        <v>1767</v>
      </c>
    </row>
    <row r="1514" spans="1:2" x14ac:dyDescent="0.25">
      <c r="A1514" t="str">
        <f>VLOOKUP(IDENTIFICATIE!$E$5,$G$1:$H$442,2,FALSE)</f>
        <v>OVO000098</v>
      </c>
      <c r="B1514" t="s">
        <v>1768</v>
      </c>
    </row>
    <row r="1515" spans="1:2" x14ac:dyDescent="0.25">
      <c r="A1515" t="str">
        <f>VLOOKUP(IDENTIFICATIE!$E$5,$G$1:$H$442,2,FALSE)</f>
        <v>OVO000098</v>
      </c>
      <c r="B1515" t="s">
        <v>1769</v>
      </c>
    </row>
    <row r="1516" spans="1:2" x14ac:dyDescent="0.25">
      <c r="A1516" t="str">
        <f>VLOOKUP(IDENTIFICATIE!$E$5,$G$1:$H$442,2,FALSE)</f>
        <v>OVO000098</v>
      </c>
      <c r="B1516" t="s">
        <v>1770</v>
      </c>
    </row>
    <row r="1517" spans="1:2" x14ac:dyDescent="0.25">
      <c r="A1517" t="str">
        <f>VLOOKUP(IDENTIFICATIE!$E$5,$G$1:$H$442,2,FALSE)</f>
        <v>OVO000098</v>
      </c>
      <c r="B1517" t="s">
        <v>1771</v>
      </c>
    </row>
    <row r="1518" spans="1:2" x14ac:dyDescent="0.25">
      <c r="A1518" t="str">
        <f>VLOOKUP(IDENTIFICATIE!$E$5,$G$1:$H$442,2,FALSE)</f>
        <v>OVO000098</v>
      </c>
      <c r="B1518" t="s">
        <v>1772</v>
      </c>
    </row>
    <row r="1519" spans="1:2" x14ac:dyDescent="0.25">
      <c r="A1519" t="str">
        <f>VLOOKUP(IDENTIFICATIE!$E$5,$G$1:$H$442,2,FALSE)</f>
        <v>OVO000098</v>
      </c>
      <c r="B1519" t="s">
        <v>1773</v>
      </c>
    </row>
    <row r="1520" spans="1:2" x14ac:dyDescent="0.25">
      <c r="A1520" t="str">
        <f>VLOOKUP(IDENTIFICATIE!$E$5,$G$1:$H$442,2,FALSE)</f>
        <v>OVO000098</v>
      </c>
      <c r="B1520" t="s">
        <v>1774</v>
      </c>
    </row>
    <row r="1521" spans="1:2" x14ac:dyDescent="0.25">
      <c r="A1521" t="str">
        <f>VLOOKUP(IDENTIFICATIE!$E$5,$G$1:$H$442,2,FALSE)</f>
        <v>OVO000098</v>
      </c>
      <c r="B1521" t="s">
        <v>1775</v>
      </c>
    </row>
    <row r="1522" spans="1:2" x14ac:dyDescent="0.25">
      <c r="A1522" t="str">
        <f>VLOOKUP(IDENTIFICATIE!$E$5,$G$1:$H$442,2,FALSE)</f>
        <v>OVO000098</v>
      </c>
      <c r="B1522" t="s">
        <v>1776</v>
      </c>
    </row>
    <row r="1523" spans="1:2" x14ac:dyDescent="0.25">
      <c r="A1523" t="str">
        <f>VLOOKUP(IDENTIFICATIE!$E$5,$G$1:$H$442,2,FALSE)</f>
        <v>OVO000098</v>
      </c>
      <c r="B1523" t="s">
        <v>1777</v>
      </c>
    </row>
    <row r="1524" spans="1:2" x14ac:dyDescent="0.25">
      <c r="A1524" t="str">
        <f>VLOOKUP(IDENTIFICATIE!$E$5,$G$1:$H$442,2,FALSE)</f>
        <v>OVO000098</v>
      </c>
      <c r="B1524" t="s">
        <v>1778</v>
      </c>
    </row>
    <row r="1525" spans="1:2" x14ac:dyDescent="0.25">
      <c r="A1525" t="str">
        <f>VLOOKUP(IDENTIFICATIE!$E$5,$G$1:$H$442,2,FALSE)</f>
        <v>OVO000098</v>
      </c>
      <c r="B1525" t="s">
        <v>1779</v>
      </c>
    </row>
    <row r="1526" spans="1:2" x14ac:dyDescent="0.25">
      <c r="A1526" t="str">
        <f>VLOOKUP(IDENTIFICATIE!$E$5,$G$1:$H$442,2,FALSE)</f>
        <v>OVO000098</v>
      </c>
      <c r="B1526" t="s">
        <v>1780</v>
      </c>
    </row>
    <row r="1527" spans="1:2" x14ac:dyDescent="0.25">
      <c r="A1527" t="str">
        <f>VLOOKUP(IDENTIFICATIE!$E$5,$G$1:$H$442,2,FALSE)</f>
        <v>OVO000098</v>
      </c>
      <c r="B1527" t="s">
        <v>1781</v>
      </c>
    </row>
    <row r="1528" spans="1:2" x14ac:dyDescent="0.25">
      <c r="A1528" t="str">
        <f>VLOOKUP(IDENTIFICATIE!$E$5,$G$1:$H$442,2,FALSE)</f>
        <v>OVO000098</v>
      </c>
      <c r="B1528" t="s">
        <v>1782</v>
      </c>
    </row>
    <row r="1529" spans="1:2" x14ac:dyDescent="0.25">
      <c r="A1529" t="str">
        <f>VLOOKUP(IDENTIFICATIE!$E$5,$G$1:$H$442,2,FALSE)</f>
        <v>OVO000098</v>
      </c>
      <c r="B1529" t="s">
        <v>1783</v>
      </c>
    </row>
    <row r="1530" spans="1:2" x14ac:dyDescent="0.25">
      <c r="A1530" t="str">
        <f>VLOOKUP(IDENTIFICATIE!$E$5,$G$1:$H$442,2,FALSE)</f>
        <v>OVO000098</v>
      </c>
      <c r="B1530" t="s">
        <v>1784</v>
      </c>
    </row>
    <row r="1531" spans="1:2" x14ac:dyDescent="0.25">
      <c r="A1531" t="str">
        <f>VLOOKUP(IDENTIFICATIE!$E$5,$G$1:$H$442,2,FALSE)</f>
        <v>OVO000098</v>
      </c>
      <c r="B1531" t="s">
        <v>1785</v>
      </c>
    </row>
    <row r="1532" spans="1:2" x14ac:dyDescent="0.25">
      <c r="A1532" t="str">
        <f>VLOOKUP(IDENTIFICATIE!$E$5,$G$1:$H$442,2,FALSE)</f>
        <v>OVO000098</v>
      </c>
      <c r="B1532" t="s">
        <v>1786</v>
      </c>
    </row>
    <row r="1533" spans="1:2" x14ac:dyDescent="0.25">
      <c r="A1533" t="str">
        <f>VLOOKUP(IDENTIFICATIE!$E$5,$G$1:$H$442,2,FALSE)</f>
        <v>OVO000098</v>
      </c>
      <c r="B1533" t="s">
        <v>1787</v>
      </c>
    </row>
    <row r="1534" spans="1:2" x14ac:dyDescent="0.25">
      <c r="A1534" t="str">
        <f>VLOOKUP(IDENTIFICATIE!$E$5,$G$1:$H$442,2,FALSE)</f>
        <v>OVO000098</v>
      </c>
      <c r="B1534" t="s">
        <v>1788</v>
      </c>
    </row>
    <row r="1535" spans="1:2" x14ac:dyDescent="0.25">
      <c r="A1535" t="str">
        <f>VLOOKUP(IDENTIFICATIE!$E$5,$G$1:$H$442,2,FALSE)</f>
        <v>OVO000098</v>
      </c>
      <c r="B1535" t="s">
        <v>1789</v>
      </c>
    </row>
    <row r="1536" spans="1:2" x14ac:dyDescent="0.25">
      <c r="A1536" t="str">
        <f>VLOOKUP(IDENTIFICATIE!$E$5,$G$1:$H$442,2,FALSE)</f>
        <v>OVO000098</v>
      </c>
      <c r="B1536" t="s">
        <v>1790</v>
      </c>
    </row>
    <row r="1537" spans="1:2" x14ac:dyDescent="0.25">
      <c r="A1537" t="str">
        <f>VLOOKUP(IDENTIFICATIE!$E$5,$G$1:$H$442,2,FALSE)</f>
        <v>OVO000098</v>
      </c>
      <c r="B1537" t="s">
        <v>1791</v>
      </c>
    </row>
    <row r="1538" spans="1:2" x14ac:dyDescent="0.25">
      <c r="A1538" t="str">
        <f>VLOOKUP(IDENTIFICATIE!$E$5,$G$1:$H$442,2,FALSE)</f>
        <v>OVO000098</v>
      </c>
      <c r="B1538" t="s">
        <v>1792</v>
      </c>
    </row>
    <row r="1539" spans="1:2" x14ac:dyDescent="0.25">
      <c r="A1539" t="str">
        <f>VLOOKUP(IDENTIFICATIE!$E$5,$G$1:$H$442,2,FALSE)</f>
        <v>OVO000098</v>
      </c>
      <c r="B1539" t="s">
        <v>1793</v>
      </c>
    </row>
    <row r="1540" spans="1:2" x14ac:dyDescent="0.25">
      <c r="A1540" t="str">
        <f>VLOOKUP(IDENTIFICATIE!$E$5,$G$1:$H$442,2,FALSE)</f>
        <v>OVO000098</v>
      </c>
      <c r="B1540" t="s">
        <v>1794</v>
      </c>
    </row>
    <row r="1541" spans="1:2" x14ac:dyDescent="0.25">
      <c r="A1541" t="str">
        <f>VLOOKUP(IDENTIFICATIE!$E$5,$G$1:$H$442,2,FALSE)</f>
        <v>OVO000098</v>
      </c>
      <c r="B1541" t="s">
        <v>1795</v>
      </c>
    </row>
    <row r="1542" spans="1:2" x14ac:dyDescent="0.25">
      <c r="A1542" t="str">
        <f>VLOOKUP(IDENTIFICATIE!$E$5,$G$1:$H$442,2,FALSE)</f>
        <v>OVO000098</v>
      </c>
      <c r="B1542" t="s">
        <v>1796</v>
      </c>
    </row>
    <row r="1543" spans="1:2" x14ac:dyDescent="0.25">
      <c r="A1543" t="str">
        <f>VLOOKUP(IDENTIFICATIE!$E$5,$G$1:$H$442,2,FALSE)</f>
        <v>OVO000098</v>
      </c>
      <c r="B1543" t="s">
        <v>1797</v>
      </c>
    </row>
    <row r="1544" spans="1:2" x14ac:dyDescent="0.25">
      <c r="A1544" t="str">
        <f>VLOOKUP(IDENTIFICATIE!$E$5,$G$1:$H$442,2,FALSE)</f>
        <v>OVO000098</v>
      </c>
      <c r="B1544" t="s">
        <v>1798</v>
      </c>
    </row>
    <row r="1545" spans="1:2" x14ac:dyDescent="0.25">
      <c r="A1545" t="str">
        <f>VLOOKUP(IDENTIFICATIE!$E$5,$G$1:$H$442,2,FALSE)</f>
        <v>OVO000098</v>
      </c>
      <c r="B1545" t="s">
        <v>1799</v>
      </c>
    </row>
    <row r="1546" spans="1:2" x14ac:dyDescent="0.25">
      <c r="A1546" t="str">
        <f>VLOOKUP(IDENTIFICATIE!$E$5,$G$1:$H$442,2,FALSE)</f>
        <v>OVO000098</v>
      </c>
      <c r="B1546" t="s">
        <v>1800</v>
      </c>
    </row>
    <row r="1547" spans="1:2" x14ac:dyDescent="0.25">
      <c r="A1547" t="str">
        <f>VLOOKUP(IDENTIFICATIE!$E$5,$G$1:$H$442,2,FALSE)</f>
        <v>OVO000098</v>
      </c>
      <c r="B1547" t="s">
        <v>1801</v>
      </c>
    </row>
    <row r="1548" spans="1:2" x14ac:dyDescent="0.25">
      <c r="A1548" t="str">
        <f>VLOOKUP(IDENTIFICATIE!$E$5,$G$1:$H$442,2,FALSE)</f>
        <v>OVO000098</v>
      </c>
      <c r="B1548" t="s">
        <v>1802</v>
      </c>
    </row>
    <row r="1549" spans="1:2" x14ac:dyDescent="0.25">
      <c r="A1549" t="str">
        <f>VLOOKUP(IDENTIFICATIE!$E$5,$G$1:$H$442,2,FALSE)</f>
        <v>OVO000098</v>
      </c>
      <c r="B1549" t="s">
        <v>1803</v>
      </c>
    </row>
    <row r="1550" spans="1:2" x14ac:dyDescent="0.25">
      <c r="A1550" t="str">
        <f>VLOOKUP(IDENTIFICATIE!$E$5,$G$1:$H$442,2,FALSE)</f>
        <v>OVO000098</v>
      </c>
      <c r="B1550" t="s">
        <v>1804</v>
      </c>
    </row>
    <row r="1551" spans="1:2" x14ac:dyDescent="0.25">
      <c r="A1551" t="str">
        <f>VLOOKUP(IDENTIFICATIE!$E$5,$G$1:$H$442,2,FALSE)</f>
        <v>OVO000098</v>
      </c>
      <c r="B1551" t="s">
        <v>1805</v>
      </c>
    </row>
    <row r="1552" spans="1:2" x14ac:dyDescent="0.25">
      <c r="A1552" t="str">
        <f>VLOOKUP(IDENTIFICATIE!$E$5,$G$1:$H$442,2,FALSE)</f>
        <v>OVO000098</v>
      </c>
      <c r="B1552" t="s">
        <v>1806</v>
      </c>
    </row>
    <row r="1553" spans="1:2" x14ac:dyDescent="0.25">
      <c r="A1553" t="str">
        <f>VLOOKUP(IDENTIFICATIE!$E$5,$G$1:$H$442,2,FALSE)</f>
        <v>OVO000098</v>
      </c>
      <c r="B1553" t="s">
        <v>1807</v>
      </c>
    </row>
    <row r="1554" spans="1:2" x14ac:dyDescent="0.25">
      <c r="A1554" t="str">
        <f>VLOOKUP(IDENTIFICATIE!$E$5,$G$1:$H$442,2,FALSE)</f>
        <v>OVO000098</v>
      </c>
      <c r="B1554" t="s">
        <v>1808</v>
      </c>
    </row>
    <row r="1555" spans="1:2" x14ac:dyDescent="0.25">
      <c r="A1555" t="str">
        <f>VLOOKUP(IDENTIFICATIE!$E$5,$G$1:$H$442,2,FALSE)</f>
        <v>OVO000098</v>
      </c>
      <c r="B1555" t="s">
        <v>1809</v>
      </c>
    </row>
    <row r="1556" spans="1:2" x14ac:dyDescent="0.25">
      <c r="A1556" t="str">
        <f>VLOOKUP(IDENTIFICATIE!$E$5,$G$1:$H$442,2,FALSE)</f>
        <v>OVO000098</v>
      </c>
      <c r="B1556" t="s">
        <v>1810</v>
      </c>
    </row>
    <row r="1557" spans="1:2" x14ac:dyDescent="0.25">
      <c r="A1557" t="str">
        <f>VLOOKUP(IDENTIFICATIE!$E$5,$G$1:$H$442,2,FALSE)</f>
        <v>OVO000098</v>
      </c>
      <c r="B1557" t="s">
        <v>1811</v>
      </c>
    </row>
    <row r="1558" spans="1:2" x14ac:dyDescent="0.25">
      <c r="A1558" t="str">
        <f>VLOOKUP(IDENTIFICATIE!$E$5,$G$1:$H$442,2,FALSE)</f>
        <v>OVO000098</v>
      </c>
      <c r="B1558" t="s">
        <v>1812</v>
      </c>
    </row>
    <row r="1559" spans="1:2" x14ac:dyDescent="0.25">
      <c r="A1559" t="str">
        <f>VLOOKUP(IDENTIFICATIE!$E$5,$G$1:$H$442,2,FALSE)</f>
        <v>OVO000098</v>
      </c>
      <c r="B1559" t="s">
        <v>1813</v>
      </c>
    </row>
    <row r="1560" spans="1:2" x14ac:dyDescent="0.25">
      <c r="A1560" t="str">
        <f>VLOOKUP(IDENTIFICATIE!$E$5,$G$1:$H$442,2,FALSE)</f>
        <v>OVO000098</v>
      </c>
      <c r="B1560" t="s">
        <v>1814</v>
      </c>
    </row>
    <row r="1561" spans="1:2" x14ac:dyDescent="0.25">
      <c r="A1561" t="str">
        <f>VLOOKUP(IDENTIFICATIE!$E$5,$G$1:$H$442,2,FALSE)</f>
        <v>OVO000098</v>
      </c>
      <c r="B1561" t="s">
        <v>1815</v>
      </c>
    </row>
    <row r="1562" spans="1:2" x14ac:dyDescent="0.25">
      <c r="A1562" t="str">
        <f>VLOOKUP(IDENTIFICATIE!$E$5,$G$1:$H$442,2,FALSE)</f>
        <v>OVO000098</v>
      </c>
      <c r="B1562" t="s">
        <v>1816</v>
      </c>
    </row>
    <row r="1563" spans="1:2" x14ac:dyDescent="0.25">
      <c r="A1563" t="str">
        <f>VLOOKUP(IDENTIFICATIE!$E$5,$G$1:$H$442,2,FALSE)</f>
        <v>OVO000098</v>
      </c>
      <c r="B1563" t="s">
        <v>1817</v>
      </c>
    </row>
    <row r="1564" spans="1:2" x14ac:dyDescent="0.25">
      <c r="A1564" t="str">
        <f>VLOOKUP(IDENTIFICATIE!$E$5,$G$1:$H$442,2,FALSE)</f>
        <v>OVO000098</v>
      </c>
      <c r="B1564" t="s">
        <v>1818</v>
      </c>
    </row>
    <row r="1565" spans="1:2" x14ac:dyDescent="0.25">
      <c r="A1565" t="str">
        <f>VLOOKUP(IDENTIFICATIE!$E$5,$G$1:$H$442,2,FALSE)</f>
        <v>OVO000098</v>
      </c>
      <c r="B1565" t="s">
        <v>1819</v>
      </c>
    </row>
    <row r="1566" spans="1:2" x14ac:dyDescent="0.25">
      <c r="A1566" t="str">
        <f>VLOOKUP(IDENTIFICATIE!$E$5,$G$1:$H$442,2,FALSE)</f>
        <v>OVO000098</v>
      </c>
      <c r="B1566" t="s">
        <v>1820</v>
      </c>
    </row>
    <row r="1567" spans="1:2" x14ac:dyDescent="0.25">
      <c r="A1567" t="str">
        <f>VLOOKUP(IDENTIFICATIE!$E$5,$G$1:$H$442,2,FALSE)</f>
        <v>OVO000098</v>
      </c>
      <c r="B1567" t="s">
        <v>1821</v>
      </c>
    </row>
    <row r="1568" spans="1:2" x14ac:dyDescent="0.25">
      <c r="A1568" t="str">
        <f>VLOOKUP(IDENTIFICATIE!$E$5,$G$1:$H$442,2,FALSE)</f>
        <v>OVO000098</v>
      </c>
      <c r="B1568" t="s">
        <v>1822</v>
      </c>
    </row>
    <row r="1569" spans="1:2" x14ac:dyDescent="0.25">
      <c r="A1569" t="str">
        <f>VLOOKUP(IDENTIFICATIE!$E$5,$G$1:$H$442,2,FALSE)</f>
        <v>OVO000098</v>
      </c>
      <c r="B1569" t="s">
        <v>1823</v>
      </c>
    </row>
    <row r="1570" spans="1:2" x14ac:dyDescent="0.25">
      <c r="A1570" t="str">
        <f>VLOOKUP(IDENTIFICATIE!$E$5,$G$1:$H$442,2,FALSE)</f>
        <v>OVO000098</v>
      </c>
      <c r="B1570" t="s">
        <v>1824</v>
      </c>
    </row>
    <row r="1571" spans="1:2" x14ac:dyDescent="0.25">
      <c r="A1571" t="str">
        <f>VLOOKUP(IDENTIFICATIE!$E$5,$G$1:$H$442,2,FALSE)</f>
        <v>OVO000098</v>
      </c>
      <c r="B1571" t="s">
        <v>1825</v>
      </c>
    </row>
    <row r="1572" spans="1:2" x14ac:dyDescent="0.25">
      <c r="A1572" t="str">
        <f>VLOOKUP(IDENTIFICATIE!$E$5,$G$1:$H$442,2,FALSE)</f>
        <v>OVO000098</v>
      </c>
      <c r="B1572" t="s">
        <v>1826</v>
      </c>
    </row>
    <row r="1573" spans="1:2" x14ac:dyDescent="0.25">
      <c r="A1573" t="str">
        <f>VLOOKUP(IDENTIFICATIE!$E$5,$G$1:$H$442,2,FALSE)</f>
        <v>OVO000098</v>
      </c>
      <c r="B1573" t="s">
        <v>1827</v>
      </c>
    </row>
    <row r="1574" spans="1:2" x14ac:dyDescent="0.25">
      <c r="A1574" t="str">
        <f>VLOOKUP(IDENTIFICATIE!$E$5,$G$1:$H$442,2,FALSE)</f>
        <v>OVO000098</v>
      </c>
      <c r="B1574" t="s">
        <v>1828</v>
      </c>
    </row>
    <row r="1575" spans="1:2" x14ac:dyDescent="0.25">
      <c r="A1575" t="str">
        <f>VLOOKUP(IDENTIFICATIE!$E$5,$G$1:$H$442,2,FALSE)</f>
        <v>OVO000098</v>
      </c>
      <c r="B1575" t="s">
        <v>1829</v>
      </c>
    </row>
    <row r="1576" spans="1:2" x14ac:dyDescent="0.25">
      <c r="A1576" t="str">
        <f>VLOOKUP(IDENTIFICATIE!$E$5,$G$1:$H$442,2,FALSE)</f>
        <v>OVO000098</v>
      </c>
      <c r="B1576" t="s">
        <v>1830</v>
      </c>
    </row>
    <row r="1577" spans="1:2" x14ac:dyDescent="0.25">
      <c r="A1577" t="str">
        <f>VLOOKUP(IDENTIFICATIE!$E$5,$G$1:$H$442,2,FALSE)</f>
        <v>OVO000098</v>
      </c>
      <c r="B1577" t="s">
        <v>1831</v>
      </c>
    </row>
    <row r="1578" spans="1:2" x14ac:dyDescent="0.25">
      <c r="A1578" t="str">
        <f>VLOOKUP(IDENTIFICATIE!$E$5,$G$1:$H$442,2,FALSE)</f>
        <v>OVO000098</v>
      </c>
      <c r="B1578" t="s">
        <v>1832</v>
      </c>
    </row>
    <row r="1579" spans="1:2" x14ac:dyDescent="0.25">
      <c r="A1579" t="str">
        <f>VLOOKUP(IDENTIFICATIE!$E$5,$G$1:$H$442,2,FALSE)</f>
        <v>OVO000098</v>
      </c>
      <c r="B1579" t="s">
        <v>1833</v>
      </c>
    </row>
    <row r="1580" spans="1:2" x14ac:dyDescent="0.25">
      <c r="A1580" t="str">
        <f>VLOOKUP(IDENTIFICATIE!$E$5,$G$1:$H$442,2,FALSE)</f>
        <v>OVO000098</v>
      </c>
      <c r="B1580" t="s">
        <v>1834</v>
      </c>
    </row>
    <row r="1581" spans="1:2" x14ac:dyDescent="0.25">
      <c r="A1581" t="str">
        <f>VLOOKUP(IDENTIFICATIE!$E$5,$G$1:$H$442,2,FALSE)</f>
        <v>OVO000098</v>
      </c>
      <c r="B1581" t="s">
        <v>1835</v>
      </c>
    </row>
    <row r="1582" spans="1:2" x14ac:dyDescent="0.25">
      <c r="A1582" t="str">
        <f>VLOOKUP(IDENTIFICATIE!$E$5,$G$1:$H$442,2,FALSE)</f>
        <v>OVO000098</v>
      </c>
      <c r="B1582" t="s">
        <v>1836</v>
      </c>
    </row>
    <row r="1583" spans="1:2" x14ac:dyDescent="0.25">
      <c r="A1583" t="str">
        <f>VLOOKUP(IDENTIFICATIE!$E$5,$G$1:$H$442,2,FALSE)</f>
        <v>OVO000098</v>
      </c>
      <c r="B1583" t="s">
        <v>1837</v>
      </c>
    </row>
    <row r="1584" spans="1:2" x14ac:dyDescent="0.25">
      <c r="A1584" t="str">
        <f>VLOOKUP(IDENTIFICATIE!$E$5,$G$1:$H$442,2,FALSE)</f>
        <v>OVO000098</v>
      </c>
      <c r="B1584" t="s">
        <v>1838</v>
      </c>
    </row>
    <row r="1585" spans="1:2" x14ac:dyDescent="0.25">
      <c r="A1585" t="str">
        <f>VLOOKUP(IDENTIFICATIE!$E$5,$G$1:$H$442,2,FALSE)</f>
        <v>OVO000098</v>
      </c>
      <c r="B1585" t="s">
        <v>1839</v>
      </c>
    </row>
    <row r="1586" spans="1:2" x14ac:dyDescent="0.25">
      <c r="A1586" t="str">
        <f>VLOOKUP(IDENTIFICATIE!$E$5,$G$1:$H$442,2,FALSE)</f>
        <v>OVO000098</v>
      </c>
      <c r="B1586" t="s">
        <v>1840</v>
      </c>
    </row>
    <row r="1587" spans="1:2" x14ac:dyDescent="0.25">
      <c r="A1587" t="str">
        <f>VLOOKUP(IDENTIFICATIE!$E$5,$G$1:$H$442,2,FALSE)</f>
        <v>OVO000098</v>
      </c>
      <c r="B1587" t="s">
        <v>1841</v>
      </c>
    </row>
    <row r="1588" spans="1:2" x14ac:dyDescent="0.25">
      <c r="A1588" t="str">
        <f>VLOOKUP(IDENTIFICATIE!$E$5,$G$1:$H$442,2,FALSE)</f>
        <v>OVO000098</v>
      </c>
      <c r="B1588" t="s">
        <v>1842</v>
      </c>
    </row>
    <row r="1589" spans="1:2" x14ac:dyDescent="0.25">
      <c r="A1589" t="str">
        <f>VLOOKUP(IDENTIFICATIE!$E$5,$G$1:$H$442,2,FALSE)</f>
        <v>OVO000098</v>
      </c>
      <c r="B1589" t="s">
        <v>1843</v>
      </c>
    </row>
    <row r="1590" spans="1:2" x14ac:dyDescent="0.25">
      <c r="A1590" t="str">
        <f>VLOOKUP(IDENTIFICATIE!$E$5,$G$1:$H$442,2,FALSE)</f>
        <v>OVO000098</v>
      </c>
      <c r="B1590" t="s">
        <v>1844</v>
      </c>
    </row>
    <row r="1591" spans="1:2" x14ac:dyDescent="0.25">
      <c r="A1591" t="str">
        <f>VLOOKUP(IDENTIFICATIE!$E$5,$G$1:$H$442,2,FALSE)</f>
        <v>OVO000098</v>
      </c>
      <c r="B1591" t="s">
        <v>1845</v>
      </c>
    </row>
    <row r="1592" spans="1:2" x14ac:dyDescent="0.25">
      <c r="A1592" t="str">
        <f>VLOOKUP(IDENTIFICATIE!$E$5,$G$1:$H$442,2,FALSE)</f>
        <v>OVO000098</v>
      </c>
      <c r="B1592" t="s">
        <v>1846</v>
      </c>
    </row>
    <row r="1593" spans="1:2" x14ac:dyDescent="0.25">
      <c r="A1593" t="str">
        <f>VLOOKUP(IDENTIFICATIE!$E$5,$G$1:$H$442,2,FALSE)</f>
        <v>OVO000098</v>
      </c>
      <c r="B1593" t="s">
        <v>1847</v>
      </c>
    </row>
    <row r="1594" spans="1:2" x14ac:dyDescent="0.25">
      <c r="A1594" t="str">
        <f>VLOOKUP(IDENTIFICATIE!$E$5,$G$1:$H$442,2,FALSE)</f>
        <v>OVO000098</v>
      </c>
      <c r="B1594" t="s">
        <v>1848</v>
      </c>
    </row>
    <row r="1595" spans="1:2" x14ac:dyDescent="0.25">
      <c r="A1595" t="str">
        <f>VLOOKUP(IDENTIFICATIE!$E$5,$G$1:$H$442,2,FALSE)</f>
        <v>OVO000098</v>
      </c>
      <c r="B1595" t="s">
        <v>1849</v>
      </c>
    </row>
    <row r="1596" spans="1:2" x14ac:dyDescent="0.25">
      <c r="A1596" t="str">
        <f>VLOOKUP(IDENTIFICATIE!$E$5,$G$1:$H$442,2,FALSE)</f>
        <v>OVO000098</v>
      </c>
      <c r="B1596" t="s">
        <v>1850</v>
      </c>
    </row>
    <row r="1597" spans="1:2" x14ac:dyDescent="0.25">
      <c r="A1597" t="str">
        <f>VLOOKUP(IDENTIFICATIE!$E$5,$G$1:$H$442,2,FALSE)</f>
        <v>OVO000098</v>
      </c>
      <c r="B1597" t="s">
        <v>1851</v>
      </c>
    </row>
    <row r="1598" spans="1:2" x14ac:dyDescent="0.25">
      <c r="A1598" t="str">
        <f>VLOOKUP(IDENTIFICATIE!$E$5,$G$1:$H$442,2,FALSE)</f>
        <v>OVO000098</v>
      </c>
      <c r="B1598" t="s">
        <v>1852</v>
      </c>
    </row>
    <row r="1599" spans="1:2" x14ac:dyDescent="0.25">
      <c r="A1599" t="str">
        <f>VLOOKUP(IDENTIFICATIE!$E$5,$G$1:$H$442,2,FALSE)</f>
        <v>OVO000098</v>
      </c>
      <c r="B1599" t="s">
        <v>1853</v>
      </c>
    </row>
    <row r="1600" spans="1:2" x14ac:dyDescent="0.25">
      <c r="A1600" t="str">
        <f>VLOOKUP(IDENTIFICATIE!$E$5,$G$1:$H$442,2,FALSE)</f>
        <v>OVO000098</v>
      </c>
      <c r="B1600" t="s">
        <v>1854</v>
      </c>
    </row>
    <row r="1601" spans="1:2" x14ac:dyDescent="0.25">
      <c r="A1601" t="str">
        <f>VLOOKUP(IDENTIFICATIE!$E$5,$G$1:$H$442,2,FALSE)</f>
        <v>OVO000098</v>
      </c>
      <c r="B1601" t="s">
        <v>1855</v>
      </c>
    </row>
    <row r="1602" spans="1:2" x14ac:dyDescent="0.25">
      <c r="A1602" t="str">
        <f>VLOOKUP(IDENTIFICATIE!$E$5,$G$1:$H$442,2,FALSE)</f>
        <v>OVO000098</v>
      </c>
      <c r="B1602" t="s">
        <v>1856</v>
      </c>
    </row>
    <row r="1603" spans="1:2" x14ac:dyDescent="0.25">
      <c r="A1603" t="str">
        <f>VLOOKUP(IDENTIFICATIE!$E$5,$G$1:$H$442,2,FALSE)</f>
        <v>OVO000098</v>
      </c>
      <c r="B1603" t="s">
        <v>1857</v>
      </c>
    </row>
    <row r="1604" spans="1:2" x14ac:dyDescent="0.25">
      <c r="A1604" t="str">
        <f>VLOOKUP(IDENTIFICATIE!$E$5,$G$1:$H$442,2,FALSE)</f>
        <v>OVO000098</v>
      </c>
      <c r="B1604" t="s">
        <v>1858</v>
      </c>
    </row>
    <row r="1605" spans="1:2" x14ac:dyDescent="0.25">
      <c r="A1605" t="str">
        <f>VLOOKUP(IDENTIFICATIE!$E$5,$G$1:$H$442,2,FALSE)</f>
        <v>OVO000098</v>
      </c>
      <c r="B1605" t="s">
        <v>1859</v>
      </c>
    </row>
    <row r="1606" spans="1:2" x14ac:dyDescent="0.25">
      <c r="A1606" t="str">
        <f>VLOOKUP(IDENTIFICATIE!$E$5,$G$1:$H$442,2,FALSE)</f>
        <v>OVO000098</v>
      </c>
      <c r="B1606" t="s">
        <v>1860</v>
      </c>
    </row>
    <row r="1607" spans="1:2" x14ac:dyDescent="0.25">
      <c r="A1607" t="str">
        <f>VLOOKUP(IDENTIFICATIE!$E$5,$G$1:$H$442,2,FALSE)</f>
        <v>OVO000098</v>
      </c>
      <c r="B1607" t="s">
        <v>1861</v>
      </c>
    </row>
    <row r="1608" spans="1:2" x14ac:dyDescent="0.25">
      <c r="A1608" t="str">
        <f>VLOOKUP(IDENTIFICATIE!$E$5,$G$1:$H$442,2,FALSE)</f>
        <v>OVO000098</v>
      </c>
      <c r="B1608" t="s">
        <v>1862</v>
      </c>
    </row>
    <row r="1609" spans="1:2" x14ac:dyDescent="0.25">
      <c r="A1609" t="str">
        <f>VLOOKUP(IDENTIFICATIE!$E$5,$G$1:$H$442,2,FALSE)</f>
        <v>OVO000098</v>
      </c>
      <c r="B1609" t="s">
        <v>1863</v>
      </c>
    </row>
    <row r="1610" spans="1:2" x14ac:dyDescent="0.25">
      <c r="A1610" t="str">
        <f>VLOOKUP(IDENTIFICATIE!$E$5,$G$1:$H$442,2,FALSE)</f>
        <v>OVO000098</v>
      </c>
      <c r="B1610" t="s">
        <v>1864</v>
      </c>
    </row>
    <row r="1611" spans="1:2" x14ac:dyDescent="0.25">
      <c r="A1611" t="str">
        <f>VLOOKUP(IDENTIFICATIE!$E$5,$G$1:$H$442,2,FALSE)</f>
        <v>OVO000098</v>
      </c>
      <c r="B1611" t="s">
        <v>1865</v>
      </c>
    </row>
    <row r="1612" spans="1:2" x14ac:dyDescent="0.25">
      <c r="A1612" t="str">
        <f>VLOOKUP(IDENTIFICATIE!$E$5,$G$1:$H$442,2,FALSE)</f>
        <v>OVO000098</v>
      </c>
      <c r="B1612" t="s">
        <v>1866</v>
      </c>
    </row>
    <row r="1613" spans="1:2" x14ac:dyDescent="0.25">
      <c r="A1613" t="str">
        <f>VLOOKUP(IDENTIFICATIE!$E$5,$G$1:$H$442,2,FALSE)</f>
        <v>OVO000098</v>
      </c>
      <c r="B1613" t="s">
        <v>1867</v>
      </c>
    </row>
    <row r="1614" spans="1:2" x14ac:dyDescent="0.25">
      <c r="A1614" t="str">
        <f>VLOOKUP(IDENTIFICATIE!$E$5,$G$1:$H$442,2,FALSE)</f>
        <v>OVO000098</v>
      </c>
      <c r="B1614" t="s">
        <v>1868</v>
      </c>
    </row>
    <row r="1615" spans="1:2" x14ac:dyDescent="0.25">
      <c r="A1615" t="str">
        <f>VLOOKUP(IDENTIFICATIE!$E$5,$G$1:$H$442,2,FALSE)</f>
        <v>OVO000098</v>
      </c>
      <c r="B1615" t="s">
        <v>1869</v>
      </c>
    </row>
    <row r="1616" spans="1:2" x14ac:dyDescent="0.25">
      <c r="A1616" t="str">
        <f>VLOOKUP(IDENTIFICATIE!$E$5,$G$1:$H$442,2,FALSE)</f>
        <v>OVO000098</v>
      </c>
      <c r="B1616" t="s">
        <v>1870</v>
      </c>
    </row>
    <row r="1617" spans="1:2" x14ac:dyDescent="0.25">
      <c r="A1617" t="str">
        <f>VLOOKUP(IDENTIFICATIE!$E$5,$G$1:$H$442,2,FALSE)</f>
        <v>OVO000098</v>
      </c>
      <c r="B1617" t="s">
        <v>1871</v>
      </c>
    </row>
    <row r="1618" spans="1:2" x14ac:dyDescent="0.25">
      <c r="A1618" t="str">
        <f>VLOOKUP(IDENTIFICATIE!$E$5,$G$1:$H$442,2,FALSE)</f>
        <v>OVO000098</v>
      </c>
      <c r="B1618" t="s">
        <v>1872</v>
      </c>
    </row>
    <row r="1619" spans="1:2" x14ac:dyDescent="0.25">
      <c r="A1619" t="str">
        <f>VLOOKUP(IDENTIFICATIE!$E$5,$G$1:$H$442,2,FALSE)</f>
        <v>OVO000098</v>
      </c>
      <c r="B1619" t="s">
        <v>1873</v>
      </c>
    </row>
    <row r="1620" spans="1:2" x14ac:dyDescent="0.25">
      <c r="A1620" t="str">
        <f>VLOOKUP(IDENTIFICATIE!$E$5,$G$1:$H$442,2,FALSE)</f>
        <v>OVO000098</v>
      </c>
      <c r="B1620" t="s">
        <v>1874</v>
      </c>
    </row>
    <row r="1621" spans="1:2" x14ac:dyDescent="0.25">
      <c r="A1621" t="str">
        <f>VLOOKUP(IDENTIFICATIE!$E$5,$G$1:$H$442,2,FALSE)</f>
        <v>OVO000098</v>
      </c>
      <c r="B1621" t="s">
        <v>1875</v>
      </c>
    </row>
    <row r="1622" spans="1:2" x14ac:dyDescent="0.25">
      <c r="A1622" t="str">
        <f>VLOOKUP(IDENTIFICATIE!$E$5,$G$1:$H$442,2,FALSE)</f>
        <v>OVO000098</v>
      </c>
      <c r="B1622" t="s">
        <v>1876</v>
      </c>
    </row>
    <row r="1623" spans="1:2" x14ac:dyDescent="0.25">
      <c r="A1623" t="str">
        <f>VLOOKUP(IDENTIFICATIE!$E$5,$G$1:$H$442,2,FALSE)</f>
        <v>OVO000098</v>
      </c>
      <c r="B1623" t="s">
        <v>1877</v>
      </c>
    </row>
    <row r="1624" spans="1:2" x14ac:dyDescent="0.25">
      <c r="A1624" t="str">
        <f>VLOOKUP(IDENTIFICATIE!$E$5,$G$1:$H$442,2,FALSE)</f>
        <v>OVO000098</v>
      </c>
      <c r="B1624" t="s">
        <v>1878</v>
      </c>
    </row>
    <row r="1625" spans="1:2" x14ac:dyDescent="0.25">
      <c r="A1625" t="str">
        <f>VLOOKUP(IDENTIFICATIE!$E$5,$G$1:$H$442,2,FALSE)</f>
        <v>OVO000098</v>
      </c>
      <c r="B1625" t="s">
        <v>1879</v>
      </c>
    </row>
    <row r="1626" spans="1:2" x14ac:dyDescent="0.25">
      <c r="A1626" t="str">
        <f>VLOOKUP(IDENTIFICATIE!$E$5,$G$1:$H$442,2,FALSE)</f>
        <v>OVO000098</v>
      </c>
      <c r="B1626" t="s">
        <v>1880</v>
      </c>
    </row>
    <row r="1627" spans="1:2" x14ac:dyDescent="0.25">
      <c r="A1627" t="str">
        <f>VLOOKUP(IDENTIFICATIE!$E$5,$G$1:$H$442,2,FALSE)</f>
        <v>OVO000098</v>
      </c>
      <c r="B1627" t="s">
        <v>1881</v>
      </c>
    </row>
    <row r="1628" spans="1:2" x14ac:dyDescent="0.25">
      <c r="A1628" t="str">
        <f>VLOOKUP(IDENTIFICATIE!$E$5,$G$1:$H$442,2,FALSE)</f>
        <v>OVO000098</v>
      </c>
      <c r="B1628" t="s">
        <v>1882</v>
      </c>
    </row>
    <row r="1629" spans="1:2" x14ac:dyDescent="0.25">
      <c r="A1629" t="str">
        <f>VLOOKUP(IDENTIFICATIE!$E$5,$G$1:$H$442,2,FALSE)</f>
        <v>OVO000098</v>
      </c>
      <c r="B1629" t="s">
        <v>1883</v>
      </c>
    </row>
    <row r="1630" spans="1:2" x14ac:dyDescent="0.25">
      <c r="A1630" t="str">
        <f>VLOOKUP(IDENTIFICATIE!$E$5,$G$1:$H$442,2,FALSE)</f>
        <v>OVO000098</v>
      </c>
      <c r="B1630" t="s">
        <v>1884</v>
      </c>
    </row>
    <row r="1631" spans="1:2" x14ac:dyDescent="0.25">
      <c r="A1631" t="str">
        <f>VLOOKUP(IDENTIFICATIE!$E$5,$G$1:$H$442,2,FALSE)</f>
        <v>OVO000098</v>
      </c>
      <c r="B1631" t="s">
        <v>1885</v>
      </c>
    </row>
    <row r="1632" spans="1:2" x14ac:dyDescent="0.25">
      <c r="A1632" t="str">
        <f>VLOOKUP(IDENTIFICATIE!$E$5,$G$1:$H$442,2,FALSE)</f>
        <v>OVO000098</v>
      </c>
      <c r="B1632" t="s">
        <v>1886</v>
      </c>
    </row>
    <row r="1633" spans="1:2" x14ac:dyDescent="0.25">
      <c r="A1633" t="str">
        <f>VLOOKUP(IDENTIFICATIE!$E$5,$G$1:$H$442,2,FALSE)</f>
        <v>OVO000098</v>
      </c>
      <c r="B1633" t="s">
        <v>1887</v>
      </c>
    </row>
    <row r="1634" spans="1:2" x14ac:dyDescent="0.25">
      <c r="A1634" t="str">
        <f>VLOOKUP(IDENTIFICATIE!$E$5,$G$1:$H$442,2,FALSE)</f>
        <v>OVO000098</v>
      </c>
      <c r="B1634" t="s">
        <v>1888</v>
      </c>
    </row>
    <row r="1635" spans="1:2" x14ac:dyDescent="0.25">
      <c r="A1635" t="str">
        <f>VLOOKUP(IDENTIFICATIE!$E$5,$G$1:$H$442,2,FALSE)</f>
        <v>OVO000098</v>
      </c>
      <c r="B1635" t="s">
        <v>1889</v>
      </c>
    </row>
    <row r="1636" spans="1:2" x14ac:dyDescent="0.25">
      <c r="A1636" t="str">
        <f>VLOOKUP(IDENTIFICATIE!$E$5,$G$1:$H$442,2,FALSE)</f>
        <v>OVO000098</v>
      </c>
      <c r="B1636" t="s">
        <v>1890</v>
      </c>
    </row>
    <row r="1637" spans="1:2" x14ac:dyDescent="0.25">
      <c r="A1637" t="str">
        <f>VLOOKUP(IDENTIFICATIE!$E$5,$G$1:$H$442,2,FALSE)</f>
        <v>OVO000098</v>
      </c>
      <c r="B1637" t="s">
        <v>1891</v>
      </c>
    </row>
    <row r="1638" spans="1:2" x14ac:dyDescent="0.25">
      <c r="A1638" t="str">
        <f>VLOOKUP(IDENTIFICATIE!$E$5,$G$1:$H$442,2,FALSE)</f>
        <v>OVO000098</v>
      </c>
      <c r="B1638" t="s">
        <v>1892</v>
      </c>
    </row>
    <row r="1639" spans="1:2" x14ac:dyDescent="0.25">
      <c r="A1639" t="str">
        <f>VLOOKUP(IDENTIFICATIE!$E$5,$G$1:$H$442,2,FALSE)</f>
        <v>OVO000098</v>
      </c>
      <c r="B1639" t="s">
        <v>1893</v>
      </c>
    </row>
    <row r="1640" spans="1:2" x14ac:dyDescent="0.25">
      <c r="A1640" t="str">
        <f>VLOOKUP(IDENTIFICATIE!$E$5,$G$1:$H$442,2,FALSE)</f>
        <v>OVO000098</v>
      </c>
      <c r="B1640" t="s">
        <v>1894</v>
      </c>
    </row>
    <row r="1641" spans="1:2" x14ac:dyDescent="0.25">
      <c r="A1641" t="str">
        <f>VLOOKUP(IDENTIFICATIE!$E$5,$G$1:$H$442,2,FALSE)</f>
        <v>OVO000098</v>
      </c>
      <c r="B1641" t="s">
        <v>1895</v>
      </c>
    </row>
    <row r="1642" spans="1:2" x14ac:dyDescent="0.25">
      <c r="A1642" t="str">
        <f>VLOOKUP(IDENTIFICATIE!$E$5,$G$1:$H$442,2,FALSE)</f>
        <v>OVO000098</v>
      </c>
      <c r="B1642" t="s">
        <v>1896</v>
      </c>
    </row>
    <row r="1643" spans="1:2" x14ac:dyDescent="0.25">
      <c r="A1643" t="str">
        <f>VLOOKUP(IDENTIFICATIE!$E$5,$G$1:$H$442,2,FALSE)</f>
        <v>OVO000098</v>
      </c>
      <c r="B1643" t="s">
        <v>1897</v>
      </c>
    </row>
    <row r="1644" spans="1:2" x14ac:dyDescent="0.25">
      <c r="A1644" t="str">
        <f>VLOOKUP(IDENTIFICATIE!$E$5,$G$1:$H$442,2,FALSE)</f>
        <v>OVO000098</v>
      </c>
      <c r="B1644" t="s">
        <v>1898</v>
      </c>
    </row>
    <row r="1645" spans="1:2" x14ac:dyDescent="0.25">
      <c r="A1645" t="str">
        <f>VLOOKUP(IDENTIFICATIE!$E$5,$G$1:$H$442,2,FALSE)</f>
        <v>OVO000098</v>
      </c>
      <c r="B1645" t="s">
        <v>1899</v>
      </c>
    </row>
    <row r="1646" spans="1:2" x14ac:dyDescent="0.25">
      <c r="A1646" t="str">
        <f>VLOOKUP(IDENTIFICATIE!$E$5,$G$1:$H$442,2,FALSE)</f>
        <v>OVO000098</v>
      </c>
      <c r="B1646" t="s">
        <v>1900</v>
      </c>
    </row>
    <row r="1647" spans="1:2" x14ac:dyDescent="0.25">
      <c r="A1647" t="str">
        <f>VLOOKUP(IDENTIFICATIE!$E$5,$G$1:$H$442,2,FALSE)</f>
        <v>OVO000098</v>
      </c>
      <c r="B1647" t="s">
        <v>1901</v>
      </c>
    </row>
    <row r="1648" spans="1:2" x14ac:dyDescent="0.25">
      <c r="A1648" t="str">
        <f>VLOOKUP(IDENTIFICATIE!$E$5,$G$1:$H$442,2,FALSE)</f>
        <v>OVO000098</v>
      </c>
      <c r="B1648" t="s">
        <v>1902</v>
      </c>
    </row>
    <row r="1649" spans="1:2" x14ac:dyDescent="0.25">
      <c r="A1649" t="str">
        <f>VLOOKUP(IDENTIFICATIE!$E$5,$G$1:$H$442,2,FALSE)</f>
        <v>OVO000098</v>
      </c>
      <c r="B1649" t="s">
        <v>1903</v>
      </c>
    </row>
    <row r="1650" spans="1:2" x14ac:dyDescent="0.25">
      <c r="A1650" t="str">
        <f>VLOOKUP(IDENTIFICATIE!$E$5,$G$1:$H$442,2,FALSE)</f>
        <v>OVO000098</v>
      </c>
      <c r="B1650" t="s">
        <v>1904</v>
      </c>
    </row>
    <row r="1651" spans="1:2" x14ac:dyDescent="0.25">
      <c r="A1651" t="str">
        <f>VLOOKUP(IDENTIFICATIE!$E$5,$G$1:$H$442,2,FALSE)</f>
        <v>OVO000098</v>
      </c>
      <c r="B1651" t="s">
        <v>1905</v>
      </c>
    </row>
    <row r="1652" spans="1:2" x14ac:dyDescent="0.25">
      <c r="A1652" t="str">
        <f>VLOOKUP(IDENTIFICATIE!$E$5,$G$1:$H$442,2,FALSE)</f>
        <v>OVO000098</v>
      </c>
      <c r="B1652" t="s">
        <v>1906</v>
      </c>
    </row>
    <row r="1653" spans="1:2" x14ac:dyDescent="0.25">
      <c r="A1653" t="str">
        <f>VLOOKUP(IDENTIFICATIE!$E$5,$G$1:$H$442,2,FALSE)</f>
        <v>OVO000098</v>
      </c>
      <c r="B1653" t="s">
        <v>1907</v>
      </c>
    </row>
    <row r="1654" spans="1:2" x14ac:dyDescent="0.25">
      <c r="A1654" t="str">
        <f>VLOOKUP(IDENTIFICATIE!$E$5,$G$1:$H$442,2,FALSE)</f>
        <v>OVO000098</v>
      </c>
      <c r="B1654" t="s">
        <v>1908</v>
      </c>
    </row>
    <row r="1655" spans="1:2" x14ac:dyDescent="0.25">
      <c r="A1655" t="str">
        <f>VLOOKUP(IDENTIFICATIE!$E$5,$G$1:$H$442,2,FALSE)</f>
        <v>OVO000098</v>
      </c>
      <c r="B1655" t="s">
        <v>1909</v>
      </c>
    </row>
    <row r="1656" spans="1:2" x14ac:dyDescent="0.25">
      <c r="A1656" t="str">
        <f>VLOOKUP(IDENTIFICATIE!$E$5,$G$1:$H$442,2,FALSE)</f>
        <v>OVO000098</v>
      </c>
      <c r="B1656" t="s">
        <v>1910</v>
      </c>
    </row>
    <row r="1657" spans="1:2" x14ac:dyDescent="0.25">
      <c r="A1657" t="str">
        <f>VLOOKUP(IDENTIFICATIE!$E$5,$G$1:$H$442,2,FALSE)</f>
        <v>OVO000098</v>
      </c>
      <c r="B1657" t="s">
        <v>1911</v>
      </c>
    </row>
    <row r="1658" spans="1:2" x14ac:dyDescent="0.25">
      <c r="A1658" t="str">
        <f>VLOOKUP(IDENTIFICATIE!$E$5,$G$1:$H$442,2,FALSE)</f>
        <v>OVO000098</v>
      </c>
      <c r="B1658" t="s">
        <v>1912</v>
      </c>
    </row>
    <row r="1659" spans="1:2" x14ac:dyDescent="0.25">
      <c r="A1659" t="str">
        <f>VLOOKUP(IDENTIFICATIE!$E$5,$G$1:$H$442,2,FALSE)</f>
        <v>OVO000098</v>
      </c>
      <c r="B1659" t="s">
        <v>1913</v>
      </c>
    </row>
    <row r="1660" spans="1:2" x14ac:dyDescent="0.25">
      <c r="A1660" t="str">
        <f>VLOOKUP(IDENTIFICATIE!$E$5,$G$1:$H$442,2,FALSE)</f>
        <v>OVO000098</v>
      </c>
      <c r="B1660" t="s">
        <v>1914</v>
      </c>
    </row>
    <row r="1661" spans="1:2" x14ac:dyDescent="0.25">
      <c r="A1661" t="str">
        <f>VLOOKUP(IDENTIFICATIE!$E$5,$G$1:$H$442,2,FALSE)</f>
        <v>OVO000098</v>
      </c>
      <c r="B1661" t="s">
        <v>1915</v>
      </c>
    </row>
    <row r="1662" spans="1:2" x14ac:dyDescent="0.25">
      <c r="A1662" t="str">
        <f>VLOOKUP(IDENTIFICATIE!$E$5,$G$1:$H$442,2,FALSE)</f>
        <v>OVO000098</v>
      </c>
      <c r="B1662" t="s">
        <v>1916</v>
      </c>
    </row>
    <row r="1663" spans="1:2" x14ac:dyDescent="0.25">
      <c r="A1663" t="str">
        <f>VLOOKUP(IDENTIFICATIE!$E$5,$G$1:$H$442,2,FALSE)</f>
        <v>OVO000098</v>
      </c>
      <c r="B1663" t="s">
        <v>1917</v>
      </c>
    </row>
    <row r="1664" spans="1:2" x14ac:dyDescent="0.25">
      <c r="A1664" t="str">
        <f>VLOOKUP(IDENTIFICATIE!$E$5,$G$1:$H$442,2,FALSE)</f>
        <v>OVO000098</v>
      </c>
      <c r="B1664" t="s">
        <v>1918</v>
      </c>
    </row>
    <row r="1665" spans="1:2" x14ac:dyDescent="0.25">
      <c r="A1665" t="str">
        <f>VLOOKUP(IDENTIFICATIE!$E$5,$G$1:$H$442,2,FALSE)</f>
        <v>OVO000098</v>
      </c>
      <c r="B1665" t="s">
        <v>1919</v>
      </c>
    </row>
    <row r="1666" spans="1:2" x14ac:dyDescent="0.25">
      <c r="A1666" t="str">
        <f>VLOOKUP(IDENTIFICATIE!$E$5,$G$1:$H$442,2,FALSE)</f>
        <v>OVO000098</v>
      </c>
      <c r="B1666" t="s">
        <v>1920</v>
      </c>
    </row>
    <row r="1667" spans="1:2" x14ac:dyDescent="0.25">
      <c r="A1667" t="str">
        <f>VLOOKUP(IDENTIFICATIE!$E$5,$G$1:$H$442,2,FALSE)</f>
        <v>OVO000098</v>
      </c>
      <c r="B1667" t="s">
        <v>1921</v>
      </c>
    </row>
    <row r="1668" spans="1:2" x14ac:dyDescent="0.25">
      <c r="A1668" t="str">
        <f>VLOOKUP(IDENTIFICATIE!$E$5,$G$1:$H$442,2,FALSE)</f>
        <v>OVO000098</v>
      </c>
      <c r="B1668" t="s">
        <v>1922</v>
      </c>
    </row>
    <row r="1669" spans="1:2" x14ac:dyDescent="0.25">
      <c r="A1669" t="str">
        <f>VLOOKUP(IDENTIFICATIE!$E$5,$G$1:$H$442,2,FALSE)</f>
        <v>OVO000098</v>
      </c>
      <c r="B1669" t="s">
        <v>1923</v>
      </c>
    </row>
    <row r="1670" spans="1:2" x14ac:dyDescent="0.25">
      <c r="A1670" t="str">
        <f>VLOOKUP(IDENTIFICATIE!$E$5,$G$1:$H$442,2,FALSE)</f>
        <v>OVO000098</v>
      </c>
      <c r="B1670" t="s">
        <v>1924</v>
      </c>
    </row>
    <row r="1671" spans="1:2" x14ac:dyDescent="0.25">
      <c r="A1671" t="str">
        <f>VLOOKUP(IDENTIFICATIE!$E$5,$G$1:$H$442,2,FALSE)</f>
        <v>OVO000098</v>
      </c>
      <c r="B1671" t="s">
        <v>1925</v>
      </c>
    </row>
    <row r="1672" spans="1:2" x14ac:dyDescent="0.25">
      <c r="A1672" t="str">
        <f>VLOOKUP(IDENTIFICATIE!$E$5,$G$1:$H$442,2,FALSE)</f>
        <v>OVO000098</v>
      </c>
      <c r="B1672" t="s">
        <v>1926</v>
      </c>
    </row>
    <row r="1673" spans="1:2" x14ac:dyDescent="0.25">
      <c r="A1673" t="str">
        <f>VLOOKUP(IDENTIFICATIE!$E$5,$G$1:$H$442,2,FALSE)</f>
        <v>OVO000098</v>
      </c>
      <c r="B1673" t="s">
        <v>1927</v>
      </c>
    </row>
    <row r="1674" spans="1:2" x14ac:dyDescent="0.25">
      <c r="A1674" t="str">
        <f>VLOOKUP(IDENTIFICATIE!$E$5,$G$1:$H$442,2,FALSE)</f>
        <v>OVO000098</v>
      </c>
      <c r="B1674" t="s">
        <v>1928</v>
      </c>
    </row>
    <row r="1675" spans="1:2" x14ac:dyDescent="0.25">
      <c r="A1675" t="str">
        <f>VLOOKUP(IDENTIFICATIE!$E$5,$G$1:$H$442,2,FALSE)</f>
        <v>OVO000098</v>
      </c>
      <c r="B1675" t="s">
        <v>1929</v>
      </c>
    </row>
    <row r="1676" spans="1:2" x14ac:dyDescent="0.25">
      <c r="A1676" t="str">
        <f>VLOOKUP(IDENTIFICATIE!$E$5,$G$1:$H$442,2,FALSE)</f>
        <v>OVO000098</v>
      </c>
      <c r="B1676" t="s">
        <v>1930</v>
      </c>
    </row>
    <row r="1677" spans="1:2" x14ac:dyDescent="0.25">
      <c r="A1677" t="str">
        <f>VLOOKUP(IDENTIFICATIE!$E$5,$G$1:$H$442,2,FALSE)</f>
        <v>OVO000098</v>
      </c>
      <c r="B1677" t="s">
        <v>1931</v>
      </c>
    </row>
    <row r="1678" spans="1:2" x14ac:dyDescent="0.25">
      <c r="A1678" t="str">
        <f>VLOOKUP(IDENTIFICATIE!$E$5,$G$1:$H$442,2,FALSE)</f>
        <v>OVO000098</v>
      </c>
      <c r="B1678" t="s">
        <v>1932</v>
      </c>
    </row>
    <row r="1679" spans="1:2" x14ac:dyDescent="0.25">
      <c r="A1679" t="str">
        <f>VLOOKUP(IDENTIFICATIE!$E$5,$G$1:$H$442,2,FALSE)</f>
        <v>OVO000098</v>
      </c>
      <c r="B1679" t="s">
        <v>1933</v>
      </c>
    </row>
    <row r="1680" spans="1:2" x14ac:dyDescent="0.25">
      <c r="A1680" t="str">
        <f>VLOOKUP(IDENTIFICATIE!$E$5,$G$1:$H$442,2,FALSE)</f>
        <v>OVO000098</v>
      </c>
      <c r="B1680" t="s">
        <v>1934</v>
      </c>
    </row>
    <row r="1681" spans="1:2" x14ac:dyDescent="0.25">
      <c r="A1681" t="str">
        <f>VLOOKUP(IDENTIFICATIE!$E$5,$G$1:$H$442,2,FALSE)</f>
        <v>OVO000098</v>
      </c>
      <c r="B1681" t="s">
        <v>1935</v>
      </c>
    </row>
    <row r="1682" spans="1:2" x14ac:dyDescent="0.25">
      <c r="A1682" t="str">
        <f>VLOOKUP(IDENTIFICATIE!$E$5,$G$1:$H$442,2,FALSE)</f>
        <v>OVO000098</v>
      </c>
      <c r="B1682" t="s">
        <v>1936</v>
      </c>
    </row>
    <row r="1683" spans="1:2" x14ac:dyDescent="0.25">
      <c r="A1683" t="str">
        <f>VLOOKUP(IDENTIFICATIE!$E$5,$G$1:$H$442,2,FALSE)</f>
        <v>OVO000098</v>
      </c>
      <c r="B1683" t="s">
        <v>1937</v>
      </c>
    </row>
    <row r="1684" spans="1:2" x14ac:dyDescent="0.25">
      <c r="A1684" t="str">
        <f>VLOOKUP(IDENTIFICATIE!$E$5,$G$1:$H$442,2,FALSE)</f>
        <v>OVO000098</v>
      </c>
      <c r="B1684" t="s">
        <v>1938</v>
      </c>
    </row>
    <row r="1685" spans="1:2" x14ac:dyDescent="0.25">
      <c r="A1685" t="str">
        <f>VLOOKUP(IDENTIFICATIE!$E$5,$G$1:$H$442,2,FALSE)</f>
        <v>OVO000098</v>
      </c>
      <c r="B1685" t="s">
        <v>1939</v>
      </c>
    </row>
    <row r="1686" spans="1:2" x14ac:dyDescent="0.25">
      <c r="A1686" t="str">
        <f>VLOOKUP(IDENTIFICATIE!$E$5,$G$1:$H$442,2,FALSE)</f>
        <v>OVO000098</v>
      </c>
      <c r="B1686" t="s">
        <v>1940</v>
      </c>
    </row>
    <row r="1687" spans="1:2" x14ac:dyDescent="0.25">
      <c r="A1687" t="str">
        <f>VLOOKUP(IDENTIFICATIE!$E$5,$G$1:$H$442,2,FALSE)</f>
        <v>OVO000098</v>
      </c>
      <c r="B1687" t="s">
        <v>1941</v>
      </c>
    </row>
    <row r="1688" spans="1:2" x14ac:dyDescent="0.25">
      <c r="A1688" t="str">
        <f>VLOOKUP(IDENTIFICATIE!$E$5,$G$1:$H$442,2,FALSE)</f>
        <v>OVO000098</v>
      </c>
      <c r="B1688" t="s">
        <v>1942</v>
      </c>
    </row>
    <row r="1689" spans="1:2" x14ac:dyDescent="0.25">
      <c r="A1689" t="str">
        <f>VLOOKUP(IDENTIFICATIE!$E$5,$G$1:$H$442,2,FALSE)</f>
        <v>OVO000098</v>
      </c>
      <c r="B1689" t="s">
        <v>1943</v>
      </c>
    </row>
    <row r="1690" spans="1:2" x14ac:dyDescent="0.25">
      <c r="A1690" t="str">
        <f>VLOOKUP(IDENTIFICATIE!$E$5,$G$1:$H$442,2,FALSE)</f>
        <v>OVO000098</v>
      </c>
      <c r="B1690" t="s">
        <v>1944</v>
      </c>
    </row>
    <row r="1691" spans="1:2" x14ac:dyDescent="0.25">
      <c r="A1691" t="str">
        <f>VLOOKUP(IDENTIFICATIE!$E$5,$G$1:$H$442,2,FALSE)</f>
        <v>OVO000098</v>
      </c>
      <c r="B1691" t="s">
        <v>1945</v>
      </c>
    </row>
    <row r="1692" spans="1:2" x14ac:dyDescent="0.25">
      <c r="A1692" t="str">
        <f>VLOOKUP(IDENTIFICATIE!$E$5,$G$1:$H$442,2,FALSE)</f>
        <v>OVO000098</v>
      </c>
      <c r="B1692" t="s">
        <v>1946</v>
      </c>
    </row>
    <row r="1693" spans="1:2" x14ac:dyDescent="0.25">
      <c r="A1693" t="str">
        <f>VLOOKUP(IDENTIFICATIE!$E$5,$G$1:$H$442,2,FALSE)</f>
        <v>OVO000098</v>
      </c>
      <c r="B1693" t="s">
        <v>1947</v>
      </c>
    </row>
    <row r="1694" spans="1:2" x14ac:dyDescent="0.25">
      <c r="A1694" t="str">
        <f>VLOOKUP(IDENTIFICATIE!$E$5,$G$1:$H$442,2,FALSE)</f>
        <v>OVO000098</v>
      </c>
      <c r="B1694" t="s">
        <v>1948</v>
      </c>
    </row>
    <row r="1695" spans="1:2" x14ac:dyDescent="0.25">
      <c r="A1695" t="str">
        <f>VLOOKUP(IDENTIFICATIE!$E$5,$G$1:$H$442,2,FALSE)</f>
        <v>OVO000098</v>
      </c>
      <c r="B1695" t="s">
        <v>1949</v>
      </c>
    </row>
    <row r="1696" spans="1:2" x14ac:dyDescent="0.25">
      <c r="A1696" t="str">
        <f>VLOOKUP(IDENTIFICATIE!$E$5,$G$1:$H$442,2,FALSE)</f>
        <v>OVO000098</v>
      </c>
      <c r="B1696" t="s">
        <v>1950</v>
      </c>
    </row>
    <row r="1697" spans="1:2" x14ac:dyDescent="0.25">
      <c r="A1697" t="str">
        <f>VLOOKUP(IDENTIFICATIE!$E$5,$G$1:$H$442,2,FALSE)</f>
        <v>OVO000098</v>
      </c>
      <c r="B1697" t="s">
        <v>1951</v>
      </c>
    </row>
    <row r="1698" spans="1:2" x14ac:dyDescent="0.25">
      <c r="A1698" t="str">
        <f>VLOOKUP(IDENTIFICATIE!$E$5,$G$1:$H$442,2,FALSE)</f>
        <v>OVO000098</v>
      </c>
      <c r="B1698" t="s">
        <v>1952</v>
      </c>
    </row>
    <row r="1699" spans="1:2" x14ac:dyDescent="0.25">
      <c r="A1699" t="str">
        <f>VLOOKUP(IDENTIFICATIE!$E$5,$G$1:$H$442,2,FALSE)</f>
        <v>OVO000098</v>
      </c>
      <c r="B1699" t="s">
        <v>1953</v>
      </c>
    </row>
    <row r="1700" spans="1:2" x14ac:dyDescent="0.25">
      <c r="A1700" t="str">
        <f>VLOOKUP(IDENTIFICATIE!$E$5,$G$1:$H$442,2,FALSE)</f>
        <v>OVO000098</v>
      </c>
      <c r="B1700" t="s">
        <v>1954</v>
      </c>
    </row>
    <row r="1701" spans="1:2" x14ac:dyDescent="0.25">
      <c r="A1701" t="str">
        <f>VLOOKUP(IDENTIFICATIE!$E$5,$G$1:$H$442,2,FALSE)</f>
        <v>OVO000098</v>
      </c>
      <c r="B1701" t="s">
        <v>1955</v>
      </c>
    </row>
    <row r="1702" spans="1:2" x14ac:dyDescent="0.25">
      <c r="A1702" t="str">
        <f>VLOOKUP(IDENTIFICATIE!$E$5,$G$1:$H$442,2,FALSE)</f>
        <v>OVO000098</v>
      </c>
      <c r="B1702" t="s">
        <v>1956</v>
      </c>
    </row>
    <row r="1703" spans="1:2" x14ac:dyDescent="0.25">
      <c r="A1703" t="str">
        <f>VLOOKUP(IDENTIFICATIE!$E$5,$G$1:$H$442,2,FALSE)</f>
        <v>OVO000098</v>
      </c>
      <c r="B1703" t="s">
        <v>1957</v>
      </c>
    </row>
    <row r="1704" spans="1:2" x14ac:dyDescent="0.25">
      <c r="A1704" t="str">
        <f>VLOOKUP(IDENTIFICATIE!$E$5,$G$1:$H$442,2,FALSE)</f>
        <v>OVO000098</v>
      </c>
      <c r="B1704" t="s">
        <v>1958</v>
      </c>
    </row>
    <row r="1705" spans="1:2" x14ac:dyDescent="0.25">
      <c r="A1705" t="str">
        <f>VLOOKUP(IDENTIFICATIE!$E$5,$G$1:$H$442,2,FALSE)</f>
        <v>OVO000098</v>
      </c>
      <c r="B1705" t="s">
        <v>1959</v>
      </c>
    </row>
    <row r="1706" spans="1:2" x14ac:dyDescent="0.25">
      <c r="A1706" t="str">
        <f>VLOOKUP(IDENTIFICATIE!$E$5,$G$1:$H$442,2,FALSE)</f>
        <v>OVO000098</v>
      </c>
      <c r="B1706" t="s">
        <v>1960</v>
      </c>
    </row>
    <row r="1707" spans="1:2" x14ac:dyDescent="0.25">
      <c r="A1707" t="str">
        <f>VLOOKUP(IDENTIFICATIE!$E$5,$G$1:$H$442,2,FALSE)</f>
        <v>OVO000098</v>
      </c>
      <c r="B1707" t="s">
        <v>1961</v>
      </c>
    </row>
    <row r="1708" spans="1:2" x14ac:dyDescent="0.25">
      <c r="A1708" t="str">
        <f>VLOOKUP(IDENTIFICATIE!$E$5,$G$1:$H$442,2,FALSE)</f>
        <v>OVO000098</v>
      </c>
      <c r="B1708" t="s">
        <v>1962</v>
      </c>
    </row>
    <row r="1709" spans="1:2" x14ac:dyDescent="0.25">
      <c r="A1709" t="str">
        <f>VLOOKUP(IDENTIFICATIE!$E$5,$G$1:$H$442,2,FALSE)</f>
        <v>OVO000098</v>
      </c>
      <c r="B1709" t="s">
        <v>1963</v>
      </c>
    </row>
    <row r="1710" spans="1:2" x14ac:dyDescent="0.25">
      <c r="A1710" t="str">
        <f>VLOOKUP(IDENTIFICATIE!$E$5,$G$1:$H$442,2,FALSE)</f>
        <v>OVO000098</v>
      </c>
      <c r="B1710" t="s">
        <v>1964</v>
      </c>
    </row>
    <row r="1711" spans="1:2" x14ac:dyDescent="0.25">
      <c r="A1711" t="str">
        <f>VLOOKUP(IDENTIFICATIE!$E$5,$G$1:$H$442,2,FALSE)</f>
        <v>OVO000098</v>
      </c>
      <c r="B1711" t="s">
        <v>1965</v>
      </c>
    </row>
    <row r="1712" spans="1:2" x14ac:dyDescent="0.25">
      <c r="A1712" t="str">
        <f>VLOOKUP(IDENTIFICATIE!$E$5,$G$1:$H$442,2,FALSE)</f>
        <v>OVO000098</v>
      </c>
      <c r="B1712" t="s">
        <v>1966</v>
      </c>
    </row>
    <row r="1713" spans="1:2" x14ac:dyDescent="0.25">
      <c r="A1713" t="str">
        <f>VLOOKUP(IDENTIFICATIE!$E$5,$G$1:$H$442,2,FALSE)</f>
        <v>OVO000098</v>
      </c>
      <c r="B1713" t="s">
        <v>1967</v>
      </c>
    </row>
    <row r="1714" spans="1:2" x14ac:dyDescent="0.25">
      <c r="A1714" t="str">
        <f>VLOOKUP(IDENTIFICATIE!$E$5,$G$1:$H$442,2,FALSE)</f>
        <v>OVO000098</v>
      </c>
      <c r="B1714" t="s">
        <v>1968</v>
      </c>
    </row>
    <row r="1715" spans="1:2" x14ac:dyDescent="0.25">
      <c r="A1715" t="str">
        <f>VLOOKUP(IDENTIFICATIE!$E$5,$G$1:$H$442,2,FALSE)</f>
        <v>OVO000098</v>
      </c>
      <c r="B1715" t="s">
        <v>1969</v>
      </c>
    </row>
    <row r="1716" spans="1:2" x14ac:dyDescent="0.25">
      <c r="A1716" t="str">
        <f>VLOOKUP(IDENTIFICATIE!$E$5,$G$1:$H$442,2,FALSE)</f>
        <v>OVO000098</v>
      </c>
      <c r="B1716" t="s">
        <v>1970</v>
      </c>
    </row>
    <row r="1717" spans="1:2" x14ac:dyDescent="0.25">
      <c r="A1717" t="str">
        <f>VLOOKUP(IDENTIFICATIE!$E$5,$G$1:$H$442,2,FALSE)</f>
        <v>OVO000098</v>
      </c>
      <c r="B1717" t="s">
        <v>1971</v>
      </c>
    </row>
    <row r="1718" spans="1:2" x14ac:dyDescent="0.25">
      <c r="A1718" t="str">
        <f>VLOOKUP(IDENTIFICATIE!$E$5,$G$1:$H$442,2,FALSE)</f>
        <v>OVO000098</v>
      </c>
      <c r="B1718" t="s">
        <v>1972</v>
      </c>
    </row>
    <row r="1719" spans="1:2" x14ac:dyDescent="0.25">
      <c r="A1719" t="str">
        <f>VLOOKUP(IDENTIFICATIE!$E$5,$G$1:$H$442,2,FALSE)</f>
        <v>OVO000098</v>
      </c>
      <c r="B1719" t="s">
        <v>1973</v>
      </c>
    </row>
    <row r="1720" spans="1:2" x14ac:dyDescent="0.25">
      <c r="A1720" t="str">
        <f>VLOOKUP(IDENTIFICATIE!$E$5,$G$1:$H$442,2,FALSE)</f>
        <v>OVO000098</v>
      </c>
      <c r="B1720" t="s">
        <v>1974</v>
      </c>
    </row>
    <row r="1721" spans="1:2" x14ac:dyDescent="0.25">
      <c r="A1721" t="str">
        <f>VLOOKUP(IDENTIFICATIE!$E$5,$G$1:$H$442,2,FALSE)</f>
        <v>OVO000098</v>
      </c>
      <c r="B1721" t="s">
        <v>1975</v>
      </c>
    </row>
    <row r="1722" spans="1:2" x14ac:dyDescent="0.25">
      <c r="A1722" t="str">
        <f>VLOOKUP(IDENTIFICATIE!$E$5,$G$1:$H$442,2,FALSE)</f>
        <v>OVO000098</v>
      </c>
      <c r="B1722" t="s">
        <v>1976</v>
      </c>
    </row>
    <row r="1723" spans="1:2" x14ac:dyDescent="0.25">
      <c r="A1723" t="str">
        <f>VLOOKUP(IDENTIFICATIE!$E$5,$G$1:$H$442,2,FALSE)</f>
        <v>OVO000098</v>
      </c>
      <c r="B1723" t="s">
        <v>1977</v>
      </c>
    </row>
    <row r="1724" spans="1:2" x14ac:dyDescent="0.25">
      <c r="A1724" t="str">
        <f>VLOOKUP(IDENTIFICATIE!$E$5,$G$1:$H$442,2,FALSE)</f>
        <v>OVO000098</v>
      </c>
      <c r="B1724" t="s">
        <v>1978</v>
      </c>
    </row>
    <row r="1725" spans="1:2" x14ac:dyDescent="0.25">
      <c r="A1725" t="str">
        <f>VLOOKUP(IDENTIFICATIE!$E$5,$G$1:$H$442,2,FALSE)</f>
        <v>OVO000098</v>
      </c>
      <c r="B1725" t="s">
        <v>1979</v>
      </c>
    </row>
    <row r="1726" spans="1:2" x14ac:dyDescent="0.25">
      <c r="A1726" t="str">
        <f>VLOOKUP(IDENTIFICATIE!$E$5,$G$1:$H$442,2,FALSE)</f>
        <v>OVO000098</v>
      </c>
      <c r="B1726" t="s">
        <v>1980</v>
      </c>
    </row>
    <row r="1727" spans="1:2" x14ac:dyDescent="0.25">
      <c r="A1727" t="str">
        <f>VLOOKUP(IDENTIFICATIE!$E$5,$G$1:$H$442,2,FALSE)</f>
        <v>OVO000098</v>
      </c>
      <c r="B1727" t="s">
        <v>1981</v>
      </c>
    </row>
    <row r="1728" spans="1:2" x14ac:dyDescent="0.25">
      <c r="A1728" t="str">
        <f>VLOOKUP(IDENTIFICATIE!$E$5,$G$1:$H$442,2,FALSE)</f>
        <v>OVO000098</v>
      </c>
      <c r="B1728" t="s">
        <v>1982</v>
      </c>
    </row>
    <row r="1729" spans="1:2" x14ac:dyDescent="0.25">
      <c r="A1729" t="str">
        <f>VLOOKUP(IDENTIFICATIE!$E$5,$G$1:$H$442,2,FALSE)</f>
        <v>OVO000098</v>
      </c>
      <c r="B1729" t="s">
        <v>1983</v>
      </c>
    </row>
    <row r="1730" spans="1:2" x14ac:dyDescent="0.25">
      <c r="A1730" t="str">
        <f>VLOOKUP(IDENTIFICATIE!$E$5,$G$1:$H$442,2,FALSE)</f>
        <v>OVO000098</v>
      </c>
      <c r="B1730" t="s">
        <v>1984</v>
      </c>
    </row>
    <row r="1731" spans="1:2" x14ac:dyDescent="0.25">
      <c r="A1731" t="str">
        <f>VLOOKUP(IDENTIFICATIE!$E$5,$G$1:$H$442,2,FALSE)</f>
        <v>OVO000098</v>
      </c>
      <c r="B1731" t="s">
        <v>1985</v>
      </c>
    </row>
    <row r="1732" spans="1:2" x14ac:dyDescent="0.25">
      <c r="A1732" t="str">
        <f>VLOOKUP(IDENTIFICATIE!$E$5,$G$1:$H$442,2,FALSE)</f>
        <v>OVO000098</v>
      </c>
      <c r="B1732" t="s">
        <v>1986</v>
      </c>
    </row>
    <row r="1733" spans="1:2" x14ac:dyDescent="0.25">
      <c r="A1733" t="str">
        <f>VLOOKUP(IDENTIFICATIE!$E$5,$G$1:$H$442,2,FALSE)</f>
        <v>OVO000098</v>
      </c>
      <c r="B1733" t="s">
        <v>1987</v>
      </c>
    </row>
    <row r="1734" spans="1:2" x14ac:dyDescent="0.25">
      <c r="A1734" t="str">
        <f>VLOOKUP(IDENTIFICATIE!$E$5,$G$1:$H$442,2,FALSE)</f>
        <v>OVO000098</v>
      </c>
      <c r="B1734" t="s">
        <v>1988</v>
      </c>
    </row>
    <row r="1735" spans="1:2" x14ac:dyDescent="0.25">
      <c r="A1735" t="str">
        <f>VLOOKUP(IDENTIFICATIE!$E$5,$G$1:$H$442,2,FALSE)</f>
        <v>OVO000098</v>
      </c>
      <c r="B1735" t="s">
        <v>1989</v>
      </c>
    </row>
    <row r="1736" spans="1:2" x14ac:dyDescent="0.25">
      <c r="A1736" t="str">
        <f>VLOOKUP(IDENTIFICATIE!$E$5,$G$1:$H$442,2,FALSE)</f>
        <v>OVO000098</v>
      </c>
      <c r="B1736" t="s">
        <v>1990</v>
      </c>
    </row>
    <row r="1737" spans="1:2" x14ac:dyDescent="0.25">
      <c r="A1737" t="str">
        <f>VLOOKUP(IDENTIFICATIE!$E$5,$G$1:$H$442,2,FALSE)</f>
        <v>OVO000098</v>
      </c>
      <c r="B1737" t="s">
        <v>1991</v>
      </c>
    </row>
    <row r="1738" spans="1:2" x14ac:dyDescent="0.25">
      <c r="A1738" t="str">
        <f>VLOOKUP(IDENTIFICATIE!$E$5,$G$1:$H$442,2,FALSE)</f>
        <v>OVO000098</v>
      </c>
      <c r="B1738" t="s">
        <v>1992</v>
      </c>
    </row>
    <row r="1739" spans="1:2" x14ac:dyDescent="0.25">
      <c r="A1739" t="str">
        <f>VLOOKUP(IDENTIFICATIE!$E$5,$G$1:$H$442,2,FALSE)</f>
        <v>OVO000098</v>
      </c>
      <c r="B1739" t="s">
        <v>1993</v>
      </c>
    </row>
    <row r="1740" spans="1:2" x14ac:dyDescent="0.25">
      <c r="A1740" t="str">
        <f>VLOOKUP(IDENTIFICATIE!$E$5,$G$1:$H$442,2,FALSE)</f>
        <v>OVO000098</v>
      </c>
      <c r="B1740" t="s">
        <v>1994</v>
      </c>
    </row>
    <row r="1741" spans="1:2" x14ac:dyDescent="0.25">
      <c r="A1741" t="str">
        <f>VLOOKUP(IDENTIFICATIE!$E$5,$G$1:$H$442,2,FALSE)</f>
        <v>OVO000098</v>
      </c>
      <c r="B1741" t="s">
        <v>1995</v>
      </c>
    </row>
    <row r="1742" spans="1:2" x14ac:dyDescent="0.25">
      <c r="A1742" t="str">
        <f>VLOOKUP(IDENTIFICATIE!$E$5,$G$1:$H$442,2,FALSE)</f>
        <v>OVO000098</v>
      </c>
      <c r="B1742" t="s">
        <v>1996</v>
      </c>
    </row>
    <row r="1743" spans="1:2" x14ac:dyDescent="0.25">
      <c r="A1743" t="str">
        <f>VLOOKUP(IDENTIFICATIE!$E$5,$G$1:$H$442,2,FALSE)</f>
        <v>OVO000098</v>
      </c>
      <c r="B1743" t="s">
        <v>1997</v>
      </c>
    </row>
    <row r="1744" spans="1:2" x14ac:dyDescent="0.25">
      <c r="A1744" t="str">
        <f>VLOOKUP(IDENTIFICATIE!$E$5,$G$1:$H$442,2,FALSE)</f>
        <v>OVO000098</v>
      </c>
      <c r="B1744" t="s">
        <v>1998</v>
      </c>
    </row>
    <row r="1745" spans="1:2" x14ac:dyDescent="0.25">
      <c r="A1745" t="str">
        <f>VLOOKUP(IDENTIFICATIE!$E$5,$G$1:$H$442,2,FALSE)</f>
        <v>OVO000098</v>
      </c>
      <c r="B1745" t="s">
        <v>1999</v>
      </c>
    </row>
    <row r="1746" spans="1:2" x14ac:dyDescent="0.25">
      <c r="A1746" t="str">
        <f>VLOOKUP(IDENTIFICATIE!$E$5,$G$1:$H$442,2,FALSE)</f>
        <v>OVO000098</v>
      </c>
      <c r="B1746" t="s">
        <v>2000</v>
      </c>
    </row>
    <row r="1747" spans="1:2" x14ac:dyDescent="0.25">
      <c r="A1747" t="str">
        <f>VLOOKUP(IDENTIFICATIE!$E$5,$G$1:$H$442,2,FALSE)</f>
        <v>OVO000098</v>
      </c>
      <c r="B1747" t="s">
        <v>2001</v>
      </c>
    </row>
    <row r="1748" spans="1:2" x14ac:dyDescent="0.25">
      <c r="A1748" t="str">
        <f>VLOOKUP(IDENTIFICATIE!$E$5,$G$1:$H$442,2,FALSE)</f>
        <v>OVO000098</v>
      </c>
      <c r="B1748" t="s">
        <v>2002</v>
      </c>
    </row>
    <row r="1749" spans="1:2" x14ac:dyDescent="0.25">
      <c r="A1749" t="str">
        <f>VLOOKUP(IDENTIFICATIE!$E$5,$G$1:$H$442,2,FALSE)</f>
        <v>OVO000098</v>
      </c>
      <c r="B1749" t="s">
        <v>2003</v>
      </c>
    </row>
    <row r="1750" spans="1:2" x14ac:dyDescent="0.25">
      <c r="A1750" t="str">
        <f>VLOOKUP(IDENTIFICATIE!$E$5,$G$1:$H$442,2,FALSE)</f>
        <v>OVO000098</v>
      </c>
      <c r="B1750" t="s">
        <v>2004</v>
      </c>
    </row>
    <row r="1751" spans="1:2" x14ac:dyDescent="0.25">
      <c r="A1751" t="str">
        <f>VLOOKUP(IDENTIFICATIE!$E$5,$G$1:$H$442,2,FALSE)</f>
        <v>OVO000098</v>
      </c>
      <c r="B1751" t="s">
        <v>2005</v>
      </c>
    </row>
    <row r="1752" spans="1:2" x14ac:dyDescent="0.25">
      <c r="A1752" t="str">
        <f>VLOOKUP(IDENTIFICATIE!$E$5,$G$1:$H$442,2,FALSE)</f>
        <v>OVO000098</v>
      </c>
      <c r="B1752" t="s">
        <v>2006</v>
      </c>
    </row>
    <row r="1753" spans="1:2" x14ac:dyDescent="0.25">
      <c r="A1753" t="str">
        <f>VLOOKUP(IDENTIFICATIE!$E$5,$G$1:$H$442,2,FALSE)</f>
        <v>OVO000098</v>
      </c>
      <c r="B1753" t="s">
        <v>2007</v>
      </c>
    </row>
    <row r="1754" spans="1:2" x14ac:dyDescent="0.25">
      <c r="A1754" t="str">
        <f>VLOOKUP(IDENTIFICATIE!$E$5,$G$1:$H$442,2,FALSE)</f>
        <v>OVO000098</v>
      </c>
      <c r="B1754" t="s">
        <v>2008</v>
      </c>
    </row>
    <row r="1755" spans="1:2" x14ac:dyDescent="0.25">
      <c r="A1755" t="str">
        <f>VLOOKUP(IDENTIFICATIE!$E$5,$G$1:$H$442,2,FALSE)</f>
        <v>OVO000098</v>
      </c>
      <c r="B1755" t="s">
        <v>2009</v>
      </c>
    </row>
    <row r="1756" spans="1:2" x14ac:dyDescent="0.25">
      <c r="A1756" t="str">
        <f>VLOOKUP(IDENTIFICATIE!$E$5,$G$1:$H$442,2,FALSE)</f>
        <v>OVO000098</v>
      </c>
      <c r="B1756" t="s">
        <v>2010</v>
      </c>
    </row>
    <row r="1757" spans="1:2" x14ac:dyDescent="0.25">
      <c r="A1757" t="str">
        <f>VLOOKUP(IDENTIFICATIE!$E$5,$G$1:$H$442,2,FALSE)</f>
        <v>OVO000098</v>
      </c>
      <c r="B1757" t="s">
        <v>2011</v>
      </c>
    </row>
    <row r="1758" spans="1:2" x14ac:dyDescent="0.25">
      <c r="A1758" t="str">
        <f>VLOOKUP(IDENTIFICATIE!$E$5,$G$1:$H$442,2,FALSE)</f>
        <v>OVO000098</v>
      </c>
      <c r="B1758" t="s">
        <v>2012</v>
      </c>
    </row>
    <row r="1759" spans="1:2" x14ac:dyDescent="0.25">
      <c r="A1759" t="str">
        <f>VLOOKUP(IDENTIFICATIE!$E$5,$G$1:$H$442,2,FALSE)</f>
        <v>OVO000098</v>
      </c>
      <c r="B1759" t="s">
        <v>2013</v>
      </c>
    </row>
    <row r="1760" spans="1:2" x14ac:dyDescent="0.25">
      <c r="A1760" t="str">
        <f>VLOOKUP(IDENTIFICATIE!$E$5,$G$1:$H$442,2,FALSE)</f>
        <v>OVO000098</v>
      </c>
      <c r="B1760" t="s">
        <v>2014</v>
      </c>
    </row>
    <row r="1761" spans="1:2" x14ac:dyDescent="0.25">
      <c r="A1761" t="str">
        <f>VLOOKUP(IDENTIFICATIE!$E$5,$G$1:$H$442,2,FALSE)</f>
        <v>OVO000098</v>
      </c>
      <c r="B1761" t="s">
        <v>2015</v>
      </c>
    </row>
    <row r="1762" spans="1:2" x14ac:dyDescent="0.25">
      <c r="A1762" t="str">
        <f>VLOOKUP(IDENTIFICATIE!$E$5,$G$1:$H$442,2,FALSE)</f>
        <v>OVO000098</v>
      </c>
      <c r="B1762" t="s">
        <v>2016</v>
      </c>
    </row>
    <row r="1763" spans="1:2" x14ac:dyDescent="0.25">
      <c r="A1763" t="str">
        <f>VLOOKUP(IDENTIFICATIE!$E$5,$G$1:$H$442,2,FALSE)</f>
        <v>OVO000098</v>
      </c>
      <c r="B1763" t="s">
        <v>2017</v>
      </c>
    </row>
    <row r="1764" spans="1:2" x14ac:dyDescent="0.25">
      <c r="A1764" t="str">
        <f>VLOOKUP(IDENTIFICATIE!$E$5,$G$1:$H$442,2,FALSE)</f>
        <v>OVO000098</v>
      </c>
      <c r="B1764" t="s">
        <v>2018</v>
      </c>
    </row>
    <row r="1765" spans="1:2" x14ac:dyDescent="0.25">
      <c r="A1765" t="str">
        <f>VLOOKUP(IDENTIFICATIE!$E$5,$G$1:$H$442,2,FALSE)</f>
        <v>OVO000098</v>
      </c>
      <c r="B1765" t="s">
        <v>2019</v>
      </c>
    </row>
    <row r="1766" spans="1:2" x14ac:dyDescent="0.25">
      <c r="A1766" t="str">
        <f>VLOOKUP(IDENTIFICATIE!$E$5,$G$1:$H$442,2,FALSE)</f>
        <v>OVO000098</v>
      </c>
      <c r="B1766" t="s">
        <v>2020</v>
      </c>
    </row>
    <row r="1767" spans="1:2" x14ac:dyDescent="0.25">
      <c r="A1767" t="str">
        <f>VLOOKUP(IDENTIFICATIE!$E$5,$G$1:$H$442,2,FALSE)</f>
        <v>OVO000098</v>
      </c>
      <c r="B1767" t="s">
        <v>2021</v>
      </c>
    </row>
    <row r="1768" spans="1:2" x14ac:dyDescent="0.25">
      <c r="A1768" t="str">
        <f>VLOOKUP(IDENTIFICATIE!$E$5,$G$1:$H$442,2,FALSE)</f>
        <v>OVO000098</v>
      </c>
      <c r="B1768" t="s">
        <v>2022</v>
      </c>
    </row>
    <row r="1769" spans="1:2" x14ac:dyDescent="0.25">
      <c r="A1769" t="str">
        <f>VLOOKUP(IDENTIFICATIE!$E$5,$G$1:$H$442,2,FALSE)</f>
        <v>OVO000098</v>
      </c>
      <c r="B1769" t="s">
        <v>2023</v>
      </c>
    </row>
    <row r="1770" spans="1:2" x14ac:dyDescent="0.25">
      <c r="A1770" t="str">
        <f>VLOOKUP(IDENTIFICATIE!$E$5,$G$1:$H$442,2,FALSE)</f>
        <v>OVO000098</v>
      </c>
      <c r="B1770" t="s">
        <v>2024</v>
      </c>
    </row>
    <row r="1771" spans="1:2" x14ac:dyDescent="0.25">
      <c r="A1771" t="str">
        <f>VLOOKUP(IDENTIFICATIE!$E$5,$G$1:$H$442,2,FALSE)</f>
        <v>OVO000098</v>
      </c>
      <c r="B1771" t="s">
        <v>2025</v>
      </c>
    </row>
    <row r="1772" spans="1:2" x14ac:dyDescent="0.25">
      <c r="A1772" t="str">
        <f>VLOOKUP(IDENTIFICATIE!$E$5,$G$1:$H$442,2,FALSE)</f>
        <v>OVO000098</v>
      </c>
      <c r="B1772" t="s">
        <v>2026</v>
      </c>
    </row>
    <row r="1773" spans="1:2" x14ac:dyDescent="0.25">
      <c r="A1773" t="str">
        <f>VLOOKUP(IDENTIFICATIE!$E$5,$G$1:$H$442,2,FALSE)</f>
        <v>OVO000098</v>
      </c>
      <c r="B1773" t="s">
        <v>2027</v>
      </c>
    </row>
    <row r="1774" spans="1:2" x14ac:dyDescent="0.25">
      <c r="A1774" t="str">
        <f>VLOOKUP(IDENTIFICATIE!$E$5,$G$1:$H$442,2,FALSE)</f>
        <v>OVO000098</v>
      </c>
      <c r="B1774" t="s">
        <v>2028</v>
      </c>
    </row>
    <row r="1775" spans="1:2" x14ac:dyDescent="0.25">
      <c r="A1775" t="str">
        <f>VLOOKUP(IDENTIFICATIE!$E$5,$G$1:$H$442,2,FALSE)</f>
        <v>OVO000098</v>
      </c>
      <c r="B1775" t="s">
        <v>2029</v>
      </c>
    </row>
    <row r="1776" spans="1:2" x14ac:dyDescent="0.25">
      <c r="A1776" t="str">
        <f>VLOOKUP(IDENTIFICATIE!$E$5,$G$1:$H$442,2,FALSE)</f>
        <v>OVO000098</v>
      </c>
      <c r="B1776" t="s">
        <v>2030</v>
      </c>
    </row>
    <row r="1777" spans="1:2" x14ac:dyDescent="0.25">
      <c r="A1777" t="str">
        <f>VLOOKUP(IDENTIFICATIE!$E$5,$G$1:$H$442,2,FALSE)</f>
        <v>OVO000098</v>
      </c>
      <c r="B1777" t="s">
        <v>2031</v>
      </c>
    </row>
    <row r="1778" spans="1:2" x14ac:dyDescent="0.25">
      <c r="A1778" t="str">
        <f>VLOOKUP(IDENTIFICATIE!$E$5,$G$1:$H$442,2,FALSE)</f>
        <v>OVO000098</v>
      </c>
      <c r="B1778" t="s">
        <v>2032</v>
      </c>
    </row>
    <row r="1779" spans="1:2" x14ac:dyDescent="0.25">
      <c r="A1779" t="str">
        <f>VLOOKUP(IDENTIFICATIE!$E$5,$G$1:$H$442,2,FALSE)</f>
        <v>OVO000098</v>
      </c>
      <c r="B1779" t="s">
        <v>2033</v>
      </c>
    </row>
    <row r="1780" spans="1:2" x14ac:dyDescent="0.25">
      <c r="A1780" t="str">
        <f>VLOOKUP(IDENTIFICATIE!$E$5,$G$1:$H$442,2,FALSE)</f>
        <v>OVO000098</v>
      </c>
      <c r="B1780" t="s">
        <v>2034</v>
      </c>
    </row>
    <row r="1781" spans="1:2" x14ac:dyDescent="0.25">
      <c r="A1781" t="str">
        <f>VLOOKUP(IDENTIFICATIE!$E$5,$G$1:$H$442,2,FALSE)</f>
        <v>OVO000098</v>
      </c>
      <c r="B1781" t="s">
        <v>2035</v>
      </c>
    </row>
    <row r="1782" spans="1:2" x14ac:dyDescent="0.25">
      <c r="A1782" t="str">
        <f>VLOOKUP(IDENTIFICATIE!$E$5,$G$1:$H$442,2,FALSE)</f>
        <v>OVO000098</v>
      </c>
      <c r="B1782" t="s">
        <v>2036</v>
      </c>
    </row>
    <row r="1783" spans="1:2" x14ac:dyDescent="0.25">
      <c r="A1783" t="str">
        <f>VLOOKUP(IDENTIFICATIE!$E$5,$G$1:$H$442,2,FALSE)</f>
        <v>OVO000098</v>
      </c>
      <c r="B1783" t="s">
        <v>2037</v>
      </c>
    </row>
    <row r="1784" spans="1:2" x14ac:dyDescent="0.25">
      <c r="A1784" t="str">
        <f>VLOOKUP(IDENTIFICATIE!$E$5,$G$1:$H$442,2,FALSE)</f>
        <v>OVO000098</v>
      </c>
      <c r="B1784" t="s">
        <v>2038</v>
      </c>
    </row>
    <row r="1785" spans="1:2" x14ac:dyDescent="0.25">
      <c r="A1785" t="str">
        <f>VLOOKUP(IDENTIFICATIE!$E$5,$G$1:$H$442,2,FALSE)</f>
        <v>OVO000098</v>
      </c>
      <c r="B1785" t="s">
        <v>2039</v>
      </c>
    </row>
    <row r="1786" spans="1:2" x14ac:dyDescent="0.25">
      <c r="A1786" t="str">
        <f>VLOOKUP(IDENTIFICATIE!$E$5,$G$1:$H$442,2,FALSE)</f>
        <v>OVO000098</v>
      </c>
      <c r="B1786" t="s">
        <v>2040</v>
      </c>
    </row>
    <row r="1787" spans="1:2" x14ac:dyDescent="0.25">
      <c r="A1787" t="str">
        <f>VLOOKUP(IDENTIFICATIE!$E$5,$G$1:$H$442,2,FALSE)</f>
        <v>OVO000098</v>
      </c>
      <c r="B1787" t="s">
        <v>2041</v>
      </c>
    </row>
    <row r="1788" spans="1:2" x14ac:dyDescent="0.25">
      <c r="A1788" t="str">
        <f>VLOOKUP(IDENTIFICATIE!$E$5,$G$1:$H$442,2,FALSE)</f>
        <v>OVO000098</v>
      </c>
      <c r="B1788" t="s">
        <v>2042</v>
      </c>
    </row>
    <row r="1789" spans="1:2" x14ac:dyDescent="0.25">
      <c r="A1789" t="str">
        <f>VLOOKUP(IDENTIFICATIE!$E$5,$G$1:$H$442,2,FALSE)</f>
        <v>OVO000098</v>
      </c>
      <c r="B1789" t="s">
        <v>2043</v>
      </c>
    </row>
    <row r="1790" spans="1:2" x14ac:dyDescent="0.25">
      <c r="A1790" t="str">
        <f>VLOOKUP(IDENTIFICATIE!$E$5,$G$1:$H$442,2,FALSE)</f>
        <v>OVO000098</v>
      </c>
      <c r="B1790" t="s">
        <v>2044</v>
      </c>
    </row>
    <row r="1791" spans="1:2" x14ac:dyDescent="0.25">
      <c r="A1791" t="str">
        <f>VLOOKUP(IDENTIFICATIE!$E$5,$G$1:$H$442,2,FALSE)</f>
        <v>OVO000098</v>
      </c>
      <c r="B1791" t="s">
        <v>2045</v>
      </c>
    </row>
    <row r="1792" spans="1:2" x14ac:dyDescent="0.25">
      <c r="A1792" t="str">
        <f>VLOOKUP(IDENTIFICATIE!$E$5,$G$1:$H$442,2,FALSE)</f>
        <v>OVO000098</v>
      </c>
      <c r="B1792" t="s">
        <v>2046</v>
      </c>
    </row>
    <row r="1793" spans="1:2" x14ac:dyDescent="0.25">
      <c r="A1793" t="str">
        <f>VLOOKUP(IDENTIFICATIE!$E$5,$G$1:$H$442,2,FALSE)</f>
        <v>OVO000098</v>
      </c>
      <c r="B1793" t="s">
        <v>2047</v>
      </c>
    </row>
    <row r="1794" spans="1:2" x14ac:dyDescent="0.25">
      <c r="A1794" t="str">
        <f>VLOOKUP(IDENTIFICATIE!$E$5,$G$1:$H$442,2,FALSE)</f>
        <v>OVO000098</v>
      </c>
      <c r="B1794" t="s">
        <v>2048</v>
      </c>
    </row>
    <row r="1795" spans="1:2" x14ac:dyDescent="0.25">
      <c r="A1795" t="str">
        <f>VLOOKUP(IDENTIFICATIE!$E$5,$G$1:$H$442,2,FALSE)</f>
        <v>OVO000098</v>
      </c>
      <c r="B1795" t="s">
        <v>2049</v>
      </c>
    </row>
    <row r="1796" spans="1:2" x14ac:dyDescent="0.25">
      <c r="A1796" t="str">
        <f>VLOOKUP(IDENTIFICATIE!$E$5,$G$1:$H$442,2,FALSE)</f>
        <v>OVO000098</v>
      </c>
      <c r="B1796" t="s">
        <v>2050</v>
      </c>
    </row>
    <row r="1797" spans="1:2" x14ac:dyDescent="0.25">
      <c r="A1797" t="str">
        <f>VLOOKUP(IDENTIFICATIE!$E$5,$G$1:$H$442,2,FALSE)</f>
        <v>OVO000098</v>
      </c>
      <c r="B1797" t="s">
        <v>2051</v>
      </c>
    </row>
    <row r="1798" spans="1:2" x14ac:dyDescent="0.25">
      <c r="A1798" t="str">
        <f>VLOOKUP(IDENTIFICATIE!$E$5,$G$1:$H$442,2,FALSE)</f>
        <v>OVO000098</v>
      </c>
      <c r="B1798" t="s">
        <v>2052</v>
      </c>
    </row>
    <row r="1799" spans="1:2" x14ac:dyDescent="0.25">
      <c r="A1799" t="str">
        <f>VLOOKUP(IDENTIFICATIE!$E$5,$G$1:$H$442,2,FALSE)</f>
        <v>OVO000098</v>
      </c>
      <c r="B1799" t="s">
        <v>2053</v>
      </c>
    </row>
    <row r="1800" spans="1:2" x14ac:dyDescent="0.25">
      <c r="A1800" t="str">
        <f>VLOOKUP(IDENTIFICATIE!$E$5,$G$1:$H$442,2,FALSE)</f>
        <v>OVO000098</v>
      </c>
      <c r="B1800" t="s">
        <v>2054</v>
      </c>
    </row>
    <row r="1801" spans="1:2" x14ac:dyDescent="0.25">
      <c r="A1801" t="str">
        <f>VLOOKUP(IDENTIFICATIE!$E$5,$G$1:$H$442,2,FALSE)</f>
        <v>OVO000098</v>
      </c>
      <c r="B1801" t="s">
        <v>2055</v>
      </c>
    </row>
    <row r="1802" spans="1:2" x14ac:dyDescent="0.25">
      <c r="A1802" t="str">
        <f>VLOOKUP(IDENTIFICATIE!$E$5,$G$1:$H$442,2,FALSE)</f>
        <v>OVO000098</v>
      </c>
      <c r="B1802" t="s">
        <v>2056</v>
      </c>
    </row>
    <row r="1803" spans="1:2" x14ac:dyDescent="0.25">
      <c r="A1803" t="str">
        <f>VLOOKUP(IDENTIFICATIE!$E$5,$G$1:$H$442,2,FALSE)</f>
        <v>OVO000098</v>
      </c>
      <c r="B1803" t="s">
        <v>2057</v>
      </c>
    </row>
    <row r="1804" spans="1:2" x14ac:dyDescent="0.25">
      <c r="A1804" t="str">
        <f>VLOOKUP(IDENTIFICATIE!$E$5,$G$1:$H$442,2,FALSE)</f>
        <v>OVO000098</v>
      </c>
      <c r="B1804" t="s">
        <v>2058</v>
      </c>
    </row>
    <row r="1805" spans="1:2" x14ac:dyDescent="0.25">
      <c r="A1805" t="str">
        <f>VLOOKUP(IDENTIFICATIE!$E$5,$G$1:$H$442,2,FALSE)</f>
        <v>OVO000098</v>
      </c>
      <c r="B1805" t="s">
        <v>2059</v>
      </c>
    </row>
    <row r="1806" spans="1:2" x14ac:dyDescent="0.25">
      <c r="A1806" t="str">
        <f>VLOOKUP(IDENTIFICATIE!$E$5,$G$1:$H$442,2,FALSE)</f>
        <v>OVO000098</v>
      </c>
      <c r="B1806" t="s">
        <v>2060</v>
      </c>
    </row>
    <row r="1807" spans="1:2" x14ac:dyDescent="0.25">
      <c r="A1807" t="str">
        <f>VLOOKUP(IDENTIFICATIE!$E$5,$G$1:$H$442,2,FALSE)</f>
        <v>OVO000098</v>
      </c>
      <c r="B1807" t="s">
        <v>2061</v>
      </c>
    </row>
    <row r="1808" spans="1:2" x14ac:dyDescent="0.25">
      <c r="A1808" t="str">
        <f>VLOOKUP(IDENTIFICATIE!$E$5,$G$1:$H$442,2,FALSE)</f>
        <v>OVO000098</v>
      </c>
      <c r="B1808" t="s">
        <v>2062</v>
      </c>
    </row>
    <row r="1809" spans="1:2" x14ac:dyDescent="0.25">
      <c r="A1809" t="str">
        <f>VLOOKUP(IDENTIFICATIE!$E$5,$G$1:$H$442,2,FALSE)</f>
        <v>OVO000098</v>
      </c>
      <c r="B1809" t="s">
        <v>2063</v>
      </c>
    </row>
    <row r="1810" spans="1:2" x14ac:dyDescent="0.25">
      <c r="A1810" t="str">
        <f>VLOOKUP(IDENTIFICATIE!$E$5,$G$1:$H$442,2,FALSE)</f>
        <v>OVO000098</v>
      </c>
      <c r="B1810" t="s">
        <v>2064</v>
      </c>
    </row>
    <row r="1811" spans="1:2" x14ac:dyDescent="0.25">
      <c r="A1811" t="str">
        <f>VLOOKUP(IDENTIFICATIE!$E$5,$G$1:$H$442,2,FALSE)</f>
        <v>OVO000098</v>
      </c>
      <c r="B1811" t="s">
        <v>2065</v>
      </c>
    </row>
    <row r="1812" spans="1:2" x14ac:dyDescent="0.25">
      <c r="A1812" t="str">
        <f>VLOOKUP(IDENTIFICATIE!$E$5,$G$1:$H$442,2,FALSE)</f>
        <v>OVO000098</v>
      </c>
      <c r="B1812" t="s">
        <v>2066</v>
      </c>
    </row>
    <row r="1813" spans="1:2" x14ac:dyDescent="0.25">
      <c r="A1813" t="str">
        <f>VLOOKUP(IDENTIFICATIE!$E$5,$G$1:$H$442,2,FALSE)</f>
        <v>OVO000098</v>
      </c>
      <c r="B1813" t="s">
        <v>2067</v>
      </c>
    </row>
    <row r="1814" spans="1:2" x14ac:dyDescent="0.25">
      <c r="A1814" t="str">
        <f>VLOOKUP(IDENTIFICATIE!$E$5,$G$1:$H$442,2,FALSE)</f>
        <v>OVO000098</v>
      </c>
      <c r="B1814" t="s">
        <v>2068</v>
      </c>
    </row>
    <row r="1815" spans="1:2" x14ac:dyDescent="0.25">
      <c r="A1815" t="str">
        <f>VLOOKUP(IDENTIFICATIE!$E$5,$G$1:$H$442,2,FALSE)</f>
        <v>OVO000098</v>
      </c>
      <c r="B1815" t="s">
        <v>2069</v>
      </c>
    </row>
    <row r="1816" spans="1:2" x14ac:dyDescent="0.25">
      <c r="A1816" t="str">
        <f>VLOOKUP(IDENTIFICATIE!$E$5,$G$1:$H$442,2,FALSE)</f>
        <v>OVO000098</v>
      </c>
      <c r="B1816" t="s">
        <v>2070</v>
      </c>
    </row>
    <row r="1817" spans="1:2" x14ac:dyDescent="0.25">
      <c r="A1817" t="str">
        <f>VLOOKUP(IDENTIFICATIE!$E$5,$G$1:$H$442,2,FALSE)</f>
        <v>OVO000098</v>
      </c>
      <c r="B1817" t="s">
        <v>2071</v>
      </c>
    </row>
    <row r="1818" spans="1:2" x14ac:dyDescent="0.25">
      <c r="A1818" t="str">
        <f>VLOOKUP(IDENTIFICATIE!$E$5,$G$1:$H$442,2,FALSE)</f>
        <v>OVO000098</v>
      </c>
      <c r="B1818" t="s">
        <v>2072</v>
      </c>
    </row>
    <row r="1819" spans="1:2" x14ac:dyDescent="0.25">
      <c r="A1819" t="str">
        <f>VLOOKUP(IDENTIFICATIE!$E$5,$G$1:$H$442,2,FALSE)</f>
        <v>OVO000098</v>
      </c>
      <c r="B1819" t="s">
        <v>2073</v>
      </c>
    </row>
    <row r="1820" spans="1:2" x14ac:dyDescent="0.25">
      <c r="A1820" t="str">
        <f>VLOOKUP(IDENTIFICATIE!$E$5,$G$1:$H$442,2,FALSE)</f>
        <v>OVO000098</v>
      </c>
      <c r="B1820" t="s">
        <v>2074</v>
      </c>
    </row>
    <row r="1821" spans="1:2" x14ac:dyDescent="0.25">
      <c r="A1821" t="str">
        <f>VLOOKUP(IDENTIFICATIE!$E$5,$G$1:$H$442,2,FALSE)</f>
        <v>OVO000098</v>
      </c>
      <c r="B1821" t="s">
        <v>2075</v>
      </c>
    </row>
    <row r="1822" spans="1:2" x14ac:dyDescent="0.25">
      <c r="A1822" t="str">
        <f>VLOOKUP(IDENTIFICATIE!$E$5,$G$1:$H$442,2,FALSE)</f>
        <v>OVO000098</v>
      </c>
      <c r="B1822" t="s">
        <v>2076</v>
      </c>
    </row>
    <row r="1823" spans="1:2" x14ac:dyDescent="0.25">
      <c r="A1823" t="str">
        <f>VLOOKUP(IDENTIFICATIE!$E$5,$G$1:$H$442,2,FALSE)</f>
        <v>OVO000098</v>
      </c>
      <c r="B1823" t="s">
        <v>2077</v>
      </c>
    </row>
    <row r="1824" spans="1:2" x14ac:dyDescent="0.25">
      <c r="A1824" t="str">
        <f>VLOOKUP(IDENTIFICATIE!$E$5,$G$1:$H$442,2,FALSE)</f>
        <v>OVO000098</v>
      </c>
      <c r="B1824" t="s">
        <v>2078</v>
      </c>
    </row>
    <row r="1825" spans="1:2" x14ac:dyDescent="0.25">
      <c r="A1825" t="str">
        <f>VLOOKUP(IDENTIFICATIE!$E$5,$G$1:$H$442,2,FALSE)</f>
        <v>OVO000098</v>
      </c>
      <c r="B1825" t="s">
        <v>2079</v>
      </c>
    </row>
    <row r="1826" spans="1:2" x14ac:dyDescent="0.25">
      <c r="A1826" t="str">
        <f>VLOOKUP(IDENTIFICATIE!$E$5,$G$1:$H$442,2,FALSE)</f>
        <v>OVO000098</v>
      </c>
      <c r="B1826" t="s">
        <v>2080</v>
      </c>
    </row>
    <row r="1827" spans="1:2" x14ac:dyDescent="0.25">
      <c r="A1827" t="str">
        <f>VLOOKUP(IDENTIFICATIE!$E$5,$G$1:$H$442,2,FALSE)</f>
        <v>OVO000098</v>
      </c>
      <c r="B1827" t="s">
        <v>2081</v>
      </c>
    </row>
    <row r="1828" spans="1:2" x14ac:dyDescent="0.25">
      <c r="A1828" t="str">
        <f>VLOOKUP(IDENTIFICATIE!$E$5,$G$1:$H$442,2,FALSE)</f>
        <v>OVO000098</v>
      </c>
      <c r="B1828" t="s">
        <v>2082</v>
      </c>
    </row>
    <row r="1829" spans="1:2" x14ac:dyDescent="0.25">
      <c r="A1829" t="str">
        <f>VLOOKUP(IDENTIFICATIE!$E$5,$G$1:$H$442,2,FALSE)</f>
        <v>OVO000098</v>
      </c>
      <c r="B1829" t="s">
        <v>2083</v>
      </c>
    </row>
    <row r="1830" spans="1:2" x14ac:dyDescent="0.25">
      <c r="A1830" t="str">
        <f>VLOOKUP(IDENTIFICATIE!$E$5,$G$1:$H$442,2,FALSE)</f>
        <v>OVO000098</v>
      </c>
      <c r="B1830" t="s">
        <v>2084</v>
      </c>
    </row>
    <row r="1831" spans="1:2" x14ac:dyDescent="0.25">
      <c r="A1831" t="str">
        <f>VLOOKUP(IDENTIFICATIE!$E$5,$G$1:$H$442,2,FALSE)</f>
        <v>OVO000098</v>
      </c>
      <c r="B1831" t="s">
        <v>2085</v>
      </c>
    </row>
    <row r="1832" spans="1:2" x14ac:dyDescent="0.25">
      <c r="A1832" t="str">
        <f>VLOOKUP(IDENTIFICATIE!$E$5,$G$1:$H$442,2,FALSE)</f>
        <v>OVO000098</v>
      </c>
      <c r="B1832" t="s">
        <v>2086</v>
      </c>
    </row>
    <row r="1833" spans="1:2" x14ac:dyDescent="0.25">
      <c r="A1833" t="str">
        <f>VLOOKUP(IDENTIFICATIE!$E$5,$G$1:$H$442,2,FALSE)</f>
        <v>OVO000098</v>
      </c>
      <c r="B1833" t="s">
        <v>2087</v>
      </c>
    </row>
    <row r="1834" spans="1:2" x14ac:dyDescent="0.25">
      <c r="A1834" t="str">
        <f>VLOOKUP(IDENTIFICATIE!$E$5,$G$1:$H$442,2,FALSE)</f>
        <v>OVO000098</v>
      </c>
      <c r="B1834" t="s">
        <v>2088</v>
      </c>
    </row>
    <row r="1835" spans="1:2" x14ac:dyDescent="0.25">
      <c r="A1835" t="str">
        <f>VLOOKUP(IDENTIFICATIE!$E$5,$G$1:$H$442,2,FALSE)</f>
        <v>OVO000098</v>
      </c>
      <c r="B1835" t="s">
        <v>2089</v>
      </c>
    </row>
    <row r="1836" spans="1:2" x14ac:dyDescent="0.25">
      <c r="A1836" t="str">
        <f>VLOOKUP(IDENTIFICATIE!$E$5,$G$1:$H$442,2,FALSE)</f>
        <v>OVO000098</v>
      </c>
      <c r="B1836" t="s">
        <v>2090</v>
      </c>
    </row>
    <row r="1837" spans="1:2" x14ac:dyDescent="0.25">
      <c r="A1837" t="str">
        <f>VLOOKUP(IDENTIFICATIE!$E$5,$G$1:$H$442,2,FALSE)</f>
        <v>OVO000098</v>
      </c>
      <c r="B1837" t="s">
        <v>2091</v>
      </c>
    </row>
    <row r="1838" spans="1:2" x14ac:dyDescent="0.25">
      <c r="A1838" t="str">
        <f>VLOOKUP(IDENTIFICATIE!$E$5,$G$1:$H$442,2,FALSE)</f>
        <v>OVO000098</v>
      </c>
      <c r="B1838" t="s">
        <v>2092</v>
      </c>
    </row>
    <row r="1839" spans="1:2" x14ac:dyDescent="0.25">
      <c r="A1839" t="str">
        <f>VLOOKUP(IDENTIFICATIE!$E$5,$G$1:$H$442,2,FALSE)</f>
        <v>OVO000098</v>
      </c>
      <c r="B1839" t="s">
        <v>2093</v>
      </c>
    </row>
    <row r="1840" spans="1:2" x14ac:dyDescent="0.25">
      <c r="A1840" t="str">
        <f>VLOOKUP(IDENTIFICATIE!$E$5,$G$1:$H$442,2,FALSE)</f>
        <v>OVO000098</v>
      </c>
      <c r="B1840" t="s">
        <v>2094</v>
      </c>
    </row>
    <row r="1841" spans="1:2" x14ac:dyDescent="0.25">
      <c r="A1841" t="str">
        <f>VLOOKUP(IDENTIFICATIE!$E$5,$G$1:$H$442,2,FALSE)</f>
        <v>OVO000098</v>
      </c>
      <c r="B1841" t="s">
        <v>2095</v>
      </c>
    </row>
    <row r="1842" spans="1:2" x14ac:dyDescent="0.25">
      <c r="A1842" t="str">
        <f>VLOOKUP(IDENTIFICATIE!$E$5,$G$1:$H$442,2,FALSE)</f>
        <v>OVO000098</v>
      </c>
      <c r="B1842" t="s">
        <v>2096</v>
      </c>
    </row>
    <row r="1843" spans="1:2" x14ac:dyDescent="0.25">
      <c r="A1843" t="str">
        <f>VLOOKUP(IDENTIFICATIE!$E$5,$G$1:$H$442,2,FALSE)</f>
        <v>OVO000098</v>
      </c>
      <c r="B1843" t="s">
        <v>2097</v>
      </c>
    </row>
    <row r="1844" spans="1:2" x14ac:dyDescent="0.25">
      <c r="A1844" t="str">
        <f>VLOOKUP(IDENTIFICATIE!$E$5,$G$1:$H$442,2,FALSE)</f>
        <v>OVO000098</v>
      </c>
      <c r="B1844" t="s">
        <v>2098</v>
      </c>
    </row>
    <row r="1845" spans="1:2" x14ac:dyDescent="0.25">
      <c r="A1845" t="str">
        <f>VLOOKUP(IDENTIFICATIE!$E$5,$G$1:$H$442,2,FALSE)</f>
        <v>OVO000098</v>
      </c>
      <c r="B1845" t="s">
        <v>2099</v>
      </c>
    </row>
    <row r="1846" spans="1:2" x14ac:dyDescent="0.25">
      <c r="A1846" t="str">
        <f>VLOOKUP(IDENTIFICATIE!$E$5,$G$1:$H$442,2,FALSE)</f>
        <v>OVO000098</v>
      </c>
      <c r="B1846" t="s">
        <v>2100</v>
      </c>
    </row>
    <row r="1847" spans="1:2" x14ac:dyDescent="0.25">
      <c r="A1847" t="str">
        <f>VLOOKUP(IDENTIFICATIE!$E$5,$G$1:$H$442,2,FALSE)</f>
        <v>OVO000098</v>
      </c>
      <c r="B1847" t="s">
        <v>2101</v>
      </c>
    </row>
    <row r="1848" spans="1:2" x14ac:dyDescent="0.25">
      <c r="A1848" t="str">
        <f>VLOOKUP(IDENTIFICATIE!$E$5,$G$1:$H$442,2,FALSE)</f>
        <v>OVO000098</v>
      </c>
      <c r="B1848" t="s">
        <v>2102</v>
      </c>
    </row>
    <row r="1849" spans="1:2" x14ac:dyDescent="0.25">
      <c r="A1849" t="str">
        <f>VLOOKUP(IDENTIFICATIE!$E$5,$G$1:$H$442,2,FALSE)</f>
        <v>OVO000098</v>
      </c>
      <c r="B1849" t="s">
        <v>2103</v>
      </c>
    </row>
    <row r="1850" spans="1:2" x14ac:dyDescent="0.25">
      <c r="A1850" t="str">
        <f>VLOOKUP(IDENTIFICATIE!$E$5,$G$1:$H$442,2,FALSE)</f>
        <v>OVO000098</v>
      </c>
      <c r="B1850" t="s">
        <v>2104</v>
      </c>
    </row>
    <row r="1851" spans="1:2" x14ac:dyDescent="0.25">
      <c r="A1851" t="str">
        <f>VLOOKUP(IDENTIFICATIE!$E$5,$G$1:$H$442,2,FALSE)</f>
        <v>OVO000098</v>
      </c>
      <c r="B1851" t="s">
        <v>2105</v>
      </c>
    </row>
    <row r="1852" spans="1:2" x14ac:dyDescent="0.25">
      <c r="A1852" t="str">
        <f>VLOOKUP(IDENTIFICATIE!$E$5,$G$1:$H$442,2,FALSE)</f>
        <v>OVO000098</v>
      </c>
      <c r="B1852" t="s">
        <v>2106</v>
      </c>
    </row>
    <row r="1853" spans="1:2" x14ac:dyDescent="0.25">
      <c r="A1853" t="str">
        <f>VLOOKUP(IDENTIFICATIE!$E$5,$G$1:$H$442,2,FALSE)</f>
        <v>OVO000098</v>
      </c>
      <c r="B1853" t="s">
        <v>2107</v>
      </c>
    </row>
    <row r="1854" spans="1:2" x14ac:dyDescent="0.25">
      <c r="A1854" t="str">
        <f>VLOOKUP(IDENTIFICATIE!$E$5,$G$1:$H$442,2,FALSE)</f>
        <v>OVO000098</v>
      </c>
      <c r="B1854" t="s">
        <v>2108</v>
      </c>
    </row>
    <row r="1855" spans="1:2" x14ac:dyDescent="0.25">
      <c r="A1855" t="str">
        <f>VLOOKUP(IDENTIFICATIE!$E$5,$G$1:$H$442,2,FALSE)</f>
        <v>OVO000098</v>
      </c>
      <c r="B1855" t="s">
        <v>2109</v>
      </c>
    </row>
    <row r="1856" spans="1:2" x14ac:dyDescent="0.25">
      <c r="A1856" t="str">
        <f>VLOOKUP(IDENTIFICATIE!$E$5,$G$1:$H$442,2,FALSE)</f>
        <v>OVO000098</v>
      </c>
      <c r="B1856" t="s">
        <v>2110</v>
      </c>
    </row>
    <row r="1857" spans="1:2" x14ac:dyDescent="0.25">
      <c r="A1857" t="str">
        <f>VLOOKUP(IDENTIFICATIE!$E$5,$G$1:$H$442,2,FALSE)</f>
        <v>OVO000098</v>
      </c>
      <c r="B1857" t="s">
        <v>2111</v>
      </c>
    </row>
    <row r="1858" spans="1:2" x14ac:dyDescent="0.25">
      <c r="A1858" t="str">
        <f>VLOOKUP(IDENTIFICATIE!$E$5,$G$1:$H$442,2,FALSE)</f>
        <v>OVO000098</v>
      </c>
      <c r="B1858" t="s">
        <v>2112</v>
      </c>
    </row>
    <row r="1859" spans="1:2" x14ac:dyDescent="0.25">
      <c r="A1859" t="str">
        <f>VLOOKUP(IDENTIFICATIE!$E$5,$G$1:$H$442,2,FALSE)</f>
        <v>OVO000098</v>
      </c>
      <c r="B1859" t="s">
        <v>2113</v>
      </c>
    </row>
    <row r="1860" spans="1:2" x14ac:dyDescent="0.25">
      <c r="A1860" t="str">
        <f>VLOOKUP(IDENTIFICATIE!$E$5,$G$1:$H$442,2,FALSE)</f>
        <v>OVO000098</v>
      </c>
      <c r="B1860" t="s">
        <v>2114</v>
      </c>
    </row>
    <row r="1861" spans="1:2" x14ac:dyDescent="0.25">
      <c r="A1861" t="str">
        <f>VLOOKUP(IDENTIFICATIE!$E$5,$G$1:$H$442,2,FALSE)</f>
        <v>OVO000098</v>
      </c>
      <c r="B1861" t="s">
        <v>2115</v>
      </c>
    </row>
    <row r="1862" spans="1:2" x14ac:dyDescent="0.25">
      <c r="A1862" t="str">
        <f>VLOOKUP(IDENTIFICATIE!$E$5,$G$1:$H$442,2,FALSE)</f>
        <v>OVO000098</v>
      </c>
      <c r="B1862" t="s">
        <v>2116</v>
      </c>
    </row>
    <row r="1863" spans="1:2" x14ac:dyDescent="0.25">
      <c r="A1863" t="str">
        <f>VLOOKUP(IDENTIFICATIE!$E$5,$G$1:$H$442,2,FALSE)</f>
        <v>OVO000098</v>
      </c>
      <c r="B1863" t="s">
        <v>2117</v>
      </c>
    </row>
    <row r="1864" spans="1:2" x14ac:dyDescent="0.25">
      <c r="A1864" t="str">
        <f>VLOOKUP(IDENTIFICATIE!$E$5,$G$1:$H$442,2,FALSE)</f>
        <v>OVO000098</v>
      </c>
      <c r="B1864" t="s">
        <v>2118</v>
      </c>
    </row>
    <row r="1865" spans="1:2" x14ac:dyDescent="0.25">
      <c r="A1865" t="str">
        <f>VLOOKUP(IDENTIFICATIE!$E$5,$G$1:$H$442,2,FALSE)</f>
        <v>OVO000098</v>
      </c>
      <c r="B1865" t="s">
        <v>2119</v>
      </c>
    </row>
    <row r="1866" spans="1:2" x14ac:dyDescent="0.25">
      <c r="A1866" t="str">
        <f>VLOOKUP(IDENTIFICATIE!$E$5,$G$1:$H$442,2,FALSE)</f>
        <v>OVO000098</v>
      </c>
      <c r="B1866" t="s">
        <v>2120</v>
      </c>
    </row>
    <row r="1867" spans="1:2" x14ac:dyDescent="0.25">
      <c r="A1867" t="str">
        <f>VLOOKUP(IDENTIFICATIE!$E$5,$G$1:$H$442,2,FALSE)</f>
        <v>OVO000098</v>
      </c>
      <c r="B1867" t="s">
        <v>2121</v>
      </c>
    </row>
    <row r="1868" spans="1:2" x14ac:dyDescent="0.25">
      <c r="A1868" t="str">
        <f>VLOOKUP(IDENTIFICATIE!$E$5,$G$1:$H$442,2,FALSE)</f>
        <v>OVO000098</v>
      </c>
      <c r="B1868" t="s">
        <v>2122</v>
      </c>
    </row>
    <row r="1869" spans="1:2" x14ac:dyDescent="0.25">
      <c r="A1869" t="str">
        <f>VLOOKUP(IDENTIFICATIE!$E$5,$G$1:$H$442,2,FALSE)</f>
        <v>OVO000098</v>
      </c>
      <c r="B1869" t="s">
        <v>2123</v>
      </c>
    </row>
    <row r="1870" spans="1:2" x14ac:dyDescent="0.25">
      <c r="A1870" t="str">
        <f>VLOOKUP(IDENTIFICATIE!$E$5,$G$1:$H$442,2,FALSE)</f>
        <v>OVO000098</v>
      </c>
      <c r="B1870" t="s">
        <v>2124</v>
      </c>
    </row>
    <row r="1871" spans="1:2" x14ac:dyDescent="0.25">
      <c r="A1871" t="str">
        <f>VLOOKUP(IDENTIFICATIE!$E$5,$G$1:$H$442,2,FALSE)</f>
        <v>OVO000098</v>
      </c>
      <c r="B1871" t="s">
        <v>2125</v>
      </c>
    </row>
    <row r="1872" spans="1:2" x14ac:dyDescent="0.25">
      <c r="A1872" t="str">
        <f>VLOOKUP(IDENTIFICATIE!$E$5,$G$1:$H$442,2,FALSE)</f>
        <v>OVO000098</v>
      </c>
      <c r="B1872" t="s">
        <v>2126</v>
      </c>
    </row>
    <row r="1873" spans="1:2" x14ac:dyDescent="0.25">
      <c r="A1873" t="str">
        <f>VLOOKUP(IDENTIFICATIE!$E$5,$G$1:$H$442,2,FALSE)</f>
        <v>OVO000098</v>
      </c>
      <c r="B1873" t="s">
        <v>2127</v>
      </c>
    </row>
    <row r="1874" spans="1:2" x14ac:dyDescent="0.25">
      <c r="A1874" t="str">
        <f>VLOOKUP(IDENTIFICATIE!$E$5,$G$1:$H$442,2,FALSE)</f>
        <v>OVO000098</v>
      </c>
      <c r="B1874" t="s">
        <v>2128</v>
      </c>
    </row>
    <row r="1875" spans="1:2" x14ac:dyDescent="0.25">
      <c r="A1875" t="str">
        <f>VLOOKUP(IDENTIFICATIE!$E$5,$G$1:$H$442,2,FALSE)</f>
        <v>OVO000098</v>
      </c>
      <c r="B1875" t="s">
        <v>2129</v>
      </c>
    </row>
    <row r="1876" spans="1:2" x14ac:dyDescent="0.25">
      <c r="A1876" t="str">
        <f>VLOOKUP(IDENTIFICATIE!$E$5,$G$1:$H$442,2,FALSE)</f>
        <v>OVO000098</v>
      </c>
      <c r="B1876" t="s">
        <v>2130</v>
      </c>
    </row>
    <row r="1877" spans="1:2" x14ac:dyDescent="0.25">
      <c r="A1877" t="str">
        <f>VLOOKUP(IDENTIFICATIE!$E$5,$G$1:$H$442,2,FALSE)</f>
        <v>OVO000098</v>
      </c>
      <c r="B1877" t="s">
        <v>2131</v>
      </c>
    </row>
    <row r="1878" spans="1:2" x14ac:dyDescent="0.25">
      <c r="A1878" t="str">
        <f>VLOOKUP(IDENTIFICATIE!$E$5,$G$1:$H$442,2,FALSE)</f>
        <v>OVO000098</v>
      </c>
      <c r="B1878" t="s">
        <v>2132</v>
      </c>
    </row>
    <row r="1879" spans="1:2" x14ac:dyDescent="0.25">
      <c r="A1879" t="str">
        <f>VLOOKUP(IDENTIFICATIE!$E$5,$G$1:$H$442,2,FALSE)</f>
        <v>OVO000098</v>
      </c>
      <c r="B1879" t="s">
        <v>2133</v>
      </c>
    </row>
    <row r="1880" spans="1:2" x14ac:dyDescent="0.25">
      <c r="A1880" t="str">
        <f>VLOOKUP(IDENTIFICATIE!$E$5,$G$1:$H$442,2,FALSE)</f>
        <v>OVO000098</v>
      </c>
      <c r="B1880" t="s">
        <v>2134</v>
      </c>
    </row>
    <row r="1881" spans="1:2" x14ac:dyDescent="0.25">
      <c r="A1881" t="str">
        <f>VLOOKUP(IDENTIFICATIE!$E$5,$G$1:$H$442,2,FALSE)</f>
        <v>OVO000098</v>
      </c>
      <c r="B1881" t="s">
        <v>2135</v>
      </c>
    </row>
    <row r="1882" spans="1:2" x14ac:dyDescent="0.25">
      <c r="A1882" t="str">
        <f>VLOOKUP(IDENTIFICATIE!$E$5,$G$1:$H$442,2,FALSE)</f>
        <v>OVO000098</v>
      </c>
      <c r="B1882" t="s">
        <v>2136</v>
      </c>
    </row>
    <row r="1883" spans="1:2" x14ac:dyDescent="0.25">
      <c r="A1883" t="str">
        <f>VLOOKUP(IDENTIFICATIE!$E$5,$G$1:$H$442,2,FALSE)</f>
        <v>OVO000098</v>
      </c>
      <c r="B1883" t="s">
        <v>2137</v>
      </c>
    </row>
    <row r="1884" spans="1:2" x14ac:dyDescent="0.25">
      <c r="A1884" t="str">
        <f>VLOOKUP(IDENTIFICATIE!$E$5,$G$1:$H$442,2,FALSE)</f>
        <v>OVO000098</v>
      </c>
      <c r="B1884" t="s">
        <v>2138</v>
      </c>
    </row>
    <row r="1885" spans="1:2" x14ac:dyDescent="0.25">
      <c r="A1885" t="str">
        <f>VLOOKUP(IDENTIFICATIE!$E$5,$G$1:$H$442,2,FALSE)</f>
        <v>OVO000098</v>
      </c>
      <c r="B1885" t="s">
        <v>2139</v>
      </c>
    </row>
    <row r="1886" spans="1:2" x14ac:dyDescent="0.25">
      <c r="A1886" t="str">
        <f>VLOOKUP(IDENTIFICATIE!$E$5,$G$1:$H$442,2,FALSE)</f>
        <v>OVO000098</v>
      </c>
      <c r="B1886" t="s">
        <v>2140</v>
      </c>
    </row>
    <row r="1887" spans="1:2" x14ac:dyDescent="0.25">
      <c r="A1887" t="str">
        <f>VLOOKUP(IDENTIFICATIE!$E$5,$G$1:$H$442,2,FALSE)</f>
        <v>OVO000098</v>
      </c>
      <c r="B1887" t="s">
        <v>2141</v>
      </c>
    </row>
    <row r="1888" spans="1:2" x14ac:dyDescent="0.25">
      <c r="A1888" t="str">
        <f>VLOOKUP(IDENTIFICATIE!$E$5,$G$1:$H$442,2,FALSE)</f>
        <v>OVO000098</v>
      </c>
      <c r="B1888" t="s">
        <v>2142</v>
      </c>
    </row>
    <row r="1889" spans="1:2" x14ac:dyDescent="0.25">
      <c r="A1889" t="str">
        <f>VLOOKUP(IDENTIFICATIE!$E$5,$G$1:$H$442,2,FALSE)</f>
        <v>OVO000098</v>
      </c>
      <c r="B1889" t="s">
        <v>2143</v>
      </c>
    </row>
    <row r="1890" spans="1:2" x14ac:dyDescent="0.25">
      <c r="A1890" t="str">
        <f>VLOOKUP(IDENTIFICATIE!$E$5,$G$1:$H$442,2,FALSE)</f>
        <v>OVO000098</v>
      </c>
      <c r="B1890" t="s">
        <v>2144</v>
      </c>
    </row>
    <row r="1891" spans="1:2" x14ac:dyDescent="0.25">
      <c r="A1891" t="str">
        <f>VLOOKUP(IDENTIFICATIE!$E$5,$G$1:$H$442,2,FALSE)</f>
        <v>OVO000098</v>
      </c>
      <c r="B1891" t="s">
        <v>2145</v>
      </c>
    </row>
    <row r="1892" spans="1:2" x14ac:dyDescent="0.25">
      <c r="A1892" t="str">
        <f>VLOOKUP(IDENTIFICATIE!$E$5,$G$1:$H$442,2,FALSE)</f>
        <v>OVO000098</v>
      </c>
      <c r="B1892" t="s">
        <v>2146</v>
      </c>
    </row>
    <row r="1893" spans="1:2" x14ac:dyDescent="0.25">
      <c r="A1893" t="str">
        <f>VLOOKUP(IDENTIFICATIE!$E$5,$G$1:$H$442,2,FALSE)</f>
        <v>OVO000098</v>
      </c>
      <c r="B1893" t="s">
        <v>2147</v>
      </c>
    </row>
    <row r="1894" spans="1:2" x14ac:dyDescent="0.25">
      <c r="A1894" t="str">
        <f>VLOOKUP(IDENTIFICATIE!$E$5,$G$1:$H$442,2,FALSE)</f>
        <v>OVO000098</v>
      </c>
      <c r="B1894" t="s">
        <v>2148</v>
      </c>
    </row>
    <row r="1895" spans="1:2" x14ac:dyDescent="0.25">
      <c r="A1895" t="str">
        <f>VLOOKUP(IDENTIFICATIE!$E$5,$G$1:$H$442,2,FALSE)</f>
        <v>OVO000098</v>
      </c>
      <c r="B1895" t="s">
        <v>2149</v>
      </c>
    </row>
    <row r="1896" spans="1:2" x14ac:dyDescent="0.25">
      <c r="A1896" t="str">
        <f>VLOOKUP(IDENTIFICATIE!$E$5,$G$1:$H$442,2,FALSE)</f>
        <v>OVO000098</v>
      </c>
      <c r="B1896" t="s">
        <v>2150</v>
      </c>
    </row>
    <row r="1897" spans="1:2" x14ac:dyDescent="0.25">
      <c r="A1897" t="str">
        <f>VLOOKUP(IDENTIFICATIE!$E$5,$G$1:$H$442,2,FALSE)</f>
        <v>OVO000098</v>
      </c>
      <c r="B1897" t="s">
        <v>2151</v>
      </c>
    </row>
    <row r="1898" spans="1:2" x14ac:dyDescent="0.25">
      <c r="A1898" t="str">
        <f>VLOOKUP(IDENTIFICATIE!$E$5,$G$1:$H$442,2,FALSE)</f>
        <v>OVO000098</v>
      </c>
      <c r="B1898" t="s">
        <v>2152</v>
      </c>
    </row>
    <row r="1899" spans="1:2" x14ac:dyDescent="0.25">
      <c r="A1899" t="str">
        <f>VLOOKUP(IDENTIFICATIE!$E$5,$G$1:$H$442,2,FALSE)</f>
        <v>OVO000098</v>
      </c>
      <c r="B1899" t="s">
        <v>2153</v>
      </c>
    </row>
    <row r="1900" spans="1:2" x14ac:dyDescent="0.25">
      <c r="A1900" t="str">
        <f>VLOOKUP(IDENTIFICATIE!$E$5,$G$1:$H$442,2,FALSE)</f>
        <v>OVO000098</v>
      </c>
      <c r="B1900" t="s">
        <v>2154</v>
      </c>
    </row>
    <row r="1901" spans="1:2" x14ac:dyDescent="0.25">
      <c r="A1901" t="str">
        <f>VLOOKUP(IDENTIFICATIE!$E$5,$G$1:$H$442,2,FALSE)</f>
        <v>OVO000098</v>
      </c>
      <c r="B1901" t="s">
        <v>2155</v>
      </c>
    </row>
    <row r="1902" spans="1:2" x14ac:dyDescent="0.25">
      <c r="A1902" t="str">
        <f>VLOOKUP(IDENTIFICATIE!$E$5,$G$1:$H$442,2,FALSE)</f>
        <v>OVO000098</v>
      </c>
      <c r="B1902" t="s">
        <v>2156</v>
      </c>
    </row>
    <row r="1903" spans="1:2" x14ac:dyDescent="0.25">
      <c r="A1903" t="str">
        <f>VLOOKUP(IDENTIFICATIE!$E$5,$G$1:$H$442,2,FALSE)</f>
        <v>OVO000098</v>
      </c>
      <c r="B1903" t="s">
        <v>2157</v>
      </c>
    </row>
    <row r="1904" spans="1:2" x14ac:dyDescent="0.25">
      <c r="A1904" t="str">
        <f>VLOOKUP(IDENTIFICATIE!$E$5,$G$1:$H$442,2,FALSE)</f>
        <v>OVO000098</v>
      </c>
      <c r="B1904" t="s">
        <v>2158</v>
      </c>
    </row>
    <row r="1905" spans="1:2" x14ac:dyDescent="0.25">
      <c r="A1905" t="str">
        <f>VLOOKUP(IDENTIFICATIE!$E$5,$G$1:$H$442,2,FALSE)</f>
        <v>OVO000098</v>
      </c>
      <c r="B1905" t="s">
        <v>2159</v>
      </c>
    </row>
    <row r="1906" spans="1:2" x14ac:dyDescent="0.25">
      <c r="A1906" t="str">
        <f>VLOOKUP(IDENTIFICATIE!$E$5,$G$1:$H$442,2,FALSE)</f>
        <v>OVO000098</v>
      </c>
      <c r="B1906" t="s">
        <v>2160</v>
      </c>
    </row>
    <row r="1907" spans="1:2" x14ac:dyDescent="0.25">
      <c r="A1907" t="str">
        <f>VLOOKUP(IDENTIFICATIE!$E$5,$G$1:$H$442,2,FALSE)</f>
        <v>OVO000098</v>
      </c>
      <c r="B1907" t="s">
        <v>2161</v>
      </c>
    </row>
    <row r="1908" spans="1:2" x14ac:dyDescent="0.25">
      <c r="A1908" t="str">
        <f>VLOOKUP(IDENTIFICATIE!$E$5,$G$1:$H$442,2,FALSE)</f>
        <v>OVO000098</v>
      </c>
      <c r="B1908" t="s">
        <v>2162</v>
      </c>
    </row>
    <row r="1909" spans="1:2" x14ac:dyDescent="0.25">
      <c r="A1909" t="str">
        <f>VLOOKUP(IDENTIFICATIE!$E$5,$G$1:$H$442,2,FALSE)</f>
        <v>OVO000098</v>
      </c>
      <c r="B1909" t="s">
        <v>2163</v>
      </c>
    </row>
    <row r="1910" spans="1:2" x14ac:dyDescent="0.25">
      <c r="A1910" t="str">
        <f>VLOOKUP(IDENTIFICATIE!$E$5,$G$1:$H$442,2,FALSE)</f>
        <v>OVO000098</v>
      </c>
      <c r="B1910" t="s">
        <v>2164</v>
      </c>
    </row>
    <row r="1911" spans="1:2" x14ac:dyDescent="0.25">
      <c r="A1911" t="str">
        <f>VLOOKUP(IDENTIFICATIE!$E$5,$G$1:$H$442,2,FALSE)</f>
        <v>OVO000098</v>
      </c>
      <c r="B1911" t="s">
        <v>2165</v>
      </c>
    </row>
    <row r="1912" spans="1:2" x14ac:dyDescent="0.25">
      <c r="A1912" t="str">
        <f>VLOOKUP(IDENTIFICATIE!$E$5,$G$1:$H$442,2,FALSE)</f>
        <v>OVO000098</v>
      </c>
      <c r="B1912" t="s">
        <v>2166</v>
      </c>
    </row>
    <row r="1913" spans="1:2" x14ac:dyDescent="0.25">
      <c r="A1913" t="str">
        <f>VLOOKUP(IDENTIFICATIE!$E$5,$G$1:$H$442,2,FALSE)</f>
        <v>OVO000098</v>
      </c>
      <c r="B1913" t="s">
        <v>2167</v>
      </c>
    </row>
    <row r="1914" spans="1:2" x14ac:dyDescent="0.25">
      <c r="A1914" t="str">
        <f>VLOOKUP(IDENTIFICATIE!$E$5,$G$1:$H$442,2,FALSE)</f>
        <v>OVO000098</v>
      </c>
      <c r="B1914" t="s">
        <v>2168</v>
      </c>
    </row>
    <row r="1915" spans="1:2" x14ac:dyDescent="0.25">
      <c r="A1915" t="str">
        <f>VLOOKUP(IDENTIFICATIE!$E$5,$G$1:$H$442,2,FALSE)</f>
        <v>OVO000098</v>
      </c>
      <c r="B1915" t="s">
        <v>2169</v>
      </c>
    </row>
    <row r="1916" spans="1:2" x14ac:dyDescent="0.25">
      <c r="A1916" t="str">
        <f>VLOOKUP(IDENTIFICATIE!$E$5,$G$1:$H$442,2,FALSE)</f>
        <v>OVO000098</v>
      </c>
      <c r="B1916" t="s">
        <v>2170</v>
      </c>
    </row>
    <row r="1917" spans="1:2" x14ac:dyDescent="0.25">
      <c r="A1917" t="str">
        <f>VLOOKUP(IDENTIFICATIE!$E$5,$G$1:$H$442,2,FALSE)</f>
        <v>OVO000098</v>
      </c>
      <c r="B1917" t="s">
        <v>2171</v>
      </c>
    </row>
    <row r="1918" spans="1:2" x14ac:dyDescent="0.25">
      <c r="A1918" t="str">
        <f>VLOOKUP(IDENTIFICATIE!$E$5,$G$1:$H$442,2,FALSE)</f>
        <v>OVO000098</v>
      </c>
      <c r="B1918" t="s">
        <v>2172</v>
      </c>
    </row>
    <row r="1919" spans="1:2" x14ac:dyDescent="0.25">
      <c r="A1919" t="str">
        <f>VLOOKUP(IDENTIFICATIE!$E$5,$G$1:$H$442,2,FALSE)</f>
        <v>OVO000098</v>
      </c>
      <c r="B1919" t="s">
        <v>2173</v>
      </c>
    </row>
    <row r="1920" spans="1:2" x14ac:dyDescent="0.25">
      <c r="A1920" t="str">
        <f>VLOOKUP(IDENTIFICATIE!$E$5,$G$1:$H$442,2,FALSE)</f>
        <v>OVO000098</v>
      </c>
      <c r="B1920" t="s">
        <v>2174</v>
      </c>
    </row>
    <row r="1921" spans="1:2" x14ac:dyDescent="0.25">
      <c r="A1921" t="str">
        <f>VLOOKUP(IDENTIFICATIE!$E$5,$G$1:$H$442,2,FALSE)</f>
        <v>OVO000098</v>
      </c>
      <c r="B1921" t="s">
        <v>2175</v>
      </c>
    </row>
    <row r="1922" spans="1:2" x14ac:dyDescent="0.25">
      <c r="A1922" t="str">
        <f>VLOOKUP(IDENTIFICATIE!$E$5,$G$1:$H$442,2,FALSE)</f>
        <v>OVO000098</v>
      </c>
      <c r="B1922" t="s">
        <v>2176</v>
      </c>
    </row>
    <row r="1923" spans="1:2" x14ac:dyDescent="0.25">
      <c r="A1923" t="str">
        <f>VLOOKUP(IDENTIFICATIE!$E$5,$G$1:$H$442,2,FALSE)</f>
        <v>OVO000098</v>
      </c>
      <c r="B1923" t="s">
        <v>2177</v>
      </c>
    </row>
    <row r="1924" spans="1:2" x14ac:dyDescent="0.25">
      <c r="A1924" t="str">
        <f>VLOOKUP(IDENTIFICATIE!$E$5,$G$1:$H$442,2,FALSE)</f>
        <v>OVO000098</v>
      </c>
      <c r="B1924" t="s">
        <v>2178</v>
      </c>
    </row>
    <row r="1925" spans="1:2" x14ac:dyDescent="0.25">
      <c r="A1925" t="str">
        <f>VLOOKUP(IDENTIFICATIE!$E$5,$G$1:$H$442,2,FALSE)</f>
        <v>OVO000098</v>
      </c>
      <c r="B1925" t="s">
        <v>2179</v>
      </c>
    </row>
    <row r="1926" spans="1:2" x14ac:dyDescent="0.25">
      <c r="A1926" t="str">
        <f>VLOOKUP(IDENTIFICATIE!$E$5,$G$1:$H$442,2,FALSE)</f>
        <v>OVO000098</v>
      </c>
      <c r="B1926" t="s">
        <v>2180</v>
      </c>
    </row>
    <row r="1927" spans="1:2" x14ac:dyDescent="0.25">
      <c r="A1927" t="str">
        <f>VLOOKUP(IDENTIFICATIE!$E$5,$G$1:$H$442,2,FALSE)</f>
        <v>OVO000098</v>
      </c>
      <c r="B1927" t="s">
        <v>2181</v>
      </c>
    </row>
    <row r="1928" spans="1:2" x14ac:dyDescent="0.25">
      <c r="A1928" t="str">
        <f>VLOOKUP(IDENTIFICATIE!$E$5,$G$1:$H$442,2,FALSE)</f>
        <v>OVO000098</v>
      </c>
      <c r="B1928" t="s">
        <v>2182</v>
      </c>
    </row>
    <row r="1929" spans="1:2" x14ac:dyDescent="0.25">
      <c r="A1929" t="str">
        <f>VLOOKUP(IDENTIFICATIE!$E$5,$G$1:$H$442,2,FALSE)</f>
        <v>OVO000098</v>
      </c>
      <c r="B1929" t="s">
        <v>2183</v>
      </c>
    </row>
    <row r="1930" spans="1:2" x14ac:dyDescent="0.25">
      <c r="A1930" t="str">
        <f>VLOOKUP(IDENTIFICATIE!$E$5,$G$1:$H$442,2,FALSE)</f>
        <v>OVO000098</v>
      </c>
      <c r="B1930" t="s">
        <v>2184</v>
      </c>
    </row>
    <row r="1931" spans="1:2" x14ac:dyDescent="0.25">
      <c r="A1931" t="str">
        <f>VLOOKUP(IDENTIFICATIE!$E$5,$G$1:$H$442,2,FALSE)</f>
        <v>OVO000098</v>
      </c>
      <c r="B1931" t="s">
        <v>2185</v>
      </c>
    </row>
    <row r="1932" spans="1:2" x14ac:dyDescent="0.25">
      <c r="A1932" t="str">
        <f>VLOOKUP(IDENTIFICATIE!$E$5,$G$1:$H$442,2,FALSE)</f>
        <v>OVO000098</v>
      </c>
      <c r="B1932" t="s">
        <v>2186</v>
      </c>
    </row>
    <row r="1933" spans="1:2" x14ac:dyDescent="0.25">
      <c r="A1933" t="str">
        <f>VLOOKUP(IDENTIFICATIE!$E$5,$G$1:$H$442,2,FALSE)</f>
        <v>OVO000098</v>
      </c>
      <c r="B1933" t="s">
        <v>2187</v>
      </c>
    </row>
    <row r="1934" spans="1:2" x14ac:dyDescent="0.25">
      <c r="A1934" t="str">
        <f>VLOOKUP(IDENTIFICATIE!$E$5,$G$1:$H$442,2,FALSE)</f>
        <v>OVO000098</v>
      </c>
      <c r="B1934" t="s">
        <v>2188</v>
      </c>
    </row>
    <row r="1935" spans="1:2" x14ac:dyDescent="0.25">
      <c r="A1935" t="str">
        <f>VLOOKUP(IDENTIFICATIE!$E$5,$G$1:$H$442,2,FALSE)</f>
        <v>OVO000098</v>
      </c>
      <c r="B1935" t="s">
        <v>2189</v>
      </c>
    </row>
    <row r="1936" spans="1:2" x14ac:dyDescent="0.25">
      <c r="A1936" t="str">
        <f>VLOOKUP(IDENTIFICATIE!$E$5,$G$1:$H$442,2,FALSE)</f>
        <v>OVO000098</v>
      </c>
      <c r="B1936" t="s">
        <v>2190</v>
      </c>
    </row>
    <row r="1937" spans="1:2" x14ac:dyDescent="0.25">
      <c r="A1937" t="str">
        <f>VLOOKUP(IDENTIFICATIE!$E$5,$G$1:$H$442,2,FALSE)</f>
        <v>OVO000098</v>
      </c>
      <c r="B1937" t="s">
        <v>2191</v>
      </c>
    </row>
    <row r="1938" spans="1:2" x14ac:dyDescent="0.25">
      <c r="A1938" t="str">
        <f>VLOOKUP(IDENTIFICATIE!$E$5,$G$1:$H$442,2,FALSE)</f>
        <v>OVO000098</v>
      </c>
      <c r="B1938" t="s">
        <v>2192</v>
      </c>
    </row>
    <row r="1939" spans="1:2" x14ac:dyDescent="0.25">
      <c r="A1939" t="str">
        <f>VLOOKUP(IDENTIFICATIE!$E$5,$G$1:$H$442,2,FALSE)</f>
        <v>OVO000098</v>
      </c>
      <c r="B1939" t="s">
        <v>2193</v>
      </c>
    </row>
    <row r="1940" spans="1:2" x14ac:dyDescent="0.25">
      <c r="A1940" t="str">
        <f>VLOOKUP(IDENTIFICATIE!$E$5,$G$1:$H$442,2,FALSE)</f>
        <v>OVO000098</v>
      </c>
      <c r="B1940" t="s">
        <v>2194</v>
      </c>
    </row>
    <row r="1941" spans="1:2" x14ac:dyDescent="0.25">
      <c r="A1941" t="str">
        <f>VLOOKUP(IDENTIFICATIE!$E$5,$G$1:$H$442,2,FALSE)</f>
        <v>OVO000098</v>
      </c>
      <c r="B1941" t="s">
        <v>2195</v>
      </c>
    </row>
    <row r="1942" spans="1:2" x14ac:dyDescent="0.25">
      <c r="A1942" t="str">
        <f>VLOOKUP(IDENTIFICATIE!$E$5,$G$1:$H$442,2,FALSE)</f>
        <v>OVO000098</v>
      </c>
      <c r="B1942" t="s">
        <v>2196</v>
      </c>
    </row>
    <row r="1943" spans="1:2" x14ac:dyDescent="0.25">
      <c r="A1943" t="str">
        <f>VLOOKUP(IDENTIFICATIE!$E$5,$G$1:$H$442,2,FALSE)</f>
        <v>OVO000098</v>
      </c>
      <c r="B1943" t="s">
        <v>2197</v>
      </c>
    </row>
    <row r="1944" spans="1:2" x14ac:dyDescent="0.25">
      <c r="A1944" t="str">
        <f>VLOOKUP(IDENTIFICATIE!$E$5,$G$1:$H$442,2,FALSE)</f>
        <v>OVO000098</v>
      </c>
      <c r="B1944" t="s">
        <v>2198</v>
      </c>
    </row>
    <row r="1945" spans="1:2" x14ac:dyDescent="0.25">
      <c r="A1945" t="str">
        <f>VLOOKUP(IDENTIFICATIE!$E$5,$G$1:$H$442,2,FALSE)</f>
        <v>OVO000098</v>
      </c>
      <c r="B1945" t="s">
        <v>2199</v>
      </c>
    </row>
    <row r="1946" spans="1:2" x14ac:dyDescent="0.25">
      <c r="A1946" t="str">
        <f>VLOOKUP(IDENTIFICATIE!$E$5,$G$1:$H$442,2,FALSE)</f>
        <v>OVO000098</v>
      </c>
      <c r="B1946" t="s">
        <v>2200</v>
      </c>
    </row>
    <row r="1947" spans="1:2" x14ac:dyDescent="0.25">
      <c r="A1947" t="str">
        <f>VLOOKUP(IDENTIFICATIE!$E$5,$G$1:$H$442,2,FALSE)</f>
        <v>OVO000098</v>
      </c>
      <c r="B1947" t="s">
        <v>2201</v>
      </c>
    </row>
    <row r="1948" spans="1:2" x14ac:dyDescent="0.25">
      <c r="A1948" t="str">
        <f>VLOOKUP(IDENTIFICATIE!$E$5,$G$1:$H$442,2,FALSE)</f>
        <v>OVO000098</v>
      </c>
      <c r="B1948" t="s">
        <v>2202</v>
      </c>
    </row>
    <row r="1949" spans="1:2" x14ac:dyDescent="0.25">
      <c r="A1949" t="str">
        <f>VLOOKUP(IDENTIFICATIE!$E$5,$G$1:$H$442,2,FALSE)</f>
        <v>OVO000098</v>
      </c>
      <c r="B1949" t="s">
        <v>2203</v>
      </c>
    </row>
    <row r="1950" spans="1:2" x14ac:dyDescent="0.25">
      <c r="A1950" t="str">
        <f>VLOOKUP(IDENTIFICATIE!$E$5,$G$1:$H$442,2,FALSE)</f>
        <v>OVO000098</v>
      </c>
      <c r="B1950" t="s">
        <v>2204</v>
      </c>
    </row>
    <row r="1951" spans="1:2" x14ac:dyDescent="0.25">
      <c r="A1951" t="str">
        <f>VLOOKUP(IDENTIFICATIE!$E$5,$G$1:$H$442,2,FALSE)</f>
        <v>OVO000098</v>
      </c>
      <c r="B1951" t="s">
        <v>2205</v>
      </c>
    </row>
    <row r="1952" spans="1:2" x14ac:dyDescent="0.25">
      <c r="A1952" t="str">
        <f>VLOOKUP(IDENTIFICATIE!$E$5,$G$1:$H$442,2,FALSE)</f>
        <v>OVO000098</v>
      </c>
      <c r="B1952" t="s">
        <v>2206</v>
      </c>
    </row>
    <row r="1953" spans="1:2" x14ac:dyDescent="0.25">
      <c r="A1953" t="str">
        <f>VLOOKUP(IDENTIFICATIE!$E$5,$G$1:$H$442,2,FALSE)</f>
        <v>OVO000098</v>
      </c>
      <c r="B1953" t="s">
        <v>2207</v>
      </c>
    </row>
    <row r="1954" spans="1:2" x14ac:dyDescent="0.25">
      <c r="A1954" t="str">
        <f>VLOOKUP(IDENTIFICATIE!$E$5,$G$1:$H$442,2,FALSE)</f>
        <v>OVO000098</v>
      </c>
      <c r="B1954" t="s">
        <v>2208</v>
      </c>
    </row>
    <row r="1955" spans="1:2" x14ac:dyDescent="0.25">
      <c r="A1955" t="str">
        <f>VLOOKUP(IDENTIFICATIE!$E$5,$G$1:$H$442,2,FALSE)</f>
        <v>OVO000098</v>
      </c>
      <c r="B1955" t="s">
        <v>2209</v>
      </c>
    </row>
    <row r="1956" spans="1:2" x14ac:dyDescent="0.25">
      <c r="A1956" t="str">
        <f>VLOOKUP(IDENTIFICATIE!$E$5,$G$1:$H$442,2,FALSE)</f>
        <v>OVO000098</v>
      </c>
      <c r="B1956" t="s">
        <v>2210</v>
      </c>
    </row>
    <row r="1957" spans="1:2" x14ac:dyDescent="0.25">
      <c r="A1957" t="str">
        <f>VLOOKUP(IDENTIFICATIE!$E$5,$G$1:$H$442,2,FALSE)</f>
        <v>OVO000098</v>
      </c>
      <c r="B1957" t="s">
        <v>2211</v>
      </c>
    </row>
    <row r="1958" spans="1:2" x14ac:dyDescent="0.25">
      <c r="A1958" t="str">
        <f>VLOOKUP(IDENTIFICATIE!$E$5,$G$1:$H$442,2,FALSE)</f>
        <v>OVO000098</v>
      </c>
      <c r="B1958" t="s">
        <v>2212</v>
      </c>
    </row>
    <row r="1959" spans="1:2" x14ac:dyDescent="0.25">
      <c r="A1959" t="str">
        <f>VLOOKUP(IDENTIFICATIE!$E$5,$G$1:$H$442,2,FALSE)</f>
        <v>OVO000098</v>
      </c>
      <c r="B1959" t="s">
        <v>2213</v>
      </c>
    </row>
    <row r="1960" spans="1:2" x14ac:dyDescent="0.25">
      <c r="A1960" t="str">
        <f>VLOOKUP(IDENTIFICATIE!$E$5,$G$1:$H$442,2,FALSE)</f>
        <v>OVO000098</v>
      </c>
      <c r="B1960" t="s">
        <v>2214</v>
      </c>
    </row>
    <row r="1961" spans="1:2" x14ac:dyDescent="0.25">
      <c r="A1961" t="str">
        <f>VLOOKUP(IDENTIFICATIE!$E$5,$G$1:$H$442,2,FALSE)</f>
        <v>OVO000098</v>
      </c>
      <c r="B1961" t="s">
        <v>2215</v>
      </c>
    </row>
    <row r="1962" spans="1:2" x14ac:dyDescent="0.25">
      <c r="A1962" t="str">
        <f>VLOOKUP(IDENTIFICATIE!$E$5,$G$1:$H$442,2,FALSE)</f>
        <v>OVO000098</v>
      </c>
      <c r="B1962" t="s">
        <v>2216</v>
      </c>
    </row>
    <row r="1963" spans="1:2" x14ac:dyDescent="0.25">
      <c r="A1963" t="str">
        <f>VLOOKUP(IDENTIFICATIE!$E$5,$G$1:$H$442,2,FALSE)</f>
        <v>OVO000098</v>
      </c>
      <c r="B1963" t="s">
        <v>2217</v>
      </c>
    </row>
    <row r="1964" spans="1:2" x14ac:dyDescent="0.25">
      <c r="A1964" t="str">
        <f>VLOOKUP(IDENTIFICATIE!$E$5,$G$1:$H$442,2,FALSE)</f>
        <v>OVO000098</v>
      </c>
      <c r="B1964" t="s">
        <v>2218</v>
      </c>
    </row>
    <row r="1965" spans="1:2" x14ac:dyDescent="0.25">
      <c r="A1965" t="str">
        <f>VLOOKUP(IDENTIFICATIE!$E$5,$G$1:$H$442,2,FALSE)</f>
        <v>OVO000098</v>
      </c>
      <c r="B1965" t="s">
        <v>2219</v>
      </c>
    </row>
    <row r="1966" spans="1:2" x14ac:dyDescent="0.25">
      <c r="A1966" t="str">
        <f>VLOOKUP(IDENTIFICATIE!$E$5,$G$1:$H$442,2,FALSE)</f>
        <v>OVO000098</v>
      </c>
      <c r="B1966" t="s">
        <v>2220</v>
      </c>
    </row>
    <row r="1967" spans="1:2" x14ac:dyDescent="0.25">
      <c r="A1967" t="str">
        <f>VLOOKUP(IDENTIFICATIE!$E$5,$G$1:$H$442,2,FALSE)</f>
        <v>OVO000098</v>
      </c>
      <c r="B1967" t="s">
        <v>2221</v>
      </c>
    </row>
    <row r="1968" spans="1:2" x14ac:dyDescent="0.25">
      <c r="A1968" t="str">
        <f>VLOOKUP(IDENTIFICATIE!$E$5,$G$1:$H$442,2,FALSE)</f>
        <v>OVO000098</v>
      </c>
      <c r="B1968" t="s">
        <v>2222</v>
      </c>
    </row>
    <row r="1969" spans="1:2" x14ac:dyDescent="0.25">
      <c r="A1969" t="str">
        <f>VLOOKUP(IDENTIFICATIE!$E$5,$G$1:$H$442,2,FALSE)</f>
        <v>OVO000098</v>
      </c>
      <c r="B1969" t="s">
        <v>2223</v>
      </c>
    </row>
    <row r="1970" spans="1:2" x14ac:dyDescent="0.25">
      <c r="A1970" t="str">
        <f>VLOOKUP(IDENTIFICATIE!$E$5,$G$1:$H$442,2,FALSE)</f>
        <v>OVO000098</v>
      </c>
      <c r="B1970" t="s">
        <v>2224</v>
      </c>
    </row>
    <row r="1971" spans="1:2" x14ac:dyDescent="0.25">
      <c r="A1971" t="str">
        <f>VLOOKUP(IDENTIFICATIE!$E$5,$G$1:$H$442,2,FALSE)</f>
        <v>OVO000098</v>
      </c>
      <c r="B1971" t="s">
        <v>2225</v>
      </c>
    </row>
    <row r="1972" spans="1:2" x14ac:dyDescent="0.25">
      <c r="A1972" t="str">
        <f>VLOOKUP(IDENTIFICATIE!$E$5,$G$1:$H$442,2,FALSE)</f>
        <v>OVO000098</v>
      </c>
      <c r="B1972" t="s">
        <v>2226</v>
      </c>
    </row>
    <row r="1973" spans="1:2" x14ac:dyDescent="0.25">
      <c r="A1973" t="str">
        <f>VLOOKUP(IDENTIFICATIE!$E$5,$G$1:$H$442,2,FALSE)</f>
        <v>OVO000098</v>
      </c>
      <c r="B1973" t="s">
        <v>2227</v>
      </c>
    </row>
    <row r="1974" spans="1:2" x14ac:dyDescent="0.25">
      <c r="A1974" t="str">
        <f>VLOOKUP(IDENTIFICATIE!$E$5,$G$1:$H$442,2,FALSE)</f>
        <v>OVO000098</v>
      </c>
      <c r="B1974" t="s">
        <v>2228</v>
      </c>
    </row>
    <row r="1975" spans="1:2" x14ac:dyDescent="0.25">
      <c r="A1975" t="str">
        <f>VLOOKUP(IDENTIFICATIE!$E$5,$G$1:$H$442,2,FALSE)</f>
        <v>OVO000098</v>
      </c>
      <c r="B1975" t="s">
        <v>2229</v>
      </c>
    </row>
    <row r="1976" spans="1:2" x14ac:dyDescent="0.25">
      <c r="A1976" t="str">
        <f>VLOOKUP(IDENTIFICATIE!$E$5,$G$1:$H$442,2,FALSE)</f>
        <v>OVO000098</v>
      </c>
      <c r="B1976" t="s">
        <v>2230</v>
      </c>
    </row>
    <row r="1977" spans="1:2" x14ac:dyDescent="0.25">
      <c r="A1977" t="str">
        <f>VLOOKUP(IDENTIFICATIE!$E$5,$G$1:$H$442,2,FALSE)</f>
        <v>OVO000098</v>
      </c>
      <c r="B1977" t="s">
        <v>2231</v>
      </c>
    </row>
    <row r="1978" spans="1:2" x14ac:dyDescent="0.25">
      <c r="A1978" t="str">
        <f>VLOOKUP(IDENTIFICATIE!$E$5,$G$1:$H$442,2,FALSE)</f>
        <v>OVO000098</v>
      </c>
      <c r="B1978" t="s">
        <v>2232</v>
      </c>
    </row>
    <row r="1979" spans="1:2" x14ac:dyDescent="0.25">
      <c r="A1979" t="str">
        <f>VLOOKUP(IDENTIFICATIE!$E$5,$G$1:$H$442,2,FALSE)</f>
        <v>OVO000098</v>
      </c>
      <c r="B1979" t="s">
        <v>2233</v>
      </c>
    </row>
    <row r="1980" spans="1:2" x14ac:dyDescent="0.25">
      <c r="A1980" t="str">
        <f>VLOOKUP(IDENTIFICATIE!$E$5,$G$1:$H$442,2,FALSE)</f>
        <v>OVO000098</v>
      </c>
      <c r="B1980" t="s">
        <v>2234</v>
      </c>
    </row>
    <row r="1981" spans="1:2" x14ac:dyDescent="0.25">
      <c r="A1981" t="str">
        <f>VLOOKUP(IDENTIFICATIE!$E$5,$G$1:$H$442,2,FALSE)</f>
        <v>OVO000098</v>
      </c>
      <c r="B1981" t="s">
        <v>2235</v>
      </c>
    </row>
    <row r="1982" spans="1:2" x14ac:dyDescent="0.25">
      <c r="A1982" t="str">
        <f>VLOOKUP(IDENTIFICATIE!$E$5,$G$1:$H$442,2,FALSE)</f>
        <v>OVO000098</v>
      </c>
      <c r="B1982" t="s">
        <v>2236</v>
      </c>
    </row>
    <row r="1983" spans="1:2" x14ac:dyDescent="0.25">
      <c r="A1983" t="str">
        <f>VLOOKUP(IDENTIFICATIE!$E$5,$G$1:$H$442,2,FALSE)</f>
        <v>OVO000098</v>
      </c>
      <c r="B1983" t="s">
        <v>2237</v>
      </c>
    </row>
    <row r="1984" spans="1:2" x14ac:dyDescent="0.25">
      <c r="A1984" t="str">
        <f>VLOOKUP(IDENTIFICATIE!$E$5,$G$1:$H$442,2,FALSE)</f>
        <v>OVO000098</v>
      </c>
      <c r="B1984" t="s">
        <v>2238</v>
      </c>
    </row>
    <row r="1985" spans="1:2" x14ac:dyDescent="0.25">
      <c r="A1985" t="str">
        <f>VLOOKUP(IDENTIFICATIE!$E$5,$G$1:$H$442,2,FALSE)</f>
        <v>OVO000098</v>
      </c>
      <c r="B1985" t="s">
        <v>2239</v>
      </c>
    </row>
    <row r="1986" spans="1:2" x14ac:dyDescent="0.25">
      <c r="A1986" t="str">
        <f>VLOOKUP(IDENTIFICATIE!$E$5,$G$1:$H$442,2,FALSE)</f>
        <v>OVO000098</v>
      </c>
      <c r="B1986" t="s">
        <v>2240</v>
      </c>
    </row>
    <row r="1987" spans="1:2" x14ac:dyDescent="0.25">
      <c r="A1987" t="str">
        <f>VLOOKUP(IDENTIFICATIE!$E$5,$G$1:$H$442,2,FALSE)</f>
        <v>OVO000098</v>
      </c>
      <c r="B1987" t="s">
        <v>2241</v>
      </c>
    </row>
    <row r="1988" spans="1:2" x14ac:dyDescent="0.25">
      <c r="A1988" t="str">
        <f>VLOOKUP(IDENTIFICATIE!$E$5,$G$1:$H$442,2,FALSE)</f>
        <v>OVO000098</v>
      </c>
      <c r="B1988" t="s">
        <v>2242</v>
      </c>
    </row>
    <row r="1989" spans="1:2" x14ac:dyDescent="0.25">
      <c r="A1989" t="str">
        <f>VLOOKUP(IDENTIFICATIE!$E$5,$G$1:$H$442,2,FALSE)</f>
        <v>OVO000098</v>
      </c>
      <c r="B1989" t="s">
        <v>2243</v>
      </c>
    </row>
    <row r="1990" spans="1:2" x14ac:dyDescent="0.25">
      <c r="A1990" t="str">
        <f>VLOOKUP(IDENTIFICATIE!$E$5,$G$1:$H$442,2,FALSE)</f>
        <v>OVO000098</v>
      </c>
      <c r="B1990" t="s">
        <v>2244</v>
      </c>
    </row>
    <row r="1991" spans="1:2" x14ac:dyDescent="0.25">
      <c r="A1991" t="str">
        <f>VLOOKUP(IDENTIFICATIE!$E$5,$G$1:$H$442,2,FALSE)</f>
        <v>OVO000098</v>
      </c>
      <c r="B1991" t="s">
        <v>2245</v>
      </c>
    </row>
    <row r="1992" spans="1:2" x14ac:dyDescent="0.25">
      <c r="A1992" t="str">
        <f>VLOOKUP(IDENTIFICATIE!$E$5,$G$1:$H$442,2,FALSE)</f>
        <v>OVO000098</v>
      </c>
      <c r="B1992" t="s">
        <v>2246</v>
      </c>
    </row>
    <row r="1993" spans="1:2" x14ac:dyDescent="0.25">
      <c r="A1993" t="str">
        <f>VLOOKUP(IDENTIFICATIE!$E$5,$G$1:$H$442,2,FALSE)</f>
        <v>OVO000098</v>
      </c>
      <c r="B1993" t="s">
        <v>2247</v>
      </c>
    </row>
    <row r="1994" spans="1:2" x14ac:dyDescent="0.25">
      <c r="A1994" t="str">
        <f>VLOOKUP(IDENTIFICATIE!$E$5,$G$1:$H$442,2,FALSE)</f>
        <v>OVO000098</v>
      </c>
      <c r="B1994" t="s">
        <v>2248</v>
      </c>
    </row>
    <row r="1995" spans="1:2" x14ac:dyDescent="0.25">
      <c r="A1995" t="str">
        <f>VLOOKUP(IDENTIFICATIE!$E$5,$G$1:$H$442,2,FALSE)</f>
        <v>OVO000098</v>
      </c>
      <c r="B1995" t="s">
        <v>2249</v>
      </c>
    </row>
    <row r="1996" spans="1:2" x14ac:dyDescent="0.25">
      <c r="A1996" t="str">
        <f>VLOOKUP(IDENTIFICATIE!$E$5,$G$1:$H$442,2,FALSE)</f>
        <v>OVO000098</v>
      </c>
      <c r="B1996" t="s">
        <v>2250</v>
      </c>
    </row>
    <row r="1997" spans="1:2" x14ac:dyDescent="0.25">
      <c r="A1997" t="str">
        <f>VLOOKUP(IDENTIFICATIE!$E$5,$G$1:$H$442,2,FALSE)</f>
        <v>OVO000098</v>
      </c>
      <c r="B1997" t="s">
        <v>2251</v>
      </c>
    </row>
    <row r="1998" spans="1:2" x14ac:dyDescent="0.25">
      <c r="A1998" t="str">
        <f>VLOOKUP(IDENTIFICATIE!$E$5,$G$1:$H$442,2,FALSE)</f>
        <v>OVO000098</v>
      </c>
      <c r="B1998" t="s">
        <v>2252</v>
      </c>
    </row>
    <row r="1999" spans="1:2" x14ac:dyDescent="0.25">
      <c r="A1999" t="str">
        <f>VLOOKUP(IDENTIFICATIE!$E$5,$G$1:$H$442,2,FALSE)</f>
        <v>OVO000098</v>
      </c>
      <c r="B1999" t="s">
        <v>2253</v>
      </c>
    </row>
    <row r="2000" spans="1:2" x14ac:dyDescent="0.25">
      <c r="A2000" t="str">
        <f>VLOOKUP(IDENTIFICATIE!$E$5,$G$1:$H$442,2,FALSE)</f>
        <v>OVO000098</v>
      </c>
      <c r="B2000" t="s">
        <v>2254</v>
      </c>
    </row>
    <row r="2001" spans="1:2" x14ac:dyDescent="0.25">
      <c r="A2001" t="str">
        <f>VLOOKUP(IDENTIFICATIE!$E$5,$G$1:$H$442,2,FALSE)</f>
        <v>OVO000098</v>
      </c>
      <c r="B2001" t="s">
        <v>2255</v>
      </c>
    </row>
    <row r="2002" spans="1:2" x14ac:dyDescent="0.25">
      <c r="A2002" t="str">
        <f>VLOOKUP(IDENTIFICATIE!$E$5,$G$1:$H$442,2,FALSE)</f>
        <v>OVO000098</v>
      </c>
      <c r="B2002" t="s">
        <v>2256</v>
      </c>
    </row>
    <row r="2003" spans="1:2" x14ac:dyDescent="0.25">
      <c r="A2003" t="str">
        <f>VLOOKUP(IDENTIFICATIE!$E$5,$G$1:$H$442,2,FALSE)</f>
        <v>OVO000098</v>
      </c>
      <c r="B2003" t="s">
        <v>2257</v>
      </c>
    </row>
    <row r="2004" spans="1:2" x14ac:dyDescent="0.25">
      <c r="A2004" t="str">
        <f>VLOOKUP(IDENTIFICATIE!$E$5,$G$1:$H$442,2,FALSE)</f>
        <v>OVO000098</v>
      </c>
      <c r="B2004" t="s">
        <v>2258</v>
      </c>
    </row>
    <row r="2005" spans="1:2" x14ac:dyDescent="0.25">
      <c r="A2005" t="str">
        <f>VLOOKUP(IDENTIFICATIE!$E$5,$G$1:$H$442,2,FALSE)</f>
        <v>OVO000098</v>
      </c>
      <c r="B2005" t="s">
        <v>2259</v>
      </c>
    </row>
    <row r="2006" spans="1:2" x14ac:dyDescent="0.25">
      <c r="A2006" t="str">
        <f>VLOOKUP(IDENTIFICATIE!$E$5,$G$1:$H$442,2,FALSE)</f>
        <v>OVO000098</v>
      </c>
      <c r="B2006" t="s">
        <v>2260</v>
      </c>
    </row>
    <row r="2007" spans="1:2" x14ac:dyDescent="0.25">
      <c r="A2007" t="str">
        <f>VLOOKUP(IDENTIFICATIE!$E$5,$G$1:$H$442,2,FALSE)</f>
        <v>OVO000098</v>
      </c>
      <c r="B2007" t="s">
        <v>2261</v>
      </c>
    </row>
    <row r="2008" spans="1:2" x14ac:dyDescent="0.25">
      <c r="A2008" t="str">
        <f>VLOOKUP(IDENTIFICATIE!$E$5,$G$1:$H$442,2,FALSE)</f>
        <v>OVO000098</v>
      </c>
      <c r="B2008" t="s">
        <v>2262</v>
      </c>
    </row>
    <row r="2009" spans="1:2" x14ac:dyDescent="0.25">
      <c r="A2009" t="str">
        <f>VLOOKUP(IDENTIFICATIE!$E$5,$G$1:$H$442,2,FALSE)</f>
        <v>OVO000098</v>
      </c>
      <c r="B2009" t="s">
        <v>2263</v>
      </c>
    </row>
    <row r="2010" spans="1:2" x14ac:dyDescent="0.25">
      <c r="A2010" t="str">
        <f>VLOOKUP(IDENTIFICATIE!$E$5,$G$1:$H$442,2,FALSE)</f>
        <v>OVO000098</v>
      </c>
      <c r="B2010" t="s">
        <v>2264</v>
      </c>
    </row>
    <row r="2011" spans="1:2" x14ac:dyDescent="0.25">
      <c r="A2011" t="str">
        <f>VLOOKUP(IDENTIFICATIE!$E$5,$G$1:$H$442,2,FALSE)</f>
        <v>OVO000098</v>
      </c>
      <c r="B2011" t="s">
        <v>2265</v>
      </c>
    </row>
    <row r="2012" spans="1:2" x14ac:dyDescent="0.25">
      <c r="A2012" t="str">
        <f>VLOOKUP(IDENTIFICATIE!$E$5,$G$1:$H$442,2,FALSE)</f>
        <v>OVO000098</v>
      </c>
      <c r="B2012" t="s">
        <v>2266</v>
      </c>
    </row>
    <row r="2013" spans="1:2" x14ac:dyDescent="0.25">
      <c r="A2013" t="str">
        <f>VLOOKUP(IDENTIFICATIE!$E$5,$G$1:$H$442,2,FALSE)</f>
        <v>OVO000098</v>
      </c>
      <c r="B2013" t="s">
        <v>2267</v>
      </c>
    </row>
    <row r="2014" spans="1:2" x14ac:dyDescent="0.25">
      <c r="A2014" t="str">
        <f>VLOOKUP(IDENTIFICATIE!$E$5,$G$1:$H$442,2,FALSE)</f>
        <v>OVO000098</v>
      </c>
      <c r="B2014" t="s">
        <v>2268</v>
      </c>
    </row>
    <row r="2015" spans="1:2" x14ac:dyDescent="0.25">
      <c r="A2015" t="str">
        <f>VLOOKUP(IDENTIFICATIE!$E$5,$G$1:$H$442,2,FALSE)</f>
        <v>OVO000098</v>
      </c>
      <c r="B2015" t="s">
        <v>2269</v>
      </c>
    </row>
    <row r="2016" spans="1:2" x14ac:dyDescent="0.25">
      <c r="A2016" t="str">
        <f>VLOOKUP(IDENTIFICATIE!$E$5,$G$1:$H$442,2,FALSE)</f>
        <v>OVO000098</v>
      </c>
      <c r="B2016" t="s">
        <v>2270</v>
      </c>
    </row>
    <row r="2017" spans="1:2" x14ac:dyDescent="0.25">
      <c r="A2017" t="str">
        <f>VLOOKUP(IDENTIFICATIE!$E$5,$G$1:$H$442,2,FALSE)</f>
        <v>OVO000098</v>
      </c>
      <c r="B2017" t="s">
        <v>2271</v>
      </c>
    </row>
    <row r="2018" spans="1:2" x14ac:dyDescent="0.25">
      <c r="A2018" t="str">
        <f>VLOOKUP(IDENTIFICATIE!$E$5,$G$1:$H$442,2,FALSE)</f>
        <v>OVO000098</v>
      </c>
      <c r="B2018" t="s">
        <v>2272</v>
      </c>
    </row>
    <row r="2019" spans="1:2" x14ac:dyDescent="0.25">
      <c r="A2019" t="str">
        <f>VLOOKUP(IDENTIFICATIE!$E$5,$G$1:$H$442,2,FALSE)</f>
        <v>OVO000098</v>
      </c>
      <c r="B2019" t="s">
        <v>2273</v>
      </c>
    </row>
    <row r="2020" spans="1:2" x14ac:dyDescent="0.25">
      <c r="A2020" t="str">
        <f>VLOOKUP(IDENTIFICATIE!$E$5,$G$1:$H$442,2,FALSE)</f>
        <v>OVO000098</v>
      </c>
      <c r="B2020" t="s">
        <v>2274</v>
      </c>
    </row>
    <row r="2021" spans="1:2" x14ac:dyDescent="0.25">
      <c r="A2021" t="str">
        <f>VLOOKUP(IDENTIFICATIE!$E$5,$G$1:$H$442,2,FALSE)</f>
        <v>OVO000098</v>
      </c>
      <c r="B2021" t="s">
        <v>2275</v>
      </c>
    </row>
    <row r="2022" spans="1:2" x14ac:dyDescent="0.25">
      <c r="A2022" t="str">
        <f>VLOOKUP(IDENTIFICATIE!$E$5,$G$1:$H$442,2,FALSE)</f>
        <v>OVO000098</v>
      </c>
      <c r="B2022" t="s">
        <v>2276</v>
      </c>
    </row>
    <row r="2023" spans="1:2" x14ac:dyDescent="0.25">
      <c r="A2023" t="str">
        <f>VLOOKUP(IDENTIFICATIE!$E$5,$G$1:$H$442,2,FALSE)</f>
        <v>OVO000098</v>
      </c>
      <c r="B2023" t="s">
        <v>2277</v>
      </c>
    </row>
    <row r="2024" spans="1:2" x14ac:dyDescent="0.25">
      <c r="A2024" t="str">
        <f>VLOOKUP(IDENTIFICATIE!$E$5,$G$1:$H$442,2,FALSE)</f>
        <v>OVO000098</v>
      </c>
      <c r="B2024" t="s">
        <v>2278</v>
      </c>
    </row>
    <row r="2025" spans="1:2" x14ac:dyDescent="0.25">
      <c r="A2025" t="str">
        <f>VLOOKUP(IDENTIFICATIE!$E$5,$G$1:$H$442,2,FALSE)</f>
        <v>OVO000098</v>
      </c>
      <c r="B2025" t="s">
        <v>2279</v>
      </c>
    </row>
    <row r="2026" spans="1:2" x14ac:dyDescent="0.25">
      <c r="A2026" t="str">
        <f>VLOOKUP(IDENTIFICATIE!$E$5,$G$1:$H$442,2,FALSE)</f>
        <v>OVO000098</v>
      </c>
      <c r="B2026" t="s">
        <v>2280</v>
      </c>
    </row>
    <row r="2027" spans="1:2" x14ac:dyDescent="0.25">
      <c r="A2027" t="str">
        <f>VLOOKUP(IDENTIFICATIE!$E$5,$G$1:$H$442,2,FALSE)</f>
        <v>OVO000098</v>
      </c>
      <c r="B2027" t="s">
        <v>2281</v>
      </c>
    </row>
    <row r="2028" spans="1:2" x14ac:dyDescent="0.25">
      <c r="A2028" t="str">
        <f>VLOOKUP(IDENTIFICATIE!$E$5,$G$1:$H$442,2,FALSE)</f>
        <v>OVO000098</v>
      </c>
      <c r="B2028" t="s">
        <v>2282</v>
      </c>
    </row>
    <row r="2029" spans="1:2" x14ac:dyDescent="0.25">
      <c r="A2029" t="str">
        <f>VLOOKUP(IDENTIFICATIE!$E$5,$G$1:$H$442,2,FALSE)</f>
        <v>OVO000098</v>
      </c>
      <c r="B2029" t="s">
        <v>2283</v>
      </c>
    </row>
    <row r="2030" spans="1:2" x14ac:dyDescent="0.25">
      <c r="A2030" t="str">
        <f>VLOOKUP(IDENTIFICATIE!$E$5,$G$1:$H$442,2,FALSE)</f>
        <v>OVO000098</v>
      </c>
      <c r="B2030" t="s">
        <v>2284</v>
      </c>
    </row>
    <row r="2031" spans="1:2" x14ac:dyDescent="0.25">
      <c r="A2031" t="str">
        <f>VLOOKUP(IDENTIFICATIE!$E$5,$G$1:$H$442,2,FALSE)</f>
        <v>OVO000098</v>
      </c>
      <c r="B2031" t="s">
        <v>2285</v>
      </c>
    </row>
    <row r="2032" spans="1:2" x14ac:dyDescent="0.25">
      <c r="A2032" t="str">
        <f>VLOOKUP(IDENTIFICATIE!$E$5,$G$1:$H$442,2,FALSE)</f>
        <v>OVO000098</v>
      </c>
      <c r="B2032" t="s">
        <v>2286</v>
      </c>
    </row>
    <row r="2033" spans="1:2" x14ac:dyDescent="0.25">
      <c r="A2033" t="str">
        <f>VLOOKUP(IDENTIFICATIE!$E$5,$G$1:$H$442,2,FALSE)</f>
        <v>OVO000098</v>
      </c>
      <c r="B2033" t="s">
        <v>2287</v>
      </c>
    </row>
    <row r="2034" spans="1:2" x14ac:dyDescent="0.25">
      <c r="A2034" t="str">
        <f>VLOOKUP(IDENTIFICATIE!$E$5,$G$1:$H$442,2,FALSE)</f>
        <v>OVO000098</v>
      </c>
      <c r="B2034" t="s">
        <v>2288</v>
      </c>
    </row>
    <row r="2035" spans="1:2" x14ac:dyDescent="0.25">
      <c r="A2035" t="str">
        <f>VLOOKUP(IDENTIFICATIE!$E$5,$G$1:$H$442,2,FALSE)</f>
        <v>OVO000098</v>
      </c>
      <c r="B2035" t="s">
        <v>2289</v>
      </c>
    </row>
    <row r="2036" spans="1:2" x14ac:dyDescent="0.25">
      <c r="A2036" t="str">
        <f>VLOOKUP(IDENTIFICATIE!$E$5,$G$1:$H$442,2,FALSE)</f>
        <v>OVO000098</v>
      </c>
      <c r="B2036" t="s">
        <v>2290</v>
      </c>
    </row>
    <row r="2037" spans="1:2" x14ac:dyDescent="0.25">
      <c r="A2037" t="str">
        <f>VLOOKUP(IDENTIFICATIE!$E$5,$G$1:$H$442,2,FALSE)</f>
        <v>OVO000098</v>
      </c>
      <c r="B2037" t="s">
        <v>2291</v>
      </c>
    </row>
    <row r="2038" spans="1:2" x14ac:dyDescent="0.25">
      <c r="A2038" t="str">
        <f>VLOOKUP(IDENTIFICATIE!$E$5,$G$1:$H$442,2,FALSE)</f>
        <v>OVO000098</v>
      </c>
      <c r="B2038" t="s">
        <v>2292</v>
      </c>
    </row>
    <row r="2039" spans="1:2" x14ac:dyDescent="0.25">
      <c r="A2039" t="str">
        <f>VLOOKUP(IDENTIFICATIE!$E$5,$G$1:$H$442,2,FALSE)</f>
        <v>OVO000098</v>
      </c>
      <c r="B2039" t="s">
        <v>2293</v>
      </c>
    </row>
    <row r="2040" spans="1:2" x14ac:dyDescent="0.25">
      <c r="A2040" t="str">
        <f>VLOOKUP(IDENTIFICATIE!$E$5,$G$1:$H$442,2,FALSE)</f>
        <v>OVO000098</v>
      </c>
      <c r="B2040" t="s">
        <v>2294</v>
      </c>
    </row>
    <row r="2041" spans="1:2" x14ac:dyDescent="0.25">
      <c r="A2041" t="str">
        <f>VLOOKUP(IDENTIFICATIE!$E$5,$G$1:$H$442,2,FALSE)</f>
        <v>OVO000098</v>
      </c>
      <c r="B2041" t="s">
        <v>2295</v>
      </c>
    </row>
    <row r="2042" spans="1:2" x14ac:dyDescent="0.25">
      <c r="A2042" t="str">
        <f>VLOOKUP(IDENTIFICATIE!$E$5,$G$1:$H$442,2,FALSE)</f>
        <v>OVO000098</v>
      </c>
      <c r="B2042" t="s">
        <v>2296</v>
      </c>
    </row>
    <row r="2043" spans="1:2" x14ac:dyDescent="0.25">
      <c r="A2043" t="str">
        <f>VLOOKUP(IDENTIFICATIE!$E$5,$G$1:$H$442,2,FALSE)</f>
        <v>OVO000098</v>
      </c>
      <c r="B2043" t="s">
        <v>2297</v>
      </c>
    </row>
    <row r="2044" spans="1:2" x14ac:dyDescent="0.25">
      <c r="A2044" t="str">
        <f>VLOOKUP(IDENTIFICATIE!$E$5,$G$1:$H$442,2,FALSE)</f>
        <v>OVO000098</v>
      </c>
      <c r="B2044" t="s">
        <v>2298</v>
      </c>
    </row>
    <row r="2045" spans="1:2" x14ac:dyDescent="0.25">
      <c r="A2045" t="str">
        <f>VLOOKUP(IDENTIFICATIE!$E$5,$G$1:$H$442,2,FALSE)</f>
        <v>OVO000098</v>
      </c>
      <c r="B2045" t="s">
        <v>2299</v>
      </c>
    </row>
    <row r="2046" spans="1:2" x14ac:dyDescent="0.25">
      <c r="A2046" t="str">
        <f>VLOOKUP(IDENTIFICATIE!$E$5,$G$1:$H$442,2,FALSE)</f>
        <v>OVO000098</v>
      </c>
      <c r="B2046" t="s">
        <v>2300</v>
      </c>
    </row>
    <row r="2047" spans="1:2" x14ac:dyDescent="0.25">
      <c r="A2047" t="str">
        <f>VLOOKUP(IDENTIFICATIE!$E$5,$G$1:$H$442,2,FALSE)</f>
        <v>OVO000098</v>
      </c>
      <c r="B2047" t="s">
        <v>2301</v>
      </c>
    </row>
    <row r="2048" spans="1:2" x14ac:dyDescent="0.25">
      <c r="A2048" t="str">
        <f>VLOOKUP(IDENTIFICATIE!$E$5,$G$1:$H$442,2,FALSE)</f>
        <v>OVO000098</v>
      </c>
      <c r="B2048" t="s">
        <v>2302</v>
      </c>
    </row>
    <row r="2049" spans="1:2" x14ac:dyDescent="0.25">
      <c r="A2049" t="str">
        <f>VLOOKUP(IDENTIFICATIE!$E$5,$G$1:$H$442,2,FALSE)</f>
        <v>OVO000098</v>
      </c>
      <c r="B2049" t="s">
        <v>2303</v>
      </c>
    </row>
    <row r="2050" spans="1:2" x14ac:dyDescent="0.25">
      <c r="A2050" t="str">
        <f>VLOOKUP(IDENTIFICATIE!$E$5,$G$1:$H$442,2,FALSE)</f>
        <v>OVO000098</v>
      </c>
      <c r="B2050" t="s">
        <v>2304</v>
      </c>
    </row>
    <row r="2051" spans="1:2" x14ac:dyDescent="0.25">
      <c r="A2051" t="str">
        <f>VLOOKUP(IDENTIFICATIE!$E$5,$G$1:$H$442,2,FALSE)</f>
        <v>OVO000098</v>
      </c>
      <c r="B2051" t="s">
        <v>2305</v>
      </c>
    </row>
    <row r="2052" spans="1:2" x14ac:dyDescent="0.25">
      <c r="A2052" t="str">
        <f>VLOOKUP(IDENTIFICATIE!$E$5,$G$1:$H$442,2,FALSE)</f>
        <v>OVO000098</v>
      </c>
      <c r="B2052" t="s">
        <v>2306</v>
      </c>
    </row>
    <row r="2053" spans="1:2" x14ac:dyDescent="0.25">
      <c r="A2053" t="str">
        <f>VLOOKUP(IDENTIFICATIE!$E$5,$G$1:$H$442,2,FALSE)</f>
        <v>OVO000098</v>
      </c>
      <c r="B2053" t="s">
        <v>2307</v>
      </c>
    </row>
    <row r="2054" spans="1:2" x14ac:dyDescent="0.25">
      <c r="A2054" t="str">
        <f>VLOOKUP(IDENTIFICATIE!$E$5,$G$1:$H$442,2,FALSE)</f>
        <v>OVO000098</v>
      </c>
      <c r="B2054" t="s">
        <v>2308</v>
      </c>
    </row>
    <row r="2055" spans="1:2" x14ac:dyDescent="0.25">
      <c r="A2055" t="str">
        <f>VLOOKUP(IDENTIFICATIE!$E$5,$G$1:$H$442,2,FALSE)</f>
        <v>OVO000098</v>
      </c>
      <c r="B2055" t="s">
        <v>2309</v>
      </c>
    </row>
    <row r="2056" spans="1:2" x14ac:dyDescent="0.25">
      <c r="A2056" t="str">
        <f>VLOOKUP(IDENTIFICATIE!$E$5,$G$1:$H$442,2,FALSE)</f>
        <v>OVO000098</v>
      </c>
      <c r="B2056" t="s">
        <v>2310</v>
      </c>
    </row>
    <row r="2057" spans="1:2" x14ac:dyDescent="0.25">
      <c r="A2057" t="str">
        <f>VLOOKUP(IDENTIFICATIE!$E$5,$G$1:$H$442,2,FALSE)</f>
        <v>OVO000098</v>
      </c>
      <c r="B2057" t="s">
        <v>2311</v>
      </c>
    </row>
    <row r="2058" spans="1:2" x14ac:dyDescent="0.25">
      <c r="A2058" t="str">
        <f>VLOOKUP(IDENTIFICATIE!$E$5,$G$1:$H$442,2,FALSE)</f>
        <v>OVO000098</v>
      </c>
      <c r="B2058" t="s">
        <v>2312</v>
      </c>
    </row>
    <row r="2059" spans="1:2" x14ac:dyDescent="0.25">
      <c r="A2059" t="str">
        <f>VLOOKUP(IDENTIFICATIE!$E$5,$G$1:$H$442,2,FALSE)</f>
        <v>OVO000098</v>
      </c>
      <c r="B2059" t="s">
        <v>2313</v>
      </c>
    </row>
    <row r="2060" spans="1:2" x14ac:dyDescent="0.25">
      <c r="A2060" t="str">
        <f>VLOOKUP(IDENTIFICATIE!$E$5,$G$1:$H$442,2,FALSE)</f>
        <v>OVO000098</v>
      </c>
      <c r="B2060" t="s">
        <v>2314</v>
      </c>
    </row>
    <row r="2061" spans="1:2" x14ac:dyDescent="0.25">
      <c r="A2061" t="str">
        <f>VLOOKUP(IDENTIFICATIE!$E$5,$G$1:$H$442,2,FALSE)</f>
        <v>OVO000098</v>
      </c>
      <c r="B2061" t="s">
        <v>2315</v>
      </c>
    </row>
    <row r="2062" spans="1:2" x14ac:dyDescent="0.25">
      <c r="A2062" t="str">
        <f>VLOOKUP(IDENTIFICATIE!$E$5,$G$1:$H$442,2,FALSE)</f>
        <v>OVO000098</v>
      </c>
      <c r="B2062" t="s">
        <v>2316</v>
      </c>
    </row>
    <row r="2063" spans="1:2" x14ac:dyDescent="0.25">
      <c r="A2063" t="str">
        <f>VLOOKUP(IDENTIFICATIE!$E$5,$G$1:$H$442,2,FALSE)</f>
        <v>OVO000098</v>
      </c>
      <c r="B2063" t="s">
        <v>2317</v>
      </c>
    </row>
    <row r="2064" spans="1:2" x14ac:dyDescent="0.25">
      <c r="A2064" t="str">
        <f>VLOOKUP(IDENTIFICATIE!$E$5,$G$1:$H$442,2,FALSE)</f>
        <v>OVO000098</v>
      </c>
      <c r="B2064" t="s">
        <v>2318</v>
      </c>
    </row>
    <row r="2065" spans="1:2" x14ac:dyDescent="0.25">
      <c r="A2065" t="str">
        <f>VLOOKUP(IDENTIFICATIE!$E$5,$G$1:$H$442,2,FALSE)</f>
        <v>OVO000098</v>
      </c>
      <c r="B2065" t="s">
        <v>2319</v>
      </c>
    </row>
    <row r="2066" spans="1:2" x14ac:dyDescent="0.25">
      <c r="A2066" t="str">
        <f>VLOOKUP(IDENTIFICATIE!$E$5,$G$1:$H$442,2,FALSE)</f>
        <v>OVO000098</v>
      </c>
      <c r="B2066" t="s">
        <v>2320</v>
      </c>
    </row>
    <row r="2067" spans="1:2" x14ac:dyDescent="0.25">
      <c r="A2067" t="str">
        <f>VLOOKUP(IDENTIFICATIE!$E$5,$G$1:$H$442,2,FALSE)</f>
        <v>OVO000098</v>
      </c>
      <c r="B2067" t="s">
        <v>2321</v>
      </c>
    </row>
    <row r="2068" spans="1:2" x14ac:dyDescent="0.25">
      <c r="A2068" t="str">
        <f>VLOOKUP(IDENTIFICATIE!$E$5,$G$1:$H$442,2,FALSE)</f>
        <v>OVO000098</v>
      </c>
      <c r="B2068" t="s">
        <v>2322</v>
      </c>
    </row>
    <row r="2069" spans="1:2" x14ac:dyDescent="0.25">
      <c r="A2069" t="str">
        <f>VLOOKUP(IDENTIFICATIE!$E$5,$G$1:$H$442,2,FALSE)</f>
        <v>OVO000098</v>
      </c>
      <c r="B2069" t="s">
        <v>2323</v>
      </c>
    </row>
    <row r="2070" spans="1:2" x14ac:dyDescent="0.25">
      <c r="A2070" t="str">
        <f>VLOOKUP(IDENTIFICATIE!$E$5,$G$1:$H$442,2,FALSE)</f>
        <v>OVO000098</v>
      </c>
      <c r="B2070" t="s">
        <v>2324</v>
      </c>
    </row>
    <row r="2071" spans="1:2" x14ac:dyDescent="0.25">
      <c r="A2071" t="str">
        <f>VLOOKUP(IDENTIFICATIE!$E$5,$G$1:$H$442,2,FALSE)</f>
        <v>OVO000098</v>
      </c>
      <c r="B2071" t="s">
        <v>2325</v>
      </c>
    </row>
    <row r="2072" spans="1:2" x14ac:dyDescent="0.25">
      <c r="A2072" t="str">
        <f>VLOOKUP(IDENTIFICATIE!$E$5,$G$1:$H$442,2,FALSE)</f>
        <v>OVO000098</v>
      </c>
      <c r="B2072" t="s">
        <v>2326</v>
      </c>
    </row>
    <row r="2073" spans="1:2" x14ac:dyDescent="0.25">
      <c r="A2073" t="str">
        <f>VLOOKUP(IDENTIFICATIE!$E$5,$G$1:$H$442,2,FALSE)</f>
        <v>OVO000098</v>
      </c>
      <c r="B2073" t="s">
        <v>2327</v>
      </c>
    </row>
    <row r="2074" spans="1:2" x14ac:dyDescent="0.25">
      <c r="A2074" t="str">
        <f>VLOOKUP(IDENTIFICATIE!$E$5,$G$1:$H$442,2,FALSE)</f>
        <v>OVO000098</v>
      </c>
      <c r="B2074" t="s">
        <v>2328</v>
      </c>
    </row>
    <row r="2075" spans="1:2" x14ac:dyDescent="0.25">
      <c r="A2075" t="str">
        <f>VLOOKUP(IDENTIFICATIE!$E$5,$G$1:$H$442,2,FALSE)</f>
        <v>OVO000098</v>
      </c>
      <c r="B2075" t="s">
        <v>2329</v>
      </c>
    </row>
    <row r="2076" spans="1:2" x14ac:dyDescent="0.25">
      <c r="A2076" t="str">
        <f>VLOOKUP(IDENTIFICATIE!$E$5,$G$1:$H$442,2,FALSE)</f>
        <v>OVO000098</v>
      </c>
      <c r="B2076" t="s">
        <v>2330</v>
      </c>
    </row>
    <row r="2077" spans="1:2" x14ac:dyDescent="0.25">
      <c r="A2077" t="str">
        <f>VLOOKUP(IDENTIFICATIE!$E$5,$G$1:$H$442,2,FALSE)</f>
        <v>OVO000098</v>
      </c>
      <c r="B2077" t="s">
        <v>2331</v>
      </c>
    </row>
    <row r="2078" spans="1:2" x14ac:dyDescent="0.25">
      <c r="A2078" t="str">
        <f>VLOOKUP(IDENTIFICATIE!$E$5,$G$1:$H$442,2,FALSE)</f>
        <v>OVO000098</v>
      </c>
      <c r="B2078" t="s">
        <v>2332</v>
      </c>
    </row>
    <row r="2079" spans="1:2" x14ac:dyDescent="0.25">
      <c r="A2079" t="str">
        <f>VLOOKUP(IDENTIFICATIE!$E$5,$G$1:$H$442,2,FALSE)</f>
        <v>OVO000098</v>
      </c>
      <c r="B2079" t="s">
        <v>2333</v>
      </c>
    </row>
    <row r="2080" spans="1:2" x14ac:dyDescent="0.25">
      <c r="A2080" t="str">
        <f>VLOOKUP(IDENTIFICATIE!$E$5,$G$1:$H$442,2,FALSE)</f>
        <v>OVO000098</v>
      </c>
      <c r="B2080" t="s">
        <v>2334</v>
      </c>
    </row>
    <row r="2081" spans="1:2" x14ac:dyDescent="0.25">
      <c r="A2081" t="str">
        <f>VLOOKUP(IDENTIFICATIE!$E$5,$G$1:$H$442,2,FALSE)</f>
        <v>OVO000098</v>
      </c>
      <c r="B2081" t="s">
        <v>2335</v>
      </c>
    </row>
    <row r="2082" spans="1:2" x14ac:dyDescent="0.25">
      <c r="A2082" t="str">
        <f>VLOOKUP(IDENTIFICATIE!$E$5,$G$1:$H$442,2,FALSE)</f>
        <v>OVO000098</v>
      </c>
      <c r="B2082" t="s">
        <v>2336</v>
      </c>
    </row>
    <row r="2083" spans="1:2" x14ac:dyDescent="0.25">
      <c r="A2083" t="str">
        <f>VLOOKUP(IDENTIFICATIE!$E$5,$G$1:$H$442,2,FALSE)</f>
        <v>OVO000098</v>
      </c>
      <c r="B2083" t="s">
        <v>2337</v>
      </c>
    </row>
    <row r="2084" spans="1:2" x14ac:dyDescent="0.25">
      <c r="A2084" t="str">
        <f>VLOOKUP(IDENTIFICATIE!$E$5,$G$1:$H$442,2,FALSE)</f>
        <v>OVO000098</v>
      </c>
      <c r="B2084" t="s">
        <v>2338</v>
      </c>
    </row>
    <row r="2085" spans="1:2" x14ac:dyDescent="0.25">
      <c r="A2085" t="str">
        <f>VLOOKUP(IDENTIFICATIE!$E$5,$G$1:$H$442,2,FALSE)</f>
        <v>OVO000098</v>
      </c>
      <c r="B2085" t="s">
        <v>2339</v>
      </c>
    </row>
    <row r="2086" spans="1:2" x14ac:dyDescent="0.25">
      <c r="A2086" t="str">
        <f>VLOOKUP(IDENTIFICATIE!$E$5,$G$1:$H$442,2,FALSE)</f>
        <v>OVO000098</v>
      </c>
      <c r="B2086" t="s">
        <v>2340</v>
      </c>
    </row>
    <row r="2087" spans="1:2" x14ac:dyDescent="0.25">
      <c r="A2087" t="str">
        <f>VLOOKUP(IDENTIFICATIE!$E$5,$G$1:$H$442,2,FALSE)</f>
        <v>OVO000098</v>
      </c>
      <c r="B2087" t="s">
        <v>2341</v>
      </c>
    </row>
    <row r="2088" spans="1:2" x14ac:dyDescent="0.25">
      <c r="A2088" t="str">
        <f>VLOOKUP(IDENTIFICATIE!$E$5,$G$1:$H$442,2,FALSE)</f>
        <v>OVO000098</v>
      </c>
      <c r="B2088" t="s">
        <v>2342</v>
      </c>
    </row>
    <row r="2089" spans="1:2" x14ac:dyDescent="0.25">
      <c r="A2089" t="str">
        <f>VLOOKUP(IDENTIFICATIE!$E$5,$G$1:$H$442,2,FALSE)</f>
        <v>OVO000098</v>
      </c>
      <c r="B2089" t="s">
        <v>2343</v>
      </c>
    </row>
    <row r="2090" spans="1:2" x14ac:dyDescent="0.25">
      <c r="A2090" t="str">
        <f>VLOOKUP(IDENTIFICATIE!$E$5,$G$1:$H$442,2,FALSE)</f>
        <v>OVO000098</v>
      </c>
      <c r="B2090" t="s">
        <v>2344</v>
      </c>
    </row>
    <row r="2091" spans="1:2" x14ac:dyDescent="0.25">
      <c r="A2091" t="str">
        <f>VLOOKUP(IDENTIFICATIE!$E$5,$G$1:$H$442,2,FALSE)</f>
        <v>OVO000098</v>
      </c>
      <c r="B2091" t="s">
        <v>2345</v>
      </c>
    </row>
    <row r="2092" spans="1:2" x14ac:dyDescent="0.25">
      <c r="A2092" t="str">
        <f>VLOOKUP(IDENTIFICATIE!$E$5,$G$1:$H$442,2,FALSE)</f>
        <v>OVO000098</v>
      </c>
      <c r="B2092" t="s">
        <v>2346</v>
      </c>
    </row>
    <row r="2093" spans="1:2" x14ac:dyDescent="0.25">
      <c r="A2093" t="str">
        <f>VLOOKUP(IDENTIFICATIE!$E$5,$G$1:$H$442,2,FALSE)</f>
        <v>OVO000098</v>
      </c>
      <c r="B2093" t="s">
        <v>2347</v>
      </c>
    </row>
    <row r="2094" spans="1:2" x14ac:dyDescent="0.25">
      <c r="A2094" t="str">
        <f>VLOOKUP(IDENTIFICATIE!$E$5,$G$1:$H$442,2,FALSE)</f>
        <v>OVO000098</v>
      </c>
      <c r="B2094" t="s">
        <v>2348</v>
      </c>
    </row>
    <row r="2095" spans="1:2" x14ac:dyDescent="0.25">
      <c r="A2095" t="str">
        <f>VLOOKUP(IDENTIFICATIE!$E$5,$G$1:$H$442,2,FALSE)</f>
        <v>OVO000098</v>
      </c>
      <c r="B2095" t="s">
        <v>2349</v>
      </c>
    </row>
    <row r="2096" spans="1:2" x14ac:dyDescent="0.25">
      <c r="A2096" t="str">
        <f>VLOOKUP(IDENTIFICATIE!$E$5,$G$1:$H$442,2,FALSE)</f>
        <v>OVO000098</v>
      </c>
      <c r="B2096" t="s">
        <v>2350</v>
      </c>
    </row>
    <row r="2097" spans="1:2" x14ac:dyDescent="0.25">
      <c r="A2097" t="str">
        <f>VLOOKUP(IDENTIFICATIE!$E$5,$G$1:$H$442,2,FALSE)</f>
        <v>OVO000098</v>
      </c>
      <c r="B2097" t="s">
        <v>2351</v>
      </c>
    </row>
    <row r="2098" spans="1:2" x14ac:dyDescent="0.25">
      <c r="A2098" t="str">
        <f>VLOOKUP(IDENTIFICATIE!$E$5,$G$1:$H$442,2,FALSE)</f>
        <v>OVO000098</v>
      </c>
      <c r="B2098" t="s">
        <v>2352</v>
      </c>
    </row>
    <row r="2099" spans="1:2" x14ac:dyDescent="0.25">
      <c r="A2099" t="str">
        <f>VLOOKUP(IDENTIFICATIE!$E$5,$G$1:$H$442,2,FALSE)</f>
        <v>OVO000098</v>
      </c>
      <c r="B2099" t="s">
        <v>2353</v>
      </c>
    </row>
    <row r="2100" spans="1:2" x14ac:dyDescent="0.25">
      <c r="A2100" t="str">
        <f>VLOOKUP(IDENTIFICATIE!$E$5,$G$1:$H$442,2,FALSE)</f>
        <v>OVO000098</v>
      </c>
      <c r="B2100" t="s">
        <v>2354</v>
      </c>
    </row>
    <row r="2101" spans="1:2" x14ac:dyDescent="0.25">
      <c r="A2101" t="str">
        <f>VLOOKUP(IDENTIFICATIE!$E$5,$G$1:$H$442,2,FALSE)</f>
        <v>OVO000098</v>
      </c>
      <c r="B2101" t="s">
        <v>2355</v>
      </c>
    </row>
    <row r="2102" spans="1:2" x14ac:dyDescent="0.25">
      <c r="A2102" t="str">
        <f>VLOOKUP(IDENTIFICATIE!$E$5,$G$1:$H$442,2,FALSE)</f>
        <v>OVO000098</v>
      </c>
      <c r="B2102" t="s">
        <v>2356</v>
      </c>
    </row>
    <row r="2103" spans="1:2" x14ac:dyDescent="0.25">
      <c r="A2103" t="str">
        <f>VLOOKUP(IDENTIFICATIE!$E$5,$G$1:$H$442,2,FALSE)</f>
        <v>OVO000098</v>
      </c>
      <c r="B2103" t="s">
        <v>2357</v>
      </c>
    </row>
    <row r="2104" spans="1:2" x14ac:dyDescent="0.25">
      <c r="A2104" t="str">
        <f>VLOOKUP(IDENTIFICATIE!$E$5,$G$1:$H$442,2,FALSE)</f>
        <v>OVO000098</v>
      </c>
      <c r="B2104" t="s">
        <v>2358</v>
      </c>
    </row>
    <row r="2105" spans="1:2" x14ac:dyDescent="0.25">
      <c r="A2105" t="str">
        <f>VLOOKUP(IDENTIFICATIE!$E$5,$G$1:$H$442,2,FALSE)</f>
        <v>OVO000098</v>
      </c>
      <c r="B2105" t="s">
        <v>2359</v>
      </c>
    </row>
    <row r="2106" spans="1:2" x14ac:dyDescent="0.25">
      <c r="A2106" t="str">
        <f>VLOOKUP(IDENTIFICATIE!$E$5,$G$1:$H$442,2,FALSE)</f>
        <v>OVO000098</v>
      </c>
      <c r="B2106" t="s">
        <v>2360</v>
      </c>
    </row>
    <row r="2107" spans="1:2" x14ac:dyDescent="0.25">
      <c r="A2107" t="str">
        <f>VLOOKUP(IDENTIFICATIE!$E$5,$G$1:$H$442,2,FALSE)</f>
        <v>OVO000098</v>
      </c>
      <c r="B2107" t="s">
        <v>2361</v>
      </c>
    </row>
    <row r="2108" spans="1:2" x14ac:dyDescent="0.25">
      <c r="A2108" t="str">
        <f>VLOOKUP(IDENTIFICATIE!$E$5,$G$1:$H$442,2,FALSE)</f>
        <v>OVO000098</v>
      </c>
      <c r="B2108" t="s">
        <v>2362</v>
      </c>
    </row>
    <row r="2109" spans="1:2" x14ac:dyDescent="0.25">
      <c r="A2109" t="str">
        <f>VLOOKUP(IDENTIFICATIE!$E$5,$G$1:$H$442,2,FALSE)</f>
        <v>OVO000098</v>
      </c>
      <c r="B2109" t="s">
        <v>2363</v>
      </c>
    </row>
    <row r="2110" spans="1:2" x14ac:dyDescent="0.25">
      <c r="A2110" t="str">
        <f>VLOOKUP(IDENTIFICATIE!$E$5,$G$1:$H$442,2,FALSE)</f>
        <v>OVO000098</v>
      </c>
      <c r="B2110" t="s">
        <v>2364</v>
      </c>
    </row>
    <row r="2111" spans="1:2" x14ac:dyDescent="0.25">
      <c r="A2111" t="str">
        <f>VLOOKUP(IDENTIFICATIE!$E$5,$G$1:$H$442,2,FALSE)</f>
        <v>OVO000098</v>
      </c>
      <c r="B2111" t="s">
        <v>2365</v>
      </c>
    </row>
    <row r="2112" spans="1:2" x14ac:dyDescent="0.25">
      <c r="A2112" t="str">
        <f>VLOOKUP(IDENTIFICATIE!$E$5,$G$1:$H$442,2,FALSE)</f>
        <v>OVO000098</v>
      </c>
      <c r="B2112" t="s">
        <v>2366</v>
      </c>
    </row>
    <row r="2113" spans="1:2" x14ac:dyDescent="0.25">
      <c r="A2113" t="str">
        <f>VLOOKUP(IDENTIFICATIE!$E$5,$G$1:$H$442,2,FALSE)</f>
        <v>OVO000098</v>
      </c>
      <c r="B2113" t="s">
        <v>2367</v>
      </c>
    </row>
    <row r="2114" spans="1:2" x14ac:dyDescent="0.25">
      <c r="A2114" t="str">
        <f>VLOOKUP(IDENTIFICATIE!$E$5,$G$1:$H$442,2,FALSE)</f>
        <v>OVO000098</v>
      </c>
      <c r="B2114" t="s">
        <v>2368</v>
      </c>
    </row>
    <row r="2115" spans="1:2" x14ac:dyDescent="0.25">
      <c r="A2115" t="str">
        <f>VLOOKUP(IDENTIFICATIE!$E$5,$G$1:$H$442,2,FALSE)</f>
        <v>OVO000098</v>
      </c>
      <c r="B2115" t="s">
        <v>2369</v>
      </c>
    </row>
    <row r="2116" spans="1:2" x14ac:dyDescent="0.25">
      <c r="A2116" t="str">
        <f>VLOOKUP(IDENTIFICATIE!$E$5,$G$1:$H$442,2,FALSE)</f>
        <v>OVO000098</v>
      </c>
      <c r="B2116" t="s">
        <v>2370</v>
      </c>
    </row>
    <row r="2117" spans="1:2" x14ac:dyDescent="0.25">
      <c r="A2117" t="str">
        <f>VLOOKUP(IDENTIFICATIE!$E$5,$G$1:$H$442,2,FALSE)</f>
        <v>OVO000098</v>
      </c>
      <c r="B2117" t="s">
        <v>2371</v>
      </c>
    </row>
    <row r="2118" spans="1:2" x14ac:dyDescent="0.25">
      <c r="A2118" t="str">
        <f>VLOOKUP(IDENTIFICATIE!$E$5,$G$1:$H$442,2,FALSE)</f>
        <v>OVO000098</v>
      </c>
      <c r="B2118" t="s">
        <v>2372</v>
      </c>
    </row>
    <row r="2119" spans="1:2" x14ac:dyDescent="0.25">
      <c r="A2119" t="str">
        <f>VLOOKUP(IDENTIFICATIE!$E$5,$G$1:$H$442,2,FALSE)</f>
        <v>OVO000098</v>
      </c>
      <c r="B2119" t="s">
        <v>2373</v>
      </c>
    </row>
    <row r="2120" spans="1:2" x14ac:dyDescent="0.25">
      <c r="A2120" t="str">
        <f>VLOOKUP(IDENTIFICATIE!$E$5,$G$1:$H$442,2,FALSE)</f>
        <v>OVO000098</v>
      </c>
      <c r="B2120" t="s">
        <v>2374</v>
      </c>
    </row>
    <row r="2121" spans="1:2" x14ac:dyDescent="0.25">
      <c r="A2121" t="str">
        <f>VLOOKUP(IDENTIFICATIE!$E$5,$G$1:$H$442,2,FALSE)</f>
        <v>OVO000098</v>
      </c>
      <c r="B2121" t="s">
        <v>2375</v>
      </c>
    </row>
    <row r="2122" spans="1:2" x14ac:dyDescent="0.25">
      <c r="A2122" t="str">
        <f>VLOOKUP(IDENTIFICATIE!$E$5,$G$1:$H$442,2,FALSE)</f>
        <v>OVO000098</v>
      </c>
      <c r="B2122" t="s">
        <v>2376</v>
      </c>
    </row>
    <row r="2123" spans="1:2" x14ac:dyDescent="0.25">
      <c r="A2123" t="str">
        <f>VLOOKUP(IDENTIFICATIE!$E$5,$G$1:$H$442,2,FALSE)</f>
        <v>OVO000098</v>
      </c>
      <c r="B2123" t="s">
        <v>2377</v>
      </c>
    </row>
    <row r="2124" spans="1:2" x14ac:dyDescent="0.25">
      <c r="A2124" t="str">
        <f>VLOOKUP(IDENTIFICATIE!$E$5,$G$1:$H$442,2,FALSE)</f>
        <v>OVO000098</v>
      </c>
      <c r="B2124" t="s">
        <v>2378</v>
      </c>
    </row>
    <row r="2125" spans="1:2" x14ac:dyDescent="0.25">
      <c r="A2125" t="str">
        <f>VLOOKUP(IDENTIFICATIE!$E$5,$G$1:$H$442,2,FALSE)</f>
        <v>OVO000098</v>
      </c>
      <c r="B2125" t="s">
        <v>2379</v>
      </c>
    </row>
    <row r="2126" spans="1:2" x14ac:dyDescent="0.25">
      <c r="A2126" t="str">
        <f>VLOOKUP(IDENTIFICATIE!$E$5,$G$1:$H$442,2,FALSE)</f>
        <v>OVO000098</v>
      </c>
      <c r="B2126" t="s">
        <v>2380</v>
      </c>
    </row>
    <row r="2127" spans="1:2" x14ac:dyDescent="0.25">
      <c r="A2127" t="str">
        <f>VLOOKUP(IDENTIFICATIE!$E$5,$G$1:$H$442,2,FALSE)</f>
        <v>OVO000098</v>
      </c>
      <c r="B2127" t="s">
        <v>2381</v>
      </c>
    </row>
    <row r="2128" spans="1:2" x14ac:dyDescent="0.25">
      <c r="A2128" t="str">
        <f>VLOOKUP(IDENTIFICATIE!$E$5,$G$1:$H$442,2,FALSE)</f>
        <v>OVO000098</v>
      </c>
      <c r="B2128" t="s">
        <v>2382</v>
      </c>
    </row>
    <row r="2129" spans="1:2" x14ac:dyDescent="0.25">
      <c r="A2129" t="str">
        <f>VLOOKUP(IDENTIFICATIE!$E$5,$G$1:$H$442,2,FALSE)</f>
        <v>OVO000098</v>
      </c>
      <c r="B2129" t="s">
        <v>2383</v>
      </c>
    </row>
    <row r="2130" spans="1:2" x14ac:dyDescent="0.25">
      <c r="A2130" t="str">
        <f>VLOOKUP(IDENTIFICATIE!$E$5,$G$1:$H$442,2,FALSE)</f>
        <v>OVO000098</v>
      </c>
      <c r="B2130" t="s">
        <v>2384</v>
      </c>
    </row>
    <row r="2131" spans="1:2" x14ac:dyDescent="0.25">
      <c r="A2131" t="str">
        <f>VLOOKUP(IDENTIFICATIE!$E$5,$G$1:$H$442,2,FALSE)</f>
        <v>OVO000098</v>
      </c>
      <c r="B2131" t="s">
        <v>2385</v>
      </c>
    </row>
    <row r="2132" spans="1:2" x14ac:dyDescent="0.25">
      <c r="A2132" t="str">
        <f>VLOOKUP(IDENTIFICATIE!$E$5,$G$1:$H$442,2,FALSE)</f>
        <v>OVO000098</v>
      </c>
      <c r="B2132" t="s">
        <v>2386</v>
      </c>
    </row>
    <row r="2133" spans="1:2" x14ac:dyDescent="0.25">
      <c r="A2133" t="str">
        <f>VLOOKUP(IDENTIFICATIE!$E$5,$G$1:$H$442,2,FALSE)</f>
        <v>OVO000098</v>
      </c>
      <c r="B2133" t="s">
        <v>2387</v>
      </c>
    </row>
    <row r="2134" spans="1:2" x14ac:dyDescent="0.25">
      <c r="A2134" t="str">
        <f>VLOOKUP(IDENTIFICATIE!$E$5,$G$1:$H$442,2,FALSE)</f>
        <v>OVO000098</v>
      </c>
      <c r="B2134" t="s">
        <v>2388</v>
      </c>
    </row>
    <row r="2135" spans="1:2" x14ac:dyDescent="0.25">
      <c r="A2135" t="str">
        <f>VLOOKUP(IDENTIFICATIE!$E$5,$G$1:$H$442,2,FALSE)</f>
        <v>OVO000098</v>
      </c>
      <c r="B2135" t="s">
        <v>2389</v>
      </c>
    </row>
    <row r="2136" spans="1:2" x14ac:dyDescent="0.25">
      <c r="A2136" t="str">
        <f>VLOOKUP(IDENTIFICATIE!$E$5,$G$1:$H$442,2,FALSE)</f>
        <v>OVO000098</v>
      </c>
      <c r="B2136" t="s">
        <v>2390</v>
      </c>
    </row>
    <row r="2137" spans="1:2" x14ac:dyDescent="0.25">
      <c r="A2137" t="str">
        <f>VLOOKUP(IDENTIFICATIE!$E$5,$G$1:$H$442,2,FALSE)</f>
        <v>OVO000098</v>
      </c>
      <c r="B2137" t="s">
        <v>2391</v>
      </c>
    </row>
    <row r="2138" spans="1:2" x14ac:dyDescent="0.25">
      <c r="A2138" t="str">
        <f>VLOOKUP(IDENTIFICATIE!$E$5,$G$1:$H$442,2,FALSE)</f>
        <v>OVO000098</v>
      </c>
      <c r="B2138" t="s">
        <v>2392</v>
      </c>
    </row>
    <row r="2139" spans="1:2" x14ac:dyDescent="0.25">
      <c r="A2139" t="str">
        <f>VLOOKUP(IDENTIFICATIE!$E$5,$G$1:$H$442,2,FALSE)</f>
        <v>OVO000098</v>
      </c>
      <c r="B2139" t="s">
        <v>2393</v>
      </c>
    </row>
    <row r="2140" spans="1:2" x14ac:dyDescent="0.25">
      <c r="A2140" t="str">
        <f>VLOOKUP(IDENTIFICATIE!$E$5,$G$1:$H$442,2,FALSE)</f>
        <v>OVO000098</v>
      </c>
      <c r="B2140" t="s">
        <v>2394</v>
      </c>
    </row>
    <row r="2141" spans="1:2" x14ac:dyDescent="0.25">
      <c r="A2141" t="str">
        <f>VLOOKUP(IDENTIFICATIE!$E$5,$G$1:$H$442,2,FALSE)</f>
        <v>OVO000098</v>
      </c>
      <c r="B2141" t="s">
        <v>2395</v>
      </c>
    </row>
    <row r="2142" spans="1:2" x14ac:dyDescent="0.25">
      <c r="A2142" t="str">
        <f>VLOOKUP(IDENTIFICATIE!$E$5,$G$1:$H$442,2,FALSE)</f>
        <v>OVO000098</v>
      </c>
      <c r="B2142" t="s">
        <v>2396</v>
      </c>
    </row>
    <row r="2143" spans="1:2" x14ac:dyDescent="0.25">
      <c r="A2143" t="str">
        <f>VLOOKUP(IDENTIFICATIE!$E$5,$G$1:$H$442,2,FALSE)</f>
        <v>OVO000098</v>
      </c>
      <c r="B2143" t="s">
        <v>2397</v>
      </c>
    </row>
    <row r="2144" spans="1:2" x14ac:dyDescent="0.25">
      <c r="A2144" t="str">
        <f>VLOOKUP(IDENTIFICATIE!$E$5,$G$1:$H$442,2,FALSE)</f>
        <v>OVO000098</v>
      </c>
      <c r="B2144" t="s">
        <v>2398</v>
      </c>
    </row>
    <row r="2145" spans="1:2" x14ac:dyDescent="0.25">
      <c r="A2145" t="str">
        <f>VLOOKUP(IDENTIFICATIE!$E$5,$G$1:$H$442,2,FALSE)</f>
        <v>OVO000098</v>
      </c>
      <c r="B2145" t="s">
        <v>2399</v>
      </c>
    </row>
    <row r="2146" spans="1:2" x14ac:dyDescent="0.25">
      <c r="A2146" t="str">
        <f>VLOOKUP(IDENTIFICATIE!$E$5,$G$1:$H$442,2,FALSE)</f>
        <v>OVO000098</v>
      </c>
      <c r="B2146" t="s">
        <v>2400</v>
      </c>
    </row>
    <row r="2147" spans="1:2" x14ac:dyDescent="0.25">
      <c r="A2147" t="str">
        <f>VLOOKUP(IDENTIFICATIE!$E$5,$G$1:$H$442,2,FALSE)</f>
        <v>OVO000098</v>
      </c>
      <c r="B2147" t="s">
        <v>2401</v>
      </c>
    </row>
    <row r="2148" spans="1:2" x14ac:dyDescent="0.25">
      <c r="A2148" t="str">
        <f>VLOOKUP(IDENTIFICATIE!$E$5,$G$1:$H$442,2,FALSE)</f>
        <v>OVO000098</v>
      </c>
      <c r="B2148" t="s">
        <v>2402</v>
      </c>
    </row>
    <row r="2149" spans="1:2" x14ac:dyDescent="0.25">
      <c r="A2149" t="str">
        <f>VLOOKUP(IDENTIFICATIE!$E$5,$G$1:$H$442,2,FALSE)</f>
        <v>OVO000098</v>
      </c>
      <c r="B2149" t="s">
        <v>2403</v>
      </c>
    </row>
    <row r="2150" spans="1:2" x14ac:dyDescent="0.25">
      <c r="A2150" t="str">
        <f>VLOOKUP(IDENTIFICATIE!$E$5,$G$1:$H$442,2,FALSE)</f>
        <v>OVO000098</v>
      </c>
      <c r="B2150" t="s">
        <v>2404</v>
      </c>
    </row>
    <row r="2151" spans="1:2" x14ac:dyDescent="0.25">
      <c r="A2151" t="str">
        <f>VLOOKUP(IDENTIFICATIE!$E$5,$G$1:$H$442,2,FALSE)</f>
        <v>OVO000098</v>
      </c>
      <c r="B2151" t="s">
        <v>2405</v>
      </c>
    </row>
    <row r="2152" spans="1:2" x14ac:dyDescent="0.25">
      <c r="A2152" t="str">
        <f>VLOOKUP(IDENTIFICATIE!$E$5,$G$1:$H$442,2,FALSE)</f>
        <v>OVO000098</v>
      </c>
      <c r="B2152" t="s">
        <v>2406</v>
      </c>
    </row>
    <row r="2153" spans="1:2" x14ac:dyDescent="0.25">
      <c r="A2153" t="str">
        <f>VLOOKUP(IDENTIFICATIE!$E$5,$G$1:$H$442,2,FALSE)</f>
        <v>OVO000098</v>
      </c>
      <c r="B2153" t="s">
        <v>2407</v>
      </c>
    </row>
    <row r="2154" spans="1:2" x14ac:dyDescent="0.25">
      <c r="A2154" t="str">
        <f>VLOOKUP(IDENTIFICATIE!$E$5,$G$1:$H$442,2,FALSE)</f>
        <v>OVO000098</v>
      </c>
      <c r="B2154" t="s">
        <v>2408</v>
      </c>
    </row>
    <row r="2155" spans="1:2" x14ac:dyDescent="0.25">
      <c r="A2155" t="str">
        <f>VLOOKUP(IDENTIFICATIE!$E$5,$G$1:$H$442,2,FALSE)</f>
        <v>OVO000098</v>
      </c>
      <c r="B2155" t="s">
        <v>2409</v>
      </c>
    </row>
    <row r="2156" spans="1:2" x14ac:dyDescent="0.25">
      <c r="A2156" t="str">
        <f>VLOOKUP(IDENTIFICATIE!$E$5,$G$1:$H$442,2,FALSE)</f>
        <v>OVO000098</v>
      </c>
      <c r="B2156" t="s">
        <v>2410</v>
      </c>
    </row>
    <row r="2157" spans="1:2" x14ac:dyDescent="0.25">
      <c r="A2157" t="str">
        <f>VLOOKUP(IDENTIFICATIE!$E$5,$G$1:$H$442,2,FALSE)</f>
        <v>OVO000098</v>
      </c>
      <c r="B2157" t="s">
        <v>2411</v>
      </c>
    </row>
    <row r="2158" spans="1:2" x14ac:dyDescent="0.25">
      <c r="A2158" t="str">
        <f>VLOOKUP(IDENTIFICATIE!$E$5,$G$1:$H$442,2,FALSE)</f>
        <v>OVO000098</v>
      </c>
      <c r="B2158" t="s">
        <v>2412</v>
      </c>
    </row>
    <row r="2159" spans="1:2" x14ac:dyDescent="0.25">
      <c r="A2159" t="str">
        <f>VLOOKUP(IDENTIFICATIE!$E$5,$G$1:$H$442,2,FALSE)</f>
        <v>OVO000098</v>
      </c>
      <c r="B2159" t="s">
        <v>2413</v>
      </c>
    </row>
    <row r="2160" spans="1:2" x14ac:dyDescent="0.25">
      <c r="A2160" t="str">
        <f>VLOOKUP(IDENTIFICATIE!$E$5,$G$1:$H$442,2,FALSE)</f>
        <v>OVO000098</v>
      </c>
      <c r="B2160" t="s">
        <v>2414</v>
      </c>
    </row>
    <row r="2161" spans="1:2" x14ac:dyDescent="0.25">
      <c r="A2161" t="str">
        <f>VLOOKUP(IDENTIFICATIE!$E$5,$G$1:$H$442,2,FALSE)</f>
        <v>OVO000098</v>
      </c>
      <c r="B2161" t="s">
        <v>2415</v>
      </c>
    </row>
    <row r="2162" spans="1:2" x14ac:dyDescent="0.25">
      <c r="A2162" t="str">
        <f>VLOOKUP(IDENTIFICATIE!$E$5,$G$1:$H$442,2,FALSE)</f>
        <v>OVO000098</v>
      </c>
      <c r="B2162" t="s">
        <v>2416</v>
      </c>
    </row>
    <row r="2163" spans="1:2" x14ac:dyDescent="0.25">
      <c r="A2163" t="str">
        <f>VLOOKUP(IDENTIFICATIE!$E$5,$G$1:$H$442,2,FALSE)</f>
        <v>OVO000098</v>
      </c>
      <c r="B2163" t="s">
        <v>2417</v>
      </c>
    </row>
    <row r="2164" spans="1:2" x14ac:dyDescent="0.25">
      <c r="A2164" t="str">
        <f>VLOOKUP(IDENTIFICATIE!$E$5,$G$1:$H$442,2,FALSE)</f>
        <v>OVO000098</v>
      </c>
      <c r="B2164" t="s">
        <v>2418</v>
      </c>
    </row>
    <row r="2165" spans="1:2" x14ac:dyDescent="0.25">
      <c r="A2165" t="str">
        <f>VLOOKUP(IDENTIFICATIE!$E$5,$G$1:$H$442,2,FALSE)</f>
        <v>OVO000098</v>
      </c>
      <c r="B2165" t="s">
        <v>2419</v>
      </c>
    </row>
    <row r="2166" spans="1:2" x14ac:dyDescent="0.25">
      <c r="A2166" t="str">
        <f>VLOOKUP(IDENTIFICATIE!$E$5,$G$1:$H$442,2,FALSE)</f>
        <v>OVO000098</v>
      </c>
      <c r="B2166" t="s">
        <v>2420</v>
      </c>
    </row>
    <row r="2167" spans="1:2" x14ac:dyDescent="0.25">
      <c r="A2167" t="str">
        <f>VLOOKUP(IDENTIFICATIE!$E$5,$G$1:$H$442,2,FALSE)</f>
        <v>OVO000098</v>
      </c>
      <c r="B2167" t="s">
        <v>2421</v>
      </c>
    </row>
    <row r="2168" spans="1:2" x14ac:dyDescent="0.25">
      <c r="A2168" t="str">
        <f>VLOOKUP(IDENTIFICATIE!$E$5,$G$1:$H$442,2,FALSE)</f>
        <v>OVO000098</v>
      </c>
      <c r="B2168" t="s">
        <v>2422</v>
      </c>
    </row>
    <row r="2169" spans="1:2" x14ac:dyDescent="0.25">
      <c r="A2169" t="str">
        <f>VLOOKUP(IDENTIFICATIE!$E$5,$G$1:$H$442,2,FALSE)</f>
        <v>OVO000098</v>
      </c>
      <c r="B2169" t="s">
        <v>2423</v>
      </c>
    </row>
    <row r="2170" spans="1:2" x14ac:dyDescent="0.25">
      <c r="A2170" t="str">
        <f>VLOOKUP(IDENTIFICATIE!$E$5,$G$1:$H$442,2,FALSE)</f>
        <v>OVO000098</v>
      </c>
      <c r="B2170" t="s">
        <v>2424</v>
      </c>
    </row>
    <row r="2171" spans="1:2" x14ac:dyDescent="0.25">
      <c r="A2171" t="str">
        <f>VLOOKUP(IDENTIFICATIE!$E$5,$G$1:$H$442,2,FALSE)</f>
        <v>OVO000098</v>
      </c>
      <c r="B2171" t="s">
        <v>2425</v>
      </c>
    </row>
    <row r="2172" spans="1:2" x14ac:dyDescent="0.25">
      <c r="A2172" t="str">
        <f>VLOOKUP(IDENTIFICATIE!$E$5,$G$1:$H$442,2,FALSE)</f>
        <v>OVO000098</v>
      </c>
      <c r="B2172" t="s">
        <v>2426</v>
      </c>
    </row>
    <row r="2173" spans="1:2" x14ac:dyDescent="0.25">
      <c r="A2173" t="str">
        <f>VLOOKUP(IDENTIFICATIE!$E$5,$G$1:$H$442,2,FALSE)</f>
        <v>OVO000098</v>
      </c>
      <c r="B2173" t="s">
        <v>2427</v>
      </c>
    </row>
    <row r="2174" spans="1:2" x14ac:dyDescent="0.25">
      <c r="A2174" t="str">
        <f>VLOOKUP(IDENTIFICATIE!$E$5,$G$1:$H$442,2,FALSE)</f>
        <v>OVO000098</v>
      </c>
      <c r="B2174" t="s">
        <v>2428</v>
      </c>
    </row>
    <row r="2175" spans="1:2" x14ac:dyDescent="0.25">
      <c r="A2175" t="str">
        <f>VLOOKUP(IDENTIFICATIE!$E$5,$G$1:$H$442,2,FALSE)</f>
        <v>OVO000098</v>
      </c>
      <c r="B2175" t="s">
        <v>2429</v>
      </c>
    </row>
    <row r="2176" spans="1:2" x14ac:dyDescent="0.25">
      <c r="A2176" t="str">
        <f>VLOOKUP(IDENTIFICATIE!$E$5,$G$1:$H$442,2,FALSE)</f>
        <v>OVO000098</v>
      </c>
      <c r="B2176" t="s">
        <v>2430</v>
      </c>
    </row>
    <row r="2177" spans="1:2" x14ac:dyDescent="0.25">
      <c r="A2177" t="str">
        <f>VLOOKUP(IDENTIFICATIE!$E$5,$G$1:$H$442,2,FALSE)</f>
        <v>OVO000098</v>
      </c>
      <c r="B2177" t="s">
        <v>2431</v>
      </c>
    </row>
    <row r="2178" spans="1:2" x14ac:dyDescent="0.25">
      <c r="A2178" t="str">
        <f>VLOOKUP(IDENTIFICATIE!$E$5,$G$1:$H$442,2,FALSE)</f>
        <v>OVO000098</v>
      </c>
      <c r="B2178" t="s">
        <v>2432</v>
      </c>
    </row>
    <row r="2179" spans="1:2" x14ac:dyDescent="0.25">
      <c r="A2179" t="str">
        <f>VLOOKUP(IDENTIFICATIE!$E$5,$G$1:$H$442,2,FALSE)</f>
        <v>OVO000098</v>
      </c>
      <c r="B2179" t="s">
        <v>2433</v>
      </c>
    </row>
    <row r="2180" spans="1:2" x14ac:dyDescent="0.25">
      <c r="A2180" t="str">
        <f>VLOOKUP(IDENTIFICATIE!$E$5,$G$1:$H$442,2,FALSE)</f>
        <v>OVO000098</v>
      </c>
      <c r="B2180" t="s">
        <v>2434</v>
      </c>
    </row>
    <row r="2181" spans="1:2" x14ac:dyDescent="0.25">
      <c r="A2181" t="str">
        <f>VLOOKUP(IDENTIFICATIE!$E$5,$G$1:$H$442,2,FALSE)</f>
        <v>OVO000098</v>
      </c>
      <c r="B2181" t="s">
        <v>2435</v>
      </c>
    </row>
    <row r="2182" spans="1:2" x14ac:dyDescent="0.25">
      <c r="A2182" t="str">
        <f>VLOOKUP(IDENTIFICATIE!$E$5,$G$1:$H$442,2,FALSE)</f>
        <v>OVO000098</v>
      </c>
      <c r="B2182" t="s">
        <v>2436</v>
      </c>
    </row>
    <row r="2183" spans="1:2" x14ac:dyDescent="0.25">
      <c r="A2183" t="str">
        <f>VLOOKUP(IDENTIFICATIE!$E$5,$G$1:$H$442,2,FALSE)</f>
        <v>OVO000098</v>
      </c>
      <c r="B2183" t="s">
        <v>2437</v>
      </c>
    </row>
    <row r="2184" spans="1:2" x14ac:dyDescent="0.25">
      <c r="A2184" t="str">
        <f>VLOOKUP(IDENTIFICATIE!$E$5,$G$1:$H$442,2,FALSE)</f>
        <v>OVO000098</v>
      </c>
      <c r="B2184" t="s">
        <v>2438</v>
      </c>
    </row>
    <row r="2185" spans="1:2" x14ac:dyDescent="0.25">
      <c r="A2185" t="str">
        <f>VLOOKUP(IDENTIFICATIE!$E$5,$G$1:$H$442,2,FALSE)</f>
        <v>OVO000098</v>
      </c>
      <c r="B2185" t="s">
        <v>2439</v>
      </c>
    </row>
    <row r="2186" spans="1:2" x14ac:dyDescent="0.25">
      <c r="A2186" t="str">
        <f>VLOOKUP(IDENTIFICATIE!$E$5,$G$1:$H$442,2,FALSE)</f>
        <v>OVO000098</v>
      </c>
      <c r="B2186" t="s">
        <v>2440</v>
      </c>
    </row>
    <row r="2187" spans="1:2" x14ac:dyDescent="0.25">
      <c r="A2187" t="str">
        <f>VLOOKUP(IDENTIFICATIE!$E$5,$G$1:$H$442,2,FALSE)</f>
        <v>OVO000098</v>
      </c>
      <c r="B2187" t="s">
        <v>2441</v>
      </c>
    </row>
    <row r="2188" spans="1:2" x14ac:dyDescent="0.25">
      <c r="A2188" t="str">
        <f>VLOOKUP(IDENTIFICATIE!$E$5,$G$1:$H$442,2,FALSE)</f>
        <v>OVO000098</v>
      </c>
      <c r="B2188" t="s">
        <v>2442</v>
      </c>
    </row>
    <row r="2189" spans="1:2" x14ac:dyDescent="0.25">
      <c r="A2189" t="str">
        <f>VLOOKUP(IDENTIFICATIE!$E$5,$G$1:$H$442,2,FALSE)</f>
        <v>OVO000098</v>
      </c>
      <c r="B2189" t="s">
        <v>2443</v>
      </c>
    </row>
    <row r="2190" spans="1:2" x14ac:dyDescent="0.25">
      <c r="A2190" t="str">
        <f>VLOOKUP(IDENTIFICATIE!$E$5,$G$1:$H$442,2,FALSE)</f>
        <v>OVO000098</v>
      </c>
      <c r="B2190" t="s">
        <v>2444</v>
      </c>
    </row>
    <row r="2191" spans="1:2" x14ac:dyDescent="0.25">
      <c r="A2191" t="str">
        <f>VLOOKUP(IDENTIFICATIE!$E$5,$G$1:$H$442,2,FALSE)</f>
        <v>OVO000098</v>
      </c>
      <c r="B2191" t="s">
        <v>2445</v>
      </c>
    </row>
    <row r="2192" spans="1:2" x14ac:dyDescent="0.25">
      <c r="A2192" t="str">
        <f>VLOOKUP(IDENTIFICATIE!$E$5,$G$1:$H$442,2,FALSE)</f>
        <v>OVO000098</v>
      </c>
      <c r="B2192" t="s">
        <v>2446</v>
      </c>
    </row>
    <row r="2193" spans="1:2" x14ac:dyDescent="0.25">
      <c r="A2193" t="str">
        <f>VLOOKUP(IDENTIFICATIE!$E$5,$G$1:$H$442,2,FALSE)</f>
        <v>OVO000098</v>
      </c>
      <c r="B2193" t="s">
        <v>2447</v>
      </c>
    </row>
    <row r="2194" spans="1:2" x14ac:dyDescent="0.25">
      <c r="A2194" t="str">
        <f>VLOOKUP(IDENTIFICATIE!$E$5,$G$1:$H$442,2,FALSE)</f>
        <v>OVO000098</v>
      </c>
      <c r="B2194" t="s">
        <v>2448</v>
      </c>
    </row>
    <row r="2195" spans="1:2" x14ac:dyDescent="0.25">
      <c r="A2195" t="str">
        <f>VLOOKUP(IDENTIFICATIE!$E$5,$G$1:$H$442,2,FALSE)</f>
        <v>OVO000098</v>
      </c>
      <c r="B2195" t="s">
        <v>2449</v>
      </c>
    </row>
    <row r="2196" spans="1:2" x14ac:dyDescent="0.25">
      <c r="A2196" t="str">
        <f>VLOOKUP(IDENTIFICATIE!$E$5,$G$1:$H$442,2,FALSE)</f>
        <v>OVO000098</v>
      </c>
      <c r="B2196" t="s">
        <v>2450</v>
      </c>
    </row>
    <row r="2197" spans="1:2" x14ac:dyDescent="0.25">
      <c r="A2197" t="str">
        <f>VLOOKUP(IDENTIFICATIE!$E$5,$G$1:$H$442,2,FALSE)</f>
        <v>OVO000098</v>
      </c>
      <c r="B2197" t="s">
        <v>2451</v>
      </c>
    </row>
    <row r="2198" spans="1:2" x14ac:dyDescent="0.25">
      <c r="A2198" t="str">
        <f>VLOOKUP(IDENTIFICATIE!$E$5,$G$1:$H$442,2,FALSE)</f>
        <v>OVO000098</v>
      </c>
      <c r="B2198" t="s">
        <v>2452</v>
      </c>
    </row>
    <row r="2199" spans="1:2" x14ac:dyDescent="0.25">
      <c r="A2199" t="str">
        <f>VLOOKUP(IDENTIFICATIE!$E$5,$G$1:$H$442,2,FALSE)</f>
        <v>OVO000098</v>
      </c>
      <c r="B2199" t="s">
        <v>2453</v>
      </c>
    </row>
    <row r="2200" spans="1:2" x14ac:dyDescent="0.25">
      <c r="A2200" t="str">
        <f>VLOOKUP(IDENTIFICATIE!$E$5,$G$1:$H$442,2,FALSE)</f>
        <v>OVO000098</v>
      </c>
      <c r="B2200" t="s">
        <v>2454</v>
      </c>
    </row>
    <row r="2201" spans="1:2" x14ac:dyDescent="0.25">
      <c r="A2201" t="str">
        <f>VLOOKUP(IDENTIFICATIE!$E$5,$G$1:$H$442,2,FALSE)</f>
        <v>OVO000098</v>
      </c>
      <c r="B2201" t="s">
        <v>2455</v>
      </c>
    </row>
    <row r="2202" spans="1:2" x14ac:dyDescent="0.25">
      <c r="A2202" t="str">
        <f>VLOOKUP(IDENTIFICATIE!$E$5,$G$1:$H$442,2,FALSE)</f>
        <v>OVO000098</v>
      </c>
      <c r="B2202" t="s">
        <v>2456</v>
      </c>
    </row>
    <row r="2203" spans="1:2" x14ac:dyDescent="0.25">
      <c r="A2203" t="str">
        <f>VLOOKUP(IDENTIFICATIE!$E$5,$G$1:$H$442,2,FALSE)</f>
        <v>OVO000098</v>
      </c>
      <c r="B2203" t="s">
        <v>2457</v>
      </c>
    </row>
    <row r="2204" spans="1:2" x14ac:dyDescent="0.25">
      <c r="A2204" t="str">
        <f>VLOOKUP(IDENTIFICATIE!$E$5,$G$1:$H$442,2,FALSE)</f>
        <v>OVO000098</v>
      </c>
      <c r="B2204" t="s">
        <v>2458</v>
      </c>
    </row>
    <row r="2205" spans="1:2" x14ac:dyDescent="0.25">
      <c r="A2205" t="str">
        <f>VLOOKUP(IDENTIFICATIE!$E$5,$G$1:$H$442,2,FALSE)</f>
        <v>OVO000098</v>
      </c>
      <c r="B2205" t="s">
        <v>2459</v>
      </c>
    </row>
    <row r="2206" spans="1:2" x14ac:dyDescent="0.25">
      <c r="A2206" t="str">
        <f>VLOOKUP(IDENTIFICATIE!$E$5,$G$1:$H$442,2,FALSE)</f>
        <v>OVO000098</v>
      </c>
      <c r="B2206" t="s">
        <v>2460</v>
      </c>
    </row>
    <row r="2207" spans="1:2" x14ac:dyDescent="0.25">
      <c r="A2207" t="str">
        <f>VLOOKUP(IDENTIFICATIE!$E$5,$G$1:$H$442,2,FALSE)</f>
        <v>OVO000098</v>
      </c>
      <c r="B2207" t="s">
        <v>2461</v>
      </c>
    </row>
    <row r="2208" spans="1:2" x14ac:dyDescent="0.25">
      <c r="A2208" t="str">
        <f>VLOOKUP(IDENTIFICATIE!$E$5,$G$1:$H$442,2,FALSE)</f>
        <v>OVO000098</v>
      </c>
      <c r="B2208" t="s">
        <v>2462</v>
      </c>
    </row>
    <row r="2209" spans="1:2" x14ac:dyDescent="0.25">
      <c r="A2209" t="str">
        <f>VLOOKUP(IDENTIFICATIE!$E$5,$G$1:$H$442,2,FALSE)</f>
        <v>OVO000098</v>
      </c>
      <c r="B2209" t="s">
        <v>2463</v>
      </c>
    </row>
    <row r="2210" spans="1:2" x14ac:dyDescent="0.25">
      <c r="A2210" t="str">
        <f>VLOOKUP(IDENTIFICATIE!$E$5,$G$1:$H$442,2,FALSE)</f>
        <v>OVO000098</v>
      </c>
      <c r="B2210" t="s">
        <v>2464</v>
      </c>
    </row>
    <row r="2211" spans="1:2" x14ac:dyDescent="0.25">
      <c r="A2211" t="str">
        <f>VLOOKUP(IDENTIFICATIE!$E$5,$G$1:$H$442,2,FALSE)</f>
        <v>OVO000098</v>
      </c>
      <c r="B2211" t="s">
        <v>2465</v>
      </c>
    </row>
    <row r="2212" spans="1:2" x14ac:dyDescent="0.25">
      <c r="A2212" t="str">
        <f>VLOOKUP(IDENTIFICATIE!$E$5,$G$1:$H$442,2,FALSE)</f>
        <v>OVO000098</v>
      </c>
      <c r="B2212" t="s">
        <v>2466</v>
      </c>
    </row>
    <row r="2213" spans="1:2" x14ac:dyDescent="0.25">
      <c r="A2213" t="str">
        <f>VLOOKUP(IDENTIFICATIE!$E$5,$G$1:$H$442,2,FALSE)</f>
        <v>OVO000098</v>
      </c>
      <c r="B2213" t="s">
        <v>2467</v>
      </c>
    </row>
    <row r="2214" spans="1:2" x14ac:dyDescent="0.25">
      <c r="A2214" t="str">
        <f>VLOOKUP(IDENTIFICATIE!$E$5,$G$1:$H$442,2,FALSE)</f>
        <v>OVO000098</v>
      </c>
      <c r="B2214" t="s">
        <v>2468</v>
      </c>
    </row>
    <row r="2215" spans="1:2" x14ac:dyDescent="0.25">
      <c r="A2215" t="str">
        <f>VLOOKUP(IDENTIFICATIE!$E$5,$G$1:$H$442,2,FALSE)</f>
        <v>OVO000098</v>
      </c>
      <c r="B2215" t="s">
        <v>2469</v>
      </c>
    </row>
    <row r="2216" spans="1:2" x14ac:dyDescent="0.25">
      <c r="A2216" t="str">
        <f>VLOOKUP(IDENTIFICATIE!$E$5,$G$1:$H$442,2,FALSE)</f>
        <v>OVO000098</v>
      </c>
      <c r="B2216" t="s">
        <v>2470</v>
      </c>
    </row>
    <row r="2217" spans="1:2" x14ac:dyDescent="0.25">
      <c r="A2217" t="str">
        <f>VLOOKUP(IDENTIFICATIE!$E$5,$G$1:$H$442,2,FALSE)</f>
        <v>OVO000098</v>
      </c>
      <c r="B2217" t="s">
        <v>2471</v>
      </c>
    </row>
    <row r="2218" spans="1:2" x14ac:dyDescent="0.25">
      <c r="A2218" t="str">
        <f>VLOOKUP(IDENTIFICATIE!$E$5,$G$1:$H$442,2,FALSE)</f>
        <v>OVO000098</v>
      </c>
      <c r="B2218" t="s">
        <v>2472</v>
      </c>
    </row>
    <row r="2219" spans="1:2" x14ac:dyDescent="0.25">
      <c r="A2219" t="str">
        <f>VLOOKUP(IDENTIFICATIE!$E$5,$G$1:$H$442,2,FALSE)</f>
        <v>OVO000098</v>
      </c>
      <c r="B2219" t="s">
        <v>2473</v>
      </c>
    </row>
    <row r="2220" spans="1:2" x14ac:dyDescent="0.25">
      <c r="A2220" t="str">
        <f>VLOOKUP(IDENTIFICATIE!$E$5,$G$1:$H$442,2,FALSE)</f>
        <v>OVO000098</v>
      </c>
      <c r="B2220" t="s">
        <v>2474</v>
      </c>
    </row>
    <row r="2221" spans="1:2" x14ac:dyDescent="0.25">
      <c r="A2221" t="str">
        <f>VLOOKUP(IDENTIFICATIE!$E$5,$G$1:$H$442,2,FALSE)</f>
        <v>OVO000098</v>
      </c>
      <c r="B2221" t="s">
        <v>2475</v>
      </c>
    </row>
    <row r="2222" spans="1:2" x14ac:dyDescent="0.25">
      <c r="A2222" t="str">
        <f>VLOOKUP(IDENTIFICATIE!$E$5,$G$1:$H$442,2,FALSE)</f>
        <v>OVO000098</v>
      </c>
      <c r="B2222" t="s">
        <v>2476</v>
      </c>
    </row>
    <row r="2223" spans="1:2" x14ac:dyDescent="0.25">
      <c r="A2223" t="str">
        <f>VLOOKUP(IDENTIFICATIE!$E$5,$G$1:$H$442,2,FALSE)</f>
        <v>OVO000098</v>
      </c>
      <c r="B2223" t="s">
        <v>2477</v>
      </c>
    </row>
    <row r="2224" spans="1:2" x14ac:dyDescent="0.25">
      <c r="A2224" t="str">
        <f>VLOOKUP(IDENTIFICATIE!$E$5,$G$1:$H$442,2,FALSE)</f>
        <v>OVO000098</v>
      </c>
      <c r="B2224" t="s">
        <v>2478</v>
      </c>
    </row>
    <row r="2225" spans="1:2" x14ac:dyDescent="0.25">
      <c r="A2225" t="str">
        <f>VLOOKUP(IDENTIFICATIE!$E$5,$G$1:$H$442,2,FALSE)</f>
        <v>OVO000098</v>
      </c>
      <c r="B2225" t="s">
        <v>2479</v>
      </c>
    </row>
    <row r="2226" spans="1:2" x14ac:dyDescent="0.25">
      <c r="A2226" t="str">
        <f>VLOOKUP(IDENTIFICATIE!$E$5,$G$1:$H$442,2,FALSE)</f>
        <v>OVO000098</v>
      </c>
      <c r="B2226" t="s">
        <v>2480</v>
      </c>
    </row>
    <row r="2227" spans="1:2" x14ac:dyDescent="0.25">
      <c r="A2227" t="str">
        <f>VLOOKUP(IDENTIFICATIE!$E$5,$G$1:$H$442,2,FALSE)</f>
        <v>OVO000098</v>
      </c>
      <c r="B2227" t="s">
        <v>2481</v>
      </c>
    </row>
    <row r="2228" spans="1:2" x14ac:dyDescent="0.25">
      <c r="A2228" t="str">
        <f>VLOOKUP(IDENTIFICATIE!$E$5,$G$1:$H$442,2,FALSE)</f>
        <v>OVO000098</v>
      </c>
      <c r="B2228" t="s">
        <v>2482</v>
      </c>
    </row>
    <row r="2229" spans="1:2" x14ac:dyDescent="0.25">
      <c r="A2229" t="str">
        <f>VLOOKUP(IDENTIFICATIE!$E$5,$G$1:$H$442,2,FALSE)</f>
        <v>OVO000098</v>
      </c>
      <c r="B2229" t="s">
        <v>2483</v>
      </c>
    </row>
    <row r="2230" spans="1:2" x14ac:dyDescent="0.25">
      <c r="A2230" t="str">
        <f>VLOOKUP(IDENTIFICATIE!$E$5,$G$1:$H$442,2,FALSE)</f>
        <v>OVO000098</v>
      </c>
      <c r="B2230" t="s">
        <v>2484</v>
      </c>
    </row>
    <row r="2231" spans="1:2" x14ac:dyDescent="0.25">
      <c r="A2231" t="str">
        <f>VLOOKUP(IDENTIFICATIE!$E$5,$G$1:$H$442,2,FALSE)</f>
        <v>OVO000098</v>
      </c>
      <c r="B2231" t="s">
        <v>2485</v>
      </c>
    </row>
    <row r="2232" spans="1:2" x14ac:dyDescent="0.25">
      <c r="A2232" t="str">
        <f>VLOOKUP(IDENTIFICATIE!$E$5,$G$1:$H$442,2,FALSE)</f>
        <v>OVO000098</v>
      </c>
      <c r="B2232" t="s">
        <v>2486</v>
      </c>
    </row>
    <row r="2233" spans="1:2" x14ac:dyDescent="0.25">
      <c r="A2233" t="str">
        <f>VLOOKUP(IDENTIFICATIE!$E$5,$G$1:$H$442,2,FALSE)</f>
        <v>OVO000098</v>
      </c>
      <c r="B2233" t="s">
        <v>2487</v>
      </c>
    </row>
    <row r="2234" spans="1:2" x14ac:dyDescent="0.25">
      <c r="A2234" t="str">
        <f>VLOOKUP(IDENTIFICATIE!$E$5,$G$1:$H$442,2,FALSE)</f>
        <v>OVO000098</v>
      </c>
      <c r="B2234" t="s">
        <v>2488</v>
      </c>
    </row>
    <row r="2235" spans="1:2" x14ac:dyDescent="0.25">
      <c r="A2235" t="str">
        <f>VLOOKUP(IDENTIFICATIE!$E$5,$G$1:$H$442,2,FALSE)</f>
        <v>OVO000098</v>
      </c>
      <c r="B2235" t="s">
        <v>2489</v>
      </c>
    </row>
    <row r="2236" spans="1:2" x14ac:dyDescent="0.25">
      <c r="A2236" t="str">
        <f>VLOOKUP(IDENTIFICATIE!$E$5,$G$1:$H$442,2,FALSE)</f>
        <v>OVO000098</v>
      </c>
      <c r="B2236" t="s">
        <v>2490</v>
      </c>
    </row>
    <row r="2237" spans="1:2" x14ac:dyDescent="0.25">
      <c r="A2237" t="str">
        <f>VLOOKUP(IDENTIFICATIE!$E$5,$G$1:$H$442,2,FALSE)</f>
        <v>OVO000098</v>
      </c>
      <c r="B2237" t="s">
        <v>2491</v>
      </c>
    </row>
    <row r="2238" spans="1:2" x14ac:dyDescent="0.25">
      <c r="A2238" t="str">
        <f>VLOOKUP(IDENTIFICATIE!$E$5,$G$1:$H$442,2,FALSE)</f>
        <v>OVO000098</v>
      </c>
      <c r="B2238" t="s">
        <v>2492</v>
      </c>
    </row>
    <row r="2239" spans="1:2" x14ac:dyDescent="0.25">
      <c r="A2239" t="str">
        <f>VLOOKUP(IDENTIFICATIE!$E$5,$G$1:$H$442,2,FALSE)</f>
        <v>OVO000098</v>
      </c>
      <c r="B2239" t="s">
        <v>2493</v>
      </c>
    </row>
    <row r="2240" spans="1:2" x14ac:dyDescent="0.25">
      <c r="A2240" t="str">
        <f>VLOOKUP(IDENTIFICATIE!$E$5,$G$1:$H$442,2,FALSE)</f>
        <v>OVO000098</v>
      </c>
      <c r="B2240" t="s">
        <v>2494</v>
      </c>
    </row>
    <row r="2241" spans="1:2" x14ac:dyDescent="0.25">
      <c r="A2241" t="str">
        <f>VLOOKUP(IDENTIFICATIE!$E$5,$G$1:$H$442,2,FALSE)</f>
        <v>OVO000098</v>
      </c>
      <c r="B2241" t="s">
        <v>2495</v>
      </c>
    </row>
    <row r="2242" spans="1:2" x14ac:dyDescent="0.25">
      <c r="A2242" t="str">
        <f>VLOOKUP(IDENTIFICATIE!$E$5,$G$1:$H$442,2,FALSE)</f>
        <v>OVO000098</v>
      </c>
      <c r="B2242" t="s">
        <v>2496</v>
      </c>
    </row>
    <row r="2243" spans="1:2" x14ac:dyDescent="0.25">
      <c r="A2243" t="str">
        <f>VLOOKUP(IDENTIFICATIE!$E$5,$G$1:$H$442,2,FALSE)</f>
        <v>OVO000098</v>
      </c>
      <c r="B2243" t="s">
        <v>2497</v>
      </c>
    </row>
    <row r="2244" spans="1:2" x14ac:dyDescent="0.25">
      <c r="A2244" t="str">
        <f>VLOOKUP(IDENTIFICATIE!$E$5,$G$1:$H$442,2,FALSE)</f>
        <v>OVO000098</v>
      </c>
      <c r="B2244" t="s">
        <v>2498</v>
      </c>
    </row>
    <row r="2245" spans="1:2" x14ac:dyDescent="0.25">
      <c r="A2245" t="str">
        <f>VLOOKUP(IDENTIFICATIE!$E$5,$G$1:$H$442,2,FALSE)</f>
        <v>OVO000098</v>
      </c>
      <c r="B2245" t="s">
        <v>2499</v>
      </c>
    </row>
    <row r="2246" spans="1:2" x14ac:dyDescent="0.25">
      <c r="A2246" t="str">
        <f>VLOOKUP(IDENTIFICATIE!$E$5,$G$1:$H$442,2,FALSE)</f>
        <v>OVO000098</v>
      </c>
      <c r="B2246" t="s">
        <v>2500</v>
      </c>
    </row>
    <row r="2247" spans="1:2" x14ac:dyDescent="0.25">
      <c r="A2247" t="str">
        <f>VLOOKUP(IDENTIFICATIE!$E$5,$G$1:$H$442,2,FALSE)</f>
        <v>OVO000098</v>
      </c>
      <c r="B2247" t="s">
        <v>2501</v>
      </c>
    </row>
    <row r="2248" spans="1:2" x14ac:dyDescent="0.25">
      <c r="A2248" t="str">
        <f>VLOOKUP(IDENTIFICATIE!$E$5,$G$1:$H$442,2,FALSE)</f>
        <v>OVO000098</v>
      </c>
      <c r="B2248" t="s">
        <v>2502</v>
      </c>
    </row>
    <row r="2249" spans="1:2" x14ac:dyDescent="0.25">
      <c r="A2249" t="str">
        <f>VLOOKUP(IDENTIFICATIE!$E$5,$G$1:$H$442,2,FALSE)</f>
        <v>OVO000098</v>
      </c>
      <c r="B2249" t="s">
        <v>2503</v>
      </c>
    </row>
    <row r="2250" spans="1:2" x14ac:dyDescent="0.25">
      <c r="A2250" t="str">
        <f>VLOOKUP(IDENTIFICATIE!$E$5,$G$1:$H$442,2,FALSE)</f>
        <v>OVO000098</v>
      </c>
      <c r="B2250" t="s">
        <v>2504</v>
      </c>
    </row>
    <row r="2251" spans="1:2" x14ac:dyDescent="0.25">
      <c r="A2251" t="str">
        <f>VLOOKUP(IDENTIFICATIE!$E$5,$G$1:$H$442,2,FALSE)</f>
        <v>OVO000098</v>
      </c>
      <c r="B2251" t="s">
        <v>2505</v>
      </c>
    </row>
    <row r="2252" spans="1:2" x14ac:dyDescent="0.25">
      <c r="A2252" t="str">
        <f>VLOOKUP(IDENTIFICATIE!$E$5,$G$1:$H$442,2,FALSE)</f>
        <v>OVO000098</v>
      </c>
      <c r="B2252" t="s">
        <v>2506</v>
      </c>
    </row>
    <row r="2253" spans="1:2" x14ac:dyDescent="0.25">
      <c r="A2253" t="str">
        <f>VLOOKUP(IDENTIFICATIE!$E$5,$G$1:$H$442,2,FALSE)</f>
        <v>OVO000098</v>
      </c>
      <c r="B2253" t="s">
        <v>2507</v>
      </c>
    </row>
    <row r="2254" spans="1:2" x14ac:dyDescent="0.25">
      <c r="A2254" t="str">
        <f>VLOOKUP(IDENTIFICATIE!$E$5,$G$1:$H$442,2,FALSE)</f>
        <v>OVO000098</v>
      </c>
      <c r="B2254" t="s">
        <v>2508</v>
      </c>
    </row>
    <row r="2255" spans="1:2" x14ac:dyDescent="0.25">
      <c r="A2255" t="str">
        <f>VLOOKUP(IDENTIFICATIE!$E$5,$G$1:$H$442,2,FALSE)</f>
        <v>OVO000098</v>
      </c>
      <c r="B2255" t="s">
        <v>2509</v>
      </c>
    </row>
    <row r="2256" spans="1:2" x14ac:dyDescent="0.25">
      <c r="A2256" t="str">
        <f>VLOOKUP(IDENTIFICATIE!$E$5,$G$1:$H$442,2,FALSE)</f>
        <v>OVO000098</v>
      </c>
      <c r="B2256" t="s">
        <v>2510</v>
      </c>
    </row>
    <row r="2257" spans="1:2" x14ac:dyDescent="0.25">
      <c r="A2257" t="str">
        <f>VLOOKUP(IDENTIFICATIE!$E$5,$G$1:$H$442,2,FALSE)</f>
        <v>OVO000098</v>
      </c>
      <c r="B2257" t="s">
        <v>2511</v>
      </c>
    </row>
    <row r="2258" spans="1:2" x14ac:dyDescent="0.25">
      <c r="A2258" t="str">
        <f>VLOOKUP(IDENTIFICATIE!$E$5,$G$1:$H$442,2,FALSE)</f>
        <v>OVO000098</v>
      </c>
      <c r="B2258" t="s">
        <v>2512</v>
      </c>
    </row>
    <row r="2259" spans="1:2" x14ac:dyDescent="0.25">
      <c r="A2259" t="str">
        <f>VLOOKUP(IDENTIFICATIE!$E$5,$G$1:$H$442,2,FALSE)</f>
        <v>OVO000098</v>
      </c>
      <c r="B2259" t="s">
        <v>2513</v>
      </c>
    </row>
    <row r="2260" spans="1:2" x14ac:dyDescent="0.25">
      <c r="A2260" t="str">
        <f>VLOOKUP(IDENTIFICATIE!$E$5,$G$1:$H$442,2,FALSE)</f>
        <v>OVO000098</v>
      </c>
      <c r="B2260" t="s">
        <v>2514</v>
      </c>
    </row>
    <row r="2261" spans="1:2" x14ac:dyDescent="0.25">
      <c r="A2261" t="str">
        <f>VLOOKUP(IDENTIFICATIE!$E$5,$G$1:$H$442,2,FALSE)</f>
        <v>OVO000098</v>
      </c>
      <c r="B2261" t="s">
        <v>2515</v>
      </c>
    </row>
    <row r="2262" spans="1:2" x14ac:dyDescent="0.25">
      <c r="A2262" t="str">
        <f>VLOOKUP(IDENTIFICATIE!$E$5,$G$1:$H$442,2,FALSE)</f>
        <v>OVO000098</v>
      </c>
      <c r="B2262" t="s">
        <v>2516</v>
      </c>
    </row>
    <row r="2263" spans="1:2" x14ac:dyDescent="0.25">
      <c r="A2263" t="str">
        <f>VLOOKUP(IDENTIFICATIE!$E$5,$G$1:$H$442,2,FALSE)</f>
        <v>OVO000098</v>
      </c>
      <c r="B2263" t="s">
        <v>2517</v>
      </c>
    </row>
    <row r="2264" spans="1:2" x14ac:dyDescent="0.25">
      <c r="A2264" t="str">
        <f>VLOOKUP(IDENTIFICATIE!$E$5,$G$1:$H$442,2,FALSE)</f>
        <v>OVO000098</v>
      </c>
      <c r="B2264" t="s">
        <v>2518</v>
      </c>
    </row>
    <row r="2265" spans="1:2" x14ac:dyDescent="0.25">
      <c r="A2265" t="str">
        <f>VLOOKUP(IDENTIFICATIE!$E$5,$G$1:$H$442,2,FALSE)</f>
        <v>OVO000098</v>
      </c>
      <c r="B2265" t="s">
        <v>2519</v>
      </c>
    </row>
    <row r="2266" spans="1:2" x14ac:dyDescent="0.25">
      <c r="A2266" t="str">
        <f>VLOOKUP(IDENTIFICATIE!$E$5,$G$1:$H$442,2,FALSE)</f>
        <v>OVO000098</v>
      </c>
      <c r="B2266" t="s">
        <v>2520</v>
      </c>
    </row>
    <row r="2267" spans="1:2" x14ac:dyDescent="0.25">
      <c r="A2267" t="str">
        <f>VLOOKUP(IDENTIFICATIE!$E$5,$G$1:$H$442,2,FALSE)</f>
        <v>OVO000098</v>
      </c>
      <c r="B2267" t="s">
        <v>2521</v>
      </c>
    </row>
    <row r="2268" spans="1:2" x14ac:dyDescent="0.25">
      <c r="A2268" t="str">
        <f>VLOOKUP(IDENTIFICATIE!$E$5,$G$1:$H$442,2,FALSE)</f>
        <v>OVO000098</v>
      </c>
      <c r="B2268" t="s">
        <v>2522</v>
      </c>
    </row>
    <row r="2269" spans="1:2" x14ac:dyDescent="0.25">
      <c r="A2269" t="str">
        <f>VLOOKUP(IDENTIFICATIE!$E$5,$G$1:$H$442,2,FALSE)</f>
        <v>OVO000098</v>
      </c>
      <c r="B2269" t="s">
        <v>2523</v>
      </c>
    </row>
    <row r="2270" spans="1:2" x14ac:dyDescent="0.25">
      <c r="A2270" t="str">
        <f>VLOOKUP(IDENTIFICATIE!$E$5,$G$1:$H$442,2,FALSE)</f>
        <v>OVO000098</v>
      </c>
      <c r="B2270" t="s">
        <v>2524</v>
      </c>
    </row>
    <row r="2271" spans="1:2" x14ac:dyDescent="0.25">
      <c r="A2271" t="str">
        <f>VLOOKUP(IDENTIFICATIE!$E$5,$G$1:$H$442,2,FALSE)</f>
        <v>OVO000098</v>
      </c>
      <c r="B2271" t="s">
        <v>2525</v>
      </c>
    </row>
    <row r="2272" spans="1:2" x14ac:dyDescent="0.25">
      <c r="A2272" t="str">
        <f>VLOOKUP(IDENTIFICATIE!$E$5,$G$1:$H$442,2,FALSE)</f>
        <v>OVO000098</v>
      </c>
      <c r="B2272" t="s">
        <v>2526</v>
      </c>
    </row>
    <row r="2273" spans="1:2" x14ac:dyDescent="0.25">
      <c r="A2273" t="str">
        <f>VLOOKUP(IDENTIFICATIE!$E$5,$G$1:$H$442,2,FALSE)</f>
        <v>OVO000098</v>
      </c>
      <c r="B2273" t="s">
        <v>2527</v>
      </c>
    </row>
    <row r="2274" spans="1:2" x14ac:dyDescent="0.25">
      <c r="A2274" t="str">
        <f>VLOOKUP(IDENTIFICATIE!$E$5,$G$1:$H$442,2,FALSE)</f>
        <v>OVO000098</v>
      </c>
      <c r="B2274" t="s">
        <v>2528</v>
      </c>
    </row>
    <row r="2275" spans="1:2" x14ac:dyDescent="0.25">
      <c r="A2275" t="str">
        <f>VLOOKUP(IDENTIFICATIE!$E$5,$G$1:$H$442,2,FALSE)</f>
        <v>OVO000098</v>
      </c>
      <c r="B2275" t="s">
        <v>2529</v>
      </c>
    </row>
    <row r="2276" spans="1:2" x14ac:dyDescent="0.25">
      <c r="A2276" t="str">
        <f>VLOOKUP(IDENTIFICATIE!$E$5,$G$1:$H$442,2,FALSE)</f>
        <v>OVO000098</v>
      </c>
      <c r="B2276" t="s">
        <v>2530</v>
      </c>
    </row>
    <row r="2277" spans="1:2" x14ac:dyDescent="0.25">
      <c r="A2277" t="str">
        <f>VLOOKUP(IDENTIFICATIE!$E$5,$G$1:$H$442,2,FALSE)</f>
        <v>OVO000098</v>
      </c>
      <c r="B2277" t="s">
        <v>2531</v>
      </c>
    </row>
    <row r="2278" spans="1:2" x14ac:dyDescent="0.25">
      <c r="A2278" t="str">
        <f>VLOOKUP(IDENTIFICATIE!$E$5,$G$1:$H$442,2,FALSE)</f>
        <v>OVO000098</v>
      </c>
      <c r="B2278" t="s">
        <v>2532</v>
      </c>
    </row>
    <row r="2279" spans="1:2" x14ac:dyDescent="0.25">
      <c r="A2279" t="str">
        <f>VLOOKUP(IDENTIFICATIE!$E$5,$G$1:$H$442,2,FALSE)</f>
        <v>OVO000098</v>
      </c>
      <c r="B2279" t="s">
        <v>2533</v>
      </c>
    </row>
    <row r="2280" spans="1:2" x14ac:dyDescent="0.25">
      <c r="A2280" t="str">
        <f>VLOOKUP(IDENTIFICATIE!$E$5,$G$1:$H$442,2,FALSE)</f>
        <v>OVO000098</v>
      </c>
      <c r="B2280" t="s">
        <v>2534</v>
      </c>
    </row>
    <row r="2281" spans="1:2" x14ac:dyDescent="0.25">
      <c r="A2281" t="str">
        <f>VLOOKUP(IDENTIFICATIE!$E$5,$G$1:$H$442,2,FALSE)</f>
        <v>OVO000098</v>
      </c>
      <c r="B2281" t="s">
        <v>2535</v>
      </c>
    </row>
    <row r="2282" spans="1:2" x14ac:dyDescent="0.25">
      <c r="A2282" t="str">
        <f>VLOOKUP(IDENTIFICATIE!$E$5,$G$1:$H$442,2,FALSE)</f>
        <v>OVO000098</v>
      </c>
      <c r="B2282" t="s">
        <v>2536</v>
      </c>
    </row>
    <row r="2283" spans="1:2" x14ac:dyDescent="0.25">
      <c r="A2283" t="str">
        <f>VLOOKUP(IDENTIFICATIE!$E$5,$G$1:$H$442,2,FALSE)</f>
        <v>OVO000098</v>
      </c>
      <c r="B2283" t="s">
        <v>2537</v>
      </c>
    </row>
    <row r="2284" spans="1:2" x14ac:dyDescent="0.25">
      <c r="A2284" t="str">
        <f>VLOOKUP(IDENTIFICATIE!$E$5,$G$1:$H$442,2,FALSE)</f>
        <v>OVO000098</v>
      </c>
      <c r="B2284" t="s">
        <v>2538</v>
      </c>
    </row>
    <row r="2285" spans="1:2" x14ac:dyDescent="0.25">
      <c r="A2285" t="str">
        <f>VLOOKUP(IDENTIFICATIE!$E$5,$G$1:$H$442,2,FALSE)</f>
        <v>OVO000098</v>
      </c>
      <c r="B2285" t="s">
        <v>2539</v>
      </c>
    </row>
    <row r="2286" spans="1:2" x14ac:dyDescent="0.25">
      <c r="A2286" t="str">
        <f>VLOOKUP(IDENTIFICATIE!$E$5,$G$1:$H$442,2,FALSE)</f>
        <v>OVO000098</v>
      </c>
      <c r="B2286" t="s">
        <v>2540</v>
      </c>
    </row>
    <row r="2287" spans="1:2" x14ac:dyDescent="0.25">
      <c r="A2287" t="str">
        <f>VLOOKUP(IDENTIFICATIE!$E$5,$G$1:$H$442,2,FALSE)</f>
        <v>OVO000098</v>
      </c>
      <c r="B2287" t="s">
        <v>2541</v>
      </c>
    </row>
    <row r="2288" spans="1:2" x14ac:dyDescent="0.25">
      <c r="A2288" t="str">
        <f>VLOOKUP(IDENTIFICATIE!$E$5,$G$1:$H$442,2,FALSE)</f>
        <v>OVO000098</v>
      </c>
      <c r="B2288" t="s">
        <v>2542</v>
      </c>
    </row>
    <row r="2289" spans="1:2" x14ac:dyDescent="0.25">
      <c r="A2289" t="str">
        <f>VLOOKUP(IDENTIFICATIE!$E$5,$G$1:$H$442,2,FALSE)</f>
        <v>OVO000098</v>
      </c>
      <c r="B2289" t="s">
        <v>2543</v>
      </c>
    </row>
    <row r="2290" spans="1:2" x14ac:dyDescent="0.25">
      <c r="A2290" t="str">
        <f>VLOOKUP(IDENTIFICATIE!$E$5,$G$1:$H$442,2,FALSE)</f>
        <v>OVO000098</v>
      </c>
      <c r="B2290" t="s">
        <v>2544</v>
      </c>
    </row>
    <row r="2291" spans="1:2" x14ac:dyDescent="0.25">
      <c r="A2291" t="str">
        <f>VLOOKUP(IDENTIFICATIE!$E$5,$G$1:$H$442,2,FALSE)</f>
        <v>OVO000098</v>
      </c>
      <c r="B2291" t="s">
        <v>2545</v>
      </c>
    </row>
    <row r="2292" spans="1:2" x14ac:dyDescent="0.25">
      <c r="A2292" t="str">
        <f>VLOOKUP(IDENTIFICATIE!$E$5,$G$1:$H$442,2,FALSE)</f>
        <v>OVO000098</v>
      </c>
      <c r="B2292" t="s">
        <v>2546</v>
      </c>
    </row>
    <row r="2293" spans="1:2" x14ac:dyDescent="0.25">
      <c r="A2293" t="str">
        <f>VLOOKUP(IDENTIFICATIE!$E$5,$G$1:$H$442,2,FALSE)</f>
        <v>OVO000098</v>
      </c>
      <c r="B2293" t="s">
        <v>2547</v>
      </c>
    </row>
    <row r="2294" spans="1:2" x14ac:dyDescent="0.25">
      <c r="A2294" t="str">
        <f>VLOOKUP(IDENTIFICATIE!$E$5,$G$1:$H$442,2,FALSE)</f>
        <v>OVO000098</v>
      </c>
      <c r="B2294" t="s">
        <v>2548</v>
      </c>
    </row>
    <row r="2295" spans="1:2" x14ac:dyDescent="0.25">
      <c r="A2295" t="str">
        <f>VLOOKUP(IDENTIFICATIE!$E$5,$G$1:$H$442,2,FALSE)</f>
        <v>OVO000098</v>
      </c>
      <c r="B2295" t="s">
        <v>2549</v>
      </c>
    </row>
    <row r="2296" spans="1:2" x14ac:dyDescent="0.25">
      <c r="A2296" t="str">
        <f>VLOOKUP(IDENTIFICATIE!$E$5,$G$1:$H$442,2,FALSE)</f>
        <v>OVO000098</v>
      </c>
      <c r="B2296" t="s">
        <v>2550</v>
      </c>
    </row>
    <row r="2297" spans="1:2" x14ac:dyDescent="0.25">
      <c r="A2297" t="str">
        <f>VLOOKUP(IDENTIFICATIE!$E$5,$G$1:$H$442,2,FALSE)</f>
        <v>OVO000098</v>
      </c>
      <c r="B2297" t="s">
        <v>2551</v>
      </c>
    </row>
    <row r="2298" spans="1:2" x14ac:dyDescent="0.25">
      <c r="A2298" t="str">
        <f>VLOOKUP(IDENTIFICATIE!$E$5,$G$1:$H$442,2,FALSE)</f>
        <v>OVO000098</v>
      </c>
      <c r="B2298" t="s">
        <v>2552</v>
      </c>
    </row>
    <row r="2299" spans="1:2" x14ac:dyDescent="0.25">
      <c r="A2299" t="str">
        <f>VLOOKUP(IDENTIFICATIE!$E$5,$G$1:$H$442,2,FALSE)</f>
        <v>OVO000098</v>
      </c>
      <c r="B2299" t="s">
        <v>2553</v>
      </c>
    </row>
    <row r="2300" spans="1:2" x14ac:dyDescent="0.25">
      <c r="A2300" t="str">
        <f>VLOOKUP(IDENTIFICATIE!$E$5,$G$1:$H$442,2,FALSE)</f>
        <v>OVO000098</v>
      </c>
      <c r="B2300" t="s">
        <v>2554</v>
      </c>
    </row>
    <row r="2301" spans="1:2" x14ac:dyDescent="0.25">
      <c r="A2301" t="str">
        <f>VLOOKUP(IDENTIFICATIE!$E$5,$G$1:$H$442,2,FALSE)</f>
        <v>OVO000098</v>
      </c>
      <c r="B2301" t="s">
        <v>2555</v>
      </c>
    </row>
    <row r="2302" spans="1:2" x14ac:dyDescent="0.25">
      <c r="A2302" t="str">
        <f>VLOOKUP(IDENTIFICATIE!$E$5,$G$1:$H$442,2,FALSE)</f>
        <v>OVO000098</v>
      </c>
      <c r="B2302" t="s">
        <v>2556</v>
      </c>
    </row>
    <row r="2303" spans="1:2" x14ac:dyDescent="0.25">
      <c r="A2303" t="str">
        <f>VLOOKUP(IDENTIFICATIE!$E$5,$G$1:$H$442,2,FALSE)</f>
        <v>OVO000098</v>
      </c>
      <c r="B2303" t="s">
        <v>2557</v>
      </c>
    </row>
    <row r="2304" spans="1:2" x14ac:dyDescent="0.25">
      <c r="A2304" t="str">
        <f>VLOOKUP(IDENTIFICATIE!$E$5,$G$1:$H$442,2,FALSE)</f>
        <v>OVO000098</v>
      </c>
      <c r="B2304" t="s">
        <v>2558</v>
      </c>
    </row>
    <row r="2305" spans="1:2" x14ac:dyDescent="0.25">
      <c r="A2305" t="str">
        <f>VLOOKUP(IDENTIFICATIE!$E$5,$G$1:$H$442,2,FALSE)</f>
        <v>OVO000098</v>
      </c>
      <c r="B2305" t="s">
        <v>2559</v>
      </c>
    </row>
    <row r="2306" spans="1:2" x14ac:dyDescent="0.25">
      <c r="A2306" t="str">
        <f>VLOOKUP(IDENTIFICATIE!$E$5,$G$1:$H$442,2,FALSE)</f>
        <v>OVO000098</v>
      </c>
      <c r="B2306" t="s">
        <v>2560</v>
      </c>
    </row>
    <row r="2307" spans="1:2" x14ac:dyDescent="0.25">
      <c r="A2307" t="str">
        <f>VLOOKUP(IDENTIFICATIE!$E$5,$G$1:$H$442,2,FALSE)</f>
        <v>OVO000098</v>
      </c>
      <c r="B2307" t="s">
        <v>2561</v>
      </c>
    </row>
    <row r="2308" spans="1:2" x14ac:dyDescent="0.25">
      <c r="A2308" t="str">
        <f>VLOOKUP(IDENTIFICATIE!$E$5,$G$1:$H$442,2,FALSE)</f>
        <v>OVO000098</v>
      </c>
      <c r="B2308" t="s">
        <v>2562</v>
      </c>
    </row>
    <row r="2309" spans="1:2" x14ac:dyDescent="0.25">
      <c r="A2309" t="str">
        <f>VLOOKUP(IDENTIFICATIE!$E$5,$G$1:$H$442,2,FALSE)</f>
        <v>OVO000098</v>
      </c>
      <c r="B2309" t="s">
        <v>2563</v>
      </c>
    </row>
    <row r="2310" spans="1:2" x14ac:dyDescent="0.25">
      <c r="A2310" t="str">
        <f>VLOOKUP(IDENTIFICATIE!$E$5,$G$1:$H$442,2,FALSE)</f>
        <v>OVO000098</v>
      </c>
      <c r="B2310" t="s">
        <v>2564</v>
      </c>
    </row>
    <row r="2311" spans="1:2" x14ac:dyDescent="0.25">
      <c r="A2311" t="str">
        <f>VLOOKUP(IDENTIFICATIE!$E$5,$G$1:$H$442,2,FALSE)</f>
        <v>OVO000098</v>
      </c>
      <c r="B2311" t="s">
        <v>2565</v>
      </c>
    </row>
    <row r="2312" spans="1:2" x14ac:dyDescent="0.25">
      <c r="A2312" t="str">
        <f>VLOOKUP(IDENTIFICATIE!$E$5,$G$1:$H$442,2,FALSE)</f>
        <v>OVO000098</v>
      </c>
      <c r="B2312" t="s">
        <v>2566</v>
      </c>
    </row>
    <row r="2313" spans="1:2" x14ac:dyDescent="0.25">
      <c r="A2313" t="str">
        <f>VLOOKUP(IDENTIFICATIE!$E$5,$G$1:$H$442,2,FALSE)</f>
        <v>OVO000098</v>
      </c>
      <c r="B2313" t="s">
        <v>2567</v>
      </c>
    </row>
    <row r="2314" spans="1:2" x14ac:dyDescent="0.25">
      <c r="A2314" t="str">
        <f>VLOOKUP(IDENTIFICATIE!$E$5,$G$1:$H$442,2,FALSE)</f>
        <v>OVO000098</v>
      </c>
      <c r="B2314" t="s">
        <v>2568</v>
      </c>
    </row>
    <row r="2315" spans="1:2" x14ac:dyDescent="0.25">
      <c r="A2315" t="str">
        <f>VLOOKUP(IDENTIFICATIE!$E$5,$G$1:$H$442,2,FALSE)</f>
        <v>OVO000098</v>
      </c>
      <c r="B2315" t="s">
        <v>2569</v>
      </c>
    </row>
    <row r="2316" spans="1:2" x14ac:dyDescent="0.25">
      <c r="A2316" t="str">
        <f>VLOOKUP(IDENTIFICATIE!$E$5,$G$1:$H$442,2,FALSE)</f>
        <v>OVO000098</v>
      </c>
      <c r="B2316" t="s">
        <v>2570</v>
      </c>
    </row>
    <row r="2317" spans="1:2" x14ac:dyDescent="0.25">
      <c r="A2317" t="str">
        <f>VLOOKUP(IDENTIFICATIE!$E$5,$G$1:$H$442,2,FALSE)</f>
        <v>OVO000098</v>
      </c>
      <c r="B2317" t="s">
        <v>2571</v>
      </c>
    </row>
    <row r="2318" spans="1:2" x14ac:dyDescent="0.25">
      <c r="A2318" t="str">
        <f>VLOOKUP(IDENTIFICATIE!$E$5,$G$1:$H$442,2,FALSE)</f>
        <v>OVO000098</v>
      </c>
      <c r="B2318" t="s">
        <v>2572</v>
      </c>
    </row>
    <row r="2319" spans="1:2" x14ac:dyDescent="0.25">
      <c r="A2319" t="str">
        <f>VLOOKUP(IDENTIFICATIE!$E$5,$G$1:$H$442,2,FALSE)</f>
        <v>OVO000098</v>
      </c>
      <c r="B2319" t="s">
        <v>2573</v>
      </c>
    </row>
    <row r="2320" spans="1:2" x14ac:dyDescent="0.25">
      <c r="A2320" t="str">
        <f>VLOOKUP(IDENTIFICATIE!$E$5,$G$1:$H$442,2,FALSE)</f>
        <v>OVO000098</v>
      </c>
      <c r="B2320" t="s">
        <v>2574</v>
      </c>
    </row>
    <row r="2321" spans="1:2" x14ac:dyDescent="0.25">
      <c r="A2321" t="str">
        <f>VLOOKUP(IDENTIFICATIE!$E$5,$G$1:$H$442,2,FALSE)</f>
        <v>OVO000098</v>
      </c>
      <c r="B2321" t="s">
        <v>2575</v>
      </c>
    </row>
    <row r="2322" spans="1:2" x14ac:dyDescent="0.25">
      <c r="A2322" t="str">
        <f>VLOOKUP(IDENTIFICATIE!$E$5,$G$1:$H$442,2,FALSE)</f>
        <v>OVO000098</v>
      </c>
      <c r="B2322" t="s">
        <v>2576</v>
      </c>
    </row>
    <row r="2323" spans="1:2" x14ac:dyDescent="0.25">
      <c r="A2323" t="str">
        <f>VLOOKUP(IDENTIFICATIE!$E$5,$G$1:$H$442,2,FALSE)</f>
        <v>OVO000098</v>
      </c>
      <c r="B2323" t="s">
        <v>2577</v>
      </c>
    </row>
    <row r="2324" spans="1:2" x14ac:dyDescent="0.25">
      <c r="A2324" t="str">
        <f>VLOOKUP(IDENTIFICATIE!$E$5,$G$1:$H$442,2,FALSE)</f>
        <v>OVO000098</v>
      </c>
      <c r="B2324" t="s">
        <v>2578</v>
      </c>
    </row>
    <row r="2325" spans="1:2" x14ac:dyDescent="0.25">
      <c r="A2325" t="str">
        <f>VLOOKUP(IDENTIFICATIE!$E$5,$G$1:$H$442,2,FALSE)</f>
        <v>OVO000098</v>
      </c>
      <c r="B2325" t="s">
        <v>2579</v>
      </c>
    </row>
    <row r="2326" spans="1:2" x14ac:dyDescent="0.25">
      <c r="A2326" t="str">
        <f>VLOOKUP(IDENTIFICATIE!$E$5,$G$1:$H$442,2,FALSE)</f>
        <v>OVO000098</v>
      </c>
      <c r="B2326" t="s">
        <v>2580</v>
      </c>
    </row>
    <row r="2327" spans="1:2" x14ac:dyDescent="0.25">
      <c r="A2327" t="str">
        <f>VLOOKUP(IDENTIFICATIE!$E$5,$G$1:$H$442,2,FALSE)</f>
        <v>OVO000098</v>
      </c>
      <c r="B2327" t="s">
        <v>2581</v>
      </c>
    </row>
    <row r="2328" spans="1:2" x14ac:dyDescent="0.25">
      <c r="A2328" t="str">
        <f>VLOOKUP(IDENTIFICATIE!$E$5,$G$1:$H$442,2,FALSE)</f>
        <v>OVO000098</v>
      </c>
      <c r="B2328" t="s">
        <v>2582</v>
      </c>
    </row>
    <row r="2329" spans="1:2" x14ac:dyDescent="0.25">
      <c r="A2329" t="str">
        <f>VLOOKUP(IDENTIFICATIE!$E$5,$G$1:$H$442,2,FALSE)</f>
        <v>OVO000098</v>
      </c>
      <c r="B2329" t="s">
        <v>2583</v>
      </c>
    </row>
    <row r="2330" spans="1:2" x14ac:dyDescent="0.25">
      <c r="A2330" t="str">
        <f>VLOOKUP(IDENTIFICATIE!$E$5,$G$1:$H$442,2,FALSE)</f>
        <v>OVO000098</v>
      </c>
      <c r="B2330" t="s">
        <v>2584</v>
      </c>
    </row>
    <row r="2331" spans="1:2" x14ac:dyDescent="0.25">
      <c r="A2331" t="str">
        <f>VLOOKUP(IDENTIFICATIE!$E$5,$G$1:$H$442,2,FALSE)</f>
        <v>OVO000098</v>
      </c>
      <c r="B2331" t="s">
        <v>2585</v>
      </c>
    </row>
    <row r="2332" spans="1:2" x14ac:dyDescent="0.25">
      <c r="A2332" t="str">
        <f>VLOOKUP(IDENTIFICATIE!$E$5,$G$1:$H$442,2,FALSE)</f>
        <v>OVO000098</v>
      </c>
      <c r="B2332" t="s">
        <v>2586</v>
      </c>
    </row>
    <row r="2333" spans="1:2" x14ac:dyDescent="0.25">
      <c r="A2333" t="str">
        <f>VLOOKUP(IDENTIFICATIE!$E$5,$G$1:$H$442,2,FALSE)</f>
        <v>OVO000098</v>
      </c>
      <c r="B2333" t="s">
        <v>2587</v>
      </c>
    </row>
    <row r="2334" spans="1:2" x14ac:dyDescent="0.25">
      <c r="A2334" t="str">
        <f>VLOOKUP(IDENTIFICATIE!$E$5,$G$1:$H$442,2,FALSE)</f>
        <v>OVO000098</v>
      </c>
      <c r="B2334" t="s">
        <v>2588</v>
      </c>
    </row>
    <row r="2335" spans="1:2" x14ac:dyDescent="0.25">
      <c r="A2335" t="str">
        <f>VLOOKUP(IDENTIFICATIE!$E$5,$G$1:$H$442,2,FALSE)</f>
        <v>OVO000098</v>
      </c>
      <c r="B2335" t="s">
        <v>2589</v>
      </c>
    </row>
    <row r="2336" spans="1:2" x14ac:dyDescent="0.25">
      <c r="A2336" t="str">
        <f>VLOOKUP(IDENTIFICATIE!$E$5,$G$1:$H$442,2,FALSE)</f>
        <v>OVO000098</v>
      </c>
      <c r="B2336" t="s">
        <v>2590</v>
      </c>
    </row>
    <row r="2337" spans="1:2" x14ac:dyDescent="0.25">
      <c r="A2337" t="str">
        <f>VLOOKUP(IDENTIFICATIE!$E$5,$G$1:$H$442,2,FALSE)</f>
        <v>OVO000098</v>
      </c>
      <c r="B2337" t="s">
        <v>2591</v>
      </c>
    </row>
    <row r="2338" spans="1:2" x14ac:dyDescent="0.25">
      <c r="A2338" t="str">
        <f>VLOOKUP(IDENTIFICATIE!$E$5,$G$1:$H$442,2,FALSE)</f>
        <v>OVO000098</v>
      </c>
      <c r="B2338" t="s">
        <v>2592</v>
      </c>
    </row>
    <row r="2339" spans="1:2" x14ac:dyDescent="0.25">
      <c r="A2339" t="str">
        <f>VLOOKUP(IDENTIFICATIE!$E$5,$G$1:$H$442,2,FALSE)</f>
        <v>OVO000098</v>
      </c>
      <c r="B2339" t="s">
        <v>2593</v>
      </c>
    </row>
    <row r="2340" spans="1:2" x14ac:dyDescent="0.25">
      <c r="A2340" t="str">
        <f>VLOOKUP(IDENTIFICATIE!$E$5,$G$1:$H$442,2,FALSE)</f>
        <v>OVO000098</v>
      </c>
      <c r="B2340" t="s">
        <v>2594</v>
      </c>
    </row>
    <row r="2341" spans="1:2" x14ac:dyDescent="0.25">
      <c r="A2341" t="str">
        <f>VLOOKUP(IDENTIFICATIE!$E$5,$G$1:$H$442,2,FALSE)</f>
        <v>OVO000098</v>
      </c>
      <c r="B2341" t="s">
        <v>2595</v>
      </c>
    </row>
    <row r="2342" spans="1:2" x14ac:dyDescent="0.25">
      <c r="A2342" t="str">
        <f>VLOOKUP(IDENTIFICATIE!$E$5,$G$1:$H$442,2,FALSE)</f>
        <v>OVO000098</v>
      </c>
      <c r="B2342" t="s">
        <v>2596</v>
      </c>
    </row>
    <row r="2343" spans="1:2" x14ac:dyDescent="0.25">
      <c r="A2343" t="str">
        <f>VLOOKUP(IDENTIFICATIE!$E$5,$G$1:$H$442,2,FALSE)</f>
        <v>OVO000098</v>
      </c>
      <c r="B2343" t="s">
        <v>2597</v>
      </c>
    </row>
    <row r="2344" spans="1:2" x14ac:dyDescent="0.25">
      <c r="A2344" t="str">
        <f>VLOOKUP(IDENTIFICATIE!$E$5,$G$1:$H$442,2,FALSE)</f>
        <v>OVO000098</v>
      </c>
      <c r="B2344" t="s">
        <v>2598</v>
      </c>
    </row>
    <row r="2345" spans="1:2" x14ac:dyDescent="0.25">
      <c r="A2345" t="str">
        <f>VLOOKUP(IDENTIFICATIE!$E$5,$G$1:$H$442,2,FALSE)</f>
        <v>OVO000098</v>
      </c>
      <c r="B2345" t="s">
        <v>2599</v>
      </c>
    </row>
    <row r="2346" spans="1:2" x14ac:dyDescent="0.25">
      <c r="A2346" t="str">
        <f>VLOOKUP(IDENTIFICATIE!$E$5,$G$1:$H$442,2,FALSE)</f>
        <v>OVO000098</v>
      </c>
      <c r="B2346" t="s">
        <v>2600</v>
      </c>
    </row>
    <row r="2347" spans="1:2" x14ac:dyDescent="0.25">
      <c r="A2347" t="str">
        <f>VLOOKUP(IDENTIFICATIE!$E$5,$G$1:$H$442,2,FALSE)</f>
        <v>OVO000098</v>
      </c>
      <c r="B2347" t="s">
        <v>2601</v>
      </c>
    </row>
    <row r="2348" spans="1:2" x14ac:dyDescent="0.25">
      <c r="A2348" t="str">
        <f>VLOOKUP(IDENTIFICATIE!$E$5,$G$1:$H$442,2,FALSE)</f>
        <v>OVO000098</v>
      </c>
      <c r="B2348" t="s">
        <v>2602</v>
      </c>
    </row>
    <row r="2349" spans="1:2" x14ac:dyDescent="0.25">
      <c r="A2349" t="str">
        <f>VLOOKUP(IDENTIFICATIE!$E$5,$G$1:$H$442,2,FALSE)</f>
        <v>OVO000098</v>
      </c>
      <c r="B2349" t="s">
        <v>2603</v>
      </c>
    </row>
    <row r="2350" spans="1:2" x14ac:dyDescent="0.25">
      <c r="A2350" t="str">
        <f>VLOOKUP(IDENTIFICATIE!$E$5,$G$1:$H$442,2,FALSE)</f>
        <v>OVO000098</v>
      </c>
      <c r="B2350" t="s">
        <v>2604</v>
      </c>
    </row>
    <row r="2351" spans="1:2" x14ac:dyDescent="0.25">
      <c r="A2351" t="str">
        <f>VLOOKUP(IDENTIFICATIE!$E$5,$G$1:$H$442,2,FALSE)</f>
        <v>OVO000098</v>
      </c>
      <c r="B2351" t="s">
        <v>2605</v>
      </c>
    </row>
    <row r="2352" spans="1:2" x14ac:dyDescent="0.25">
      <c r="A2352" t="str">
        <f>VLOOKUP(IDENTIFICATIE!$E$5,$G$1:$H$442,2,FALSE)</f>
        <v>OVO000098</v>
      </c>
      <c r="B2352" t="s">
        <v>2606</v>
      </c>
    </row>
    <row r="2353" spans="1:2" x14ac:dyDescent="0.25">
      <c r="A2353" t="str">
        <f>VLOOKUP(IDENTIFICATIE!$E$5,$G$1:$H$442,2,FALSE)</f>
        <v>OVO000098</v>
      </c>
      <c r="B2353" t="s">
        <v>2607</v>
      </c>
    </row>
    <row r="2354" spans="1:2" x14ac:dyDescent="0.25">
      <c r="A2354" t="str">
        <f>VLOOKUP(IDENTIFICATIE!$E$5,$G$1:$H$442,2,FALSE)</f>
        <v>OVO000098</v>
      </c>
      <c r="B2354" t="s">
        <v>2608</v>
      </c>
    </row>
    <row r="2355" spans="1:2" x14ac:dyDescent="0.25">
      <c r="A2355" t="str">
        <f>VLOOKUP(IDENTIFICATIE!$E$5,$G$1:$H$442,2,FALSE)</f>
        <v>OVO000098</v>
      </c>
      <c r="B2355" t="s">
        <v>2609</v>
      </c>
    </row>
    <row r="2356" spans="1:2" x14ac:dyDescent="0.25">
      <c r="A2356" t="str">
        <f>VLOOKUP(IDENTIFICATIE!$E$5,$G$1:$H$442,2,FALSE)</f>
        <v>OVO000098</v>
      </c>
      <c r="B2356" t="s">
        <v>2610</v>
      </c>
    </row>
    <row r="2357" spans="1:2" x14ac:dyDescent="0.25">
      <c r="A2357" t="str">
        <f>VLOOKUP(IDENTIFICATIE!$E$5,$G$1:$H$442,2,FALSE)</f>
        <v>OVO000098</v>
      </c>
      <c r="B2357" t="s">
        <v>2611</v>
      </c>
    </row>
    <row r="2358" spans="1:2" x14ac:dyDescent="0.25">
      <c r="A2358" t="str">
        <f>VLOOKUP(IDENTIFICATIE!$E$5,$G$1:$H$442,2,FALSE)</f>
        <v>OVO000098</v>
      </c>
      <c r="B2358" t="s">
        <v>2612</v>
      </c>
    </row>
    <row r="2359" spans="1:2" x14ac:dyDescent="0.25">
      <c r="A2359" t="str">
        <f>VLOOKUP(IDENTIFICATIE!$E$5,$G$1:$H$442,2,FALSE)</f>
        <v>OVO000098</v>
      </c>
      <c r="B2359" t="s">
        <v>2613</v>
      </c>
    </row>
    <row r="2360" spans="1:2" x14ac:dyDescent="0.25">
      <c r="A2360" t="str">
        <f>VLOOKUP(IDENTIFICATIE!$E$5,$G$1:$H$442,2,FALSE)</f>
        <v>OVO000098</v>
      </c>
      <c r="B2360" t="s">
        <v>2614</v>
      </c>
    </row>
    <row r="2361" spans="1:2" x14ac:dyDescent="0.25">
      <c r="A2361" t="str">
        <f>VLOOKUP(IDENTIFICATIE!$E$5,$G$1:$H$442,2,FALSE)</f>
        <v>OVO000098</v>
      </c>
      <c r="B2361" t="s">
        <v>2615</v>
      </c>
    </row>
    <row r="2362" spans="1:2" x14ac:dyDescent="0.25">
      <c r="A2362" t="str">
        <f>VLOOKUP(IDENTIFICATIE!$E$5,$G$1:$H$442,2,FALSE)</f>
        <v>OVO000098</v>
      </c>
      <c r="B2362" t="s">
        <v>2616</v>
      </c>
    </row>
    <row r="2363" spans="1:2" x14ac:dyDescent="0.25">
      <c r="A2363" t="str">
        <f>VLOOKUP(IDENTIFICATIE!$E$5,$G$1:$H$442,2,FALSE)</f>
        <v>OVO000098</v>
      </c>
      <c r="B2363" t="s">
        <v>2617</v>
      </c>
    </row>
    <row r="2364" spans="1:2" x14ac:dyDescent="0.25">
      <c r="A2364" t="str">
        <f>VLOOKUP(IDENTIFICATIE!$E$5,$G$1:$H$442,2,FALSE)</f>
        <v>OVO000098</v>
      </c>
      <c r="B2364" t="s">
        <v>2618</v>
      </c>
    </row>
    <row r="2365" spans="1:2" x14ac:dyDescent="0.25">
      <c r="A2365" t="str">
        <f>VLOOKUP(IDENTIFICATIE!$E$5,$G$1:$H$442,2,FALSE)</f>
        <v>OVO000098</v>
      </c>
      <c r="B2365" t="s">
        <v>2619</v>
      </c>
    </row>
    <row r="2366" spans="1:2" x14ac:dyDescent="0.25">
      <c r="A2366" t="str">
        <f>VLOOKUP(IDENTIFICATIE!$E$5,$G$1:$H$442,2,FALSE)</f>
        <v>OVO000098</v>
      </c>
      <c r="B2366" t="s">
        <v>2620</v>
      </c>
    </row>
    <row r="2367" spans="1:2" x14ac:dyDescent="0.25">
      <c r="A2367" t="str">
        <f>VLOOKUP(IDENTIFICATIE!$E$5,$G$1:$H$442,2,FALSE)</f>
        <v>OVO000098</v>
      </c>
      <c r="B2367" t="s">
        <v>2621</v>
      </c>
    </row>
    <row r="2368" spans="1:2" x14ac:dyDescent="0.25">
      <c r="A2368" t="str">
        <f>VLOOKUP(IDENTIFICATIE!$E$5,$G$1:$H$442,2,FALSE)</f>
        <v>OVO000098</v>
      </c>
      <c r="B2368" t="s">
        <v>2622</v>
      </c>
    </row>
    <row r="2369" spans="1:2" x14ac:dyDescent="0.25">
      <c r="A2369" t="str">
        <f>VLOOKUP(IDENTIFICATIE!$E$5,$G$1:$H$442,2,FALSE)</f>
        <v>OVO000098</v>
      </c>
      <c r="B2369" t="s">
        <v>2623</v>
      </c>
    </row>
    <row r="2370" spans="1:2" x14ac:dyDescent="0.25">
      <c r="A2370" t="str">
        <f>VLOOKUP(IDENTIFICATIE!$E$5,$G$1:$H$442,2,FALSE)</f>
        <v>OVO000098</v>
      </c>
      <c r="B2370" t="s">
        <v>2624</v>
      </c>
    </row>
    <row r="2371" spans="1:2" x14ac:dyDescent="0.25">
      <c r="A2371" t="str">
        <f>VLOOKUP(IDENTIFICATIE!$E$5,$G$1:$H$442,2,FALSE)</f>
        <v>OVO000098</v>
      </c>
      <c r="B2371" t="s">
        <v>2625</v>
      </c>
    </row>
    <row r="2372" spans="1:2" x14ac:dyDescent="0.25">
      <c r="A2372" t="str">
        <f>VLOOKUP(IDENTIFICATIE!$E$5,$G$1:$H$442,2,FALSE)</f>
        <v>OVO000098</v>
      </c>
      <c r="B2372" t="s">
        <v>2626</v>
      </c>
    </row>
    <row r="2373" spans="1:2" x14ac:dyDescent="0.25">
      <c r="A2373" t="str">
        <f>VLOOKUP(IDENTIFICATIE!$E$5,$G$1:$H$442,2,FALSE)</f>
        <v>OVO000098</v>
      </c>
      <c r="B2373" t="s">
        <v>2627</v>
      </c>
    </row>
    <row r="2374" spans="1:2" x14ac:dyDescent="0.25">
      <c r="A2374" t="str">
        <f>VLOOKUP(IDENTIFICATIE!$E$5,$G$1:$H$442,2,FALSE)</f>
        <v>OVO000098</v>
      </c>
      <c r="B2374" t="s">
        <v>2628</v>
      </c>
    </row>
    <row r="2375" spans="1:2" x14ac:dyDescent="0.25">
      <c r="A2375" t="str">
        <f>VLOOKUP(IDENTIFICATIE!$E$5,$G$1:$H$442,2,FALSE)</f>
        <v>OVO000098</v>
      </c>
      <c r="B2375" t="s">
        <v>2629</v>
      </c>
    </row>
    <row r="2376" spans="1:2" x14ac:dyDescent="0.25">
      <c r="A2376" t="str">
        <f>VLOOKUP(IDENTIFICATIE!$E$5,$G$1:$H$442,2,FALSE)</f>
        <v>OVO000098</v>
      </c>
      <c r="B2376" t="s">
        <v>2630</v>
      </c>
    </row>
    <row r="2377" spans="1:2" x14ac:dyDescent="0.25">
      <c r="A2377" t="str">
        <f>VLOOKUP(IDENTIFICATIE!$E$5,$G$1:$H$442,2,FALSE)</f>
        <v>OVO000098</v>
      </c>
      <c r="B2377" t="s">
        <v>2631</v>
      </c>
    </row>
    <row r="2378" spans="1:2" x14ac:dyDescent="0.25">
      <c r="A2378" t="str">
        <f>VLOOKUP(IDENTIFICATIE!$E$5,$G$1:$H$442,2,FALSE)</f>
        <v>OVO000098</v>
      </c>
      <c r="B2378" t="s">
        <v>2632</v>
      </c>
    </row>
    <row r="2379" spans="1:2" x14ac:dyDescent="0.25">
      <c r="A2379" t="str">
        <f>VLOOKUP(IDENTIFICATIE!$E$5,$G$1:$H$442,2,FALSE)</f>
        <v>OVO000098</v>
      </c>
      <c r="B2379" t="s">
        <v>2633</v>
      </c>
    </row>
    <row r="2380" spans="1:2" x14ac:dyDescent="0.25">
      <c r="A2380" t="str">
        <f>VLOOKUP(IDENTIFICATIE!$E$5,$G$1:$H$442,2,FALSE)</f>
        <v>OVO000098</v>
      </c>
      <c r="B2380" t="s">
        <v>2634</v>
      </c>
    </row>
    <row r="2381" spans="1:2" x14ac:dyDescent="0.25">
      <c r="A2381" t="str">
        <f>VLOOKUP(IDENTIFICATIE!$E$5,$G$1:$H$442,2,FALSE)</f>
        <v>OVO000098</v>
      </c>
      <c r="B2381" t="s">
        <v>2635</v>
      </c>
    </row>
    <row r="2382" spans="1:2" x14ac:dyDescent="0.25">
      <c r="A2382" t="str">
        <f>VLOOKUP(IDENTIFICATIE!$E$5,$G$1:$H$442,2,FALSE)</f>
        <v>OVO000098</v>
      </c>
      <c r="B2382" t="s">
        <v>2636</v>
      </c>
    </row>
    <row r="2383" spans="1:2" x14ac:dyDescent="0.25">
      <c r="A2383" t="str">
        <f>VLOOKUP(IDENTIFICATIE!$E$5,$G$1:$H$442,2,FALSE)</f>
        <v>OVO000098</v>
      </c>
      <c r="B2383" t="s">
        <v>2637</v>
      </c>
    </row>
    <row r="2384" spans="1:2" x14ac:dyDescent="0.25">
      <c r="A2384" t="str">
        <f>VLOOKUP(IDENTIFICATIE!$E$5,$G$1:$H$442,2,FALSE)</f>
        <v>OVO000098</v>
      </c>
      <c r="B2384" t="s">
        <v>2638</v>
      </c>
    </row>
    <row r="2385" spans="1:2" x14ac:dyDescent="0.25">
      <c r="A2385" t="str">
        <f>VLOOKUP(IDENTIFICATIE!$E$5,$G$1:$H$442,2,FALSE)</f>
        <v>OVO000098</v>
      </c>
      <c r="B2385" t="s">
        <v>2639</v>
      </c>
    </row>
    <row r="2386" spans="1:2" x14ac:dyDescent="0.25">
      <c r="A2386" t="str">
        <f>VLOOKUP(IDENTIFICATIE!$E$5,$G$1:$H$442,2,FALSE)</f>
        <v>OVO000098</v>
      </c>
      <c r="B2386" t="s">
        <v>2640</v>
      </c>
    </row>
    <row r="2387" spans="1:2" x14ac:dyDescent="0.25">
      <c r="A2387" t="str">
        <f>VLOOKUP(IDENTIFICATIE!$E$5,$G$1:$H$442,2,FALSE)</f>
        <v>OVO000098</v>
      </c>
      <c r="B2387" t="s">
        <v>2641</v>
      </c>
    </row>
    <row r="2388" spans="1:2" x14ac:dyDescent="0.25">
      <c r="A2388" t="str">
        <f>VLOOKUP(IDENTIFICATIE!$E$5,$G$1:$H$442,2,FALSE)</f>
        <v>OVO000098</v>
      </c>
      <c r="B2388" t="s">
        <v>2642</v>
      </c>
    </row>
    <row r="2389" spans="1:2" x14ac:dyDescent="0.25">
      <c r="A2389" t="str">
        <f>VLOOKUP(IDENTIFICATIE!$E$5,$G$1:$H$442,2,FALSE)</f>
        <v>OVO000098</v>
      </c>
      <c r="B2389" t="s">
        <v>2643</v>
      </c>
    </row>
    <row r="2390" spans="1:2" x14ac:dyDescent="0.25">
      <c r="A2390" t="str">
        <f>VLOOKUP(IDENTIFICATIE!$E$5,$G$1:$H$442,2,FALSE)</f>
        <v>OVO000098</v>
      </c>
      <c r="B2390" t="s">
        <v>2644</v>
      </c>
    </row>
    <row r="2391" spans="1:2" x14ac:dyDescent="0.25">
      <c r="A2391" t="str">
        <f>VLOOKUP(IDENTIFICATIE!$E$5,$G$1:$H$442,2,FALSE)</f>
        <v>OVO000098</v>
      </c>
      <c r="B2391" t="s">
        <v>2645</v>
      </c>
    </row>
    <row r="2392" spans="1:2" x14ac:dyDescent="0.25">
      <c r="A2392" t="str">
        <f>VLOOKUP(IDENTIFICATIE!$E$5,$G$1:$H$442,2,FALSE)</f>
        <v>OVO000098</v>
      </c>
      <c r="B2392" t="s">
        <v>2646</v>
      </c>
    </row>
    <row r="2393" spans="1:2" x14ac:dyDescent="0.25">
      <c r="A2393" t="str">
        <f>VLOOKUP(IDENTIFICATIE!$E$5,$G$1:$H$442,2,FALSE)</f>
        <v>OVO000098</v>
      </c>
      <c r="B2393" t="s">
        <v>2647</v>
      </c>
    </row>
    <row r="2394" spans="1:2" x14ac:dyDescent="0.25">
      <c r="A2394" t="str">
        <f>VLOOKUP(IDENTIFICATIE!$E$5,$G$1:$H$442,2,FALSE)</f>
        <v>OVO000098</v>
      </c>
      <c r="B2394" t="s">
        <v>2648</v>
      </c>
    </row>
    <row r="2395" spans="1:2" x14ac:dyDescent="0.25">
      <c r="A2395" t="str">
        <f>VLOOKUP(IDENTIFICATIE!$E$5,$G$1:$H$442,2,FALSE)</f>
        <v>OVO000098</v>
      </c>
      <c r="B2395" t="s">
        <v>2649</v>
      </c>
    </row>
    <row r="2396" spans="1:2" x14ac:dyDescent="0.25">
      <c r="A2396" t="str">
        <f>VLOOKUP(IDENTIFICATIE!$E$5,$G$1:$H$442,2,FALSE)</f>
        <v>OVO000098</v>
      </c>
      <c r="B2396" t="s">
        <v>2650</v>
      </c>
    </row>
    <row r="2397" spans="1:2" x14ac:dyDescent="0.25">
      <c r="A2397" t="str">
        <f>VLOOKUP(IDENTIFICATIE!$E$5,$G$1:$H$442,2,FALSE)</f>
        <v>OVO000098</v>
      </c>
      <c r="B2397" t="s">
        <v>2651</v>
      </c>
    </row>
    <row r="2398" spans="1:2" x14ac:dyDescent="0.25">
      <c r="A2398" t="str">
        <f>VLOOKUP(IDENTIFICATIE!$E$5,$G$1:$H$442,2,FALSE)</f>
        <v>OVO000098</v>
      </c>
      <c r="B2398" t="s">
        <v>2652</v>
      </c>
    </row>
    <row r="2399" spans="1:2" x14ac:dyDescent="0.25">
      <c r="A2399" t="str">
        <f>VLOOKUP(IDENTIFICATIE!$E$5,$G$1:$H$442,2,FALSE)</f>
        <v>OVO000098</v>
      </c>
      <c r="B2399" t="s">
        <v>2653</v>
      </c>
    </row>
    <row r="2400" spans="1:2" x14ac:dyDescent="0.25">
      <c r="A2400" t="str">
        <f>VLOOKUP(IDENTIFICATIE!$E$5,$G$1:$H$442,2,FALSE)</f>
        <v>OVO000098</v>
      </c>
      <c r="B2400" t="s">
        <v>2654</v>
      </c>
    </row>
    <row r="2401" spans="1:2" x14ac:dyDescent="0.25">
      <c r="A2401" t="str">
        <f>VLOOKUP(IDENTIFICATIE!$E$5,$G$1:$H$442,2,FALSE)</f>
        <v>OVO000098</v>
      </c>
      <c r="B2401" t="s">
        <v>2655</v>
      </c>
    </row>
    <row r="2402" spans="1:2" x14ac:dyDescent="0.25">
      <c r="A2402" t="str">
        <f>VLOOKUP(IDENTIFICATIE!$E$5,$G$1:$H$442,2,FALSE)</f>
        <v>OVO000098</v>
      </c>
      <c r="B2402" t="s">
        <v>2656</v>
      </c>
    </row>
    <row r="2403" spans="1:2" x14ac:dyDescent="0.25">
      <c r="A2403" t="str">
        <f>VLOOKUP(IDENTIFICATIE!$E$5,$G$1:$H$442,2,FALSE)</f>
        <v>OVO000098</v>
      </c>
      <c r="B2403" t="s">
        <v>2657</v>
      </c>
    </row>
    <row r="2404" spans="1:2" x14ac:dyDescent="0.25">
      <c r="A2404" t="str">
        <f>VLOOKUP(IDENTIFICATIE!$E$5,$G$1:$H$442,2,FALSE)</f>
        <v>OVO000098</v>
      </c>
      <c r="B2404" t="s">
        <v>2658</v>
      </c>
    </row>
    <row r="2405" spans="1:2" x14ac:dyDescent="0.25">
      <c r="A2405" t="str">
        <f>VLOOKUP(IDENTIFICATIE!$E$5,$G$1:$H$442,2,FALSE)</f>
        <v>OVO000098</v>
      </c>
      <c r="B2405" t="s">
        <v>2659</v>
      </c>
    </row>
    <row r="2406" spans="1:2" x14ac:dyDescent="0.25">
      <c r="A2406" t="str">
        <f>VLOOKUP(IDENTIFICATIE!$E$5,$G$1:$H$442,2,FALSE)</f>
        <v>OVO000098</v>
      </c>
      <c r="B2406" t="s">
        <v>2660</v>
      </c>
    </row>
    <row r="2407" spans="1:2" x14ac:dyDescent="0.25">
      <c r="A2407" t="str">
        <f>VLOOKUP(IDENTIFICATIE!$E$5,$G$1:$H$442,2,FALSE)</f>
        <v>OVO000098</v>
      </c>
      <c r="B2407" t="s">
        <v>2661</v>
      </c>
    </row>
    <row r="2408" spans="1:2" x14ac:dyDescent="0.25">
      <c r="A2408" t="str">
        <f>VLOOKUP(IDENTIFICATIE!$E$5,$G$1:$H$442,2,FALSE)</f>
        <v>OVO000098</v>
      </c>
      <c r="B2408" t="s">
        <v>2662</v>
      </c>
    </row>
    <row r="2409" spans="1:2" x14ac:dyDescent="0.25">
      <c r="A2409" t="str">
        <f>VLOOKUP(IDENTIFICATIE!$E$5,$G$1:$H$442,2,FALSE)</f>
        <v>OVO000098</v>
      </c>
      <c r="B2409" t="s">
        <v>2663</v>
      </c>
    </row>
    <row r="2410" spans="1:2" x14ac:dyDescent="0.25">
      <c r="A2410" t="str">
        <f>VLOOKUP(IDENTIFICATIE!$E$5,$G$1:$H$442,2,FALSE)</f>
        <v>OVO000098</v>
      </c>
      <c r="B2410" t="s">
        <v>2664</v>
      </c>
    </row>
    <row r="2411" spans="1:2" x14ac:dyDescent="0.25">
      <c r="A2411" t="str">
        <f>VLOOKUP(IDENTIFICATIE!$E$5,$G$1:$H$442,2,FALSE)</f>
        <v>OVO000098</v>
      </c>
      <c r="B2411" t="s">
        <v>2665</v>
      </c>
    </row>
    <row r="2412" spans="1:2" x14ac:dyDescent="0.25">
      <c r="A2412" t="str">
        <f>VLOOKUP(IDENTIFICATIE!$E$5,$G$1:$H$442,2,FALSE)</f>
        <v>OVO000098</v>
      </c>
      <c r="B2412" t="s">
        <v>2666</v>
      </c>
    </row>
    <row r="2413" spans="1:2" x14ac:dyDescent="0.25">
      <c r="A2413" t="str">
        <f>VLOOKUP(IDENTIFICATIE!$E$5,$G$1:$H$442,2,FALSE)</f>
        <v>OVO000098</v>
      </c>
      <c r="B2413" t="s">
        <v>2667</v>
      </c>
    </row>
    <row r="2414" spans="1:2" x14ac:dyDescent="0.25">
      <c r="A2414" t="str">
        <f>VLOOKUP(IDENTIFICATIE!$E$5,$G$1:$H$442,2,FALSE)</f>
        <v>OVO000098</v>
      </c>
      <c r="B2414" t="s">
        <v>2668</v>
      </c>
    </row>
    <row r="2415" spans="1:2" x14ac:dyDescent="0.25">
      <c r="A2415" t="str">
        <f>VLOOKUP(IDENTIFICATIE!$E$5,$G$1:$H$442,2,FALSE)</f>
        <v>OVO000098</v>
      </c>
      <c r="B2415" t="s">
        <v>2669</v>
      </c>
    </row>
    <row r="2416" spans="1:2" x14ac:dyDescent="0.25">
      <c r="A2416" t="str">
        <f>VLOOKUP(IDENTIFICATIE!$E$5,$G$1:$H$442,2,FALSE)</f>
        <v>OVO000098</v>
      </c>
      <c r="B2416" t="s">
        <v>2670</v>
      </c>
    </row>
    <row r="2417" spans="1:2" x14ac:dyDescent="0.25">
      <c r="A2417" t="str">
        <f>VLOOKUP(IDENTIFICATIE!$E$5,$G$1:$H$442,2,FALSE)</f>
        <v>OVO000098</v>
      </c>
      <c r="B2417" t="s">
        <v>2671</v>
      </c>
    </row>
    <row r="2418" spans="1:2" x14ac:dyDescent="0.25">
      <c r="A2418" t="str">
        <f>VLOOKUP(IDENTIFICATIE!$E$5,$G$1:$H$442,2,FALSE)</f>
        <v>OVO000098</v>
      </c>
      <c r="B2418" t="s">
        <v>2672</v>
      </c>
    </row>
    <row r="2419" spans="1:2" x14ac:dyDescent="0.25">
      <c r="A2419" t="str">
        <f>VLOOKUP(IDENTIFICATIE!$E$5,$G$1:$H$442,2,FALSE)</f>
        <v>OVO000098</v>
      </c>
      <c r="B2419" t="s">
        <v>2673</v>
      </c>
    </row>
    <row r="2420" spans="1:2" x14ac:dyDescent="0.25">
      <c r="A2420" t="str">
        <f>VLOOKUP(IDENTIFICATIE!$E$5,$G$1:$H$442,2,FALSE)</f>
        <v>OVO000098</v>
      </c>
      <c r="B2420" t="s">
        <v>2674</v>
      </c>
    </row>
    <row r="2421" spans="1:2" x14ac:dyDescent="0.25">
      <c r="A2421" t="str">
        <f>VLOOKUP(IDENTIFICATIE!$E$5,$G$1:$H$442,2,FALSE)</f>
        <v>OVO000098</v>
      </c>
      <c r="B2421" t="s">
        <v>2675</v>
      </c>
    </row>
    <row r="2422" spans="1:2" x14ac:dyDescent="0.25">
      <c r="A2422" t="str">
        <f>VLOOKUP(IDENTIFICATIE!$E$5,$G$1:$H$442,2,FALSE)</f>
        <v>OVO000098</v>
      </c>
      <c r="B2422" t="s">
        <v>2676</v>
      </c>
    </row>
    <row r="2423" spans="1:2" x14ac:dyDescent="0.25">
      <c r="A2423" t="str">
        <f>VLOOKUP(IDENTIFICATIE!$E$5,$G$1:$H$442,2,FALSE)</f>
        <v>OVO000098</v>
      </c>
      <c r="B2423" t="s">
        <v>2677</v>
      </c>
    </row>
    <row r="2424" spans="1:2" x14ac:dyDescent="0.25">
      <c r="A2424" t="str">
        <f>VLOOKUP(IDENTIFICATIE!$E$5,$G$1:$H$442,2,FALSE)</f>
        <v>OVO000098</v>
      </c>
      <c r="B2424" t="s">
        <v>2678</v>
      </c>
    </row>
    <row r="2425" spans="1:2" x14ac:dyDescent="0.25">
      <c r="A2425" t="str">
        <f>VLOOKUP(IDENTIFICATIE!$E$5,$G$1:$H$442,2,FALSE)</f>
        <v>OVO000098</v>
      </c>
      <c r="B2425" t="s">
        <v>2679</v>
      </c>
    </row>
    <row r="2426" spans="1:2" x14ac:dyDescent="0.25">
      <c r="A2426" t="str">
        <f>VLOOKUP(IDENTIFICATIE!$E$5,$G$1:$H$442,2,FALSE)</f>
        <v>OVO000098</v>
      </c>
      <c r="B2426" t="s">
        <v>2680</v>
      </c>
    </row>
    <row r="2427" spans="1:2" x14ac:dyDescent="0.25">
      <c r="A2427" t="str">
        <f>VLOOKUP(IDENTIFICATIE!$E$5,$G$1:$H$442,2,FALSE)</f>
        <v>OVO000098</v>
      </c>
      <c r="B2427" t="s">
        <v>2681</v>
      </c>
    </row>
    <row r="2428" spans="1:2" x14ac:dyDescent="0.25">
      <c r="A2428" t="str">
        <f>VLOOKUP(IDENTIFICATIE!$E$5,$G$1:$H$442,2,FALSE)</f>
        <v>OVO000098</v>
      </c>
      <c r="B2428" t="s">
        <v>2682</v>
      </c>
    </row>
    <row r="2429" spans="1:2" x14ac:dyDescent="0.25">
      <c r="A2429" t="str">
        <f>VLOOKUP(IDENTIFICATIE!$E$5,$G$1:$H$442,2,FALSE)</f>
        <v>OVO000098</v>
      </c>
      <c r="B2429" t="s">
        <v>2683</v>
      </c>
    </row>
    <row r="2430" spans="1:2" x14ac:dyDescent="0.25">
      <c r="A2430" t="str">
        <f>VLOOKUP(IDENTIFICATIE!$E$5,$G$1:$H$442,2,FALSE)</f>
        <v>OVO000098</v>
      </c>
      <c r="B2430" t="s">
        <v>2684</v>
      </c>
    </row>
    <row r="2431" spans="1:2" x14ac:dyDescent="0.25">
      <c r="A2431" t="str">
        <f>VLOOKUP(IDENTIFICATIE!$E$5,$G$1:$H$442,2,FALSE)</f>
        <v>OVO000098</v>
      </c>
      <c r="B2431" t="s">
        <v>2685</v>
      </c>
    </row>
    <row r="2432" spans="1:2" x14ac:dyDescent="0.25">
      <c r="A2432" t="str">
        <f>VLOOKUP(IDENTIFICATIE!$E$5,$G$1:$H$442,2,FALSE)</f>
        <v>OVO000098</v>
      </c>
      <c r="B2432" t="s">
        <v>2686</v>
      </c>
    </row>
    <row r="2433" spans="1:2" x14ac:dyDescent="0.25">
      <c r="A2433" t="str">
        <f>VLOOKUP(IDENTIFICATIE!$E$5,$G$1:$H$442,2,FALSE)</f>
        <v>OVO000098</v>
      </c>
      <c r="B2433" t="s">
        <v>2687</v>
      </c>
    </row>
    <row r="2434" spans="1:2" x14ac:dyDescent="0.25">
      <c r="A2434" t="str">
        <f>VLOOKUP(IDENTIFICATIE!$E$5,$G$1:$H$442,2,FALSE)</f>
        <v>OVO000098</v>
      </c>
      <c r="B2434" t="s">
        <v>2688</v>
      </c>
    </row>
    <row r="2435" spans="1:2" x14ac:dyDescent="0.25">
      <c r="A2435" t="str">
        <f>VLOOKUP(IDENTIFICATIE!$E$5,$G$1:$H$442,2,FALSE)</f>
        <v>OVO000098</v>
      </c>
      <c r="B2435" t="s">
        <v>2689</v>
      </c>
    </row>
    <row r="2436" spans="1:2" x14ac:dyDescent="0.25">
      <c r="A2436" t="str">
        <f>VLOOKUP(IDENTIFICATIE!$E$5,$G$1:$H$442,2,FALSE)</f>
        <v>OVO000098</v>
      </c>
      <c r="B2436" t="s">
        <v>2690</v>
      </c>
    </row>
    <row r="2437" spans="1:2" x14ac:dyDescent="0.25">
      <c r="A2437" t="str">
        <f>VLOOKUP(IDENTIFICATIE!$E$5,$G$1:$H$442,2,FALSE)</f>
        <v>OVO000098</v>
      </c>
      <c r="B2437" t="s">
        <v>2691</v>
      </c>
    </row>
    <row r="2438" spans="1:2" x14ac:dyDescent="0.25">
      <c r="A2438" t="str">
        <f>VLOOKUP(IDENTIFICATIE!$E$5,$G$1:$H$442,2,FALSE)</f>
        <v>OVO000098</v>
      </c>
      <c r="B2438" t="s">
        <v>2692</v>
      </c>
    </row>
    <row r="2439" spans="1:2" x14ac:dyDescent="0.25">
      <c r="A2439" t="str">
        <f>VLOOKUP(IDENTIFICATIE!$E$5,$G$1:$H$442,2,FALSE)</f>
        <v>OVO000098</v>
      </c>
      <c r="B2439" t="s">
        <v>2693</v>
      </c>
    </row>
    <row r="2440" spans="1:2" x14ac:dyDescent="0.25">
      <c r="A2440" t="str">
        <f>VLOOKUP(IDENTIFICATIE!$E$5,$G$1:$H$442,2,FALSE)</f>
        <v>OVO000098</v>
      </c>
      <c r="B2440" t="s">
        <v>2694</v>
      </c>
    </row>
    <row r="2441" spans="1:2" x14ac:dyDescent="0.25">
      <c r="A2441" t="str">
        <f>VLOOKUP(IDENTIFICATIE!$E$5,$G$1:$H$442,2,FALSE)</f>
        <v>OVO000098</v>
      </c>
      <c r="B2441" t="s">
        <v>2695</v>
      </c>
    </row>
    <row r="2442" spans="1:2" x14ac:dyDescent="0.25">
      <c r="A2442" t="str">
        <f>VLOOKUP(IDENTIFICATIE!$E$5,$G$1:$H$442,2,FALSE)</f>
        <v>OVO000098</v>
      </c>
      <c r="B2442" t="s">
        <v>2696</v>
      </c>
    </row>
    <row r="2443" spans="1:2" x14ac:dyDescent="0.25">
      <c r="A2443" t="str">
        <f>VLOOKUP(IDENTIFICATIE!$E$5,$G$1:$H$442,2,FALSE)</f>
        <v>OVO000098</v>
      </c>
      <c r="B2443" t="s">
        <v>2697</v>
      </c>
    </row>
    <row r="2444" spans="1:2" x14ac:dyDescent="0.25">
      <c r="A2444" t="str">
        <f>VLOOKUP(IDENTIFICATIE!$E$5,$G$1:$H$442,2,FALSE)</f>
        <v>OVO000098</v>
      </c>
      <c r="B2444" t="s">
        <v>2698</v>
      </c>
    </row>
    <row r="2445" spans="1:2" x14ac:dyDescent="0.25">
      <c r="A2445" t="str">
        <f>VLOOKUP(IDENTIFICATIE!$E$5,$G$1:$H$442,2,FALSE)</f>
        <v>OVO000098</v>
      </c>
      <c r="B2445" t="s">
        <v>2699</v>
      </c>
    </row>
    <row r="2446" spans="1:2" x14ac:dyDescent="0.25">
      <c r="A2446" t="str">
        <f>VLOOKUP(IDENTIFICATIE!$E$5,$G$1:$H$442,2,FALSE)</f>
        <v>OVO000098</v>
      </c>
      <c r="B2446" t="s">
        <v>2700</v>
      </c>
    </row>
    <row r="2447" spans="1:2" x14ac:dyDescent="0.25">
      <c r="A2447" t="str">
        <f>VLOOKUP(IDENTIFICATIE!$E$5,$G$1:$H$442,2,FALSE)</f>
        <v>OVO000098</v>
      </c>
      <c r="B2447" t="s">
        <v>2701</v>
      </c>
    </row>
    <row r="2448" spans="1:2" x14ac:dyDescent="0.25">
      <c r="A2448" t="str">
        <f>VLOOKUP(IDENTIFICATIE!$E$5,$G$1:$H$442,2,FALSE)</f>
        <v>OVO000098</v>
      </c>
      <c r="B2448" t="s">
        <v>2702</v>
      </c>
    </row>
    <row r="2449" spans="1:2" x14ac:dyDescent="0.25">
      <c r="A2449" t="str">
        <f>VLOOKUP(IDENTIFICATIE!$E$5,$G$1:$H$442,2,FALSE)</f>
        <v>OVO000098</v>
      </c>
      <c r="B2449" t="s">
        <v>2703</v>
      </c>
    </row>
    <row r="2450" spans="1:2" x14ac:dyDescent="0.25">
      <c r="A2450" t="str">
        <f>VLOOKUP(IDENTIFICATIE!$E$5,$G$1:$H$442,2,FALSE)</f>
        <v>OVO000098</v>
      </c>
      <c r="B2450" t="s">
        <v>2704</v>
      </c>
    </row>
    <row r="2451" spans="1:2" x14ac:dyDescent="0.25">
      <c r="A2451" t="str">
        <f>VLOOKUP(IDENTIFICATIE!$E$5,$G$1:$H$442,2,FALSE)</f>
        <v>OVO000098</v>
      </c>
      <c r="B2451" t="s">
        <v>2705</v>
      </c>
    </row>
    <row r="2452" spans="1:2" x14ac:dyDescent="0.25">
      <c r="A2452" t="str">
        <f>VLOOKUP(IDENTIFICATIE!$E$5,$G$1:$H$442,2,FALSE)</f>
        <v>OVO000098</v>
      </c>
      <c r="B2452" t="s">
        <v>2706</v>
      </c>
    </row>
    <row r="2453" spans="1:2" x14ac:dyDescent="0.25">
      <c r="A2453" t="str">
        <f>VLOOKUP(IDENTIFICATIE!$E$5,$G$1:$H$442,2,FALSE)</f>
        <v>OVO000098</v>
      </c>
      <c r="B2453" t="s">
        <v>2707</v>
      </c>
    </row>
    <row r="2454" spans="1:2" x14ac:dyDescent="0.25">
      <c r="A2454" t="str">
        <f>VLOOKUP(IDENTIFICATIE!$E$5,$G$1:$H$442,2,FALSE)</f>
        <v>OVO000098</v>
      </c>
      <c r="B2454" t="s">
        <v>2708</v>
      </c>
    </row>
    <row r="2455" spans="1:2" x14ac:dyDescent="0.25">
      <c r="A2455" t="str">
        <f>VLOOKUP(IDENTIFICATIE!$E$5,$G$1:$H$442,2,FALSE)</f>
        <v>OVO000098</v>
      </c>
      <c r="B2455" t="s">
        <v>2709</v>
      </c>
    </row>
    <row r="2456" spans="1:2" x14ac:dyDescent="0.25">
      <c r="A2456" t="str">
        <f>VLOOKUP(IDENTIFICATIE!$E$5,$G$1:$H$442,2,FALSE)</f>
        <v>OVO000098</v>
      </c>
      <c r="B2456" t="s">
        <v>2710</v>
      </c>
    </row>
    <row r="2457" spans="1:2" x14ac:dyDescent="0.25">
      <c r="A2457" t="str">
        <f>VLOOKUP(IDENTIFICATIE!$E$5,$G$1:$H$442,2,FALSE)</f>
        <v>OVO000098</v>
      </c>
      <c r="B2457" t="s">
        <v>2711</v>
      </c>
    </row>
    <row r="2458" spans="1:2" x14ac:dyDescent="0.25">
      <c r="A2458" t="str">
        <f>VLOOKUP(IDENTIFICATIE!$E$5,$G$1:$H$442,2,FALSE)</f>
        <v>OVO000098</v>
      </c>
      <c r="B2458" t="s">
        <v>2712</v>
      </c>
    </row>
    <row r="2459" spans="1:2" x14ac:dyDescent="0.25">
      <c r="A2459" t="str">
        <f>VLOOKUP(IDENTIFICATIE!$E$5,$G$1:$H$442,2,FALSE)</f>
        <v>OVO000098</v>
      </c>
      <c r="B2459" t="s">
        <v>2713</v>
      </c>
    </row>
    <row r="2460" spans="1:2" x14ac:dyDescent="0.25">
      <c r="A2460" t="str">
        <f>VLOOKUP(IDENTIFICATIE!$E$5,$G$1:$H$442,2,FALSE)</f>
        <v>OVO000098</v>
      </c>
      <c r="B2460" t="s">
        <v>2714</v>
      </c>
    </row>
    <row r="2461" spans="1:2" x14ac:dyDescent="0.25">
      <c r="A2461" t="str">
        <f>VLOOKUP(IDENTIFICATIE!$E$5,$G$1:$H$442,2,FALSE)</f>
        <v>OVO000098</v>
      </c>
      <c r="B2461" t="s">
        <v>2715</v>
      </c>
    </row>
    <row r="2462" spans="1:2" x14ac:dyDescent="0.25">
      <c r="A2462" t="str">
        <f>VLOOKUP(IDENTIFICATIE!$E$5,$G$1:$H$442,2,FALSE)</f>
        <v>OVO000098</v>
      </c>
      <c r="B2462" t="s">
        <v>2716</v>
      </c>
    </row>
    <row r="2463" spans="1:2" x14ac:dyDescent="0.25">
      <c r="A2463" t="str">
        <f>VLOOKUP(IDENTIFICATIE!$E$5,$G$1:$H$442,2,FALSE)</f>
        <v>OVO000098</v>
      </c>
      <c r="B2463" t="s">
        <v>2717</v>
      </c>
    </row>
    <row r="2464" spans="1:2" x14ac:dyDescent="0.25">
      <c r="A2464" t="str">
        <f>VLOOKUP(IDENTIFICATIE!$E$5,$G$1:$H$442,2,FALSE)</f>
        <v>OVO000098</v>
      </c>
      <c r="B2464" t="s">
        <v>2718</v>
      </c>
    </row>
    <row r="2465" spans="1:2" x14ac:dyDescent="0.25">
      <c r="A2465" t="str">
        <f>VLOOKUP(IDENTIFICATIE!$E$5,$G$1:$H$442,2,FALSE)</f>
        <v>OVO000098</v>
      </c>
      <c r="B2465" t="s">
        <v>2719</v>
      </c>
    </row>
    <row r="2466" spans="1:2" x14ac:dyDescent="0.25">
      <c r="A2466" t="str">
        <f>VLOOKUP(IDENTIFICATIE!$E$5,$G$1:$H$442,2,FALSE)</f>
        <v>OVO000098</v>
      </c>
      <c r="B2466" t="s">
        <v>2720</v>
      </c>
    </row>
    <row r="2467" spans="1:2" x14ac:dyDescent="0.25">
      <c r="A2467" t="str">
        <f>VLOOKUP(IDENTIFICATIE!$E$5,$G$1:$H$442,2,FALSE)</f>
        <v>OVO000098</v>
      </c>
      <c r="B2467" t="s">
        <v>2721</v>
      </c>
    </row>
    <row r="2468" spans="1:2" x14ac:dyDescent="0.25">
      <c r="A2468" t="str">
        <f>VLOOKUP(IDENTIFICATIE!$E$5,$G$1:$H$442,2,FALSE)</f>
        <v>OVO000098</v>
      </c>
      <c r="B2468" t="s">
        <v>2722</v>
      </c>
    </row>
    <row r="2469" spans="1:2" x14ac:dyDescent="0.25">
      <c r="A2469" t="str">
        <f>VLOOKUP(IDENTIFICATIE!$E$5,$G$1:$H$442,2,FALSE)</f>
        <v>OVO000098</v>
      </c>
      <c r="B2469" t="s">
        <v>2723</v>
      </c>
    </row>
    <row r="2470" spans="1:2" x14ac:dyDescent="0.25">
      <c r="A2470" t="str">
        <f>VLOOKUP(IDENTIFICATIE!$E$5,$G$1:$H$442,2,FALSE)</f>
        <v>OVO000098</v>
      </c>
      <c r="B2470" t="s">
        <v>2724</v>
      </c>
    </row>
    <row r="2471" spans="1:2" x14ac:dyDescent="0.25">
      <c r="A2471" t="str">
        <f>VLOOKUP(IDENTIFICATIE!$E$5,$G$1:$H$442,2,FALSE)</f>
        <v>OVO000098</v>
      </c>
      <c r="B2471" t="s">
        <v>2725</v>
      </c>
    </row>
    <row r="2472" spans="1:2" x14ac:dyDescent="0.25">
      <c r="A2472" t="str">
        <f>VLOOKUP(IDENTIFICATIE!$E$5,$G$1:$H$442,2,FALSE)</f>
        <v>OVO000098</v>
      </c>
      <c r="B2472" t="s">
        <v>2726</v>
      </c>
    </row>
    <row r="2473" spans="1:2" x14ac:dyDescent="0.25">
      <c r="A2473" t="str">
        <f>VLOOKUP(IDENTIFICATIE!$E$5,$G$1:$H$442,2,FALSE)</f>
        <v>OVO000098</v>
      </c>
      <c r="B2473" t="s">
        <v>2727</v>
      </c>
    </row>
    <row r="2474" spans="1:2" x14ac:dyDescent="0.25">
      <c r="A2474" t="str">
        <f>VLOOKUP(IDENTIFICATIE!$E$5,$G$1:$H$442,2,FALSE)</f>
        <v>OVO000098</v>
      </c>
      <c r="B2474" t="s">
        <v>2728</v>
      </c>
    </row>
    <row r="2475" spans="1:2" x14ac:dyDescent="0.25">
      <c r="A2475" t="str">
        <f>VLOOKUP(IDENTIFICATIE!$E$5,$G$1:$H$442,2,FALSE)</f>
        <v>OVO000098</v>
      </c>
      <c r="B2475" t="s">
        <v>2729</v>
      </c>
    </row>
    <row r="2476" spans="1:2" x14ac:dyDescent="0.25">
      <c r="A2476" t="str">
        <f>VLOOKUP(IDENTIFICATIE!$E$5,$G$1:$H$442,2,FALSE)</f>
        <v>OVO000098</v>
      </c>
      <c r="B2476" t="s">
        <v>2730</v>
      </c>
    </row>
    <row r="2477" spans="1:2" x14ac:dyDescent="0.25">
      <c r="A2477" t="str">
        <f>VLOOKUP(IDENTIFICATIE!$E$5,$G$1:$H$442,2,FALSE)</f>
        <v>OVO000098</v>
      </c>
      <c r="B2477" t="s">
        <v>2731</v>
      </c>
    </row>
    <row r="2478" spans="1:2" x14ac:dyDescent="0.25">
      <c r="A2478" t="str">
        <f>VLOOKUP(IDENTIFICATIE!$E$5,$G$1:$H$442,2,FALSE)</f>
        <v>OVO000098</v>
      </c>
      <c r="B2478" t="s">
        <v>2732</v>
      </c>
    </row>
    <row r="2479" spans="1:2" x14ac:dyDescent="0.25">
      <c r="A2479" t="str">
        <f>VLOOKUP(IDENTIFICATIE!$E$5,$G$1:$H$442,2,FALSE)</f>
        <v>OVO000098</v>
      </c>
      <c r="B2479" t="s">
        <v>2733</v>
      </c>
    </row>
    <row r="2480" spans="1:2" x14ac:dyDescent="0.25">
      <c r="A2480" t="str">
        <f>VLOOKUP(IDENTIFICATIE!$E$5,$G$1:$H$442,2,FALSE)</f>
        <v>OVO000098</v>
      </c>
      <c r="B2480" t="s">
        <v>2734</v>
      </c>
    </row>
    <row r="2481" spans="1:2" x14ac:dyDescent="0.25">
      <c r="A2481" t="str">
        <f>VLOOKUP(IDENTIFICATIE!$E$5,$G$1:$H$442,2,FALSE)</f>
        <v>OVO000098</v>
      </c>
      <c r="B2481" t="s">
        <v>2735</v>
      </c>
    </row>
    <row r="2482" spans="1:2" x14ac:dyDescent="0.25">
      <c r="A2482" t="str">
        <f>VLOOKUP(IDENTIFICATIE!$E$5,$G$1:$H$442,2,FALSE)</f>
        <v>OVO000098</v>
      </c>
      <c r="B2482" t="s">
        <v>2736</v>
      </c>
    </row>
    <row r="2483" spans="1:2" x14ac:dyDescent="0.25">
      <c r="A2483" t="str">
        <f>VLOOKUP(IDENTIFICATIE!$E$5,$G$1:$H$442,2,FALSE)</f>
        <v>OVO000098</v>
      </c>
      <c r="B2483" t="s">
        <v>2737</v>
      </c>
    </row>
    <row r="2484" spans="1:2" x14ac:dyDescent="0.25">
      <c r="A2484" t="str">
        <f>VLOOKUP(IDENTIFICATIE!$E$5,$G$1:$H$442,2,FALSE)</f>
        <v>OVO000098</v>
      </c>
      <c r="B2484" t="s">
        <v>2738</v>
      </c>
    </row>
    <row r="2485" spans="1:2" x14ac:dyDescent="0.25">
      <c r="A2485" t="str">
        <f>VLOOKUP(IDENTIFICATIE!$E$5,$G$1:$H$442,2,FALSE)</f>
        <v>OVO000098</v>
      </c>
      <c r="B2485" t="s">
        <v>2739</v>
      </c>
    </row>
    <row r="2486" spans="1:2" x14ac:dyDescent="0.25">
      <c r="A2486" t="str">
        <f>VLOOKUP(IDENTIFICATIE!$E$5,$G$1:$H$442,2,FALSE)</f>
        <v>OVO000098</v>
      </c>
      <c r="B2486" t="s">
        <v>2740</v>
      </c>
    </row>
    <row r="2487" spans="1:2" x14ac:dyDescent="0.25">
      <c r="A2487" t="str">
        <f>VLOOKUP(IDENTIFICATIE!$E$5,$G$1:$H$442,2,FALSE)</f>
        <v>OVO000098</v>
      </c>
      <c r="B2487" t="s">
        <v>2741</v>
      </c>
    </row>
    <row r="2488" spans="1:2" x14ac:dyDescent="0.25">
      <c r="A2488" t="str">
        <f>VLOOKUP(IDENTIFICATIE!$E$5,$G$1:$H$442,2,FALSE)</f>
        <v>OVO000098</v>
      </c>
      <c r="B2488" t="s">
        <v>2742</v>
      </c>
    </row>
    <row r="2489" spans="1:2" x14ac:dyDescent="0.25">
      <c r="A2489" t="str">
        <f>VLOOKUP(IDENTIFICATIE!$E$5,$G$1:$H$442,2,FALSE)</f>
        <v>OVO000098</v>
      </c>
      <c r="B2489" t="s">
        <v>2743</v>
      </c>
    </row>
    <row r="2490" spans="1:2" x14ac:dyDescent="0.25">
      <c r="A2490" t="str">
        <f>VLOOKUP(IDENTIFICATIE!$E$5,$G$1:$H$442,2,FALSE)</f>
        <v>OVO000098</v>
      </c>
      <c r="B2490" t="s">
        <v>2744</v>
      </c>
    </row>
    <row r="2491" spans="1:2" x14ac:dyDescent="0.25">
      <c r="A2491" t="str">
        <f>VLOOKUP(IDENTIFICATIE!$E$5,$G$1:$H$442,2,FALSE)</f>
        <v>OVO000098</v>
      </c>
      <c r="B2491" t="s">
        <v>2745</v>
      </c>
    </row>
    <row r="2492" spans="1:2" x14ac:dyDescent="0.25">
      <c r="A2492" t="str">
        <f>VLOOKUP(IDENTIFICATIE!$E$5,$G$1:$H$442,2,FALSE)</f>
        <v>OVO000098</v>
      </c>
      <c r="B2492" t="s">
        <v>2746</v>
      </c>
    </row>
    <row r="2493" spans="1:2" x14ac:dyDescent="0.25">
      <c r="A2493" t="str">
        <f>VLOOKUP(IDENTIFICATIE!$E$5,$G$1:$H$442,2,FALSE)</f>
        <v>OVO000098</v>
      </c>
      <c r="B2493" t="s">
        <v>2747</v>
      </c>
    </row>
    <row r="2494" spans="1:2" x14ac:dyDescent="0.25">
      <c r="A2494" t="str">
        <f>VLOOKUP(IDENTIFICATIE!$E$5,$G$1:$H$442,2,FALSE)</f>
        <v>OVO000098</v>
      </c>
      <c r="B2494" t="s">
        <v>2748</v>
      </c>
    </row>
    <row r="2495" spans="1:2" x14ac:dyDescent="0.25">
      <c r="A2495" t="str">
        <f>VLOOKUP(IDENTIFICATIE!$E$5,$G$1:$H$442,2,FALSE)</f>
        <v>OVO000098</v>
      </c>
      <c r="B2495" t="s">
        <v>2749</v>
      </c>
    </row>
    <row r="2496" spans="1:2" x14ac:dyDescent="0.25">
      <c r="A2496" t="str">
        <f>VLOOKUP(IDENTIFICATIE!$E$5,$G$1:$H$442,2,FALSE)</f>
        <v>OVO000098</v>
      </c>
      <c r="B2496" t="s">
        <v>2750</v>
      </c>
    </row>
    <row r="2497" spans="1:2" x14ac:dyDescent="0.25">
      <c r="A2497" t="str">
        <f>VLOOKUP(IDENTIFICATIE!$E$5,$G$1:$H$442,2,FALSE)</f>
        <v>OVO000098</v>
      </c>
      <c r="B2497" t="s">
        <v>2751</v>
      </c>
    </row>
    <row r="2498" spans="1:2" x14ac:dyDescent="0.25">
      <c r="A2498" t="str">
        <f>VLOOKUP(IDENTIFICATIE!$E$5,$G$1:$H$442,2,FALSE)</f>
        <v>OVO000098</v>
      </c>
      <c r="B2498" t="s">
        <v>2752</v>
      </c>
    </row>
    <row r="2499" spans="1:2" x14ac:dyDescent="0.25">
      <c r="A2499" t="str">
        <f>VLOOKUP(IDENTIFICATIE!$E$5,$G$1:$H$442,2,FALSE)</f>
        <v>OVO000098</v>
      </c>
      <c r="B2499" t="s">
        <v>2753</v>
      </c>
    </row>
    <row r="2500" spans="1:2" x14ac:dyDescent="0.25">
      <c r="A2500" t="str">
        <f>VLOOKUP(IDENTIFICATIE!$E$5,$G$1:$H$442,2,FALSE)</f>
        <v>OVO000098</v>
      </c>
      <c r="B2500" t="s">
        <v>2754</v>
      </c>
    </row>
    <row r="2501" spans="1:2" x14ac:dyDescent="0.25">
      <c r="A2501" t="str">
        <f>VLOOKUP(IDENTIFICATIE!$E$5,$G$1:$H$442,2,FALSE)</f>
        <v>OVO000098</v>
      </c>
      <c r="B2501" t="s">
        <v>2755</v>
      </c>
    </row>
    <row r="2502" spans="1:2" x14ac:dyDescent="0.25">
      <c r="A2502" t="str">
        <f>VLOOKUP(IDENTIFICATIE!$E$5,$G$1:$H$442,2,FALSE)</f>
        <v>OVO000098</v>
      </c>
      <c r="B2502" t="s">
        <v>2756</v>
      </c>
    </row>
    <row r="2503" spans="1:2" x14ac:dyDescent="0.25">
      <c r="A2503" t="str">
        <f>VLOOKUP(IDENTIFICATIE!$E$5,$G$1:$H$442,2,FALSE)</f>
        <v>OVO000098</v>
      </c>
      <c r="B2503" t="s">
        <v>2757</v>
      </c>
    </row>
    <row r="2504" spans="1:2" x14ac:dyDescent="0.25">
      <c r="A2504" t="str">
        <f>VLOOKUP(IDENTIFICATIE!$E$5,$G$1:$H$442,2,FALSE)</f>
        <v>OVO000098</v>
      </c>
      <c r="B2504" t="s">
        <v>2758</v>
      </c>
    </row>
    <row r="2505" spans="1:2" x14ac:dyDescent="0.25">
      <c r="A2505" t="str">
        <f>VLOOKUP(IDENTIFICATIE!$E$5,$G$1:$H$442,2,FALSE)</f>
        <v>OVO000098</v>
      </c>
      <c r="B2505" t="s">
        <v>2759</v>
      </c>
    </row>
    <row r="2506" spans="1:2" x14ac:dyDescent="0.25">
      <c r="A2506" t="str">
        <f>VLOOKUP(IDENTIFICATIE!$E$5,$G$1:$H$442,2,FALSE)</f>
        <v>OVO000098</v>
      </c>
      <c r="B2506" t="s">
        <v>2760</v>
      </c>
    </row>
    <row r="2507" spans="1:2" x14ac:dyDescent="0.25">
      <c r="A2507" t="str">
        <f>VLOOKUP(IDENTIFICATIE!$E$5,$G$1:$H$442,2,FALSE)</f>
        <v>OVO000098</v>
      </c>
      <c r="B2507" t="s">
        <v>2761</v>
      </c>
    </row>
    <row r="2508" spans="1:2" x14ac:dyDescent="0.25">
      <c r="A2508" t="str">
        <f>VLOOKUP(IDENTIFICATIE!$E$5,$G$1:$H$442,2,FALSE)</f>
        <v>OVO000098</v>
      </c>
      <c r="B2508" t="s">
        <v>2762</v>
      </c>
    </row>
    <row r="2509" spans="1:2" x14ac:dyDescent="0.25">
      <c r="A2509" t="str">
        <f>VLOOKUP(IDENTIFICATIE!$E$5,$G$1:$H$442,2,FALSE)</f>
        <v>OVO000098</v>
      </c>
      <c r="B2509" t="s">
        <v>2763</v>
      </c>
    </row>
    <row r="2510" spans="1:2" x14ac:dyDescent="0.25">
      <c r="A2510" t="str">
        <f>VLOOKUP(IDENTIFICATIE!$E$5,$G$1:$H$442,2,FALSE)</f>
        <v>OVO000098</v>
      </c>
      <c r="B2510" t="s">
        <v>2764</v>
      </c>
    </row>
    <row r="2511" spans="1:2" x14ac:dyDescent="0.25">
      <c r="A2511" t="str">
        <f>VLOOKUP(IDENTIFICATIE!$E$5,$G$1:$H$442,2,FALSE)</f>
        <v>OVO000098</v>
      </c>
      <c r="B2511" t="s">
        <v>2765</v>
      </c>
    </row>
    <row r="2512" spans="1:2" x14ac:dyDescent="0.25">
      <c r="A2512" t="str">
        <f>VLOOKUP(IDENTIFICATIE!$E$5,$G$1:$H$442,2,FALSE)</f>
        <v>OVO000098</v>
      </c>
      <c r="B2512" t="s">
        <v>2766</v>
      </c>
    </row>
    <row r="2513" spans="1:2" x14ac:dyDescent="0.25">
      <c r="A2513" t="str">
        <f>VLOOKUP(IDENTIFICATIE!$E$5,$G$1:$H$442,2,FALSE)</f>
        <v>OVO000098</v>
      </c>
      <c r="B2513" t="s">
        <v>2767</v>
      </c>
    </row>
    <row r="2514" spans="1:2" x14ac:dyDescent="0.25">
      <c r="A2514" t="str">
        <f>VLOOKUP(IDENTIFICATIE!$E$5,$G$1:$H$442,2,FALSE)</f>
        <v>OVO000098</v>
      </c>
      <c r="B2514" t="s">
        <v>2768</v>
      </c>
    </row>
    <row r="2515" spans="1:2" x14ac:dyDescent="0.25">
      <c r="A2515" t="str">
        <f>VLOOKUP(IDENTIFICATIE!$E$5,$G$1:$H$442,2,FALSE)</f>
        <v>OVO000098</v>
      </c>
      <c r="B2515" t="s">
        <v>2769</v>
      </c>
    </row>
    <row r="2516" spans="1:2" x14ac:dyDescent="0.25">
      <c r="A2516" t="str">
        <f>VLOOKUP(IDENTIFICATIE!$E$5,$G$1:$H$442,2,FALSE)</f>
        <v>OVO000098</v>
      </c>
      <c r="B2516" t="s">
        <v>2770</v>
      </c>
    </row>
    <row r="2517" spans="1:2" x14ac:dyDescent="0.25">
      <c r="A2517" t="str">
        <f>VLOOKUP(IDENTIFICATIE!$E$5,$G$1:$H$442,2,FALSE)</f>
        <v>OVO000098</v>
      </c>
      <c r="B2517" t="s">
        <v>2771</v>
      </c>
    </row>
    <row r="2518" spans="1:2" x14ac:dyDescent="0.25">
      <c r="A2518" t="str">
        <f>VLOOKUP(IDENTIFICATIE!$E$5,$G$1:$H$442,2,FALSE)</f>
        <v>OVO000098</v>
      </c>
      <c r="B2518" t="s">
        <v>2772</v>
      </c>
    </row>
    <row r="2519" spans="1:2" x14ac:dyDescent="0.25">
      <c r="A2519" t="str">
        <f>VLOOKUP(IDENTIFICATIE!$E$5,$G$1:$H$442,2,FALSE)</f>
        <v>OVO000098</v>
      </c>
      <c r="B2519" t="s">
        <v>2773</v>
      </c>
    </row>
    <row r="2520" spans="1:2" x14ac:dyDescent="0.25">
      <c r="A2520" t="str">
        <f>VLOOKUP(IDENTIFICATIE!$E$5,$G$1:$H$442,2,FALSE)</f>
        <v>OVO000098</v>
      </c>
      <c r="B2520" t="s">
        <v>2774</v>
      </c>
    </row>
    <row r="2521" spans="1:2" x14ac:dyDescent="0.25">
      <c r="A2521" t="str">
        <f>VLOOKUP(IDENTIFICATIE!$E$5,$G$1:$H$442,2,FALSE)</f>
        <v>OVO000098</v>
      </c>
      <c r="B2521" t="s">
        <v>2775</v>
      </c>
    </row>
    <row r="2522" spans="1:2" x14ac:dyDescent="0.25">
      <c r="A2522" t="str">
        <f>VLOOKUP(IDENTIFICATIE!$E$5,$G$1:$H$442,2,FALSE)</f>
        <v>OVO000098</v>
      </c>
      <c r="B2522" t="s">
        <v>2776</v>
      </c>
    </row>
    <row r="2523" spans="1:2" x14ac:dyDescent="0.25">
      <c r="A2523" t="str">
        <f>VLOOKUP(IDENTIFICATIE!$E$5,$G$1:$H$442,2,FALSE)</f>
        <v>OVO000098</v>
      </c>
      <c r="B2523" t="s">
        <v>2777</v>
      </c>
    </row>
    <row r="2524" spans="1:2" x14ac:dyDescent="0.25">
      <c r="A2524" t="str">
        <f>VLOOKUP(IDENTIFICATIE!$E$5,$G$1:$H$442,2,FALSE)</f>
        <v>OVO000098</v>
      </c>
      <c r="B2524" t="s">
        <v>2778</v>
      </c>
    </row>
    <row r="2525" spans="1:2" x14ac:dyDescent="0.25">
      <c r="A2525" t="str">
        <f>VLOOKUP(IDENTIFICATIE!$E$5,$G$1:$H$442,2,FALSE)</f>
        <v>OVO000098</v>
      </c>
      <c r="B2525" t="s">
        <v>2779</v>
      </c>
    </row>
    <row r="2526" spans="1:2" x14ac:dyDescent="0.25">
      <c r="A2526" t="str">
        <f>VLOOKUP(IDENTIFICATIE!$E$5,$G$1:$H$442,2,FALSE)</f>
        <v>OVO000098</v>
      </c>
      <c r="B2526" t="s">
        <v>2780</v>
      </c>
    </row>
    <row r="2527" spans="1:2" x14ac:dyDescent="0.25">
      <c r="A2527" t="str">
        <f>VLOOKUP(IDENTIFICATIE!$E$5,$G$1:$H$442,2,FALSE)</f>
        <v>OVO000098</v>
      </c>
      <c r="B2527" t="s">
        <v>2781</v>
      </c>
    </row>
    <row r="2528" spans="1:2" x14ac:dyDescent="0.25">
      <c r="A2528" t="str">
        <f>VLOOKUP(IDENTIFICATIE!$E$5,$G$1:$H$442,2,FALSE)</f>
        <v>OVO000098</v>
      </c>
      <c r="B2528" t="s">
        <v>2782</v>
      </c>
    </row>
    <row r="2529" spans="1:2" x14ac:dyDescent="0.25">
      <c r="A2529" t="str">
        <f>VLOOKUP(IDENTIFICATIE!$E$5,$G$1:$H$442,2,FALSE)</f>
        <v>OVO000098</v>
      </c>
      <c r="B2529" t="s">
        <v>2783</v>
      </c>
    </row>
    <row r="2530" spans="1:2" x14ac:dyDescent="0.25">
      <c r="A2530" t="str">
        <f>VLOOKUP(IDENTIFICATIE!$E$5,$G$1:$H$442,2,FALSE)</f>
        <v>OVO000098</v>
      </c>
      <c r="B2530" t="s">
        <v>2784</v>
      </c>
    </row>
    <row r="2531" spans="1:2" x14ac:dyDescent="0.25">
      <c r="A2531" t="str">
        <f>VLOOKUP(IDENTIFICATIE!$E$5,$G$1:$H$442,2,FALSE)</f>
        <v>OVO000098</v>
      </c>
      <c r="B2531" t="s">
        <v>2785</v>
      </c>
    </row>
    <row r="2532" spans="1:2" x14ac:dyDescent="0.25">
      <c r="A2532" t="str">
        <f>VLOOKUP(IDENTIFICATIE!$E$5,$G$1:$H$442,2,FALSE)</f>
        <v>OVO000098</v>
      </c>
      <c r="B2532" t="s">
        <v>2786</v>
      </c>
    </row>
    <row r="2533" spans="1:2" x14ac:dyDescent="0.25">
      <c r="A2533" t="str">
        <f>VLOOKUP(IDENTIFICATIE!$E$5,$G$1:$H$442,2,FALSE)</f>
        <v>OVO000098</v>
      </c>
      <c r="B2533" t="s">
        <v>2787</v>
      </c>
    </row>
    <row r="2534" spans="1:2" x14ac:dyDescent="0.25">
      <c r="A2534" t="str">
        <f>VLOOKUP(IDENTIFICATIE!$E$5,$G$1:$H$442,2,FALSE)</f>
        <v>OVO000098</v>
      </c>
      <c r="B2534" t="s">
        <v>2788</v>
      </c>
    </row>
    <row r="2535" spans="1:2" x14ac:dyDescent="0.25">
      <c r="A2535" t="str">
        <f>VLOOKUP(IDENTIFICATIE!$E$5,$G$1:$H$442,2,FALSE)</f>
        <v>OVO000098</v>
      </c>
      <c r="B2535" t="s">
        <v>2789</v>
      </c>
    </row>
    <row r="2536" spans="1:2" x14ac:dyDescent="0.25">
      <c r="A2536" t="str">
        <f>VLOOKUP(IDENTIFICATIE!$E$5,$G$1:$H$442,2,FALSE)</f>
        <v>OVO000098</v>
      </c>
      <c r="B2536" t="s">
        <v>2790</v>
      </c>
    </row>
    <row r="2537" spans="1:2" x14ac:dyDescent="0.25">
      <c r="A2537" t="str">
        <f>VLOOKUP(IDENTIFICATIE!$E$5,$G$1:$H$442,2,FALSE)</f>
        <v>OVO000098</v>
      </c>
      <c r="B2537" t="s">
        <v>2791</v>
      </c>
    </row>
    <row r="2538" spans="1:2" x14ac:dyDescent="0.25">
      <c r="A2538" t="str">
        <f>VLOOKUP(IDENTIFICATIE!$E$5,$G$1:$H$442,2,FALSE)</f>
        <v>OVO000098</v>
      </c>
      <c r="B2538" t="s">
        <v>2792</v>
      </c>
    </row>
    <row r="2539" spans="1:2" x14ac:dyDescent="0.25">
      <c r="A2539" t="str">
        <f>VLOOKUP(IDENTIFICATIE!$E$5,$G$1:$H$442,2,FALSE)</f>
        <v>OVO000098</v>
      </c>
      <c r="B2539" t="s">
        <v>2793</v>
      </c>
    </row>
    <row r="2540" spans="1:2" x14ac:dyDescent="0.25">
      <c r="A2540" t="str">
        <f>VLOOKUP(IDENTIFICATIE!$E$5,$G$1:$H$442,2,FALSE)</f>
        <v>OVO000098</v>
      </c>
      <c r="B2540" t="s">
        <v>2794</v>
      </c>
    </row>
    <row r="2541" spans="1:2" x14ac:dyDescent="0.25">
      <c r="A2541" t="str">
        <f>VLOOKUP(IDENTIFICATIE!$E$5,$G$1:$H$442,2,FALSE)</f>
        <v>OVO000098</v>
      </c>
      <c r="B2541" t="s">
        <v>2795</v>
      </c>
    </row>
    <row r="2542" spans="1:2" x14ac:dyDescent="0.25">
      <c r="A2542" t="str">
        <f>VLOOKUP(IDENTIFICATIE!$E$5,$G$1:$H$442,2,FALSE)</f>
        <v>OVO000098</v>
      </c>
      <c r="B2542" t="s">
        <v>2796</v>
      </c>
    </row>
    <row r="2543" spans="1:2" x14ac:dyDescent="0.25">
      <c r="A2543" t="str">
        <f>VLOOKUP(IDENTIFICATIE!$E$5,$G$1:$H$442,2,FALSE)</f>
        <v>OVO000098</v>
      </c>
      <c r="B2543" t="s">
        <v>2797</v>
      </c>
    </row>
    <row r="2544" spans="1:2" x14ac:dyDescent="0.25">
      <c r="A2544" t="str">
        <f>VLOOKUP(IDENTIFICATIE!$E$5,$G$1:$H$442,2,FALSE)</f>
        <v>OVO000098</v>
      </c>
      <c r="B2544" t="s">
        <v>2798</v>
      </c>
    </row>
    <row r="2545" spans="1:2" x14ac:dyDescent="0.25">
      <c r="A2545" t="str">
        <f>VLOOKUP(IDENTIFICATIE!$E$5,$G$1:$H$442,2,FALSE)</f>
        <v>OVO000098</v>
      </c>
      <c r="B2545" t="s">
        <v>2799</v>
      </c>
    </row>
    <row r="2546" spans="1:2" x14ac:dyDescent="0.25">
      <c r="A2546" t="str">
        <f>VLOOKUP(IDENTIFICATIE!$E$5,$G$1:$H$442,2,FALSE)</f>
        <v>OVO000098</v>
      </c>
      <c r="B2546" t="s">
        <v>2800</v>
      </c>
    </row>
    <row r="2547" spans="1:2" x14ac:dyDescent="0.25">
      <c r="A2547" t="str">
        <f>VLOOKUP(IDENTIFICATIE!$E$5,$G$1:$H$442,2,FALSE)</f>
        <v>OVO000098</v>
      </c>
      <c r="B2547" t="s">
        <v>2801</v>
      </c>
    </row>
    <row r="2548" spans="1:2" x14ac:dyDescent="0.25">
      <c r="A2548" t="str">
        <f>VLOOKUP(IDENTIFICATIE!$E$5,$G$1:$H$442,2,FALSE)</f>
        <v>OVO000098</v>
      </c>
      <c r="B2548" t="s">
        <v>2802</v>
      </c>
    </row>
    <row r="2549" spans="1:2" x14ac:dyDescent="0.25">
      <c r="A2549" t="str">
        <f>VLOOKUP(IDENTIFICATIE!$E$5,$G$1:$H$442,2,FALSE)</f>
        <v>OVO000098</v>
      </c>
      <c r="B2549" t="s">
        <v>2803</v>
      </c>
    </row>
    <row r="2550" spans="1:2" x14ac:dyDescent="0.25">
      <c r="A2550" t="str">
        <f>VLOOKUP(IDENTIFICATIE!$E$5,$G$1:$H$442,2,FALSE)</f>
        <v>OVO000098</v>
      </c>
      <c r="B2550" t="s">
        <v>2804</v>
      </c>
    </row>
    <row r="2551" spans="1:2" x14ac:dyDescent="0.25">
      <c r="A2551" t="str">
        <f>VLOOKUP(IDENTIFICATIE!$E$5,$G$1:$H$442,2,FALSE)</f>
        <v>OVO000098</v>
      </c>
      <c r="B2551" t="s">
        <v>2805</v>
      </c>
    </row>
    <row r="2552" spans="1:2" x14ac:dyDescent="0.25">
      <c r="A2552" t="str">
        <f>VLOOKUP(IDENTIFICATIE!$E$5,$G$1:$H$442,2,FALSE)</f>
        <v>OVO000098</v>
      </c>
      <c r="B2552" t="s">
        <v>2806</v>
      </c>
    </row>
    <row r="2553" spans="1:2" x14ac:dyDescent="0.25">
      <c r="A2553" t="str">
        <f>VLOOKUP(IDENTIFICATIE!$E$5,$G$1:$H$442,2,FALSE)</f>
        <v>OVO000098</v>
      </c>
      <c r="B2553" t="s">
        <v>2807</v>
      </c>
    </row>
    <row r="2554" spans="1:2" x14ac:dyDescent="0.25">
      <c r="A2554" t="str">
        <f>VLOOKUP(IDENTIFICATIE!$E$5,$G$1:$H$442,2,FALSE)</f>
        <v>OVO000098</v>
      </c>
      <c r="B2554" t="s">
        <v>2808</v>
      </c>
    </row>
    <row r="2555" spans="1:2" x14ac:dyDescent="0.25">
      <c r="A2555" t="str">
        <f>VLOOKUP(IDENTIFICATIE!$E$5,$G$1:$H$442,2,FALSE)</f>
        <v>OVO000098</v>
      </c>
      <c r="B2555" t="s">
        <v>2809</v>
      </c>
    </row>
    <row r="2556" spans="1:2" x14ac:dyDescent="0.25">
      <c r="A2556" t="str">
        <f>VLOOKUP(IDENTIFICATIE!$E$5,$G$1:$H$442,2,FALSE)</f>
        <v>OVO000098</v>
      </c>
      <c r="B2556" t="s">
        <v>2810</v>
      </c>
    </row>
    <row r="2557" spans="1:2" x14ac:dyDescent="0.25">
      <c r="A2557" t="str">
        <f>VLOOKUP(IDENTIFICATIE!$E$5,$G$1:$H$442,2,FALSE)</f>
        <v>OVO000098</v>
      </c>
      <c r="B2557" t="s">
        <v>2811</v>
      </c>
    </row>
    <row r="2558" spans="1:2" x14ac:dyDescent="0.25">
      <c r="A2558" t="str">
        <f>VLOOKUP(IDENTIFICATIE!$E$5,$G$1:$H$442,2,FALSE)</f>
        <v>OVO000098</v>
      </c>
      <c r="B2558" t="s">
        <v>2812</v>
      </c>
    </row>
    <row r="2559" spans="1:2" x14ac:dyDescent="0.25">
      <c r="A2559" t="str">
        <f>VLOOKUP(IDENTIFICATIE!$E$5,$G$1:$H$442,2,FALSE)</f>
        <v>OVO000098</v>
      </c>
      <c r="B2559" t="s">
        <v>2813</v>
      </c>
    </row>
    <row r="2560" spans="1:2" x14ac:dyDescent="0.25">
      <c r="A2560" t="str">
        <f>VLOOKUP(IDENTIFICATIE!$E$5,$G$1:$H$442,2,FALSE)</f>
        <v>OVO000098</v>
      </c>
      <c r="B2560" t="s">
        <v>2814</v>
      </c>
    </row>
    <row r="2561" spans="1:2" x14ac:dyDescent="0.25">
      <c r="A2561" t="str">
        <f>VLOOKUP(IDENTIFICATIE!$E$5,$G$1:$H$442,2,FALSE)</f>
        <v>OVO000098</v>
      </c>
      <c r="B2561" t="s">
        <v>2815</v>
      </c>
    </row>
    <row r="2562" spans="1:2" x14ac:dyDescent="0.25">
      <c r="A2562" t="str">
        <f>VLOOKUP(IDENTIFICATIE!$E$5,$G$1:$H$442,2,FALSE)</f>
        <v>OVO000098</v>
      </c>
      <c r="B2562" t="s">
        <v>2816</v>
      </c>
    </row>
    <row r="2563" spans="1:2" x14ac:dyDescent="0.25">
      <c r="A2563" t="str">
        <f>VLOOKUP(IDENTIFICATIE!$E$5,$G$1:$H$442,2,FALSE)</f>
        <v>OVO000098</v>
      </c>
      <c r="B2563" t="s">
        <v>2817</v>
      </c>
    </row>
    <row r="2564" spans="1:2" x14ac:dyDescent="0.25">
      <c r="A2564" t="str">
        <f>VLOOKUP(IDENTIFICATIE!$E$5,$G$1:$H$442,2,FALSE)</f>
        <v>OVO000098</v>
      </c>
      <c r="B2564" t="s">
        <v>2818</v>
      </c>
    </row>
    <row r="2565" spans="1:2" x14ac:dyDescent="0.25">
      <c r="A2565" t="str">
        <f>VLOOKUP(IDENTIFICATIE!$E$5,$G$1:$H$442,2,FALSE)</f>
        <v>OVO000098</v>
      </c>
      <c r="B2565" t="s">
        <v>2819</v>
      </c>
    </row>
    <row r="2566" spans="1:2" x14ac:dyDescent="0.25">
      <c r="A2566" t="str">
        <f>VLOOKUP(IDENTIFICATIE!$E$5,$G$1:$H$442,2,FALSE)</f>
        <v>OVO000098</v>
      </c>
      <c r="B2566" t="s">
        <v>2820</v>
      </c>
    </row>
    <row r="2567" spans="1:2" x14ac:dyDescent="0.25">
      <c r="A2567" t="str">
        <f>VLOOKUP(IDENTIFICATIE!$E$5,$G$1:$H$442,2,FALSE)</f>
        <v>OVO000098</v>
      </c>
      <c r="B2567" t="s">
        <v>2821</v>
      </c>
    </row>
    <row r="2568" spans="1:2" x14ac:dyDescent="0.25">
      <c r="A2568" t="str">
        <f>VLOOKUP(IDENTIFICATIE!$E$5,$G$1:$H$442,2,FALSE)</f>
        <v>OVO000098</v>
      </c>
      <c r="B2568" t="s">
        <v>2822</v>
      </c>
    </row>
    <row r="2569" spans="1:2" x14ac:dyDescent="0.25">
      <c r="A2569" t="str">
        <f>VLOOKUP(IDENTIFICATIE!$E$5,$G$1:$H$442,2,FALSE)</f>
        <v>OVO000098</v>
      </c>
      <c r="B2569" t="s">
        <v>2823</v>
      </c>
    </row>
    <row r="2570" spans="1:2" x14ac:dyDescent="0.25">
      <c r="A2570" t="str">
        <f>VLOOKUP(IDENTIFICATIE!$E$5,$G$1:$H$442,2,FALSE)</f>
        <v>OVO000098</v>
      </c>
      <c r="B2570" t="s">
        <v>2824</v>
      </c>
    </row>
    <row r="2571" spans="1:2" x14ac:dyDescent="0.25">
      <c r="A2571" t="str">
        <f>VLOOKUP(IDENTIFICATIE!$E$5,$G$1:$H$442,2,FALSE)</f>
        <v>OVO000098</v>
      </c>
      <c r="B2571" t="s">
        <v>2825</v>
      </c>
    </row>
    <row r="2572" spans="1:2" x14ac:dyDescent="0.25">
      <c r="A2572" t="str">
        <f>VLOOKUP(IDENTIFICATIE!$E$5,$G$1:$H$442,2,FALSE)</f>
        <v>OVO000098</v>
      </c>
      <c r="B2572" t="s">
        <v>2826</v>
      </c>
    </row>
    <row r="2573" spans="1:2" x14ac:dyDescent="0.25">
      <c r="A2573" t="str">
        <f>VLOOKUP(IDENTIFICATIE!$E$5,$G$1:$H$442,2,FALSE)</f>
        <v>OVO000098</v>
      </c>
      <c r="B2573" t="s">
        <v>2827</v>
      </c>
    </row>
    <row r="2574" spans="1:2" x14ac:dyDescent="0.25">
      <c r="A2574" t="str">
        <f>VLOOKUP(IDENTIFICATIE!$E$5,$G$1:$H$442,2,FALSE)</f>
        <v>OVO000098</v>
      </c>
      <c r="B2574" t="s">
        <v>2828</v>
      </c>
    </row>
    <row r="2575" spans="1:2" x14ac:dyDescent="0.25">
      <c r="A2575" t="str">
        <f>VLOOKUP(IDENTIFICATIE!$E$5,$G$1:$H$442,2,FALSE)</f>
        <v>OVO000098</v>
      </c>
      <c r="B2575" t="s">
        <v>2829</v>
      </c>
    </row>
    <row r="2576" spans="1:2" x14ac:dyDescent="0.25">
      <c r="A2576" t="str">
        <f>VLOOKUP(IDENTIFICATIE!$E$5,$G$1:$H$442,2,FALSE)</f>
        <v>OVO000098</v>
      </c>
      <c r="B2576" t="s">
        <v>2830</v>
      </c>
    </row>
    <row r="2577" spans="1:2" x14ac:dyDescent="0.25">
      <c r="A2577" t="str">
        <f>VLOOKUP(IDENTIFICATIE!$E$5,$G$1:$H$442,2,FALSE)</f>
        <v>OVO000098</v>
      </c>
      <c r="B2577" t="s">
        <v>2831</v>
      </c>
    </row>
    <row r="2578" spans="1:2" x14ac:dyDescent="0.25">
      <c r="A2578" t="str">
        <f>VLOOKUP(IDENTIFICATIE!$E$5,$G$1:$H$442,2,FALSE)</f>
        <v>OVO000098</v>
      </c>
      <c r="B2578" t="s">
        <v>2832</v>
      </c>
    </row>
    <row r="2579" spans="1:2" x14ac:dyDescent="0.25">
      <c r="A2579" t="str">
        <f>VLOOKUP(IDENTIFICATIE!$E$5,$G$1:$H$442,2,FALSE)</f>
        <v>OVO000098</v>
      </c>
      <c r="B2579" t="s">
        <v>2833</v>
      </c>
    </row>
    <row r="2580" spans="1:2" x14ac:dyDescent="0.25">
      <c r="A2580" t="str">
        <f>VLOOKUP(IDENTIFICATIE!$E$5,$G$1:$H$442,2,FALSE)</f>
        <v>OVO000098</v>
      </c>
      <c r="B2580" t="s">
        <v>2834</v>
      </c>
    </row>
    <row r="2581" spans="1:2" x14ac:dyDescent="0.25">
      <c r="A2581" t="str">
        <f>VLOOKUP(IDENTIFICATIE!$E$5,$G$1:$H$442,2,FALSE)</f>
        <v>OVO000098</v>
      </c>
      <c r="B2581" t="s">
        <v>2835</v>
      </c>
    </row>
    <row r="2582" spans="1:2" x14ac:dyDescent="0.25">
      <c r="A2582" t="str">
        <f>VLOOKUP(IDENTIFICATIE!$E$5,$G$1:$H$442,2,FALSE)</f>
        <v>OVO000098</v>
      </c>
      <c r="B2582" t="s">
        <v>2836</v>
      </c>
    </row>
    <row r="2583" spans="1:2" x14ac:dyDescent="0.25">
      <c r="A2583" t="str">
        <f>VLOOKUP(IDENTIFICATIE!$E$5,$G$1:$H$442,2,FALSE)</f>
        <v>OVO000098</v>
      </c>
      <c r="B2583" t="s">
        <v>2837</v>
      </c>
    </row>
    <row r="2584" spans="1:2" x14ac:dyDescent="0.25">
      <c r="A2584" t="str">
        <f>VLOOKUP(IDENTIFICATIE!$E$5,$G$1:$H$442,2,FALSE)</f>
        <v>OVO000098</v>
      </c>
      <c r="B2584" t="s">
        <v>2838</v>
      </c>
    </row>
    <row r="2585" spans="1:2" x14ac:dyDescent="0.25">
      <c r="A2585" t="str">
        <f>VLOOKUP(IDENTIFICATIE!$E$5,$G$1:$H$442,2,FALSE)</f>
        <v>OVO000098</v>
      </c>
      <c r="B2585" t="s">
        <v>2839</v>
      </c>
    </row>
    <row r="2586" spans="1:2" x14ac:dyDescent="0.25">
      <c r="A2586" t="str">
        <f>VLOOKUP(IDENTIFICATIE!$E$5,$G$1:$H$442,2,FALSE)</f>
        <v>OVO000098</v>
      </c>
      <c r="B2586" t="s">
        <v>2840</v>
      </c>
    </row>
    <row r="2587" spans="1:2" x14ac:dyDescent="0.25">
      <c r="A2587" t="str">
        <f>VLOOKUP(IDENTIFICATIE!$E$5,$G$1:$H$442,2,FALSE)</f>
        <v>OVO000098</v>
      </c>
      <c r="B2587" t="s">
        <v>2841</v>
      </c>
    </row>
    <row r="2588" spans="1:2" x14ac:dyDescent="0.25">
      <c r="A2588" t="str">
        <f>VLOOKUP(IDENTIFICATIE!$E$5,$G$1:$H$442,2,FALSE)</f>
        <v>OVO000098</v>
      </c>
      <c r="B2588" t="s">
        <v>2842</v>
      </c>
    </row>
    <row r="2589" spans="1:2" x14ac:dyDescent="0.25">
      <c r="A2589" t="str">
        <f>VLOOKUP(IDENTIFICATIE!$E$5,$G$1:$H$442,2,FALSE)</f>
        <v>OVO000098</v>
      </c>
      <c r="B2589" t="s">
        <v>2843</v>
      </c>
    </row>
    <row r="2590" spans="1:2" x14ac:dyDescent="0.25">
      <c r="A2590" t="str">
        <f>VLOOKUP(IDENTIFICATIE!$E$5,$G$1:$H$442,2,FALSE)</f>
        <v>OVO000098</v>
      </c>
      <c r="B2590" t="s">
        <v>2844</v>
      </c>
    </row>
    <row r="2591" spans="1:2" x14ac:dyDescent="0.25">
      <c r="A2591" t="str">
        <f>VLOOKUP(IDENTIFICATIE!$E$5,$G$1:$H$442,2,FALSE)</f>
        <v>OVO000098</v>
      </c>
      <c r="B2591" t="s">
        <v>2845</v>
      </c>
    </row>
    <row r="2592" spans="1:2" x14ac:dyDescent="0.25">
      <c r="A2592" t="str">
        <f>VLOOKUP(IDENTIFICATIE!$E$5,$G$1:$H$442,2,FALSE)</f>
        <v>OVO000098</v>
      </c>
      <c r="B2592" t="s">
        <v>2846</v>
      </c>
    </row>
    <row r="2593" spans="1:2" x14ac:dyDescent="0.25">
      <c r="A2593" t="str">
        <f>VLOOKUP(IDENTIFICATIE!$E$5,$G$1:$H$442,2,FALSE)</f>
        <v>OVO000098</v>
      </c>
      <c r="B2593" t="s">
        <v>2847</v>
      </c>
    </row>
    <row r="2594" spans="1:2" x14ac:dyDescent="0.25">
      <c r="A2594" t="str">
        <f>VLOOKUP(IDENTIFICATIE!$E$5,$G$1:$H$442,2,FALSE)</f>
        <v>OVO000098</v>
      </c>
      <c r="B2594" t="s">
        <v>2848</v>
      </c>
    </row>
    <row r="2595" spans="1:2" x14ac:dyDescent="0.25">
      <c r="A2595" t="str">
        <f>VLOOKUP(IDENTIFICATIE!$E$5,$G$1:$H$442,2,FALSE)</f>
        <v>OVO000098</v>
      </c>
      <c r="B2595" t="s">
        <v>2849</v>
      </c>
    </row>
    <row r="2596" spans="1:2" x14ac:dyDescent="0.25">
      <c r="A2596" t="str">
        <f>VLOOKUP(IDENTIFICATIE!$E$5,$G$1:$H$442,2,FALSE)</f>
        <v>OVO000098</v>
      </c>
      <c r="B2596" t="s">
        <v>2850</v>
      </c>
    </row>
    <row r="2597" spans="1:2" x14ac:dyDescent="0.25">
      <c r="A2597" t="str">
        <f>VLOOKUP(IDENTIFICATIE!$E$5,$G$1:$H$442,2,FALSE)</f>
        <v>OVO000098</v>
      </c>
      <c r="B2597" t="s">
        <v>2851</v>
      </c>
    </row>
    <row r="2598" spans="1:2" x14ac:dyDescent="0.25">
      <c r="A2598" t="str">
        <f>VLOOKUP(IDENTIFICATIE!$E$5,$G$1:$H$442,2,FALSE)</f>
        <v>OVO000098</v>
      </c>
      <c r="B2598" t="s">
        <v>2852</v>
      </c>
    </row>
    <row r="2599" spans="1:2" x14ac:dyDescent="0.25">
      <c r="A2599" t="str">
        <f>VLOOKUP(IDENTIFICATIE!$E$5,$G$1:$H$442,2,FALSE)</f>
        <v>OVO000098</v>
      </c>
      <c r="B2599" t="s">
        <v>2853</v>
      </c>
    </row>
    <row r="2600" spans="1:2" x14ac:dyDescent="0.25">
      <c r="A2600" t="str">
        <f>VLOOKUP(IDENTIFICATIE!$E$5,$G$1:$H$442,2,FALSE)</f>
        <v>OVO000098</v>
      </c>
      <c r="B2600" t="s">
        <v>2854</v>
      </c>
    </row>
    <row r="2601" spans="1:2" x14ac:dyDescent="0.25">
      <c r="A2601" t="str">
        <f>VLOOKUP(IDENTIFICATIE!$E$5,$G$1:$H$442,2,FALSE)</f>
        <v>OVO000098</v>
      </c>
      <c r="B2601" t="s">
        <v>2855</v>
      </c>
    </row>
    <row r="2602" spans="1:2" x14ac:dyDescent="0.25">
      <c r="A2602" t="str">
        <f>VLOOKUP(IDENTIFICATIE!$E$5,$G$1:$H$442,2,FALSE)</f>
        <v>OVO000098</v>
      </c>
      <c r="B2602" t="s">
        <v>2856</v>
      </c>
    </row>
    <row r="2603" spans="1:2" x14ac:dyDescent="0.25">
      <c r="A2603" t="str">
        <f>VLOOKUP(IDENTIFICATIE!$E$5,$G$1:$H$442,2,FALSE)</f>
        <v>OVO000098</v>
      </c>
      <c r="B2603" t="s">
        <v>2857</v>
      </c>
    </row>
    <row r="2604" spans="1:2" x14ac:dyDescent="0.25">
      <c r="A2604" t="str">
        <f>VLOOKUP(IDENTIFICATIE!$E$5,$G$1:$H$442,2,FALSE)</f>
        <v>OVO000098</v>
      </c>
      <c r="B2604" t="s">
        <v>2858</v>
      </c>
    </row>
    <row r="2605" spans="1:2" x14ac:dyDescent="0.25">
      <c r="A2605" t="str">
        <f>VLOOKUP(IDENTIFICATIE!$E$5,$G$1:$H$442,2,FALSE)</f>
        <v>OVO000098</v>
      </c>
      <c r="B2605" t="s">
        <v>2859</v>
      </c>
    </row>
    <row r="2606" spans="1:2" x14ac:dyDescent="0.25">
      <c r="A2606" t="str">
        <f>VLOOKUP(IDENTIFICATIE!$E$5,$G$1:$H$442,2,FALSE)</f>
        <v>OVO000098</v>
      </c>
      <c r="B2606" t="s">
        <v>2860</v>
      </c>
    </row>
    <row r="2607" spans="1:2" x14ac:dyDescent="0.25">
      <c r="A2607" t="str">
        <f>VLOOKUP(IDENTIFICATIE!$E$5,$G$1:$H$442,2,FALSE)</f>
        <v>OVO000098</v>
      </c>
      <c r="B2607" t="s">
        <v>2861</v>
      </c>
    </row>
    <row r="2608" spans="1:2" x14ac:dyDescent="0.25">
      <c r="A2608" t="str">
        <f>VLOOKUP(IDENTIFICATIE!$E$5,$G$1:$H$442,2,FALSE)</f>
        <v>OVO000098</v>
      </c>
      <c r="B2608" t="s">
        <v>2862</v>
      </c>
    </row>
    <row r="2609" spans="1:2" x14ac:dyDescent="0.25">
      <c r="A2609" t="str">
        <f>VLOOKUP(IDENTIFICATIE!$E$5,$G$1:$H$442,2,FALSE)</f>
        <v>OVO000098</v>
      </c>
      <c r="B2609" t="s">
        <v>2863</v>
      </c>
    </row>
    <row r="2610" spans="1:2" x14ac:dyDescent="0.25">
      <c r="A2610" t="str">
        <f>VLOOKUP(IDENTIFICATIE!$E$5,$G$1:$H$442,2,FALSE)</f>
        <v>OVO000098</v>
      </c>
      <c r="B2610" t="s">
        <v>2864</v>
      </c>
    </row>
    <row r="2611" spans="1:2" x14ac:dyDescent="0.25">
      <c r="A2611" t="str">
        <f>VLOOKUP(IDENTIFICATIE!$E$5,$G$1:$H$442,2,FALSE)</f>
        <v>OVO000098</v>
      </c>
      <c r="B2611" t="s">
        <v>2865</v>
      </c>
    </row>
    <row r="2612" spans="1:2" x14ac:dyDescent="0.25">
      <c r="A2612" t="str">
        <f>VLOOKUP(IDENTIFICATIE!$E$5,$G$1:$H$442,2,FALSE)</f>
        <v>OVO000098</v>
      </c>
      <c r="B2612" t="s">
        <v>2866</v>
      </c>
    </row>
    <row r="2613" spans="1:2" x14ac:dyDescent="0.25">
      <c r="A2613" t="str">
        <f>VLOOKUP(IDENTIFICATIE!$E$5,$G$1:$H$442,2,FALSE)</f>
        <v>OVO000098</v>
      </c>
      <c r="B2613" t="s">
        <v>2867</v>
      </c>
    </row>
    <row r="2614" spans="1:2" x14ac:dyDescent="0.25">
      <c r="A2614" t="str">
        <f>VLOOKUP(IDENTIFICATIE!$E$5,$G$1:$H$442,2,FALSE)</f>
        <v>OVO000098</v>
      </c>
      <c r="B2614" t="s">
        <v>2868</v>
      </c>
    </row>
    <row r="2615" spans="1:2" x14ac:dyDescent="0.25">
      <c r="A2615" t="str">
        <f>VLOOKUP(IDENTIFICATIE!$E$5,$G$1:$H$442,2,FALSE)</f>
        <v>OVO000098</v>
      </c>
      <c r="B2615" t="s">
        <v>2869</v>
      </c>
    </row>
    <row r="2616" spans="1:2" x14ac:dyDescent="0.25">
      <c r="A2616" t="str">
        <f>VLOOKUP(IDENTIFICATIE!$E$5,$G$1:$H$442,2,FALSE)</f>
        <v>OVO000098</v>
      </c>
      <c r="B2616" t="s">
        <v>2870</v>
      </c>
    </row>
    <row r="2617" spans="1:2" x14ac:dyDescent="0.25">
      <c r="A2617" t="str">
        <f>VLOOKUP(IDENTIFICATIE!$E$5,$G$1:$H$442,2,FALSE)</f>
        <v>OVO000098</v>
      </c>
      <c r="B2617" t="s">
        <v>2871</v>
      </c>
    </row>
    <row r="2618" spans="1:2" x14ac:dyDescent="0.25">
      <c r="A2618" t="str">
        <f>VLOOKUP(IDENTIFICATIE!$E$5,$G$1:$H$442,2,FALSE)</f>
        <v>OVO000098</v>
      </c>
      <c r="B2618" t="s">
        <v>2872</v>
      </c>
    </row>
    <row r="2619" spans="1:2" x14ac:dyDescent="0.25">
      <c r="A2619" t="str">
        <f>VLOOKUP(IDENTIFICATIE!$E$5,$G$1:$H$442,2,FALSE)</f>
        <v>OVO000098</v>
      </c>
      <c r="B2619" t="s">
        <v>2873</v>
      </c>
    </row>
    <row r="2620" spans="1:2" x14ac:dyDescent="0.25">
      <c r="A2620" t="str">
        <f>VLOOKUP(IDENTIFICATIE!$E$5,$G$1:$H$442,2,FALSE)</f>
        <v>OVO000098</v>
      </c>
      <c r="B2620" t="s">
        <v>2874</v>
      </c>
    </row>
    <row r="2621" spans="1:2" x14ac:dyDescent="0.25">
      <c r="A2621" t="str">
        <f>VLOOKUP(IDENTIFICATIE!$E$5,$G$1:$H$442,2,FALSE)</f>
        <v>OVO000098</v>
      </c>
      <c r="B2621" t="s">
        <v>2875</v>
      </c>
    </row>
    <row r="2622" spans="1:2" x14ac:dyDescent="0.25">
      <c r="A2622" t="str">
        <f>VLOOKUP(IDENTIFICATIE!$E$5,$G$1:$H$442,2,FALSE)</f>
        <v>OVO000098</v>
      </c>
      <c r="B2622" t="s">
        <v>2876</v>
      </c>
    </row>
    <row r="2623" spans="1:2" x14ac:dyDescent="0.25">
      <c r="A2623" t="str">
        <f>VLOOKUP(IDENTIFICATIE!$E$5,$G$1:$H$442,2,FALSE)</f>
        <v>OVO000098</v>
      </c>
      <c r="B2623" t="s">
        <v>2877</v>
      </c>
    </row>
    <row r="2624" spans="1:2" x14ac:dyDescent="0.25">
      <c r="A2624" t="str">
        <f>VLOOKUP(IDENTIFICATIE!$E$5,$G$1:$H$442,2,FALSE)</f>
        <v>OVO000098</v>
      </c>
      <c r="B2624" t="s">
        <v>2878</v>
      </c>
    </row>
    <row r="2625" spans="1:2" x14ac:dyDescent="0.25">
      <c r="A2625" t="str">
        <f>VLOOKUP(IDENTIFICATIE!$E$5,$G$1:$H$442,2,FALSE)</f>
        <v>OVO000098</v>
      </c>
      <c r="B2625" t="s">
        <v>2879</v>
      </c>
    </row>
    <row r="2626" spans="1:2" x14ac:dyDescent="0.25">
      <c r="A2626" t="str">
        <f>VLOOKUP(IDENTIFICATIE!$E$5,$G$1:$H$442,2,FALSE)</f>
        <v>OVO000098</v>
      </c>
      <c r="B2626" t="s">
        <v>2880</v>
      </c>
    </row>
    <row r="2627" spans="1:2" x14ac:dyDescent="0.25">
      <c r="A2627" t="str">
        <f>VLOOKUP(IDENTIFICATIE!$E$5,$G$1:$H$442,2,FALSE)</f>
        <v>OVO000098</v>
      </c>
      <c r="B2627" t="s">
        <v>2881</v>
      </c>
    </row>
    <row r="2628" spans="1:2" x14ac:dyDescent="0.25">
      <c r="A2628" t="str">
        <f>VLOOKUP(IDENTIFICATIE!$E$5,$G$1:$H$442,2,FALSE)</f>
        <v>OVO000098</v>
      </c>
      <c r="B2628" t="s">
        <v>2882</v>
      </c>
    </row>
    <row r="2629" spans="1:2" x14ac:dyDescent="0.25">
      <c r="A2629" t="str">
        <f>VLOOKUP(IDENTIFICATIE!$E$5,$G$1:$H$442,2,FALSE)</f>
        <v>OVO000098</v>
      </c>
      <c r="B2629" t="s">
        <v>2883</v>
      </c>
    </row>
    <row r="2630" spans="1:2" x14ac:dyDescent="0.25">
      <c r="A2630" t="str">
        <f>VLOOKUP(IDENTIFICATIE!$E$5,$G$1:$H$442,2,FALSE)</f>
        <v>OVO000098</v>
      </c>
      <c r="B2630" t="s">
        <v>2884</v>
      </c>
    </row>
    <row r="2631" spans="1:2" x14ac:dyDescent="0.25">
      <c r="A2631" t="str">
        <f>VLOOKUP(IDENTIFICATIE!$E$5,$G$1:$H$442,2,FALSE)</f>
        <v>OVO000098</v>
      </c>
      <c r="B2631" t="s">
        <v>2885</v>
      </c>
    </row>
    <row r="2632" spans="1:2" x14ac:dyDescent="0.25">
      <c r="A2632" t="str">
        <f>VLOOKUP(IDENTIFICATIE!$E$5,$G$1:$H$442,2,FALSE)</f>
        <v>OVO000098</v>
      </c>
      <c r="B2632" t="s">
        <v>2886</v>
      </c>
    </row>
    <row r="2633" spans="1:2" x14ac:dyDescent="0.25">
      <c r="A2633" t="str">
        <f>VLOOKUP(IDENTIFICATIE!$E$5,$G$1:$H$442,2,FALSE)</f>
        <v>OVO000098</v>
      </c>
      <c r="B2633" t="s">
        <v>2887</v>
      </c>
    </row>
    <row r="2634" spans="1:2" x14ac:dyDescent="0.25">
      <c r="A2634" t="str">
        <f>VLOOKUP(IDENTIFICATIE!$E$5,$G$1:$H$442,2,FALSE)</f>
        <v>OVO000098</v>
      </c>
      <c r="B2634" t="s">
        <v>2888</v>
      </c>
    </row>
    <row r="2635" spans="1:2" x14ac:dyDescent="0.25">
      <c r="A2635" t="str">
        <f>VLOOKUP(IDENTIFICATIE!$E$5,$G$1:$H$442,2,FALSE)</f>
        <v>OVO000098</v>
      </c>
      <c r="B2635" t="s">
        <v>2889</v>
      </c>
    </row>
    <row r="2636" spans="1:2" x14ac:dyDescent="0.25">
      <c r="A2636" t="str">
        <f>VLOOKUP(IDENTIFICATIE!$E$5,$G$1:$H$442,2,FALSE)</f>
        <v>OVO000098</v>
      </c>
      <c r="B2636" t="s">
        <v>2890</v>
      </c>
    </row>
    <row r="2637" spans="1:2" x14ac:dyDescent="0.25">
      <c r="A2637" t="str">
        <f>VLOOKUP(IDENTIFICATIE!$E$5,$G$1:$H$442,2,FALSE)</f>
        <v>OVO000098</v>
      </c>
      <c r="B2637" t="s">
        <v>2891</v>
      </c>
    </row>
    <row r="2638" spans="1:2" x14ac:dyDescent="0.25">
      <c r="A2638" t="str">
        <f>VLOOKUP(IDENTIFICATIE!$E$5,$G$1:$H$442,2,FALSE)</f>
        <v>OVO000098</v>
      </c>
      <c r="B2638" t="s">
        <v>2892</v>
      </c>
    </row>
    <row r="2639" spans="1:2" x14ac:dyDescent="0.25">
      <c r="A2639" t="str">
        <f>VLOOKUP(IDENTIFICATIE!$E$5,$G$1:$H$442,2,FALSE)</f>
        <v>OVO000098</v>
      </c>
      <c r="B2639" t="s">
        <v>2893</v>
      </c>
    </row>
    <row r="2640" spans="1:2" x14ac:dyDescent="0.25">
      <c r="A2640" t="str">
        <f>VLOOKUP(IDENTIFICATIE!$E$5,$G$1:$H$442,2,FALSE)</f>
        <v>OVO000098</v>
      </c>
      <c r="B2640" t="s">
        <v>2894</v>
      </c>
    </row>
    <row r="2641" spans="1:2" x14ac:dyDescent="0.25">
      <c r="A2641" t="str">
        <f>VLOOKUP(IDENTIFICATIE!$E$5,$G$1:$H$442,2,FALSE)</f>
        <v>OVO000098</v>
      </c>
      <c r="B2641" t="s">
        <v>2895</v>
      </c>
    </row>
    <row r="2642" spans="1:2" x14ac:dyDescent="0.25">
      <c r="A2642" t="str">
        <f>VLOOKUP(IDENTIFICATIE!$E$5,$G$1:$H$442,2,FALSE)</f>
        <v>OVO000098</v>
      </c>
      <c r="B2642" t="s">
        <v>2896</v>
      </c>
    </row>
    <row r="2643" spans="1:2" x14ac:dyDescent="0.25">
      <c r="A2643" t="str">
        <f>VLOOKUP(IDENTIFICATIE!$E$5,$G$1:$H$442,2,FALSE)</f>
        <v>OVO000098</v>
      </c>
      <c r="B2643" t="s">
        <v>2897</v>
      </c>
    </row>
    <row r="2644" spans="1:2" x14ac:dyDescent="0.25">
      <c r="A2644" t="str">
        <f>VLOOKUP(IDENTIFICATIE!$E$5,$G$1:$H$442,2,FALSE)</f>
        <v>OVO000098</v>
      </c>
      <c r="B2644" t="s">
        <v>2898</v>
      </c>
    </row>
    <row r="2645" spans="1:2" x14ac:dyDescent="0.25">
      <c r="A2645" t="str">
        <f>VLOOKUP(IDENTIFICATIE!$E$5,$G$1:$H$442,2,FALSE)</f>
        <v>OVO000098</v>
      </c>
      <c r="B2645" t="s">
        <v>2899</v>
      </c>
    </row>
    <row r="2646" spans="1:2" x14ac:dyDescent="0.25">
      <c r="A2646" t="str">
        <f>VLOOKUP(IDENTIFICATIE!$E$5,$G$1:$H$442,2,FALSE)</f>
        <v>OVO000098</v>
      </c>
      <c r="B2646" t="s">
        <v>2900</v>
      </c>
    </row>
    <row r="2647" spans="1:2" x14ac:dyDescent="0.25">
      <c r="A2647" t="str">
        <f>VLOOKUP(IDENTIFICATIE!$E$5,$G$1:$H$442,2,FALSE)</f>
        <v>OVO000098</v>
      </c>
      <c r="B2647" t="s">
        <v>2901</v>
      </c>
    </row>
    <row r="2648" spans="1:2" x14ac:dyDescent="0.25">
      <c r="A2648" t="str">
        <f>VLOOKUP(IDENTIFICATIE!$E$5,$G$1:$H$442,2,FALSE)</f>
        <v>OVO000098</v>
      </c>
      <c r="B2648" t="s">
        <v>2902</v>
      </c>
    </row>
    <row r="2649" spans="1:2" x14ac:dyDescent="0.25">
      <c r="A2649" t="str">
        <f>VLOOKUP(IDENTIFICATIE!$E$5,$G$1:$H$442,2,FALSE)</f>
        <v>OVO000098</v>
      </c>
      <c r="B2649" t="s">
        <v>2903</v>
      </c>
    </row>
    <row r="2650" spans="1:2" x14ac:dyDescent="0.25">
      <c r="A2650" t="str">
        <f>VLOOKUP(IDENTIFICATIE!$E$5,$G$1:$H$442,2,FALSE)</f>
        <v>OVO000098</v>
      </c>
      <c r="B2650" t="s">
        <v>2904</v>
      </c>
    </row>
    <row r="2651" spans="1:2" x14ac:dyDescent="0.25">
      <c r="A2651" t="str">
        <f>VLOOKUP(IDENTIFICATIE!$E$5,$G$1:$H$442,2,FALSE)</f>
        <v>OVO000098</v>
      </c>
      <c r="B2651" t="s">
        <v>2905</v>
      </c>
    </row>
    <row r="2652" spans="1:2" x14ac:dyDescent="0.25">
      <c r="A2652" t="str">
        <f>VLOOKUP(IDENTIFICATIE!$E$5,$G$1:$H$442,2,FALSE)</f>
        <v>OVO000098</v>
      </c>
      <c r="B2652" t="s">
        <v>2906</v>
      </c>
    </row>
    <row r="2653" spans="1:2" x14ac:dyDescent="0.25">
      <c r="A2653" t="str">
        <f>VLOOKUP(IDENTIFICATIE!$E$5,$G$1:$H$442,2,FALSE)</f>
        <v>OVO000098</v>
      </c>
      <c r="B2653" t="s">
        <v>2907</v>
      </c>
    </row>
    <row r="2654" spans="1:2" x14ac:dyDescent="0.25">
      <c r="A2654" t="str">
        <f>VLOOKUP(IDENTIFICATIE!$E$5,$G$1:$H$442,2,FALSE)</f>
        <v>OVO000098</v>
      </c>
      <c r="B2654" t="s">
        <v>2908</v>
      </c>
    </row>
    <row r="2655" spans="1:2" x14ac:dyDescent="0.25">
      <c r="A2655" t="str">
        <f>VLOOKUP(IDENTIFICATIE!$E$5,$G$1:$H$442,2,FALSE)</f>
        <v>OVO000098</v>
      </c>
      <c r="B2655" t="s">
        <v>2909</v>
      </c>
    </row>
    <row r="2656" spans="1:2" x14ac:dyDescent="0.25">
      <c r="A2656" t="str">
        <f>VLOOKUP(IDENTIFICATIE!$E$5,$G$1:$H$442,2,FALSE)</f>
        <v>OVO000098</v>
      </c>
      <c r="B2656" t="s">
        <v>2910</v>
      </c>
    </row>
    <row r="2657" spans="1:2" x14ac:dyDescent="0.25">
      <c r="A2657" t="str">
        <f>VLOOKUP(IDENTIFICATIE!$E$5,$G$1:$H$442,2,FALSE)</f>
        <v>OVO000098</v>
      </c>
      <c r="B2657" t="s">
        <v>2911</v>
      </c>
    </row>
    <row r="2658" spans="1:2" x14ac:dyDescent="0.25">
      <c r="A2658" t="str">
        <f>VLOOKUP(IDENTIFICATIE!$E$5,$G$1:$H$442,2,FALSE)</f>
        <v>OVO000098</v>
      </c>
      <c r="B2658" t="s">
        <v>2912</v>
      </c>
    </row>
    <row r="2659" spans="1:2" x14ac:dyDescent="0.25">
      <c r="A2659" t="str">
        <f>VLOOKUP(IDENTIFICATIE!$E$5,$G$1:$H$442,2,FALSE)</f>
        <v>OVO000098</v>
      </c>
      <c r="B2659" t="s">
        <v>2913</v>
      </c>
    </row>
    <row r="2660" spans="1:2" x14ac:dyDescent="0.25">
      <c r="A2660" t="str">
        <f>VLOOKUP(IDENTIFICATIE!$E$5,$G$1:$H$442,2,FALSE)</f>
        <v>OVO000098</v>
      </c>
      <c r="B2660" t="s">
        <v>2914</v>
      </c>
    </row>
    <row r="2661" spans="1:2" x14ac:dyDescent="0.25">
      <c r="A2661" t="str">
        <f>VLOOKUP(IDENTIFICATIE!$E$5,$G$1:$H$442,2,FALSE)</f>
        <v>OVO000098</v>
      </c>
      <c r="B2661" t="s">
        <v>2915</v>
      </c>
    </row>
    <row r="2662" spans="1:2" x14ac:dyDescent="0.25">
      <c r="A2662" t="str">
        <f>VLOOKUP(IDENTIFICATIE!$E$5,$G$1:$H$442,2,FALSE)</f>
        <v>OVO000098</v>
      </c>
      <c r="B2662" t="s">
        <v>2916</v>
      </c>
    </row>
    <row r="2663" spans="1:2" x14ac:dyDescent="0.25">
      <c r="A2663" t="str">
        <f>VLOOKUP(IDENTIFICATIE!$E$5,$G$1:$H$442,2,FALSE)</f>
        <v>OVO000098</v>
      </c>
      <c r="B2663" t="s">
        <v>2917</v>
      </c>
    </row>
    <row r="2664" spans="1:2" x14ac:dyDescent="0.25">
      <c r="A2664" t="str">
        <f>VLOOKUP(IDENTIFICATIE!$E$5,$G$1:$H$442,2,FALSE)</f>
        <v>OVO000098</v>
      </c>
      <c r="B2664" t="s">
        <v>2918</v>
      </c>
    </row>
    <row r="2665" spans="1:2" x14ac:dyDescent="0.25">
      <c r="A2665" t="str">
        <f>VLOOKUP(IDENTIFICATIE!$E$5,$G$1:$H$442,2,FALSE)</f>
        <v>OVO000098</v>
      </c>
      <c r="B2665" t="s">
        <v>2919</v>
      </c>
    </row>
    <row r="2666" spans="1:2" x14ac:dyDescent="0.25">
      <c r="A2666" t="str">
        <f>VLOOKUP(IDENTIFICATIE!$E$5,$G$1:$H$442,2,FALSE)</f>
        <v>OVO000098</v>
      </c>
      <c r="B2666" t="s">
        <v>2920</v>
      </c>
    </row>
    <row r="2667" spans="1:2" x14ac:dyDescent="0.25">
      <c r="A2667" t="str">
        <f>VLOOKUP(IDENTIFICATIE!$E$5,$G$1:$H$442,2,FALSE)</f>
        <v>OVO000098</v>
      </c>
      <c r="B2667" t="s">
        <v>2921</v>
      </c>
    </row>
    <row r="2668" spans="1:2" x14ac:dyDescent="0.25">
      <c r="A2668" t="str">
        <f>VLOOKUP(IDENTIFICATIE!$E$5,$G$1:$H$442,2,FALSE)</f>
        <v>OVO000098</v>
      </c>
      <c r="B2668" t="s">
        <v>2922</v>
      </c>
    </row>
    <row r="2669" spans="1:2" x14ac:dyDescent="0.25">
      <c r="A2669" t="str">
        <f>VLOOKUP(IDENTIFICATIE!$E$5,$G$1:$H$442,2,FALSE)</f>
        <v>OVO000098</v>
      </c>
      <c r="B2669" t="s">
        <v>2923</v>
      </c>
    </row>
    <row r="2670" spans="1:2" x14ac:dyDescent="0.25">
      <c r="A2670" t="str">
        <f>VLOOKUP(IDENTIFICATIE!$E$5,$G$1:$H$442,2,FALSE)</f>
        <v>OVO000098</v>
      </c>
      <c r="B2670" t="s">
        <v>2924</v>
      </c>
    </row>
    <row r="2671" spans="1:2" x14ac:dyDescent="0.25">
      <c r="A2671" t="str">
        <f>VLOOKUP(IDENTIFICATIE!$E$5,$G$1:$H$442,2,FALSE)</f>
        <v>OVO000098</v>
      </c>
      <c r="B2671" t="s">
        <v>2925</v>
      </c>
    </row>
    <row r="2672" spans="1:2" x14ac:dyDescent="0.25">
      <c r="A2672" t="str">
        <f>VLOOKUP(IDENTIFICATIE!$E$5,$G$1:$H$442,2,FALSE)</f>
        <v>OVO000098</v>
      </c>
      <c r="B2672" t="s">
        <v>2926</v>
      </c>
    </row>
    <row r="2673" spans="1:2" x14ac:dyDescent="0.25">
      <c r="A2673" t="str">
        <f>VLOOKUP(IDENTIFICATIE!$E$5,$G$1:$H$442,2,FALSE)</f>
        <v>OVO000098</v>
      </c>
      <c r="B2673" t="s">
        <v>2927</v>
      </c>
    </row>
    <row r="2674" spans="1:2" x14ac:dyDescent="0.25">
      <c r="A2674" t="str">
        <f>VLOOKUP(IDENTIFICATIE!$E$5,$G$1:$H$442,2,FALSE)</f>
        <v>OVO000098</v>
      </c>
      <c r="B2674" t="s">
        <v>2928</v>
      </c>
    </row>
    <row r="2675" spans="1:2" x14ac:dyDescent="0.25">
      <c r="A2675" t="str">
        <f>VLOOKUP(IDENTIFICATIE!$E$5,$G$1:$H$442,2,FALSE)</f>
        <v>OVO000098</v>
      </c>
      <c r="B2675" t="s">
        <v>2929</v>
      </c>
    </row>
    <row r="2676" spans="1:2" x14ac:dyDescent="0.25">
      <c r="A2676" t="str">
        <f>VLOOKUP(IDENTIFICATIE!$E$5,$G$1:$H$442,2,FALSE)</f>
        <v>OVO000098</v>
      </c>
      <c r="B2676" t="s">
        <v>2930</v>
      </c>
    </row>
    <row r="2677" spans="1:2" x14ac:dyDescent="0.25">
      <c r="A2677" t="str">
        <f>VLOOKUP(IDENTIFICATIE!$E$5,$G$1:$H$442,2,FALSE)</f>
        <v>OVO000098</v>
      </c>
      <c r="B2677" t="s">
        <v>2931</v>
      </c>
    </row>
    <row r="2678" spans="1:2" x14ac:dyDescent="0.25">
      <c r="A2678" t="str">
        <f>VLOOKUP(IDENTIFICATIE!$E$5,$G$1:$H$442,2,FALSE)</f>
        <v>OVO000098</v>
      </c>
      <c r="B2678" t="s">
        <v>2932</v>
      </c>
    </row>
    <row r="2679" spans="1:2" x14ac:dyDescent="0.25">
      <c r="A2679" t="str">
        <f>VLOOKUP(IDENTIFICATIE!$E$5,$G$1:$H$442,2,FALSE)</f>
        <v>OVO000098</v>
      </c>
      <c r="B2679" t="s">
        <v>2933</v>
      </c>
    </row>
    <row r="2680" spans="1:2" x14ac:dyDescent="0.25">
      <c r="A2680" t="str">
        <f>VLOOKUP(IDENTIFICATIE!$E$5,$G$1:$H$442,2,FALSE)</f>
        <v>OVO000098</v>
      </c>
      <c r="B2680" t="s">
        <v>2934</v>
      </c>
    </row>
    <row r="2681" spans="1:2" x14ac:dyDescent="0.25">
      <c r="A2681" t="str">
        <f>VLOOKUP(IDENTIFICATIE!$E$5,$G$1:$H$442,2,FALSE)</f>
        <v>OVO000098</v>
      </c>
      <c r="B2681" t="s">
        <v>2935</v>
      </c>
    </row>
    <row r="2682" spans="1:2" x14ac:dyDescent="0.25">
      <c r="A2682" t="str">
        <f>VLOOKUP(IDENTIFICATIE!$E$5,$G$1:$H$442,2,FALSE)</f>
        <v>OVO000098</v>
      </c>
      <c r="B2682" t="s">
        <v>2936</v>
      </c>
    </row>
    <row r="2683" spans="1:2" x14ac:dyDescent="0.25">
      <c r="A2683" t="str">
        <f>VLOOKUP(IDENTIFICATIE!$E$5,$G$1:$H$442,2,FALSE)</f>
        <v>OVO000098</v>
      </c>
      <c r="B2683" t="s">
        <v>2937</v>
      </c>
    </row>
    <row r="2684" spans="1:2" x14ac:dyDescent="0.25">
      <c r="A2684" t="str">
        <f>VLOOKUP(IDENTIFICATIE!$E$5,$G$1:$H$442,2,FALSE)</f>
        <v>OVO000098</v>
      </c>
      <c r="B2684" t="s">
        <v>2938</v>
      </c>
    </row>
    <row r="2685" spans="1:2" x14ac:dyDescent="0.25">
      <c r="A2685" t="str">
        <f>VLOOKUP(IDENTIFICATIE!$E$5,$G$1:$H$442,2,FALSE)</f>
        <v>OVO000098</v>
      </c>
      <c r="B2685" t="s">
        <v>2939</v>
      </c>
    </row>
    <row r="2686" spans="1:2" x14ac:dyDescent="0.25">
      <c r="A2686" t="str">
        <f>VLOOKUP(IDENTIFICATIE!$E$5,$G$1:$H$442,2,FALSE)</f>
        <v>OVO000098</v>
      </c>
      <c r="B2686" t="s">
        <v>2940</v>
      </c>
    </row>
    <row r="2687" spans="1:2" x14ac:dyDescent="0.25">
      <c r="A2687" t="str">
        <f>VLOOKUP(IDENTIFICATIE!$E$5,$G$1:$H$442,2,FALSE)</f>
        <v>OVO000098</v>
      </c>
      <c r="B2687" t="s">
        <v>2941</v>
      </c>
    </row>
    <row r="2688" spans="1:2" x14ac:dyDescent="0.25">
      <c r="A2688" t="str">
        <f>VLOOKUP(IDENTIFICATIE!$E$5,$G$1:$H$442,2,FALSE)</f>
        <v>OVO000098</v>
      </c>
      <c r="B2688" t="s">
        <v>2942</v>
      </c>
    </row>
    <row r="2689" spans="1:2" x14ac:dyDescent="0.25">
      <c r="A2689" t="str">
        <f>VLOOKUP(IDENTIFICATIE!$E$5,$G$1:$H$442,2,FALSE)</f>
        <v>OVO000098</v>
      </c>
      <c r="B2689" t="s">
        <v>2943</v>
      </c>
    </row>
    <row r="2690" spans="1:2" x14ac:dyDescent="0.25">
      <c r="A2690" t="str">
        <f>VLOOKUP(IDENTIFICATIE!$E$5,$G$1:$H$442,2,FALSE)</f>
        <v>OVO000098</v>
      </c>
      <c r="B2690" t="s">
        <v>2944</v>
      </c>
    </row>
    <row r="2691" spans="1:2" x14ac:dyDescent="0.25">
      <c r="A2691" t="str">
        <f>VLOOKUP(IDENTIFICATIE!$E$5,$G$1:$H$442,2,FALSE)</f>
        <v>OVO000098</v>
      </c>
      <c r="B2691" t="s">
        <v>2945</v>
      </c>
    </row>
    <row r="2692" spans="1:2" x14ac:dyDescent="0.25">
      <c r="A2692" t="str">
        <f>VLOOKUP(IDENTIFICATIE!$E$5,$G$1:$H$442,2,FALSE)</f>
        <v>OVO000098</v>
      </c>
      <c r="B2692" t="s">
        <v>2946</v>
      </c>
    </row>
    <row r="2693" spans="1:2" x14ac:dyDescent="0.25">
      <c r="A2693" t="str">
        <f>VLOOKUP(IDENTIFICATIE!$E$5,$G$1:$H$442,2,FALSE)</f>
        <v>OVO000098</v>
      </c>
      <c r="B2693" t="s">
        <v>2947</v>
      </c>
    </row>
    <row r="2694" spans="1:2" x14ac:dyDescent="0.25">
      <c r="A2694" t="str">
        <f>VLOOKUP(IDENTIFICATIE!$E$5,$G$1:$H$442,2,FALSE)</f>
        <v>OVO000098</v>
      </c>
      <c r="B2694" t="s">
        <v>2948</v>
      </c>
    </row>
    <row r="2695" spans="1:2" x14ac:dyDescent="0.25">
      <c r="A2695" t="str">
        <f>VLOOKUP(IDENTIFICATIE!$E$5,$G$1:$H$442,2,FALSE)</f>
        <v>OVO000098</v>
      </c>
      <c r="B2695" t="s">
        <v>2949</v>
      </c>
    </row>
    <row r="2696" spans="1:2" x14ac:dyDescent="0.25">
      <c r="A2696" t="str">
        <f>VLOOKUP(IDENTIFICATIE!$E$5,$G$1:$H$442,2,FALSE)</f>
        <v>OVO000098</v>
      </c>
      <c r="B2696" t="s">
        <v>2950</v>
      </c>
    </row>
    <row r="2697" spans="1:2" x14ac:dyDescent="0.25">
      <c r="A2697" t="str">
        <f>VLOOKUP(IDENTIFICATIE!$E$5,$G$1:$H$442,2,FALSE)</f>
        <v>OVO000098</v>
      </c>
      <c r="B2697" t="s">
        <v>2951</v>
      </c>
    </row>
    <row r="2698" spans="1:2" x14ac:dyDescent="0.25">
      <c r="A2698" t="str">
        <f>VLOOKUP(IDENTIFICATIE!$E$5,$G$1:$H$442,2,FALSE)</f>
        <v>OVO000098</v>
      </c>
      <c r="B2698" t="s">
        <v>2952</v>
      </c>
    </row>
    <row r="2699" spans="1:2" x14ac:dyDescent="0.25">
      <c r="A2699" t="str">
        <f>VLOOKUP(IDENTIFICATIE!$E$5,$G$1:$H$442,2,FALSE)</f>
        <v>OVO000098</v>
      </c>
      <c r="B2699" t="s">
        <v>2953</v>
      </c>
    </row>
    <row r="2700" spans="1:2" x14ac:dyDescent="0.25">
      <c r="A2700" t="str">
        <f>VLOOKUP(IDENTIFICATIE!$E$5,$G$1:$H$442,2,FALSE)</f>
        <v>OVO000098</v>
      </c>
      <c r="B2700" t="s">
        <v>2954</v>
      </c>
    </row>
    <row r="2701" spans="1:2" x14ac:dyDescent="0.25">
      <c r="A2701" t="str">
        <f>VLOOKUP(IDENTIFICATIE!$E$5,$G$1:$H$442,2,FALSE)</f>
        <v>OVO000098</v>
      </c>
      <c r="B2701" t="s">
        <v>2955</v>
      </c>
    </row>
    <row r="2702" spans="1:2" x14ac:dyDescent="0.25">
      <c r="A2702" t="str">
        <f>VLOOKUP(IDENTIFICATIE!$E$5,$G$1:$H$442,2,FALSE)</f>
        <v>OVO000098</v>
      </c>
      <c r="B2702" t="s">
        <v>2956</v>
      </c>
    </row>
    <row r="2703" spans="1:2" x14ac:dyDescent="0.25">
      <c r="A2703" t="str">
        <f>VLOOKUP(IDENTIFICATIE!$E$5,$G$1:$H$442,2,FALSE)</f>
        <v>OVO000098</v>
      </c>
      <c r="B2703" t="s">
        <v>2957</v>
      </c>
    </row>
    <row r="2704" spans="1:2" x14ac:dyDescent="0.25">
      <c r="A2704" t="str">
        <f>VLOOKUP(IDENTIFICATIE!$E$5,$G$1:$H$442,2,FALSE)</f>
        <v>OVO000098</v>
      </c>
      <c r="B2704" t="s">
        <v>2958</v>
      </c>
    </row>
    <row r="2705" spans="1:2" x14ac:dyDescent="0.25">
      <c r="A2705" t="str">
        <f>VLOOKUP(IDENTIFICATIE!$E$5,$G$1:$H$442,2,FALSE)</f>
        <v>OVO000098</v>
      </c>
      <c r="B2705" t="s">
        <v>2959</v>
      </c>
    </row>
    <row r="2706" spans="1:2" x14ac:dyDescent="0.25">
      <c r="A2706" t="str">
        <f>VLOOKUP(IDENTIFICATIE!$E$5,$G$1:$H$442,2,FALSE)</f>
        <v>OVO000098</v>
      </c>
      <c r="B2706" t="s">
        <v>2960</v>
      </c>
    </row>
    <row r="2707" spans="1:2" x14ac:dyDescent="0.25">
      <c r="A2707" t="str">
        <f>VLOOKUP(IDENTIFICATIE!$E$5,$G$1:$H$442,2,FALSE)</f>
        <v>OVO000098</v>
      </c>
      <c r="B2707" t="s">
        <v>2961</v>
      </c>
    </row>
    <row r="2708" spans="1:2" x14ac:dyDescent="0.25">
      <c r="A2708" t="str">
        <f>VLOOKUP(IDENTIFICATIE!$E$5,$G$1:$H$442,2,FALSE)</f>
        <v>OVO000098</v>
      </c>
      <c r="B2708" t="s">
        <v>2962</v>
      </c>
    </row>
    <row r="2709" spans="1:2" x14ac:dyDescent="0.25">
      <c r="A2709" t="str">
        <f>VLOOKUP(IDENTIFICATIE!$E$5,$G$1:$H$442,2,FALSE)</f>
        <v>OVO000098</v>
      </c>
      <c r="B2709" t="s">
        <v>2963</v>
      </c>
    </row>
    <row r="2710" spans="1:2" x14ac:dyDescent="0.25">
      <c r="A2710" t="str">
        <f>VLOOKUP(IDENTIFICATIE!$E$5,$G$1:$H$442,2,FALSE)</f>
        <v>OVO000098</v>
      </c>
      <c r="B2710" t="s">
        <v>2964</v>
      </c>
    </row>
    <row r="2711" spans="1:2" x14ac:dyDescent="0.25">
      <c r="A2711" t="str">
        <f>VLOOKUP(IDENTIFICATIE!$E$5,$G$1:$H$442,2,FALSE)</f>
        <v>OVO000098</v>
      </c>
      <c r="B2711" t="s">
        <v>2965</v>
      </c>
    </row>
    <row r="2712" spans="1:2" x14ac:dyDescent="0.25">
      <c r="A2712" t="str">
        <f>VLOOKUP(IDENTIFICATIE!$E$5,$G$1:$H$442,2,FALSE)</f>
        <v>OVO000098</v>
      </c>
      <c r="B2712" t="s">
        <v>2966</v>
      </c>
    </row>
    <row r="2713" spans="1:2" x14ac:dyDescent="0.25">
      <c r="A2713" t="str">
        <f>VLOOKUP(IDENTIFICATIE!$E$5,$G$1:$H$442,2,FALSE)</f>
        <v>OVO000098</v>
      </c>
      <c r="B2713" t="s">
        <v>2967</v>
      </c>
    </row>
    <row r="2714" spans="1:2" x14ac:dyDescent="0.25">
      <c r="A2714" t="str">
        <f>VLOOKUP(IDENTIFICATIE!$E$5,$G$1:$H$442,2,FALSE)</f>
        <v>OVO000098</v>
      </c>
      <c r="B2714" t="s">
        <v>2968</v>
      </c>
    </row>
    <row r="2715" spans="1:2" x14ac:dyDescent="0.25">
      <c r="A2715" t="str">
        <f>VLOOKUP(IDENTIFICATIE!$E$5,$G$1:$H$442,2,FALSE)</f>
        <v>OVO000098</v>
      </c>
      <c r="B2715" t="s">
        <v>2969</v>
      </c>
    </row>
    <row r="2716" spans="1:2" x14ac:dyDescent="0.25">
      <c r="A2716" t="str">
        <f>VLOOKUP(IDENTIFICATIE!$E$5,$G$1:$H$442,2,FALSE)</f>
        <v>OVO000098</v>
      </c>
      <c r="B2716" t="s">
        <v>2970</v>
      </c>
    </row>
    <row r="2717" spans="1:2" x14ac:dyDescent="0.25">
      <c r="A2717" t="str">
        <f>VLOOKUP(IDENTIFICATIE!$E$5,$G$1:$H$442,2,FALSE)</f>
        <v>OVO000098</v>
      </c>
      <c r="B2717" t="s">
        <v>2971</v>
      </c>
    </row>
    <row r="2718" spans="1:2" x14ac:dyDescent="0.25">
      <c r="A2718" t="str">
        <f>VLOOKUP(IDENTIFICATIE!$E$5,$G$1:$H$442,2,FALSE)</f>
        <v>OVO000098</v>
      </c>
      <c r="B2718" t="s">
        <v>2972</v>
      </c>
    </row>
    <row r="2719" spans="1:2" x14ac:dyDescent="0.25">
      <c r="A2719" t="str">
        <f>VLOOKUP(IDENTIFICATIE!$E$5,$G$1:$H$442,2,FALSE)</f>
        <v>OVO000098</v>
      </c>
      <c r="B2719" t="s">
        <v>2973</v>
      </c>
    </row>
    <row r="2720" spans="1:2" x14ac:dyDescent="0.25">
      <c r="A2720" t="str">
        <f>VLOOKUP(IDENTIFICATIE!$E$5,$G$1:$H$442,2,FALSE)</f>
        <v>OVO000098</v>
      </c>
      <c r="B2720" t="s">
        <v>2974</v>
      </c>
    </row>
    <row r="2721" spans="1:2" x14ac:dyDescent="0.25">
      <c r="A2721" t="str">
        <f>VLOOKUP(IDENTIFICATIE!$E$5,$G$1:$H$442,2,FALSE)</f>
        <v>OVO000098</v>
      </c>
      <c r="B2721" t="s">
        <v>2975</v>
      </c>
    </row>
    <row r="2722" spans="1:2" x14ac:dyDescent="0.25">
      <c r="A2722" t="str">
        <f>VLOOKUP(IDENTIFICATIE!$E$5,$G$1:$H$442,2,FALSE)</f>
        <v>OVO000098</v>
      </c>
      <c r="B2722" t="s">
        <v>2976</v>
      </c>
    </row>
    <row r="2723" spans="1:2" x14ac:dyDescent="0.25">
      <c r="A2723" t="str">
        <f>VLOOKUP(IDENTIFICATIE!$E$5,$G$1:$H$442,2,FALSE)</f>
        <v>OVO000098</v>
      </c>
      <c r="B2723" t="s">
        <v>2977</v>
      </c>
    </row>
    <row r="2724" spans="1:2" x14ac:dyDescent="0.25">
      <c r="A2724" t="str">
        <f>VLOOKUP(IDENTIFICATIE!$E$5,$G$1:$H$442,2,FALSE)</f>
        <v>OVO000098</v>
      </c>
      <c r="B2724" t="s">
        <v>2978</v>
      </c>
    </row>
    <row r="2725" spans="1:2" x14ac:dyDescent="0.25">
      <c r="A2725" t="str">
        <f>VLOOKUP(IDENTIFICATIE!$E$5,$G$1:$H$442,2,FALSE)</f>
        <v>OVO000098</v>
      </c>
      <c r="B2725" t="s">
        <v>2979</v>
      </c>
    </row>
    <row r="2726" spans="1:2" x14ac:dyDescent="0.25">
      <c r="A2726" t="str">
        <f>VLOOKUP(IDENTIFICATIE!$E$5,$G$1:$H$442,2,FALSE)</f>
        <v>OVO000098</v>
      </c>
      <c r="B2726" t="s">
        <v>2980</v>
      </c>
    </row>
    <row r="2727" spans="1:2" x14ac:dyDescent="0.25">
      <c r="A2727" t="str">
        <f>VLOOKUP(IDENTIFICATIE!$E$5,$G$1:$H$442,2,FALSE)</f>
        <v>OVO000098</v>
      </c>
      <c r="B2727" t="s">
        <v>2981</v>
      </c>
    </row>
    <row r="2728" spans="1:2" x14ac:dyDescent="0.25">
      <c r="A2728" t="str">
        <f>VLOOKUP(IDENTIFICATIE!$E$5,$G$1:$H$442,2,FALSE)</f>
        <v>OVO000098</v>
      </c>
      <c r="B2728" t="s">
        <v>2982</v>
      </c>
    </row>
    <row r="2729" spans="1:2" x14ac:dyDescent="0.25">
      <c r="A2729" t="str">
        <f>VLOOKUP(IDENTIFICATIE!$E$5,$G$1:$H$442,2,FALSE)</f>
        <v>OVO000098</v>
      </c>
      <c r="B2729" t="s">
        <v>2983</v>
      </c>
    </row>
    <row r="2730" spans="1:2" x14ac:dyDescent="0.25">
      <c r="A2730" t="str">
        <f>VLOOKUP(IDENTIFICATIE!$E$5,$G$1:$H$442,2,FALSE)</f>
        <v>OVO000098</v>
      </c>
      <c r="B2730" t="s">
        <v>2984</v>
      </c>
    </row>
    <row r="2731" spans="1:2" x14ac:dyDescent="0.25">
      <c r="A2731" t="str">
        <f>VLOOKUP(IDENTIFICATIE!$E$5,$G$1:$H$442,2,FALSE)</f>
        <v>OVO000098</v>
      </c>
      <c r="B2731" t="s">
        <v>2985</v>
      </c>
    </row>
    <row r="2732" spans="1:2" x14ac:dyDescent="0.25">
      <c r="A2732" t="str">
        <f>VLOOKUP(IDENTIFICATIE!$E$5,$G$1:$H$442,2,FALSE)</f>
        <v>OVO000098</v>
      </c>
      <c r="B2732" t="s">
        <v>2986</v>
      </c>
    </row>
    <row r="2733" spans="1:2" x14ac:dyDescent="0.25">
      <c r="A2733" t="str">
        <f>VLOOKUP(IDENTIFICATIE!$E$5,$G$1:$H$442,2,FALSE)</f>
        <v>OVO000098</v>
      </c>
      <c r="B2733" t="s">
        <v>2987</v>
      </c>
    </row>
    <row r="2734" spans="1:2" x14ac:dyDescent="0.25">
      <c r="A2734" t="str">
        <f>VLOOKUP(IDENTIFICATIE!$E$5,$G$1:$H$442,2,FALSE)</f>
        <v>OVO000098</v>
      </c>
      <c r="B2734" t="s">
        <v>2988</v>
      </c>
    </row>
    <row r="2735" spans="1:2" x14ac:dyDescent="0.25">
      <c r="A2735" t="str">
        <f>VLOOKUP(IDENTIFICATIE!$E$5,$G$1:$H$442,2,FALSE)</f>
        <v>OVO000098</v>
      </c>
      <c r="B2735" t="s">
        <v>2989</v>
      </c>
    </row>
    <row r="2736" spans="1:2" x14ac:dyDescent="0.25">
      <c r="A2736" t="str">
        <f>VLOOKUP(IDENTIFICATIE!$E$5,$G$1:$H$442,2,FALSE)</f>
        <v>OVO000098</v>
      </c>
      <c r="B2736" t="s">
        <v>2990</v>
      </c>
    </row>
    <row r="2737" spans="1:2" x14ac:dyDescent="0.25">
      <c r="A2737" t="str">
        <f>VLOOKUP(IDENTIFICATIE!$E$5,$G$1:$H$442,2,FALSE)</f>
        <v>OVO000098</v>
      </c>
      <c r="B2737" t="s">
        <v>2991</v>
      </c>
    </row>
    <row r="2738" spans="1:2" x14ac:dyDescent="0.25">
      <c r="A2738" t="str">
        <f>VLOOKUP(IDENTIFICATIE!$E$5,$G$1:$H$442,2,FALSE)</f>
        <v>OVO000098</v>
      </c>
      <c r="B2738" t="s">
        <v>2992</v>
      </c>
    </row>
    <row r="2739" spans="1:2" x14ac:dyDescent="0.25">
      <c r="A2739" t="str">
        <f>VLOOKUP(IDENTIFICATIE!$E$5,$G$1:$H$442,2,FALSE)</f>
        <v>OVO000098</v>
      </c>
      <c r="B2739" t="s">
        <v>2993</v>
      </c>
    </row>
    <row r="2740" spans="1:2" x14ac:dyDescent="0.25">
      <c r="A2740" t="str">
        <f>VLOOKUP(IDENTIFICATIE!$E$5,$G$1:$H$442,2,FALSE)</f>
        <v>OVO000098</v>
      </c>
      <c r="B2740" t="s">
        <v>2994</v>
      </c>
    </row>
    <row r="2741" spans="1:2" x14ac:dyDescent="0.25">
      <c r="A2741" t="str">
        <f>VLOOKUP(IDENTIFICATIE!$E$5,$G$1:$H$442,2,FALSE)</f>
        <v>OVO000098</v>
      </c>
      <c r="B2741" t="s">
        <v>2995</v>
      </c>
    </row>
    <row r="2742" spans="1:2" x14ac:dyDescent="0.25">
      <c r="A2742" t="str">
        <f>VLOOKUP(IDENTIFICATIE!$E$5,$G$1:$H$442,2,FALSE)</f>
        <v>OVO000098</v>
      </c>
      <c r="B2742" t="s">
        <v>2996</v>
      </c>
    </row>
    <row r="2743" spans="1:2" x14ac:dyDescent="0.25">
      <c r="A2743" t="str">
        <f>VLOOKUP(IDENTIFICATIE!$E$5,$G$1:$H$442,2,FALSE)</f>
        <v>OVO000098</v>
      </c>
      <c r="B2743" t="s">
        <v>2997</v>
      </c>
    </row>
    <row r="2744" spans="1:2" x14ac:dyDescent="0.25">
      <c r="A2744" t="str">
        <f>VLOOKUP(IDENTIFICATIE!$E$5,$G$1:$H$442,2,FALSE)</f>
        <v>OVO000098</v>
      </c>
      <c r="B2744" t="s">
        <v>2998</v>
      </c>
    </row>
    <row r="2745" spans="1:2" x14ac:dyDescent="0.25">
      <c r="A2745" t="str">
        <f>VLOOKUP(IDENTIFICATIE!$E$5,$G$1:$H$442,2,FALSE)</f>
        <v>OVO000098</v>
      </c>
      <c r="B2745" t="s">
        <v>2999</v>
      </c>
    </row>
    <row r="2746" spans="1:2" x14ac:dyDescent="0.25">
      <c r="A2746" t="str">
        <f>VLOOKUP(IDENTIFICATIE!$E$5,$G$1:$H$442,2,FALSE)</f>
        <v>OVO000098</v>
      </c>
      <c r="B2746" t="s">
        <v>3000</v>
      </c>
    </row>
    <row r="2747" spans="1:2" x14ac:dyDescent="0.25">
      <c r="A2747" t="str">
        <f>VLOOKUP(IDENTIFICATIE!$E$5,$G$1:$H$442,2,FALSE)</f>
        <v>OVO000098</v>
      </c>
      <c r="B2747" t="s">
        <v>3001</v>
      </c>
    </row>
    <row r="2748" spans="1:2" x14ac:dyDescent="0.25">
      <c r="A2748" t="str">
        <f>VLOOKUP(IDENTIFICATIE!$E$5,$G$1:$H$442,2,FALSE)</f>
        <v>OVO000098</v>
      </c>
      <c r="B2748" t="s">
        <v>3002</v>
      </c>
    </row>
    <row r="2749" spans="1:2" x14ac:dyDescent="0.25">
      <c r="A2749" t="str">
        <f>VLOOKUP(IDENTIFICATIE!$E$5,$G$1:$H$442,2,FALSE)</f>
        <v>OVO000098</v>
      </c>
      <c r="B2749" t="s">
        <v>3003</v>
      </c>
    </row>
    <row r="2750" spans="1:2" x14ac:dyDescent="0.25">
      <c r="A2750" t="str">
        <f>VLOOKUP(IDENTIFICATIE!$E$5,$G$1:$H$442,2,FALSE)</f>
        <v>OVO000098</v>
      </c>
      <c r="B2750" t="s">
        <v>3004</v>
      </c>
    </row>
    <row r="2751" spans="1:2" x14ac:dyDescent="0.25">
      <c r="A2751" t="str">
        <f>VLOOKUP(IDENTIFICATIE!$E$5,$G$1:$H$442,2,FALSE)</f>
        <v>OVO000098</v>
      </c>
      <c r="B2751" t="s">
        <v>3005</v>
      </c>
    </row>
    <row r="2752" spans="1:2" x14ac:dyDescent="0.25">
      <c r="A2752" t="str">
        <f>VLOOKUP(IDENTIFICATIE!$E$5,$G$1:$H$442,2,FALSE)</f>
        <v>OVO000098</v>
      </c>
      <c r="B2752" t="s">
        <v>3006</v>
      </c>
    </row>
    <row r="2753" spans="1:2" x14ac:dyDescent="0.25">
      <c r="A2753" t="str">
        <f>VLOOKUP(IDENTIFICATIE!$E$5,$G$1:$H$442,2,FALSE)</f>
        <v>OVO000098</v>
      </c>
      <c r="B2753" t="s">
        <v>3007</v>
      </c>
    </row>
    <row r="2754" spans="1:2" x14ac:dyDescent="0.25">
      <c r="A2754" t="str">
        <f>VLOOKUP(IDENTIFICATIE!$E$5,$G$1:$H$442,2,FALSE)</f>
        <v>OVO000098</v>
      </c>
      <c r="B2754" t="s">
        <v>3008</v>
      </c>
    </row>
    <row r="2755" spans="1:2" x14ac:dyDescent="0.25">
      <c r="A2755" t="str">
        <f>VLOOKUP(IDENTIFICATIE!$E$5,$G$1:$H$442,2,FALSE)</f>
        <v>OVO000098</v>
      </c>
      <c r="B2755" t="s">
        <v>3009</v>
      </c>
    </row>
    <row r="2756" spans="1:2" x14ac:dyDescent="0.25">
      <c r="A2756" t="str">
        <f>VLOOKUP(IDENTIFICATIE!$E$5,$G$1:$H$442,2,FALSE)</f>
        <v>OVO000098</v>
      </c>
      <c r="B2756" t="s">
        <v>3010</v>
      </c>
    </row>
    <row r="2757" spans="1:2" x14ac:dyDescent="0.25">
      <c r="A2757" t="str">
        <f>VLOOKUP(IDENTIFICATIE!$E$5,$G$1:$H$442,2,FALSE)</f>
        <v>OVO000098</v>
      </c>
      <c r="B2757" t="s">
        <v>3011</v>
      </c>
    </row>
    <row r="2758" spans="1:2" x14ac:dyDescent="0.25">
      <c r="A2758" t="str">
        <f>VLOOKUP(IDENTIFICATIE!$E$5,$G$1:$H$442,2,FALSE)</f>
        <v>OVO000098</v>
      </c>
      <c r="B2758" t="s">
        <v>3012</v>
      </c>
    </row>
    <row r="2759" spans="1:2" x14ac:dyDescent="0.25">
      <c r="A2759" t="str">
        <f>VLOOKUP(IDENTIFICATIE!$E$5,$G$1:$H$442,2,FALSE)</f>
        <v>OVO000098</v>
      </c>
      <c r="B2759" t="s">
        <v>3013</v>
      </c>
    </row>
    <row r="2760" spans="1:2" x14ac:dyDescent="0.25">
      <c r="A2760" t="str">
        <f>VLOOKUP(IDENTIFICATIE!$E$5,$G$1:$H$442,2,FALSE)</f>
        <v>OVO000098</v>
      </c>
      <c r="B2760" t="s">
        <v>3014</v>
      </c>
    </row>
    <row r="2761" spans="1:2" x14ac:dyDescent="0.25">
      <c r="A2761" t="str">
        <f>VLOOKUP(IDENTIFICATIE!$E$5,$G$1:$H$442,2,FALSE)</f>
        <v>OVO000098</v>
      </c>
      <c r="B2761" t="s">
        <v>3015</v>
      </c>
    </row>
    <row r="2762" spans="1:2" x14ac:dyDescent="0.25">
      <c r="A2762" t="str">
        <f>VLOOKUP(IDENTIFICATIE!$E$5,$G$1:$H$442,2,FALSE)</f>
        <v>OVO000098</v>
      </c>
      <c r="B2762" t="s">
        <v>3016</v>
      </c>
    </row>
    <row r="2763" spans="1:2" x14ac:dyDescent="0.25">
      <c r="A2763" t="str">
        <f>VLOOKUP(IDENTIFICATIE!$E$5,$G$1:$H$442,2,FALSE)</f>
        <v>OVO000098</v>
      </c>
      <c r="B2763" t="s">
        <v>3017</v>
      </c>
    </row>
    <row r="2764" spans="1:2" x14ac:dyDescent="0.25">
      <c r="A2764" t="str">
        <f>VLOOKUP(IDENTIFICATIE!$E$5,$G$1:$H$442,2,FALSE)</f>
        <v>OVO000098</v>
      </c>
      <c r="B2764" t="s">
        <v>3018</v>
      </c>
    </row>
    <row r="2765" spans="1:2" x14ac:dyDescent="0.25">
      <c r="A2765" t="str">
        <f>VLOOKUP(IDENTIFICATIE!$E$5,$G$1:$H$442,2,FALSE)</f>
        <v>OVO000098</v>
      </c>
      <c r="B2765" t="s">
        <v>3019</v>
      </c>
    </row>
    <row r="2766" spans="1:2" x14ac:dyDescent="0.25">
      <c r="A2766" t="str">
        <f>VLOOKUP(IDENTIFICATIE!$E$5,$G$1:$H$442,2,FALSE)</f>
        <v>OVO000098</v>
      </c>
      <c r="B2766" t="s">
        <v>3020</v>
      </c>
    </row>
    <row r="2767" spans="1:2" x14ac:dyDescent="0.25">
      <c r="A2767" t="str">
        <f>VLOOKUP(IDENTIFICATIE!$E$5,$G$1:$H$442,2,FALSE)</f>
        <v>OVO000098</v>
      </c>
      <c r="B2767" t="s">
        <v>3021</v>
      </c>
    </row>
    <row r="2768" spans="1:2" x14ac:dyDescent="0.25">
      <c r="A2768" t="str">
        <f>VLOOKUP(IDENTIFICATIE!$E$5,$G$1:$H$442,2,FALSE)</f>
        <v>OVO000098</v>
      </c>
      <c r="B2768" t="s">
        <v>3022</v>
      </c>
    </row>
    <row r="2769" spans="1:2" x14ac:dyDescent="0.25">
      <c r="A2769" t="str">
        <f>VLOOKUP(IDENTIFICATIE!$E$5,$G$1:$H$442,2,FALSE)</f>
        <v>OVO000098</v>
      </c>
      <c r="B2769" t="s">
        <v>3023</v>
      </c>
    </row>
    <row r="2770" spans="1:2" x14ac:dyDescent="0.25">
      <c r="A2770" t="str">
        <f>VLOOKUP(IDENTIFICATIE!$E$5,$G$1:$H$442,2,FALSE)</f>
        <v>OVO000098</v>
      </c>
      <c r="B2770" t="s">
        <v>3024</v>
      </c>
    </row>
    <row r="2771" spans="1:2" x14ac:dyDescent="0.25">
      <c r="A2771" t="str">
        <f>VLOOKUP(IDENTIFICATIE!$E$5,$G$1:$H$442,2,FALSE)</f>
        <v>OVO000098</v>
      </c>
      <c r="B2771" t="s">
        <v>3025</v>
      </c>
    </row>
    <row r="2772" spans="1:2" x14ac:dyDescent="0.25">
      <c r="A2772" t="str">
        <f>VLOOKUP(IDENTIFICATIE!$E$5,$G$1:$H$442,2,FALSE)</f>
        <v>OVO000098</v>
      </c>
      <c r="B2772" t="s">
        <v>3026</v>
      </c>
    </row>
    <row r="2773" spans="1:2" x14ac:dyDescent="0.25">
      <c r="A2773" t="str">
        <f>VLOOKUP(IDENTIFICATIE!$E$5,$G$1:$H$442,2,FALSE)</f>
        <v>OVO000098</v>
      </c>
      <c r="B2773" t="s">
        <v>3027</v>
      </c>
    </row>
    <row r="2774" spans="1:2" x14ac:dyDescent="0.25">
      <c r="A2774" t="str">
        <f>VLOOKUP(IDENTIFICATIE!$E$5,$G$1:$H$442,2,FALSE)</f>
        <v>OVO000098</v>
      </c>
      <c r="B2774" t="s">
        <v>3028</v>
      </c>
    </row>
    <row r="2775" spans="1:2" x14ac:dyDescent="0.25">
      <c r="A2775" t="str">
        <f>VLOOKUP(IDENTIFICATIE!$E$5,$G$1:$H$442,2,FALSE)</f>
        <v>OVO000098</v>
      </c>
      <c r="B2775" t="s">
        <v>3029</v>
      </c>
    </row>
    <row r="2776" spans="1:2" x14ac:dyDescent="0.25">
      <c r="A2776" t="str">
        <f>VLOOKUP(IDENTIFICATIE!$E$5,$G$1:$H$442,2,FALSE)</f>
        <v>OVO000098</v>
      </c>
      <c r="B2776" t="s">
        <v>3030</v>
      </c>
    </row>
    <row r="2777" spans="1:2" x14ac:dyDescent="0.25">
      <c r="A2777" t="str">
        <f>VLOOKUP(IDENTIFICATIE!$E$5,$G$1:$H$442,2,FALSE)</f>
        <v>OVO000098</v>
      </c>
      <c r="B2777" t="s">
        <v>3031</v>
      </c>
    </row>
    <row r="2778" spans="1:2" x14ac:dyDescent="0.25">
      <c r="A2778" t="str">
        <f>VLOOKUP(IDENTIFICATIE!$E$5,$G$1:$H$442,2,FALSE)</f>
        <v>OVO000098</v>
      </c>
      <c r="B2778" t="s">
        <v>3032</v>
      </c>
    </row>
    <row r="2779" spans="1:2" x14ac:dyDescent="0.25">
      <c r="A2779" t="str">
        <f>VLOOKUP(IDENTIFICATIE!$E$5,$G$1:$H$442,2,FALSE)</f>
        <v>OVO000098</v>
      </c>
      <c r="B2779" t="s">
        <v>3033</v>
      </c>
    </row>
    <row r="2780" spans="1:2" x14ac:dyDescent="0.25">
      <c r="A2780" t="str">
        <f>VLOOKUP(IDENTIFICATIE!$E$5,$G$1:$H$442,2,FALSE)</f>
        <v>OVO000098</v>
      </c>
      <c r="B2780" t="s">
        <v>3034</v>
      </c>
    </row>
    <row r="2781" spans="1:2" x14ac:dyDescent="0.25">
      <c r="A2781" t="str">
        <f>VLOOKUP(IDENTIFICATIE!$E$5,$G$1:$H$442,2,FALSE)</f>
        <v>OVO000098</v>
      </c>
      <c r="B2781" t="s">
        <v>3035</v>
      </c>
    </row>
    <row r="2782" spans="1:2" x14ac:dyDescent="0.25">
      <c r="A2782" t="str">
        <f>VLOOKUP(IDENTIFICATIE!$E$5,$G$1:$H$442,2,FALSE)</f>
        <v>OVO000098</v>
      </c>
      <c r="B2782" t="s">
        <v>3036</v>
      </c>
    </row>
    <row r="2783" spans="1:2" x14ac:dyDescent="0.25">
      <c r="A2783" t="str">
        <f>VLOOKUP(IDENTIFICATIE!$E$5,$G$1:$H$442,2,FALSE)</f>
        <v>OVO000098</v>
      </c>
      <c r="B2783" t="s">
        <v>3037</v>
      </c>
    </row>
    <row r="2784" spans="1:2" x14ac:dyDescent="0.25">
      <c r="A2784" t="str">
        <f>VLOOKUP(IDENTIFICATIE!$E$5,$G$1:$H$442,2,FALSE)</f>
        <v>OVO000098</v>
      </c>
      <c r="B2784" t="s">
        <v>3038</v>
      </c>
    </row>
    <row r="2785" spans="1:2" x14ac:dyDescent="0.25">
      <c r="A2785" t="str">
        <f>VLOOKUP(IDENTIFICATIE!$E$5,$G$1:$H$442,2,FALSE)</f>
        <v>OVO000098</v>
      </c>
      <c r="B2785" t="s">
        <v>3039</v>
      </c>
    </row>
    <row r="2786" spans="1:2" x14ac:dyDescent="0.25">
      <c r="A2786" t="str">
        <f>VLOOKUP(IDENTIFICATIE!$E$5,$G$1:$H$442,2,FALSE)</f>
        <v>OVO000098</v>
      </c>
      <c r="B2786" t="s">
        <v>3040</v>
      </c>
    </row>
    <row r="2787" spans="1:2" x14ac:dyDescent="0.25">
      <c r="A2787" t="str">
        <f>VLOOKUP(IDENTIFICATIE!$E$5,$G$1:$H$442,2,FALSE)</f>
        <v>OVO000098</v>
      </c>
      <c r="B2787" t="s">
        <v>3041</v>
      </c>
    </row>
    <row r="2788" spans="1:2" x14ac:dyDescent="0.25">
      <c r="A2788" t="str">
        <f>VLOOKUP(IDENTIFICATIE!$E$5,$G$1:$H$442,2,FALSE)</f>
        <v>OVO000098</v>
      </c>
      <c r="B2788" t="s">
        <v>3042</v>
      </c>
    </row>
    <row r="2789" spans="1:2" x14ac:dyDescent="0.25">
      <c r="A2789" t="str">
        <f>VLOOKUP(IDENTIFICATIE!$E$5,$G$1:$H$442,2,FALSE)</f>
        <v>OVO000098</v>
      </c>
      <c r="B2789" t="s">
        <v>3043</v>
      </c>
    </row>
    <row r="2790" spans="1:2" x14ac:dyDescent="0.25">
      <c r="A2790" t="str">
        <f>VLOOKUP(IDENTIFICATIE!$E$5,$G$1:$H$442,2,FALSE)</f>
        <v>OVO000098</v>
      </c>
      <c r="B2790" t="s">
        <v>3044</v>
      </c>
    </row>
    <row r="2791" spans="1:2" x14ac:dyDescent="0.25">
      <c r="A2791" t="str">
        <f>VLOOKUP(IDENTIFICATIE!$E$5,$G$1:$H$442,2,FALSE)</f>
        <v>OVO000098</v>
      </c>
      <c r="B2791" t="s">
        <v>3045</v>
      </c>
    </row>
    <row r="2792" spans="1:2" x14ac:dyDescent="0.25">
      <c r="A2792" t="str">
        <f>VLOOKUP(IDENTIFICATIE!$E$5,$G$1:$H$442,2,FALSE)</f>
        <v>OVO000098</v>
      </c>
      <c r="B2792" t="s">
        <v>3046</v>
      </c>
    </row>
    <row r="2793" spans="1:2" x14ac:dyDescent="0.25">
      <c r="A2793" t="str">
        <f>VLOOKUP(IDENTIFICATIE!$E$5,$G$1:$H$442,2,FALSE)</f>
        <v>OVO000098</v>
      </c>
      <c r="B2793" t="s">
        <v>3047</v>
      </c>
    </row>
    <row r="2794" spans="1:2" x14ac:dyDescent="0.25">
      <c r="A2794" t="str">
        <f>VLOOKUP(IDENTIFICATIE!$E$5,$G$1:$H$442,2,FALSE)</f>
        <v>OVO000098</v>
      </c>
      <c r="B2794" t="s">
        <v>3048</v>
      </c>
    </row>
    <row r="2795" spans="1:2" x14ac:dyDescent="0.25">
      <c r="A2795" t="str">
        <f>VLOOKUP(IDENTIFICATIE!$E$5,$G$1:$H$442,2,FALSE)</f>
        <v>OVO000098</v>
      </c>
      <c r="B2795" t="s">
        <v>3049</v>
      </c>
    </row>
    <row r="2796" spans="1:2" x14ac:dyDescent="0.25">
      <c r="A2796" t="str">
        <f>VLOOKUP(IDENTIFICATIE!$E$5,$G$1:$H$442,2,FALSE)</f>
        <v>OVO000098</v>
      </c>
      <c r="B2796" t="s">
        <v>3050</v>
      </c>
    </row>
    <row r="2797" spans="1:2" x14ac:dyDescent="0.25">
      <c r="A2797" t="str">
        <f>VLOOKUP(IDENTIFICATIE!$E$5,$G$1:$H$442,2,FALSE)</f>
        <v>OVO000098</v>
      </c>
      <c r="B2797" t="s">
        <v>3051</v>
      </c>
    </row>
    <row r="2798" spans="1:2" x14ac:dyDescent="0.25">
      <c r="A2798" t="str">
        <f>VLOOKUP(IDENTIFICATIE!$E$5,$G$1:$H$442,2,FALSE)</f>
        <v>OVO000098</v>
      </c>
      <c r="B2798" t="s">
        <v>3052</v>
      </c>
    </row>
    <row r="2799" spans="1:2" x14ac:dyDescent="0.25">
      <c r="A2799" t="str">
        <f>VLOOKUP(IDENTIFICATIE!$E$5,$G$1:$H$442,2,FALSE)</f>
        <v>OVO000098</v>
      </c>
      <c r="B2799" t="s">
        <v>3053</v>
      </c>
    </row>
    <row r="2800" spans="1:2" x14ac:dyDescent="0.25">
      <c r="A2800" t="str">
        <f>VLOOKUP(IDENTIFICATIE!$E$5,$G$1:$H$442,2,FALSE)</f>
        <v>OVO000098</v>
      </c>
      <c r="B2800" t="s">
        <v>3054</v>
      </c>
    </row>
    <row r="2801" spans="1:2" x14ac:dyDescent="0.25">
      <c r="A2801" t="str">
        <f>VLOOKUP(IDENTIFICATIE!$E$5,$G$1:$H$442,2,FALSE)</f>
        <v>OVO000098</v>
      </c>
      <c r="B2801" t="s">
        <v>3055</v>
      </c>
    </row>
    <row r="2802" spans="1:2" x14ac:dyDescent="0.25">
      <c r="A2802" t="str">
        <f>VLOOKUP(IDENTIFICATIE!$E$5,$G$1:$H$442,2,FALSE)</f>
        <v>OVO000098</v>
      </c>
      <c r="B2802" t="s">
        <v>3056</v>
      </c>
    </row>
    <row r="2803" spans="1:2" x14ac:dyDescent="0.25">
      <c r="A2803" t="str">
        <f>VLOOKUP(IDENTIFICATIE!$E$5,$G$1:$H$442,2,FALSE)</f>
        <v>OVO000098</v>
      </c>
      <c r="B2803" t="s">
        <v>3057</v>
      </c>
    </row>
    <row r="2804" spans="1:2" x14ac:dyDescent="0.25">
      <c r="A2804" t="str">
        <f>VLOOKUP(IDENTIFICATIE!$E$5,$G$1:$H$442,2,FALSE)</f>
        <v>OVO000098</v>
      </c>
      <c r="B2804" t="s">
        <v>3058</v>
      </c>
    </row>
    <row r="2805" spans="1:2" x14ac:dyDescent="0.25">
      <c r="A2805" t="str">
        <f>VLOOKUP(IDENTIFICATIE!$E$5,$G$1:$H$442,2,FALSE)</f>
        <v>OVO000098</v>
      </c>
      <c r="B2805" t="s">
        <v>3059</v>
      </c>
    </row>
    <row r="2806" spans="1:2" x14ac:dyDescent="0.25">
      <c r="A2806" t="str">
        <f>VLOOKUP(IDENTIFICATIE!$E$5,$G$1:$H$442,2,FALSE)</f>
        <v>OVO000098</v>
      </c>
      <c r="B2806" t="s">
        <v>3060</v>
      </c>
    </row>
    <row r="2807" spans="1:2" x14ac:dyDescent="0.25">
      <c r="A2807" t="str">
        <f>VLOOKUP(IDENTIFICATIE!$E$5,$G$1:$H$442,2,FALSE)</f>
        <v>OVO000098</v>
      </c>
      <c r="B2807" t="s">
        <v>3061</v>
      </c>
    </row>
    <row r="2808" spans="1:2" x14ac:dyDescent="0.25">
      <c r="A2808" t="str">
        <f>VLOOKUP(IDENTIFICATIE!$E$5,$G$1:$H$442,2,FALSE)</f>
        <v>OVO000098</v>
      </c>
      <c r="B2808" t="s">
        <v>3062</v>
      </c>
    </row>
    <row r="2809" spans="1:2" x14ac:dyDescent="0.25">
      <c r="A2809" t="str">
        <f>VLOOKUP(IDENTIFICATIE!$E$5,$G$1:$H$442,2,FALSE)</f>
        <v>OVO000098</v>
      </c>
      <c r="B2809" t="s">
        <v>3063</v>
      </c>
    </row>
    <row r="2810" spans="1:2" x14ac:dyDescent="0.25">
      <c r="A2810" t="str">
        <f>VLOOKUP(IDENTIFICATIE!$E$5,$G$1:$H$442,2,FALSE)</f>
        <v>OVO000098</v>
      </c>
      <c r="B2810" t="s">
        <v>3064</v>
      </c>
    </row>
    <row r="2811" spans="1:2" x14ac:dyDescent="0.25">
      <c r="A2811" t="str">
        <f>VLOOKUP(IDENTIFICATIE!$E$5,$G$1:$H$442,2,FALSE)</f>
        <v>OVO000098</v>
      </c>
      <c r="B2811" t="s">
        <v>3065</v>
      </c>
    </row>
    <row r="2812" spans="1:2" x14ac:dyDescent="0.25">
      <c r="A2812" t="str">
        <f>VLOOKUP(IDENTIFICATIE!$E$5,$G$1:$H$442,2,FALSE)</f>
        <v>OVO000098</v>
      </c>
      <c r="B2812" t="s">
        <v>3066</v>
      </c>
    </row>
    <row r="2813" spans="1:2" x14ac:dyDescent="0.25">
      <c r="A2813" t="str">
        <f>VLOOKUP(IDENTIFICATIE!$E$5,$G$1:$H$442,2,FALSE)</f>
        <v>OVO000098</v>
      </c>
      <c r="B2813" t="s">
        <v>3067</v>
      </c>
    </row>
    <row r="2814" spans="1:2" x14ac:dyDescent="0.25">
      <c r="A2814" t="str">
        <f>VLOOKUP(IDENTIFICATIE!$E$5,$G$1:$H$442,2,FALSE)</f>
        <v>OVO000098</v>
      </c>
      <c r="B2814" t="s">
        <v>3068</v>
      </c>
    </row>
    <row r="2815" spans="1:2" x14ac:dyDescent="0.25">
      <c r="A2815" t="str">
        <f>VLOOKUP(IDENTIFICATIE!$E$5,$G$1:$H$442,2,FALSE)</f>
        <v>OVO000098</v>
      </c>
      <c r="B2815" t="s">
        <v>3069</v>
      </c>
    </row>
    <row r="2816" spans="1:2" x14ac:dyDescent="0.25">
      <c r="A2816" t="str">
        <f>VLOOKUP(IDENTIFICATIE!$E$5,$G$1:$H$442,2,FALSE)</f>
        <v>OVO000098</v>
      </c>
      <c r="B2816" t="s">
        <v>3070</v>
      </c>
    </row>
    <row r="2817" spans="1:2" x14ac:dyDescent="0.25">
      <c r="A2817" t="str">
        <f>VLOOKUP(IDENTIFICATIE!$E$5,$G$1:$H$442,2,FALSE)</f>
        <v>OVO000098</v>
      </c>
      <c r="B2817" t="s">
        <v>3071</v>
      </c>
    </row>
    <row r="2818" spans="1:2" x14ac:dyDescent="0.25">
      <c r="A2818" t="str">
        <f>VLOOKUP(IDENTIFICATIE!$E$5,$G$1:$H$442,2,FALSE)</f>
        <v>OVO000098</v>
      </c>
      <c r="B2818" t="s">
        <v>3072</v>
      </c>
    </row>
    <row r="2819" spans="1:2" x14ac:dyDescent="0.25">
      <c r="A2819" t="str">
        <f>VLOOKUP(IDENTIFICATIE!$E$5,$G$1:$H$442,2,FALSE)</f>
        <v>OVO000098</v>
      </c>
      <c r="B2819" t="s">
        <v>3073</v>
      </c>
    </row>
    <row r="2820" spans="1:2" x14ac:dyDescent="0.25">
      <c r="A2820" t="str">
        <f>VLOOKUP(IDENTIFICATIE!$E$5,$G$1:$H$442,2,FALSE)</f>
        <v>OVO000098</v>
      </c>
      <c r="B2820" t="s">
        <v>3074</v>
      </c>
    </row>
    <row r="2821" spans="1:2" x14ac:dyDescent="0.25">
      <c r="A2821" t="str">
        <f>VLOOKUP(IDENTIFICATIE!$E$5,$G$1:$H$442,2,FALSE)</f>
        <v>OVO000098</v>
      </c>
      <c r="B2821" t="s">
        <v>3075</v>
      </c>
    </row>
    <row r="2822" spans="1:2" x14ac:dyDescent="0.25">
      <c r="A2822" t="str">
        <f>VLOOKUP(IDENTIFICATIE!$E$5,$G$1:$H$442,2,FALSE)</f>
        <v>OVO000098</v>
      </c>
      <c r="B2822" t="s">
        <v>3076</v>
      </c>
    </row>
    <row r="2823" spans="1:2" x14ac:dyDescent="0.25">
      <c r="A2823" t="str">
        <f>VLOOKUP(IDENTIFICATIE!$E$5,$G$1:$H$442,2,FALSE)</f>
        <v>OVO000098</v>
      </c>
      <c r="B2823" t="s">
        <v>3077</v>
      </c>
    </row>
    <row r="2824" spans="1:2" x14ac:dyDescent="0.25">
      <c r="A2824" t="str">
        <f>VLOOKUP(IDENTIFICATIE!$E$5,$G$1:$H$442,2,FALSE)</f>
        <v>OVO000098</v>
      </c>
      <c r="B2824" t="s">
        <v>3078</v>
      </c>
    </row>
    <row r="2825" spans="1:2" x14ac:dyDescent="0.25">
      <c r="A2825" t="str">
        <f>VLOOKUP(IDENTIFICATIE!$E$5,$G$1:$H$442,2,FALSE)</f>
        <v>OVO000098</v>
      </c>
      <c r="B2825" t="s">
        <v>3079</v>
      </c>
    </row>
    <row r="2826" spans="1:2" x14ac:dyDescent="0.25">
      <c r="A2826" t="str">
        <f>VLOOKUP(IDENTIFICATIE!$E$5,$G$1:$H$442,2,FALSE)</f>
        <v>OVO000098</v>
      </c>
      <c r="B2826" t="s">
        <v>3080</v>
      </c>
    </row>
    <row r="2827" spans="1:2" x14ac:dyDescent="0.25">
      <c r="A2827" t="str">
        <f>VLOOKUP(IDENTIFICATIE!$E$5,$G$1:$H$442,2,FALSE)</f>
        <v>OVO000098</v>
      </c>
      <c r="B2827" t="s">
        <v>3081</v>
      </c>
    </row>
    <row r="2828" spans="1:2" x14ac:dyDescent="0.25">
      <c r="A2828" t="str">
        <f>VLOOKUP(IDENTIFICATIE!$E$5,$G$1:$H$442,2,FALSE)</f>
        <v>OVO000098</v>
      </c>
      <c r="B2828" t="s">
        <v>3082</v>
      </c>
    </row>
    <row r="2829" spans="1:2" x14ac:dyDescent="0.25">
      <c r="A2829" t="str">
        <f>VLOOKUP(IDENTIFICATIE!$E$5,$G$1:$H$442,2,FALSE)</f>
        <v>OVO000098</v>
      </c>
      <c r="B2829" t="s">
        <v>3083</v>
      </c>
    </row>
    <row r="2830" spans="1:2" x14ac:dyDescent="0.25">
      <c r="A2830" t="str">
        <f>VLOOKUP(IDENTIFICATIE!$E$5,$G$1:$H$442,2,FALSE)</f>
        <v>OVO000098</v>
      </c>
      <c r="B2830" t="s">
        <v>3084</v>
      </c>
    </row>
    <row r="2831" spans="1:2" x14ac:dyDescent="0.25">
      <c r="A2831" t="str">
        <f>VLOOKUP(IDENTIFICATIE!$E$5,$G$1:$H$442,2,FALSE)</f>
        <v>OVO000098</v>
      </c>
      <c r="B2831" t="s">
        <v>3085</v>
      </c>
    </row>
    <row r="2832" spans="1:2" x14ac:dyDescent="0.25">
      <c r="A2832" t="str">
        <f>VLOOKUP(IDENTIFICATIE!$E$5,$G$1:$H$442,2,FALSE)</f>
        <v>OVO000098</v>
      </c>
      <c r="B2832" t="s">
        <v>3086</v>
      </c>
    </row>
    <row r="2833" spans="1:2" x14ac:dyDescent="0.25">
      <c r="A2833" t="str">
        <f>VLOOKUP(IDENTIFICATIE!$E$5,$G$1:$H$442,2,FALSE)</f>
        <v>OVO000098</v>
      </c>
      <c r="B2833" t="s">
        <v>3087</v>
      </c>
    </row>
    <row r="2834" spans="1:2" x14ac:dyDescent="0.25">
      <c r="A2834" t="str">
        <f>VLOOKUP(IDENTIFICATIE!$E$5,$G$1:$H$442,2,FALSE)</f>
        <v>OVO000098</v>
      </c>
      <c r="B2834" t="s">
        <v>3088</v>
      </c>
    </row>
    <row r="2835" spans="1:2" x14ac:dyDescent="0.25">
      <c r="A2835" t="str">
        <f>VLOOKUP(IDENTIFICATIE!$E$5,$G$1:$H$442,2,FALSE)</f>
        <v>OVO000098</v>
      </c>
      <c r="B2835" t="s">
        <v>3089</v>
      </c>
    </row>
    <row r="2836" spans="1:2" x14ac:dyDescent="0.25">
      <c r="A2836" t="str">
        <f>VLOOKUP(IDENTIFICATIE!$E$5,$G$1:$H$442,2,FALSE)</f>
        <v>OVO000098</v>
      </c>
      <c r="B2836" t="s">
        <v>3090</v>
      </c>
    </row>
    <row r="2837" spans="1:2" x14ac:dyDescent="0.25">
      <c r="A2837" t="str">
        <f>VLOOKUP(IDENTIFICATIE!$E$5,$G$1:$H$442,2,FALSE)</f>
        <v>OVO000098</v>
      </c>
      <c r="B2837" t="s">
        <v>3091</v>
      </c>
    </row>
    <row r="2838" spans="1:2" x14ac:dyDescent="0.25">
      <c r="A2838" t="str">
        <f>VLOOKUP(IDENTIFICATIE!$E$5,$G$1:$H$442,2,FALSE)</f>
        <v>OVO000098</v>
      </c>
      <c r="B2838" t="s">
        <v>3092</v>
      </c>
    </row>
    <row r="2839" spans="1:2" x14ac:dyDescent="0.25">
      <c r="A2839" t="str">
        <f>VLOOKUP(IDENTIFICATIE!$E$5,$G$1:$H$442,2,FALSE)</f>
        <v>OVO000098</v>
      </c>
      <c r="B2839" t="s">
        <v>3093</v>
      </c>
    </row>
    <row r="2840" spans="1:2" x14ac:dyDescent="0.25">
      <c r="A2840" t="str">
        <f>VLOOKUP(IDENTIFICATIE!$E$5,$G$1:$H$442,2,FALSE)</f>
        <v>OVO000098</v>
      </c>
      <c r="B2840" t="s">
        <v>3094</v>
      </c>
    </row>
    <row r="2841" spans="1:2" x14ac:dyDescent="0.25">
      <c r="A2841" t="str">
        <f>VLOOKUP(IDENTIFICATIE!$E$5,$G$1:$H$442,2,FALSE)</f>
        <v>OVO000098</v>
      </c>
      <c r="B2841" t="s">
        <v>3095</v>
      </c>
    </row>
    <row r="2842" spans="1:2" x14ac:dyDescent="0.25">
      <c r="A2842" t="str">
        <f>VLOOKUP(IDENTIFICATIE!$E$5,$G$1:$H$442,2,FALSE)</f>
        <v>OVO000098</v>
      </c>
      <c r="B2842" t="s">
        <v>3096</v>
      </c>
    </row>
    <row r="2843" spans="1:2" x14ac:dyDescent="0.25">
      <c r="A2843" t="str">
        <f>VLOOKUP(IDENTIFICATIE!$E$5,$G$1:$H$442,2,FALSE)</f>
        <v>OVO000098</v>
      </c>
      <c r="B2843" t="s">
        <v>3097</v>
      </c>
    </row>
    <row r="2844" spans="1:2" x14ac:dyDescent="0.25">
      <c r="A2844" t="str">
        <f>VLOOKUP(IDENTIFICATIE!$E$5,$G$1:$H$442,2,FALSE)</f>
        <v>OVO000098</v>
      </c>
      <c r="B2844" t="s">
        <v>3098</v>
      </c>
    </row>
    <row r="2845" spans="1:2" x14ac:dyDescent="0.25">
      <c r="A2845" t="str">
        <f>VLOOKUP(IDENTIFICATIE!$E$5,$G$1:$H$442,2,FALSE)</f>
        <v>OVO000098</v>
      </c>
      <c r="B2845" t="s">
        <v>3099</v>
      </c>
    </row>
    <row r="2846" spans="1:2" x14ac:dyDescent="0.25">
      <c r="A2846" t="str">
        <f>VLOOKUP(IDENTIFICATIE!$E$5,$G$1:$H$442,2,FALSE)</f>
        <v>OVO000098</v>
      </c>
      <c r="B2846" t="s">
        <v>3100</v>
      </c>
    </row>
    <row r="2847" spans="1:2" x14ac:dyDescent="0.25">
      <c r="A2847" t="str">
        <f>VLOOKUP(IDENTIFICATIE!$E$5,$G$1:$H$442,2,FALSE)</f>
        <v>OVO000098</v>
      </c>
      <c r="B2847" t="s">
        <v>3101</v>
      </c>
    </row>
    <row r="2848" spans="1:2" x14ac:dyDescent="0.25">
      <c r="A2848" t="str">
        <f>VLOOKUP(IDENTIFICATIE!$E$5,$G$1:$H$442,2,FALSE)</f>
        <v>OVO000098</v>
      </c>
      <c r="B2848" t="s">
        <v>3102</v>
      </c>
    </row>
    <row r="2849" spans="1:2" x14ac:dyDescent="0.25">
      <c r="A2849" t="str">
        <f>VLOOKUP(IDENTIFICATIE!$E$5,$G$1:$H$442,2,FALSE)</f>
        <v>OVO000098</v>
      </c>
      <c r="B2849" t="s">
        <v>3103</v>
      </c>
    </row>
    <row r="2850" spans="1:2" x14ac:dyDescent="0.25">
      <c r="A2850" t="str">
        <f>VLOOKUP(IDENTIFICATIE!$E$5,$G$1:$H$442,2,FALSE)</f>
        <v>OVO000098</v>
      </c>
      <c r="B2850" t="s">
        <v>3104</v>
      </c>
    </row>
    <row r="2851" spans="1:2" x14ac:dyDescent="0.25">
      <c r="A2851" t="str">
        <f>VLOOKUP(IDENTIFICATIE!$E$5,$G$1:$H$442,2,FALSE)</f>
        <v>OVO000098</v>
      </c>
      <c r="B2851" t="s">
        <v>3105</v>
      </c>
    </row>
    <row r="2852" spans="1:2" x14ac:dyDescent="0.25">
      <c r="A2852" t="str">
        <f>VLOOKUP(IDENTIFICATIE!$E$5,$G$1:$H$442,2,FALSE)</f>
        <v>OVO000098</v>
      </c>
      <c r="B2852" t="s">
        <v>3106</v>
      </c>
    </row>
    <row r="2853" spans="1:2" x14ac:dyDescent="0.25">
      <c r="A2853" t="str">
        <f>VLOOKUP(IDENTIFICATIE!$E$5,$G$1:$H$442,2,FALSE)</f>
        <v>OVO000098</v>
      </c>
      <c r="B2853" t="s">
        <v>3107</v>
      </c>
    </row>
    <row r="2854" spans="1:2" x14ac:dyDescent="0.25">
      <c r="A2854" t="str">
        <f>VLOOKUP(IDENTIFICATIE!$E$5,$G$1:$H$442,2,FALSE)</f>
        <v>OVO000098</v>
      </c>
      <c r="B2854" t="s">
        <v>3108</v>
      </c>
    </row>
    <row r="2855" spans="1:2" x14ac:dyDescent="0.25">
      <c r="A2855" t="str">
        <f>VLOOKUP(IDENTIFICATIE!$E$5,$G$1:$H$442,2,FALSE)</f>
        <v>OVO000098</v>
      </c>
      <c r="B2855" t="s">
        <v>3109</v>
      </c>
    </row>
    <row r="2856" spans="1:2" x14ac:dyDescent="0.25">
      <c r="A2856" t="str">
        <f>VLOOKUP(IDENTIFICATIE!$E$5,$G$1:$H$442,2,FALSE)</f>
        <v>OVO000098</v>
      </c>
      <c r="B2856" t="s">
        <v>3110</v>
      </c>
    </row>
    <row r="2857" spans="1:2" x14ac:dyDescent="0.25">
      <c r="A2857" t="str">
        <f>VLOOKUP(IDENTIFICATIE!$E$5,$G$1:$H$442,2,FALSE)</f>
        <v>OVO000098</v>
      </c>
      <c r="B2857" t="s">
        <v>3111</v>
      </c>
    </row>
    <row r="2858" spans="1:2" x14ac:dyDescent="0.25">
      <c r="A2858" t="str">
        <f>VLOOKUP(IDENTIFICATIE!$E$5,$G$1:$H$442,2,FALSE)</f>
        <v>OVO000098</v>
      </c>
      <c r="B2858" t="s">
        <v>3112</v>
      </c>
    </row>
    <row r="2859" spans="1:2" x14ac:dyDescent="0.25">
      <c r="A2859" t="str">
        <f>VLOOKUP(IDENTIFICATIE!$E$5,$G$1:$H$442,2,FALSE)</f>
        <v>OVO000098</v>
      </c>
      <c r="B2859" t="s">
        <v>3113</v>
      </c>
    </row>
    <row r="2860" spans="1:2" x14ac:dyDescent="0.25">
      <c r="A2860" t="str">
        <f>VLOOKUP(IDENTIFICATIE!$E$5,$G$1:$H$442,2,FALSE)</f>
        <v>OVO000098</v>
      </c>
      <c r="B2860" t="s">
        <v>3114</v>
      </c>
    </row>
    <row r="2861" spans="1:2" x14ac:dyDescent="0.25">
      <c r="A2861" t="str">
        <f>VLOOKUP(IDENTIFICATIE!$E$5,$G$1:$H$442,2,FALSE)</f>
        <v>OVO000098</v>
      </c>
      <c r="B2861" t="s">
        <v>3115</v>
      </c>
    </row>
    <row r="2862" spans="1:2" x14ac:dyDescent="0.25">
      <c r="A2862" t="str">
        <f>VLOOKUP(IDENTIFICATIE!$E$5,$G$1:$H$442,2,FALSE)</f>
        <v>OVO000098</v>
      </c>
      <c r="B2862" t="s">
        <v>3116</v>
      </c>
    </row>
    <row r="2863" spans="1:2" x14ac:dyDescent="0.25">
      <c r="A2863" t="str">
        <f>VLOOKUP(IDENTIFICATIE!$E$5,$G$1:$H$442,2,FALSE)</f>
        <v>OVO000098</v>
      </c>
      <c r="B2863" t="s">
        <v>3117</v>
      </c>
    </row>
    <row r="2864" spans="1:2" x14ac:dyDescent="0.25">
      <c r="A2864" t="str">
        <f>VLOOKUP(IDENTIFICATIE!$E$5,$G$1:$H$442,2,FALSE)</f>
        <v>OVO000098</v>
      </c>
      <c r="B2864" t="s">
        <v>3118</v>
      </c>
    </row>
    <row r="2865" spans="1:2" x14ac:dyDescent="0.25">
      <c r="A2865" t="str">
        <f>VLOOKUP(IDENTIFICATIE!$E$5,$G$1:$H$442,2,FALSE)</f>
        <v>OVO000098</v>
      </c>
      <c r="B2865" t="s">
        <v>3119</v>
      </c>
    </row>
    <row r="2866" spans="1:2" x14ac:dyDescent="0.25">
      <c r="A2866" t="str">
        <f>VLOOKUP(IDENTIFICATIE!$E$5,$G$1:$H$442,2,FALSE)</f>
        <v>OVO000098</v>
      </c>
      <c r="B2866" t="s">
        <v>3120</v>
      </c>
    </row>
    <row r="2867" spans="1:2" x14ac:dyDescent="0.25">
      <c r="A2867" t="str">
        <f>VLOOKUP(IDENTIFICATIE!$E$5,$G$1:$H$442,2,FALSE)</f>
        <v>OVO000098</v>
      </c>
      <c r="B2867" t="s">
        <v>3121</v>
      </c>
    </row>
    <row r="2868" spans="1:2" x14ac:dyDescent="0.25">
      <c r="A2868" t="str">
        <f>VLOOKUP(IDENTIFICATIE!$E$5,$G$1:$H$442,2,FALSE)</f>
        <v>OVO000098</v>
      </c>
      <c r="B2868" t="s">
        <v>3122</v>
      </c>
    </row>
    <row r="2869" spans="1:2" x14ac:dyDescent="0.25">
      <c r="A2869" t="str">
        <f>VLOOKUP(IDENTIFICATIE!$E$5,$G$1:$H$442,2,FALSE)</f>
        <v>OVO000098</v>
      </c>
      <c r="B2869" t="s">
        <v>3123</v>
      </c>
    </row>
    <row r="2870" spans="1:2" x14ac:dyDescent="0.25">
      <c r="A2870" t="str">
        <f>VLOOKUP(IDENTIFICATIE!$E$5,$G$1:$H$442,2,FALSE)</f>
        <v>OVO000098</v>
      </c>
      <c r="B2870" t="s">
        <v>3124</v>
      </c>
    </row>
    <row r="2871" spans="1:2" x14ac:dyDescent="0.25">
      <c r="A2871" t="str">
        <f>VLOOKUP(IDENTIFICATIE!$E$5,$G$1:$H$442,2,FALSE)</f>
        <v>OVO000098</v>
      </c>
      <c r="B2871" t="s">
        <v>3125</v>
      </c>
    </row>
    <row r="2872" spans="1:2" x14ac:dyDescent="0.25">
      <c r="A2872" t="str">
        <f>VLOOKUP(IDENTIFICATIE!$E$5,$G$1:$H$442,2,FALSE)</f>
        <v>OVO000098</v>
      </c>
      <c r="B2872" t="s">
        <v>3126</v>
      </c>
    </row>
    <row r="2873" spans="1:2" x14ac:dyDescent="0.25">
      <c r="A2873" t="str">
        <f>VLOOKUP(IDENTIFICATIE!$E$5,$G$1:$H$442,2,FALSE)</f>
        <v>OVO000098</v>
      </c>
      <c r="B2873" t="s">
        <v>3127</v>
      </c>
    </row>
    <row r="2874" spans="1:2" x14ac:dyDescent="0.25">
      <c r="A2874" t="str">
        <f>VLOOKUP(IDENTIFICATIE!$E$5,$G$1:$H$442,2,FALSE)</f>
        <v>OVO000098</v>
      </c>
      <c r="B2874" t="s">
        <v>3128</v>
      </c>
    </row>
    <row r="2875" spans="1:2" x14ac:dyDescent="0.25">
      <c r="A2875" t="str">
        <f>VLOOKUP(IDENTIFICATIE!$E$5,$G$1:$H$442,2,FALSE)</f>
        <v>OVO000098</v>
      </c>
      <c r="B2875" t="s">
        <v>3129</v>
      </c>
    </row>
    <row r="2876" spans="1:2" x14ac:dyDescent="0.25">
      <c r="A2876" t="str">
        <f>VLOOKUP(IDENTIFICATIE!$E$5,$G$1:$H$442,2,FALSE)</f>
        <v>OVO000098</v>
      </c>
      <c r="B2876" t="s">
        <v>3130</v>
      </c>
    </row>
    <row r="2877" spans="1:2" x14ac:dyDescent="0.25">
      <c r="A2877" t="str">
        <f>VLOOKUP(IDENTIFICATIE!$E$5,$G$1:$H$442,2,FALSE)</f>
        <v>OVO000098</v>
      </c>
      <c r="B2877" t="s">
        <v>3131</v>
      </c>
    </row>
    <row r="2878" spans="1:2" x14ac:dyDescent="0.25">
      <c r="A2878" t="str">
        <f>VLOOKUP(IDENTIFICATIE!$E$5,$G$1:$H$442,2,FALSE)</f>
        <v>OVO000098</v>
      </c>
      <c r="B2878" t="s">
        <v>3132</v>
      </c>
    </row>
    <row r="2879" spans="1:2" x14ac:dyDescent="0.25">
      <c r="A2879" t="str">
        <f>VLOOKUP(IDENTIFICATIE!$E$5,$G$1:$H$442,2,FALSE)</f>
        <v>OVO000098</v>
      </c>
      <c r="B2879" t="s">
        <v>3133</v>
      </c>
    </row>
    <row r="2880" spans="1:2" x14ac:dyDescent="0.25">
      <c r="A2880" t="str">
        <f>VLOOKUP(IDENTIFICATIE!$E$5,$G$1:$H$442,2,FALSE)</f>
        <v>OVO000098</v>
      </c>
      <c r="B2880" t="s">
        <v>3134</v>
      </c>
    </row>
    <row r="2881" spans="1:2" x14ac:dyDescent="0.25">
      <c r="A2881" t="str">
        <f>VLOOKUP(IDENTIFICATIE!$E$5,$G$1:$H$442,2,FALSE)</f>
        <v>OVO000098</v>
      </c>
      <c r="B2881" t="s">
        <v>3135</v>
      </c>
    </row>
    <row r="2882" spans="1:2" x14ac:dyDescent="0.25">
      <c r="A2882" t="str">
        <f>VLOOKUP(IDENTIFICATIE!$E$5,$G$1:$H$442,2,FALSE)</f>
        <v>OVO000098</v>
      </c>
      <c r="B2882" t="s">
        <v>3136</v>
      </c>
    </row>
    <row r="2883" spans="1:2" x14ac:dyDescent="0.25">
      <c r="A2883" t="str">
        <f>VLOOKUP(IDENTIFICATIE!$E$5,$G$1:$H$442,2,FALSE)</f>
        <v>OVO000098</v>
      </c>
      <c r="B2883" t="s">
        <v>3137</v>
      </c>
    </row>
    <row r="2884" spans="1:2" x14ac:dyDescent="0.25">
      <c r="A2884" t="str">
        <f>VLOOKUP(IDENTIFICATIE!$E$5,$G$1:$H$442,2,FALSE)</f>
        <v>OVO000098</v>
      </c>
      <c r="B2884" t="s">
        <v>3138</v>
      </c>
    </row>
    <row r="2885" spans="1:2" x14ac:dyDescent="0.25">
      <c r="A2885" t="str">
        <f>VLOOKUP(IDENTIFICATIE!$E$5,$G$1:$H$442,2,FALSE)</f>
        <v>OVO000098</v>
      </c>
      <c r="B2885" t="s">
        <v>3139</v>
      </c>
    </row>
    <row r="2886" spans="1:2" x14ac:dyDescent="0.25">
      <c r="A2886" t="str">
        <f>VLOOKUP(IDENTIFICATIE!$E$5,$G$1:$H$442,2,FALSE)</f>
        <v>OVO000098</v>
      </c>
      <c r="B2886" t="s">
        <v>3140</v>
      </c>
    </row>
    <row r="2887" spans="1:2" x14ac:dyDescent="0.25">
      <c r="A2887" t="str">
        <f>VLOOKUP(IDENTIFICATIE!$E$5,$G$1:$H$442,2,FALSE)</f>
        <v>OVO000098</v>
      </c>
      <c r="B2887" t="s">
        <v>3141</v>
      </c>
    </row>
    <row r="2888" spans="1:2" x14ac:dyDescent="0.25">
      <c r="A2888" t="str">
        <f>VLOOKUP(IDENTIFICATIE!$E$5,$G$1:$H$442,2,FALSE)</f>
        <v>OVO000098</v>
      </c>
      <c r="B2888" t="s">
        <v>3142</v>
      </c>
    </row>
    <row r="2889" spans="1:2" x14ac:dyDescent="0.25">
      <c r="A2889" t="str">
        <f>VLOOKUP(IDENTIFICATIE!$E$5,$G$1:$H$442,2,FALSE)</f>
        <v>OVO000098</v>
      </c>
      <c r="B2889" t="s">
        <v>3143</v>
      </c>
    </row>
    <row r="2890" spans="1:2" x14ac:dyDescent="0.25">
      <c r="A2890" t="str">
        <f>VLOOKUP(IDENTIFICATIE!$E$5,$G$1:$H$442,2,FALSE)</f>
        <v>OVO000098</v>
      </c>
      <c r="B2890" t="s">
        <v>3144</v>
      </c>
    </row>
    <row r="2891" spans="1:2" x14ac:dyDescent="0.25">
      <c r="A2891" t="str">
        <f>VLOOKUP(IDENTIFICATIE!$E$5,$G$1:$H$442,2,FALSE)</f>
        <v>OVO000098</v>
      </c>
      <c r="B2891" t="s">
        <v>3145</v>
      </c>
    </row>
    <row r="2892" spans="1:2" x14ac:dyDescent="0.25">
      <c r="A2892" t="str">
        <f>VLOOKUP(IDENTIFICATIE!$E$5,$G$1:$H$442,2,FALSE)</f>
        <v>OVO000098</v>
      </c>
      <c r="B2892" t="s">
        <v>3146</v>
      </c>
    </row>
    <row r="2893" spans="1:2" x14ac:dyDescent="0.25">
      <c r="A2893" t="str">
        <f>VLOOKUP(IDENTIFICATIE!$E$5,$G$1:$H$442,2,FALSE)</f>
        <v>OVO000098</v>
      </c>
      <c r="B2893" t="s">
        <v>3147</v>
      </c>
    </row>
    <row r="2894" spans="1:2" x14ac:dyDescent="0.25">
      <c r="A2894" t="str">
        <f>VLOOKUP(IDENTIFICATIE!$E$5,$G$1:$H$442,2,FALSE)</f>
        <v>OVO000098</v>
      </c>
      <c r="B2894" t="s">
        <v>3148</v>
      </c>
    </row>
    <row r="2895" spans="1:2" x14ac:dyDescent="0.25">
      <c r="A2895" t="str">
        <f>VLOOKUP(IDENTIFICATIE!$E$5,$G$1:$H$442,2,FALSE)</f>
        <v>OVO000098</v>
      </c>
      <c r="B2895" t="s">
        <v>3149</v>
      </c>
    </row>
    <row r="2896" spans="1:2" x14ac:dyDescent="0.25">
      <c r="A2896" t="str">
        <f>VLOOKUP(IDENTIFICATIE!$E$5,$G$1:$H$442,2,FALSE)</f>
        <v>OVO000098</v>
      </c>
      <c r="B2896" t="s">
        <v>3150</v>
      </c>
    </row>
    <row r="2897" spans="1:2" x14ac:dyDescent="0.25">
      <c r="A2897" t="str">
        <f>VLOOKUP(IDENTIFICATIE!$E$5,$G$1:$H$442,2,FALSE)</f>
        <v>OVO000098</v>
      </c>
      <c r="B2897" t="s">
        <v>3151</v>
      </c>
    </row>
    <row r="2898" spans="1:2" x14ac:dyDescent="0.25">
      <c r="A2898" t="str">
        <f>VLOOKUP(IDENTIFICATIE!$E$5,$G$1:$H$442,2,FALSE)</f>
        <v>OVO000098</v>
      </c>
      <c r="B2898" t="s">
        <v>3152</v>
      </c>
    </row>
    <row r="2899" spans="1:2" x14ac:dyDescent="0.25">
      <c r="A2899" t="str">
        <f>VLOOKUP(IDENTIFICATIE!$E$5,$G$1:$H$442,2,FALSE)</f>
        <v>OVO000098</v>
      </c>
      <c r="B2899" t="s">
        <v>3153</v>
      </c>
    </row>
    <row r="2900" spans="1:2" x14ac:dyDescent="0.25">
      <c r="A2900" t="str">
        <f>VLOOKUP(IDENTIFICATIE!$E$5,$G$1:$H$442,2,FALSE)</f>
        <v>OVO000098</v>
      </c>
      <c r="B2900" t="s">
        <v>3154</v>
      </c>
    </row>
    <row r="2901" spans="1:2" x14ac:dyDescent="0.25">
      <c r="A2901" t="str">
        <f>VLOOKUP(IDENTIFICATIE!$E$5,$G$1:$H$442,2,FALSE)</f>
        <v>OVO000098</v>
      </c>
      <c r="B2901" t="s">
        <v>3155</v>
      </c>
    </row>
    <row r="2902" spans="1:2" x14ac:dyDescent="0.25">
      <c r="A2902" t="str">
        <f>VLOOKUP(IDENTIFICATIE!$E$5,$G$1:$H$442,2,FALSE)</f>
        <v>OVO000098</v>
      </c>
      <c r="B2902" t="s">
        <v>3156</v>
      </c>
    </row>
    <row r="2903" spans="1:2" x14ac:dyDescent="0.25">
      <c r="A2903" t="str">
        <f>VLOOKUP(IDENTIFICATIE!$E$5,$G$1:$H$442,2,FALSE)</f>
        <v>OVO000098</v>
      </c>
      <c r="B2903" t="s">
        <v>3157</v>
      </c>
    </row>
    <row r="2904" spans="1:2" x14ac:dyDescent="0.25">
      <c r="A2904" t="str">
        <f>VLOOKUP(IDENTIFICATIE!$E$5,$G$1:$H$442,2,FALSE)</f>
        <v>OVO000098</v>
      </c>
      <c r="B2904" t="s">
        <v>3158</v>
      </c>
    </row>
    <row r="2905" spans="1:2" x14ac:dyDescent="0.25">
      <c r="A2905" t="str">
        <f>VLOOKUP(IDENTIFICATIE!$E$5,$G$1:$H$442,2,FALSE)</f>
        <v>OVO000098</v>
      </c>
      <c r="B2905" t="s">
        <v>3159</v>
      </c>
    </row>
    <row r="2906" spans="1:2" x14ac:dyDescent="0.25">
      <c r="A2906" t="str">
        <f>VLOOKUP(IDENTIFICATIE!$E$5,$G$1:$H$442,2,FALSE)</f>
        <v>OVO000098</v>
      </c>
      <c r="B2906" t="s">
        <v>3160</v>
      </c>
    </row>
    <row r="2907" spans="1:2" x14ac:dyDescent="0.25">
      <c r="A2907" t="str">
        <f>VLOOKUP(IDENTIFICATIE!$E$5,$G$1:$H$442,2,FALSE)</f>
        <v>OVO000098</v>
      </c>
      <c r="B2907" t="s">
        <v>3161</v>
      </c>
    </row>
    <row r="2908" spans="1:2" x14ac:dyDescent="0.25">
      <c r="A2908" t="str">
        <f>VLOOKUP(IDENTIFICATIE!$E$5,$G$1:$H$442,2,FALSE)</f>
        <v>OVO000098</v>
      </c>
      <c r="B2908" t="s">
        <v>3162</v>
      </c>
    </row>
    <row r="2909" spans="1:2" x14ac:dyDescent="0.25">
      <c r="A2909" t="str">
        <f>VLOOKUP(IDENTIFICATIE!$E$5,$G$1:$H$442,2,FALSE)</f>
        <v>OVO000098</v>
      </c>
      <c r="B2909" t="s">
        <v>3163</v>
      </c>
    </row>
    <row r="2910" spans="1:2" x14ac:dyDescent="0.25">
      <c r="A2910" t="str">
        <f>VLOOKUP(IDENTIFICATIE!$E$5,$G$1:$H$442,2,FALSE)</f>
        <v>OVO000098</v>
      </c>
      <c r="B2910" t="s">
        <v>3164</v>
      </c>
    </row>
    <row r="2911" spans="1:2" x14ac:dyDescent="0.25">
      <c r="A2911" t="str">
        <f>VLOOKUP(IDENTIFICATIE!$E$5,$G$1:$H$442,2,FALSE)</f>
        <v>OVO000098</v>
      </c>
      <c r="B2911" t="s">
        <v>3165</v>
      </c>
    </row>
    <row r="2912" spans="1:2" x14ac:dyDescent="0.25">
      <c r="A2912" t="str">
        <f>VLOOKUP(IDENTIFICATIE!$E$5,$G$1:$H$442,2,FALSE)</f>
        <v>OVO000098</v>
      </c>
      <c r="B2912" t="s">
        <v>3166</v>
      </c>
    </row>
    <row r="2913" spans="1:2" x14ac:dyDescent="0.25">
      <c r="A2913" t="str">
        <f>VLOOKUP(IDENTIFICATIE!$E$5,$G$1:$H$442,2,FALSE)</f>
        <v>OVO000098</v>
      </c>
      <c r="B2913" t="s">
        <v>3167</v>
      </c>
    </row>
    <row r="2914" spans="1:2" x14ac:dyDescent="0.25">
      <c r="A2914" t="str">
        <f>VLOOKUP(IDENTIFICATIE!$E$5,$G$1:$H$442,2,FALSE)</f>
        <v>OVO000098</v>
      </c>
      <c r="B2914" t="s">
        <v>3168</v>
      </c>
    </row>
    <row r="2915" spans="1:2" x14ac:dyDescent="0.25">
      <c r="A2915" t="str">
        <f>VLOOKUP(IDENTIFICATIE!$E$5,$G$1:$H$442,2,FALSE)</f>
        <v>OVO000098</v>
      </c>
      <c r="B2915" t="s">
        <v>3169</v>
      </c>
    </row>
    <row r="2916" spans="1:2" x14ac:dyDescent="0.25">
      <c r="A2916" t="str">
        <f>VLOOKUP(IDENTIFICATIE!$E$5,$G$1:$H$442,2,FALSE)</f>
        <v>OVO000098</v>
      </c>
      <c r="B2916" t="s">
        <v>3170</v>
      </c>
    </row>
    <row r="2917" spans="1:2" x14ac:dyDescent="0.25">
      <c r="A2917" t="str">
        <f>VLOOKUP(IDENTIFICATIE!$E$5,$G$1:$H$442,2,FALSE)</f>
        <v>OVO000098</v>
      </c>
      <c r="B2917" t="s">
        <v>3171</v>
      </c>
    </row>
    <row r="2918" spans="1:2" x14ac:dyDescent="0.25">
      <c r="A2918" t="str">
        <f>VLOOKUP(IDENTIFICATIE!$E$5,$G$1:$H$442,2,FALSE)</f>
        <v>OVO000098</v>
      </c>
      <c r="B2918" t="s">
        <v>3172</v>
      </c>
    </row>
    <row r="2919" spans="1:2" x14ac:dyDescent="0.25">
      <c r="A2919" t="str">
        <f>VLOOKUP(IDENTIFICATIE!$E$5,$G$1:$H$442,2,FALSE)</f>
        <v>OVO000098</v>
      </c>
      <c r="B2919" t="s">
        <v>3173</v>
      </c>
    </row>
    <row r="2920" spans="1:2" x14ac:dyDescent="0.25">
      <c r="A2920" t="str">
        <f>VLOOKUP(IDENTIFICATIE!$E$5,$G$1:$H$442,2,FALSE)</f>
        <v>OVO000098</v>
      </c>
      <c r="B2920" t="s">
        <v>3174</v>
      </c>
    </row>
    <row r="2921" spans="1:2" x14ac:dyDescent="0.25">
      <c r="A2921" t="str">
        <f>VLOOKUP(IDENTIFICATIE!$E$5,$G$1:$H$442,2,FALSE)</f>
        <v>OVO000098</v>
      </c>
      <c r="B2921" t="s">
        <v>3175</v>
      </c>
    </row>
    <row r="2922" spans="1:2" x14ac:dyDescent="0.25">
      <c r="A2922" t="str">
        <f>VLOOKUP(IDENTIFICATIE!$E$5,$G$1:$H$442,2,FALSE)</f>
        <v>OVO000098</v>
      </c>
      <c r="B2922" t="s">
        <v>3176</v>
      </c>
    </row>
    <row r="2923" spans="1:2" x14ac:dyDescent="0.25">
      <c r="A2923" t="str">
        <f>VLOOKUP(IDENTIFICATIE!$E$5,$G$1:$H$442,2,FALSE)</f>
        <v>OVO000098</v>
      </c>
      <c r="B2923" t="s">
        <v>3177</v>
      </c>
    </row>
    <row r="2924" spans="1:2" x14ac:dyDescent="0.25">
      <c r="A2924" t="str">
        <f>VLOOKUP(IDENTIFICATIE!$E$5,$G$1:$H$442,2,FALSE)</f>
        <v>OVO000098</v>
      </c>
      <c r="B2924" t="s">
        <v>3178</v>
      </c>
    </row>
    <row r="2925" spans="1:2" x14ac:dyDescent="0.25">
      <c r="A2925" t="str">
        <f>VLOOKUP(IDENTIFICATIE!$E$5,$G$1:$H$442,2,FALSE)</f>
        <v>OVO000098</v>
      </c>
      <c r="B2925" t="s">
        <v>3179</v>
      </c>
    </row>
    <row r="2926" spans="1:2" x14ac:dyDescent="0.25">
      <c r="A2926" t="str">
        <f>VLOOKUP(IDENTIFICATIE!$E$5,$G$1:$H$442,2,FALSE)</f>
        <v>OVO000098</v>
      </c>
      <c r="B2926" t="s">
        <v>3180</v>
      </c>
    </row>
    <row r="2927" spans="1:2" x14ac:dyDescent="0.25">
      <c r="A2927" t="str">
        <f>VLOOKUP(IDENTIFICATIE!$E$5,$G$1:$H$442,2,FALSE)</f>
        <v>OVO000098</v>
      </c>
      <c r="B2927" t="s">
        <v>3181</v>
      </c>
    </row>
    <row r="2928" spans="1:2" x14ac:dyDescent="0.25">
      <c r="A2928" t="str">
        <f>VLOOKUP(IDENTIFICATIE!$E$5,$G$1:$H$442,2,FALSE)</f>
        <v>OVO000098</v>
      </c>
      <c r="B2928" t="s">
        <v>3182</v>
      </c>
    </row>
    <row r="2929" spans="1:2" x14ac:dyDescent="0.25">
      <c r="A2929" t="str">
        <f>VLOOKUP(IDENTIFICATIE!$E$5,$G$1:$H$442,2,FALSE)</f>
        <v>OVO000098</v>
      </c>
      <c r="B2929" t="s">
        <v>3183</v>
      </c>
    </row>
    <row r="2930" spans="1:2" x14ac:dyDescent="0.25">
      <c r="A2930" t="str">
        <f>VLOOKUP(IDENTIFICATIE!$E$5,$G$1:$H$442,2,FALSE)</f>
        <v>OVO000098</v>
      </c>
      <c r="B2930" t="s">
        <v>3184</v>
      </c>
    </row>
    <row r="2931" spans="1:2" x14ac:dyDescent="0.25">
      <c r="A2931" t="str">
        <f>VLOOKUP(IDENTIFICATIE!$E$5,$G$1:$H$442,2,FALSE)</f>
        <v>OVO000098</v>
      </c>
      <c r="B2931" t="s">
        <v>3185</v>
      </c>
    </row>
    <row r="2932" spans="1:2" x14ac:dyDescent="0.25">
      <c r="A2932" t="str">
        <f>VLOOKUP(IDENTIFICATIE!$E$5,$G$1:$H$442,2,FALSE)</f>
        <v>OVO000098</v>
      </c>
      <c r="B2932" t="s">
        <v>3186</v>
      </c>
    </row>
    <row r="2933" spans="1:2" x14ac:dyDescent="0.25">
      <c r="A2933" t="str">
        <f>VLOOKUP(IDENTIFICATIE!$E$5,$G$1:$H$442,2,FALSE)</f>
        <v>OVO000098</v>
      </c>
      <c r="B2933" t="s">
        <v>3187</v>
      </c>
    </row>
    <row r="2934" spans="1:2" x14ac:dyDescent="0.25">
      <c r="A2934" t="str">
        <f>VLOOKUP(IDENTIFICATIE!$E$5,$G$1:$H$442,2,FALSE)</f>
        <v>OVO000098</v>
      </c>
      <c r="B2934" t="s">
        <v>3188</v>
      </c>
    </row>
    <row r="2935" spans="1:2" x14ac:dyDescent="0.25">
      <c r="A2935" t="str">
        <f>VLOOKUP(IDENTIFICATIE!$E$5,$G$1:$H$442,2,FALSE)</f>
        <v>OVO000098</v>
      </c>
      <c r="B2935" t="s">
        <v>3189</v>
      </c>
    </row>
    <row r="2936" spans="1:2" x14ac:dyDescent="0.25">
      <c r="A2936" t="str">
        <f>VLOOKUP(IDENTIFICATIE!$E$5,$G$1:$H$442,2,FALSE)</f>
        <v>OVO000098</v>
      </c>
      <c r="B2936" t="s">
        <v>3190</v>
      </c>
    </row>
    <row r="2937" spans="1:2" x14ac:dyDescent="0.25">
      <c r="A2937" t="str">
        <f>VLOOKUP(IDENTIFICATIE!$E$5,$G$1:$H$442,2,FALSE)</f>
        <v>OVO000098</v>
      </c>
      <c r="B2937" t="s">
        <v>3191</v>
      </c>
    </row>
    <row r="2938" spans="1:2" x14ac:dyDescent="0.25">
      <c r="A2938" t="str">
        <f>VLOOKUP(IDENTIFICATIE!$E$5,$G$1:$H$442,2,FALSE)</f>
        <v>OVO000098</v>
      </c>
      <c r="B2938" t="s">
        <v>3192</v>
      </c>
    </row>
    <row r="2939" spans="1:2" x14ac:dyDescent="0.25">
      <c r="A2939" t="str">
        <f>VLOOKUP(IDENTIFICATIE!$E$5,$G$1:$H$442,2,FALSE)</f>
        <v>OVO000098</v>
      </c>
      <c r="B2939" t="s">
        <v>3193</v>
      </c>
    </row>
    <row r="2940" spans="1:2" x14ac:dyDescent="0.25">
      <c r="A2940" t="str">
        <f>VLOOKUP(IDENTIFICATIE!$E$5,$G$1:$H$442,2,FALSE)</f>
        <v>OVO000098</v>
      </c>
      <c r="B2940" t="s">
        <v>3194</v>
      </c>
    </row>
    <row r="2941" spans="1:2" x14ac:dyDescent="0.25">
      <c r="A2941" t="str">
        <f>VLOOKUP(IDENTIFICATIE!$E$5,$G$1:$H$442,2,FALSE)</f>
        <v>OVO000098</v>
      </c>
      <c r="B2941" t="s">
        <v>3195</v>
      </c>
    </row>
    <row r="2942" spans="1:2" x14ac:dyDescent="0.25">
      <c r="A2942" t="str">
        <f>VLOOKUP(IDENTIFICATIE!$E$5,$G$1:$H$442,2,FALSE)</f>
        <v>OVO000098</v>
      </c>
      <c r="B2942" t="s">
        <v>3196</v>
      </c>
    </row>
    <row r="2943" spans="1:2" x14ac:dyDescent="0.25">
      <c r="A2943" t="str">
        <f>VLOOKUP(IDENTIFICATIE!$E$5,$G$1:$H$442,2,FALSE)</f>
        <v>OVO000098</v>
      </c>
      <c r="B2943" t="s">
        <v>3197</v>
      </c>
    </row>
    <row r="2944" spans="1:2" x14ac:dyDescent="0.25">
      <c r="A2944" t="str">
        <f>VLOOKUP(IDENTIFICATIE!$E$5,$G$1:$H$442,2,FALSE)</f>
        <v>OVO000098</v>
      </c>
      <c r="B2944" t="s">
        <v>3198</v>
      </c>
    </row>
    <row r="2945" spans="1:2" x14ac:dyDescent="0.25">
      <c r="A2945" t="str">
        <f>VLOOKUP(IDENTIFICATIE!$E$5,$G$1:$H$442,2,FALSE)</f>
        <v>OVO000098</v>
      </c>
      <c r="B2945" t="s">
        <v>3199</v>
      </c>
    </row>
    <row r="2946" spans="1:2" x14ac:dyDescent="0.25">
      <c r="A2946" t="str">
        <f>VLOOKUP(IDENTIFICATIE!$E$5,$G$1:$H$442,2,FALSE)</f>
        <v>OVO000098</v>
      </c>
      <c r="B2946" t="s">
        <v>3200</v>
      </c>
    </row>
    <row r="2947" spans="1:2" x14ac:dyDescent="0.25">
      <c r="A2947" t="str">
        <f>VLOOKUP(IDENTIFICATIE!$E$5,$G$1:$H$442,2,FALSE)</f>
        <v>OVO000098</v>
      </c>
      <c r="B2947" t="s">
        <v>3201</v>
      </c>
    </row>
    <row r="2948" spans="1:2" x14ac:dyDescent="0.25">
      <c r="A2948" t="str">
        <f>VLOOKUP(IDENTIFICATIE!$E$5,$G$1:$H$442,2,FALSE)</f>
        <v>OVO000098</v>
      </c>
      <c r="B2948" t="s">
        <v>3202</v>
      </c>
    </row>
    <row r="2949" spans="1:2" x14ac:dyDescent="0.25">
      <c r="A2949" t="str">
        <f>VLOOKUP(IDENTIFICATIE!$E$5,$G$1:$H$442,2,FALSE)</f>
        <v>OVO000098</v>
      </c>
      <c r="B2949" t="s">
        <v>3203</v>
      </c>
    </row>
    <row r="2950" spans="1:2" x14ac:dyDescent="0.25">
      <c r="A2950" t="str">
        <f>VLOOKUP(IDENTIFICATIE!$E$5,$G$1:$H$442,2,FALSE)</f>
        <v>OVO000098</v>
      </c>
      <c r="B2950" t="s">
        <v>3204</v>
      </c>
    </row>
    <row r="2951" spans="1:2" x14ac:dyDescent="0.25">
      <c r="A2951" t="str">
        <f>VLOOKUP(IDENTIFICATIE!$E$5,$G$1:$H$442,2,FALSE)</f>
        <v>OVO000098</v>
      </c>
      <c r="B2951" t="s">
        <v>3205</v>
      </c>
    </row>
    <row r="2952" spans="1:2" x14ac:dyDescent="0.25">
      <c r="A2952" t="str">
        <f>VLOOKUP(IDENTIFICATIE!$E$5,$G$1:$H$442,2,FALSE)</f>
        <v>OVO000098</v>
      </c>
      <c r="B2952" t="s">
        <v>3206</v>
      </c>
    </row>
    <row r="2953" spans="1:2" x14ac:dyDescent="0.25">
      <c r="A2953" t="str">
        <f>VLOOKUP(IDENTIFICATIE!$E$5,$G$1:$H$442,2,FALSE)</f>
        <v>OVO000098</v>
      </c>
      <c r="B2953" t="s">
        <v>3207</v>
      </c>
    </row>
    <row r="2954" spans="1:2" x14ac:dyDescent="0.25">
      <c r="A2954" t="str">
        <f>VLOOKUP(IDENTIFICATIE!$E$5,$G$1:$H$442,2,FALSE)</f>
        <v>OVO000098</v>
      </c>
      <c r="B2954" t="s">
        <v>3208</v>
      </c>
    </row>
    <row r="2955" spans="1:2" x14ac:dyDescent="0.25">
      <c r="A2955" t="str">
        <f>VLOOKUP(IDENTIFICATIE!$E$5,$G$1:$H$442,2,FALSE)</f>
        <v>OVO000098</v>
      </c>
      <c r="B2955" t="s">
        <v>3209</v>
      </c>
    </row>
    <row r="2956" spans="1:2" x14ac:dyDescent="0.25">
      <c r="A2956" t="str">
        <f>VLOOKUP(IDENTIFICATIE!$E$5,$G$1:$H$442,2,FALSE)</f>
        <v>OVO000098</v>
      </c>
      <c r="B2956" t="s">
        <v>3210</v>
      </c>
    </row>
    <row r="2957" spans="1:2" x14ac:dyDescent="0.25">
      <c r="A2957" t="str">
        <f>VLOOKUP(IDENTIFICATIE!$E$5,$G$1:$H$442,2,FALSE)</f>
        <v>OVO000098</v>
      </c>
      <c r="B2957" t="s">
        <v>3211</v>
      </c>
    </row>
    <row r="2958" spans="1:2" x14ac:dyDescent="0.25">
      <c r="A2958" t="str">
        <f>VLOOKUP(IDENTIFICATIE!$E$5,$G$1:$H$442,2,FALSE)</f>
        <v>OVO000098</v>
      </c>
      <c r="B2958" t="s">
        <v>3212</v>
      </c>
    </row>
    <row r="2959" spans="1:2" x14ac:dyDescent="0.25">
      <c r="A2959" t="str">
        <f>VLOOKUP(IDENTIFICATIE!$E$5,$G$1:$H$442,2,FALSE)</f>
        <v>OVO000098</v>
      </c>
      <c r="B2959" t="s">
        <v>3213</v>
      </c>
    </row>
    <row r="2960" spans="1:2" x14ac:dyDescent="0.25">
      <c r="A2960" t="str">
        <f>VLOOKUP(IDENTIFICATIE!$E$5,$G$1:$H$442,2,FALSE)</f>
        <v>OVO000098</v>
      </c>
      <c r="B2960" t="s">
        <v>3214</v>
      </c>
    </row>
    <row r="2961" spans="1:2" x14ac:dyDescent="0.25">
      <c r="A2961" t="str">
        <f>VLOOKUP(IDENTIFICATIE!$E$5,$G$1:$H$442,2,FALSE)</f>
        <v>OVO000098</v>
      </c>
      <c r="B2961" t="s">
        <v>3215</v>
      </c>
    </row>
    <row r="2962" spans="1:2" x14ac:dyDescent="0.25">
      <c r="A2962" t="str">
        <f>VLOOKUP(IDENTIFICATIE!$E$5,$G$1:$H$442,2,FALSE)</f>
        <v>OVO000098</v>
      </c>
      <c r="B2962" t="s">
        <v>3216</v>
      </c>
    </row>
    <row r="2963" spans="1:2" x14ac:dyDescent="0.25">
      <c r="A2963" t="str">
        <f>VLOOKUP(IDENTIFICATIE!$E$5,$G$1:$H$442,2,FALSE)</f>
        <v>OVO000098</v>
      </c>
      <c r="B2963" t="s">
        <v>3217</v>
      </c>
    </row>
    <row r="2964" spans="1:2" x14ac:dyDescent="0.25">
      <c r="A2964" t="str">
        <f>VLOOKUP(IDENTIFICATIE!$E$5,$G$1:$H$442,2,FALSE)</f>
        <v>OVO000098</v>
      </c>
      <c r="B2964" t="s">
        <v>3218</v>
      </c>
    </row>
    <row r="2965" spans="1:2" x14ac:dyDescent="0.25">
      <c r="A2965" t="str">
        <f>VLOOKUP(IDENTIFICATIE!$E$5,$G$1:$H$442,2,FALSE)</f>
        <v>OVO000098</v>
      </c>
      <c r="B2965" t="s">
        <v>3219</v>
      </c>
    </row>
    <row r="2966" spans="1:2" x14ac:dyDescent="0.25">
      <c r="A2966" t="str">
        <f>VLOOKUP(IDENTIFICATIE!$E$5,$G$1:$H$442,2,FALSE)</f>
        <v>OVO000098</v>
      </c>
      <c r="B2966" t="s">
        <v>3220</v>
      </c>
    </row>
    <row r="2967" spans="1:2" x14ac:dyDescent="0.25">
      <c r="A2967" t="str">
        <f>VLOOKUP(IDENTIFICATIE!$E$5,$G$1:$H$442,2,FALSE)</f>
        <v>OVO000098</v>
      </c>
      <c r="B2967" t="s">
        <v>3221</v>
      </c>
    </row>
    <row r="2968" spans="1:2" x14ac:dyDescent="0.25">
      <c r="A2968" t="str">
        <f>VLOOKUP(IDENTIFICATIE!$E$5,$G$1:$H$442,2,FALSE)</f>
        <v>OVO000098</v>
      </c>
      <c r="B2968" t="s">
        <v>3222</v>
      </c>
    </row>
    <row r="2969" spans="1:2" x14ac:dyDescent="0.25">
      <c r="A2969" t="str">
        <f>VLOOKUP(IDENTIFICATIE!$E$5,$G$1:$H$442,2,FALSE)</f>
        <v>OVO000098</v>
      </c>
      <c r="B2969" t="s">
        <v>3223</v>
      </c>
    </row>
    <row r="2970" spans="1:2" x14ac:dyDescent="0.25">
      <c r="A2970" t="str">
        <f>VLOOKUP(IDENTIFICATIE!$E$5,$G$1:$H$442,2,FALSE)</f>
        <v>OVO000098</v>
      </c>
      <c r="B2970" t="s">
        <v>3224</v>
      </c>
    </row>
    <row r="2971" spans="1:2" x14ac:dyDescent="0.25">
      <c r="A2971" t="str">
        <f>VLOOKUP(IDENTIFICATIE!$E$5,$G$1:$H$442,2,FALSE)</f>
        <v>OVO000098</v>
      </c>
      <c r="B2971" t="s">
        <v>3225</v>
      </c>
    </row>
    <row r="2972" spans="1:2" x14ac:dyDescent="0.25">
      <c r="A2972" t="str">
        <f>VLOOKUP(IDENTIFICATIE!$E$5,$G$1:$H$442,2,FALSE)</f>
        <v>OVO000098</v>
      </c>
      <c r="B2972" t="s">
        <v>3226</v>
      </c>
    </row>
    <row r="2973" spans="1:2" x14ac:dyDescent="0.25">
      <c r="A2973" t="str">
        <f>VLOOKUP(IDENTIFICATIE!$E$5,$G$1:$H$442,2,FALSE)</f>
        <v>OVO000098</v>
      </c>
      <c r="B2973" t="s">
        <v>3227</v>
      </c>
    </row>
    <row r="2974" spans="1:2" x14ac:dyDescent="0.25">
      <c r="A2974" t="str">
        <f>VLOOKUP(IDENTIFICATIE!$E$5,$G$1:$H$442,2,FALSE)</f>
        <v>OVO000098</v>
      </c>
      <c r="B2974" t="s">
        <v>3228</v>
      </c>
    </row>
    <row r="2975" spans="1:2" x14ac:dyDescent="0.25">
      <c r="A2975" t="str">
        <f>VLOOKUP(IDENTIFICATIE!$E$5,$G$1:$H$442,2,FALSE)</f>
        <v>OVO000098</v>
      </c>
      <c r="B2975" t="s">
        <v>3229</v>
      </c>
    </row>
    <row r="2976" spans="1:2" x14ac:dyDescent="0.25">
      <c r="A2976" t="str">
        <f>VLOOKUP(IDENTIFICATIE!$E$5,$G$1:$H$442,2,FALSE)</f>
        <v>OVO000098</v>
      </c>
      <c r="B2976" t="s">
        <v>3230</v>
      </c>
    </row>
    <row r="2977" spans="1:2" x14ac:dyDescent="0.25">
      <c r="A2977" t="str">
        <f>VLOOKUP(IDENTIFICATIE!$E$5,$G$1:$H$442,2,FALSE)</f>
        <v>OVO000098</v>
      </c>
      <c r="B2977" t="s">
        <v>3231</v>
      </c>
    </row>
    <row r="2978" spans="1:2" x14ac:dyDescent="0.25">
      <c r="A2978" t="str">
        <f>VLOOKUP(IDENTIFICATIE!$E$5,$G$1:$H$442,2,FALSE)</f>
        <v>OVO000098</v>
      </c>
      <c r="B2978" t="s">
        <v>3232</v>
      </c>
    </row>
    <row r="2979" spans="1:2" x14ac:dyDescent="0.25">
      <c r="A2979" t="str">
        <f>VLOOKUP(IDENTIFICATIE!$E$5,$G$1:$H$442,2,FALSE)</f>
        <v>OVO000098</v>
      </c>
      <c r="B2979" t="s">
        <v>3233</v>
      </c>
    </row>
    <row r="2980" spans="1:2" x14ac:dyDescent="0.25">
      <c r="A2980" t="str">
        <f>VLOOKUP(IDENTIFICATIE!$E$5,$G$1:$H$442,2,FALSE)</f>
        <v>OVO000098</v>
      </c>
      <c r="B2980" t="s">
        <v>3234</v>
      </c>
    </row>
    <row r="2981" spans="1:2" x14ac:dyDescent="0.25">
      <c r="A2981" t="str">
        <f>VLOOKUP(IDENTIFICATIE!$E$5,$G$1:$H$442,2,FALSE)</f>
        <v>OVO000098</v>
      </c>
      <c r="B2981" t="s">
        <v>3235</v>
      </c>
    </row>
    <row r="2982" spans="1:2" x14ac:dyDescent="0.25">
      <c r="A2982" t="str">
        <f>VLOOKUP(IDENTIFICATIE!$E$5,$G$1:$H$442,2,FALSE)</f>
        <v>OVO000098</v>
      </c>
      <c r="B2982" t="s">
        <v>3236</v>
      </c>
    </row>
    <row r="2983" spans="1:2" x14ac:dyDescent="0.25">
      <c r="A2983" t="str">
        <f>VLOOKUP(IDENTIFICATIE!$E$5,$G$1:$H$442,2,FALSE)</f>
        <v>OVO000098</v>
      </c>
      <c r="B2983" t="s">
        <v>3237</v>
      </c>
    </row>
    <row r="2984" spans="1:2" x14ac:dyDescent="0.25">
      <c r="A2984" t="str">
        <f>VLOOKUP(IDENTIFICATIE!$E$5,$G$1:$H$442,2,FALSE)</f>
        <v>OVO000098</v>
      </c>
      <c r="B2984" t="s">
        <v>3238</v>
      </c>
    </row>
    <row r="2985" spans="1:2" x14ac:dyDescent="0.25">
      <c r="A2985" t="str">
        <f>VLOOKUP(IDENTIFICATIE!$E$5,$G$1:$H$442,2,FALSE)</f>
        <v>OVO000098</v>
      </c>
      <c r="B2985" t="s">
        <v>3239</v>
      </c>
    </row>
    <row r="2986" spans="1:2" x14ac:dyDescent="0.25">
      <c r="A2986" t="str">
        <f>VLOOKUP(IDENTIFICATIE!$E$5,$G$1:$H$442,2,FALSE)</f>
        <v>OVO000098</v>
      </c>
      <c r="B2986" t="s">
        <v>3240</v>
      </c>
    </row>
    <row r="2987" spans="1:2" x14ac:dyDescent="0.25">
      <c r="A2987" t="str">
        <f>VLOOKUP(IDENTIFICATIE!$E$5,$G$1:$H$442,2,FALSE)</f>
        <v>OVO000098</v>
      </c>
      <c r="B2987" t="s">
        <v>3241</v>
      </c>
    </row>
    <row r="2988" spans="1:2" x14ac:dyDescent="0.25">
      <c r="A2988" t="str">
        <f>VLOOKUP(IDENTIFICATIE!$E$5,$G$1:$H$442,2,FALSE)</f>
        <v>OVO000098</v>
      </c>
      <c r="B2988" t="s">
        <v>3242</v>
      </c>
    </row>
    <row r="2989" spans="1:2" x14ac:dyDescent="0.25">
      <c r="A2989" t="str">
        <f>VLOOKUP(IDENTIFICATIE!$E$5,$G$1:$H$442,2,FALSE)</f>
        <v>OVO000098</v>
      </c>
      <c r="B2989" t="s">
        <v>3243</v>
      </c>
    </row>
    <row r="2990" spans="1:2" x14ac:dyDescent="0.25">
      <c r="A2990" t="str">
        <f>VLOOKUP(IDENTIFICATIE!$E$5,$G$1:$H$442,2,FALSE)</f>
        <v>OVO000098</v>
      </c>
      <c r="B2990" t="s">
        <v>3244</v>
      </c>
    </row>
    <row r="2991" spans="1:2" x14ac:dyDescent="0.25">
      <c r="A2991" t="str">
        <f>VLOOKUP(IDENTIFICATIE!$E$5,$G$1:$H$442,2,FALSE)</f>
        <v>OVO000098</v>
      </c>
      <c r="B2991" t="s">
        <v>3245</v>
      </c>
    </row>
    <row r="2992" spans="1:2" x14ac:dyDescent="0.25">
      <c r="A2992" t="str">
        <f>VLOOKUP(IDENTIFICATIE!$E$5,$G$1:$H$442,2,FALSE)</f>
        <v>OVO000098</v>
      </c>
      <c r="B2992" t="s">
        <v>3246</v>
      </c>
    </row>
    <row r="2993" spans="1:2" x14ac:dyDescent="0.25">
      <c r="A2993" t="str">
        <f>VLOOKUP(IDENTIFICATIE!$E$5,$G$1:$H$442,2,FALSE)</f>
        <v>OVO000098</v>
      </c>
      <c r="B2993" t="s">
        <v>3247</v>
      </c>
    </row>
    <row r="2994" spans="1:2" x14ac:dyDescent="0.25">
      <c r="A2994" t="str">
        <f>VLOOKUP(IDENTIFICATIE!$E$5,$G$1:$H$442,2,FALSE)</f>
        <v>OVO000098</v>
      </c>
      <c r="B2994" t="s">
        <v>3248</v>
      </c>
    </row>
    <row r="2995" spans="1:2" x14ac:dyDescent="0.25">
      <c r="A2995" t="str">
        <f>VLOOKUP(IDENTIFICATIE!$E$5,$G$1:$H$442,2,FALSE)</f>
        <v>OVO000098</v>
      </c>
      <c r="B2995" t="s">
        <v>3249</v>
      </c>
    </row>
    <row r="2996" spans="1:2" x14ac:dyDescent="0.25">
      <c r="A2996" t="str">
        <f>VLOOKUP(IDENTIFICATIE!$E$5,$G$1:$H$442,2,FALSE)</f>
        <v>OVO000098</v>
      </c>
      <c r="B2996" t="s">
        <v>3250</v>
      </c>
    </row>
    <row r="2997" spans="1:2" x14ac:dyDescent="0.25">
      <c r="A2997" t="str">
        <f>VLOOKUP(IDENTIFICATIE!$E$5,$G$1:$H$442,2,FALSE)</f>
        <v>OVO000098</v>
      </c>
      <c r="B2997" t="s">
        <v>3251</v>
      </c>
    </row>
    <row r="2998" spans="1:2" x14ac:dyDescent="0.25">
      <c r="A2998" t="str">
        <f>VLOOKUP(IDENTIFICATIE!$E$5,$G$1:$H$442,2,FALSE)</f>
        <v>OVO000098</v>
      </c>
      <c r="B2998" t="s">
        <v>3252</v>
      </c>
    </row>
    <row r="2999" spans="1:2" x14ac:dyDescent="0.25">
      <c r="A2999" t="str">
        <f>VLOOKUP(IDENTIFICATIE!$E$5,$G$1:$H$442,2,FALSE)</f>
        <v>OVO000098</v>
      </c>
      <c r="B2999" t="s">
        <v>3253</v>
      </c>
    </row>
    <row r="3000" spans="1:2" x14ac:dyDescent="0.25">
      <c r="A3000" t="str">
        <f>VLOOKUP(IDENTIFICATIE!$E$5,$G$1:$H$442,2,FALSE)</f>
        <v>OVO000098</v>
      </c>
      <c r="B3000" t="s">
        <v>3254</v>
      </c>
    </row>
    <row r="3001" spans="1:2" x14ac:dyDescent="0.25">
      <c r="A3001" t="str">
        <f>VLOOKUP(IDENTIFICATIE!$E$5,$G$1:$H$442,2,FALSE)</f>
        <v>OVO000098</v>
      </c>
      <c r="B3001" t="s">
        <v>3256</v>
      </c>
    </row>
    <row r="3002" spans="1:2" x14ac:dyDescent="0.25">
      <c r="A3002" t="str">
        <f>VLOOKUP(IDENTIFICATIE!$E$5,$G$1:$H$442,2,FALSE)</f>
        <v>OVO000098</v>
      </c>
      <c r="B3002" t="s">
        <v>3257</v>
      </c>
    </row>
    <row r="3003" spans="1:2" x14ac:dyDescent="0.25">
      <c r="A3003" t="str">
        <f>VLOOKUP(IDENTIFICATIE!$E$5,$G$1:$H$442,2,FALSE)</f>
        <v>OVO000098</v>
      </c>
      <c r="B3003" t="s">
        <v>3258</v>
      </c>
    </row>
    <row r="3004" spans="1:2" x14ac:dyDescent="0.25">
      <c r="A3004" t="str">
        <f>VLOOKUP(IDENTIFICATIE!$E$5,$G$1:$H$442,2,FALSE)</f>
        <v>OVO000098</v>
      </c>
      <c r="B3004" t="s">
        <v>3259</v>
      </c>
    </row>
    <row r="3005" spans="1:2" x14ac:dyDescent="0.25">
      <c r="A3005" t="str">
        <f>VLOOKUP(IDENTIFICATIE!$E$5,$G$1:$H$442,2,FALSE)</f>
        <v>OVO000098</v>
      </c>
      <c r="B3005" t="s">
        <v>3260</v>
      </c>
    </row>
    <row r="3006" spans="1:2" x14ac:dyDescent="0.25">
      <c r="A3006" t="str">
        <f>VLOOKUP(IDENTIFICATIE!$E$5,$G$1:$H$442,2,FALSE)</f>
        <v>OVO000098</v>
      </c>
      <c r="B3006" t="s">
        <v>3261</v>
      </c>
    </row>
    <row r="3007" spans="1:2" x14ac:dyDescent="0.25">
      <c r="A3007" t="str">
        <f>VLOOKUP(IDENTIFICATIE!$E$5,$G$1:$H$442,2,FALSE)</f>
        <v>OVO000098</v>
      </c>
      <c r="B3007" t="s">
        <v>3262</v>
      </c>
    </row>
    <row r="3008" spans="1:2" x14ac:dyDescent="0.25">
      <c r="A3008" t="str">
        <f>VLOOKUP(IDENTIFICATIE!$E$5,$G$1:$H$442,2,FALSE)</f>
        <v>OVO000098</v>
      </c>
      <c r="B3008" t="s">
        <v>3263</v>
      </c>
    </row>
    <row r="3009" spans="1:2" x14ac:dyDescent="0.25">
      <c r="A3009" t="str">
        <f>VLOOKUP(IDENTIFICATIE!$E$5,$G$1:$H$442,2,FALSE)</f>
        <v>OVO000098</v>
      </c>
      <c r="B3009" t="s">
        <v>3264</v>
      </c>
    </row>
    <row r="3010" spans="1:2" x14ac:dyDescent="0.25">
      <c r="A3010" t="str">
        <f>VLOOKUP(IDENTIFICATIE!$E$5,$G$1:$H$442,2,FALSE)</f>
        <v>OVO000098</v>
      </c>
      <c r="B3010" t="s">
        <v>3265</v>
      </c>
    </row>
    <row r="3011" spans="1:2" x14ac:dyDescent="0.25">
      <c r="A3011" t="str">
        <f>VLOOKUP(IDENTIFICATIE!$E$5,$G$1:$H$442,2,FALSE)</f>
        <v>OVO000098</v>
      </c>
      <c r="B3011" t="s">
        <v>3266</v>
      </c>
    </row>
    <row r="3012" spans="1:2" x14ac:dyDescent="0.25">
      <c r="A3012" t="str">
        <f>VLOOKUP(IDENTIFICATIE!$E$5,$G$1:$H$442,2,FALSE)</f>
        <v>OVO000098</v>
      </c>
      <c r="B3012" t="s">
        <v>3267</v>
      </c>
    </row>
    <row r="3013" spans="1:2" x14ac:dyDescent="0.25">
      <c r="A3013" t="str">
        <f>VLOOKUP(IDENTIFICATIE!$E$5,$G$1:$H$442,2,FALSE)</f>
        <v>OVO000098</v>
      </c>
      <c r="B3013" t="s">
        <v>3268</v>
      </c>
    </row>
    <row r="3014" spans="1:2" x14ac:dyDescent="0.25">
      <c r="A3014" t="str">
        <f>VLOOKUP(IDENTIFICATIE!$E$5,$G$1:$H$442,2,FALSE)</f>
        <v>OVO000098</v>
      </c>
      <c r="B3014" t="s">
        <v>3269</v>
      </c>
    </row>
    <row r="3015" spans="1:2" x14ac:dyDescent="0.25">
      <c r="A3015" t="str">
        <f>VLOOKUP(IDENTIFICATIE!$E$5,$G$1:$H$442,2,FALSE)</f>
        <v>OVO000098</v>
      </c>
      <c r="B3015" t="s">
        <v>3270</v>
      </c>
    </row>
    <row r="3016" spans="1:2" x14ac:dyDescent="0.25">
      <c r="A3016" t="str">
        <f>VLOOKUP(IDENTIFICATIE!$E$5,$G$1:$H$442,2,FALSE)</f>
        <v>OVO000098</v>
      </c>
      <c r="B3016" t="s">
        <v>3271</v>
      </c>
    </row>
    <row r="3017" spans="1:2" x14ac:dyDescent="0.25">
      <c r="A3017" t="str">
        <f>VLOOKUP(IDENTIFICATIE!$E$5,$G$1:$H$442,2,FALSE)</f>
        <v>OVO000098</v>
      </c>
      <c r="B3017" t="s">
        <v>3272</v>
      </c>
    </row>
    <row r="3018" spans="1:2" x14ac:dyDescent="0.25">
      <c r="A3018" t="str">
        <f>VLOOKUP(IDENTIFICATIE!$E$5,$G$1:$H$442,2,FALSE)</f>
        <v>OVO000098</v>
      </c>
      <c r="B3018" t="s">
        <v>3273</v>
      </c>
    </row>
    <row r="3019" spans="1:2" x14ac:dyDescent="0.25">
      <c r="A3019" t="str">
        <f>VLOOKUP(IDENTIFICATIE!$E$5,$G$1:$H$442,2,FALSE)</f>
        <v>OVO000098</v>
      </c>
      <c r="B3019" t="s">
        <v>3274</v>
      </c>
    </row>
    <row r="3020" spans="1:2" x14ac:dyDescent="0.25">
      <c r="A3020" t="str">
        <f>VLOOKUP(IDENTIFICATIE!$E$5,$G$1:$H$442,2,FALSE)</f>
        <v>OVO000098</v>
      </c>
      <c r="B3020" t="s">
        <v>3275</v>
      </c>
    </row>
    <row r="3021" spans="1:2" x14ac:dyDescent="0.25">
      <c r="A3021" t="str">
        <f>VLOOKUP(IDENTIFICATIE!$E$5,$G$1:$H$442,2,FALSE)</f>
        <v>OVO000098</v>
      </c>
      <c r="B3021" t="s">
        <v>3276</v>
      </c>
    </row>
    <row r="3022" spans="1:2" x14ac:dyDescent="0.25">
      <c r="A3022" t="str">
        <f>VLOOKUP(IDENTIFICATIE!$E$5,$G$1:$H$442,2,FALSE)</f>
        <v>OVO000098</v>
      </c>
      <c r="B3022" t="s">
        <v>3277</v>
      </c>
    </row>
    <row r="3023" spans="1:2" x14ac:dyDescent="0.25">
      <c r="A3023" t="str">
        <f>VLOOKUP(IDENTIFICATIE!$E$5,$G$1:$H$442,2,FALSE)</f>
        <v>OVO000098</v>
      </c>
      <c r="B3023" t="s">
        <v>3278</v>
      </c>
    </row>
    <row r="3024" spans="1:2" x14ac:dyDescent="0.25">
      <c r="A3024" t="str">
        <f>VLOOKUP(IDENTIFICATIE!$E$5,$G$1:$H$442,2,FALSE)</f>
        <v>OVO000098</v>
      </c>
      <c r="B3024" t="s">
        <v>3279</v>
      </c>
    </row>
    <row r="3025" spans="1:2" x14ac:dyDescent="0.25">
      <c r="A3025" t="str">
        <f>VLOOKUP(IDENTIFICATIE!$E$5,$G$1:$H$442,2,FALSE)</f>
        <v>OVO000098</v>
      </c>
      <c r="B3025" t="s">
        <v>3280</v>
      </c>
    </row>
    <row r="3026" spans="1:2" x14ac:dyDescent="0.25">
      <c r="A3026" t="str">
        <f>VLOOKUP(IDENTIFICATIE!$E$5,$G$1:$H$442,2,FALSE)</f>
        <v>OVO000098</v>
      </c>
      <c r="B3026" t="s">
        <v>3281</v>
      </c>
    </row>
    <row r="3027" spans="1:2" x14ac:dyDescent="0.25">
      <c r="A3027" t="str">
        <f>VLOOKUP(IDENTIFICATIE!$E$5,$G$1:$H$442,2,FALSE)</f>
        <v>OVO000098</v>
      </c>
      <c r="B3027" t="s">
        <v>3282</v>
      </c>
    </row>
    <row r="3028" spans="1:2" x14ac:dyDescent="0.25">
      <c r="A3028" t="str">
        <f>VLOOKUP(IDENTIFICATIE!$E$5,$G$1:$H$442,2,FALSE)</f>
        <v>OVO000098</v>
      </c>
      <c r="B3028" t="s">
        <v>3283</v>
      </c>
    </row>
    <row r="3029" spans="1:2" x14ac:dyDescent="0.25">
      <c r="A3029" t="str">
        <f>VLOOKUP(IDENTIFICATIE!$E$5,$G$1:$H$442,2,FALSE)</f>
        <v>OVO000098</v>
      </c>
      <c r="B3029" t="s">
        <v>3284</v>
      </c>
    </row>
    <row r="3030" spans="1:2" x14ac:dyDescent="0.25">
      <c r="A3030" t="str">
        <f>VLOOKUP(IDENTIFICATIE!$E$5,$G$1:$H$442,2,FALSE)</f>
        <v>OVO000098</v>
      </c>
      <c r="B3030" t="s">
        <v>3285</v>
      </c>
    </row>
    <row r="3031" spans="1:2" x14ac:dyDescent="0.25">
      <c r="A3031" t="str">
        <f>VLOOKUP(IDENTIFICATIE!$E$5,$G$1:$H$442,2,FALSE)</f>
        <v>OVO000098</v>
      </c>
      <c r="B3031" t="s">
        <v>3286</v>
      </c>
    </row>
    <row r="3032" spans="1:2" x14ac:dyDescent="0.25">
      <c r="A3032" t="str">
        <f>VLOOKUP(IDENTIFICATIE!$E$5,$G$1:$H$442,2,FALSE)</f>
        <v>OVO000098</v>
      </c>
      <c r="B3032" t="s">
        <v>3287</v>
      </c>
    </row>
    <row r="3033" spans="1:2" x14ac:dyDescent="0.25">
      <c r="A3033" t="str">
        <f>VLOOKUP(IDENTIFICATIE!$E$5,$G$1:$H$442,2,FALSE)</f>
        <v>OVO000098</v>
      </c>
      <c r="B3033" t="s">
        <v>3288</v>
      </c>
    </row>
    <row r="3034" spans="1:2" x14ac:dyDescent="0.25">
      <c r="A3034" t="str">
        <f>VLOOKUP(IDENTIFICATIE!$E$5,$G$1:$H$442,2,FALSE)</f>
        <v>OVO000098</v>
      </c>
      <c r="B3034" t="s">
        <v>3289</v>
      </c>
    </row>
    <row r="3035" spans="1:2" x14ac:dyDescent="0.25">
      <c r="A3035" t="str">
        <f>VLOOKUP(IDENTIFICATIE!$E$5,$G$1:$H$442,2,FALSE)</f>
        <v>OVO000098</v>
      </c>
      <c r="B3035" t="s">
        <v>3290</v>
      </c>
    </row>
    <row r="3036" spans="1:2" x14ac:dyDescent="0.25">
      <c r="A3036" t="str">
        <f>VLOOKUP(IDENTIFICATIE!$E$5,$G$1:$H$442,2,FALSE)</f>
        <v>OVO000098</v>
      </c>
      <c r="B3036" t="s">
        <v>3291</v>
      </c>
    </row>
    <row r="3037" spans="1:2" x14ac:dyDescent="0.25">
      <c r="A3037" t="str">
        <f>VLOOKUP(IDENTIFICATIE!$E$5,$G$1:$H$442,2,FALSE)</f>
        <v>OVO000098</v>
      </c>
      <c r="B3037" t="s">
        <v>3292</v>
      </c>
    </row>
    <row r="3038" spans="1:2" x14ac:dyDescent="0.25">
      <c r="A3038" t="str">
        <f>VLOOKUP(IDENTIFICATIE!$E$5,$G$1:$H$442,2,FALSE)</f>
        <v>OVO000098</v>
      </c>
      <c r="B3038" t="s">
        <v>3293</v>
      </c>
    </row>
    <row r="3039" spans="1:2" x14ac:dyDescent="0.25">
      <c r="A3039" t="str">
        <f>VLOOKUP(IDENTIFICATIE!$E$5,$G$1:$H$442,2,FALSE)</f>
        <v>OVO000098</v>
      </c>
      <c r="B3039" t="s">
        <v>3294</v>
      </c>
    </row>
    <row r="3040" spans="1:2" x14ac:dyDescent="0.25">
      <c r="A3040" t="str">
        <f>VLOOKUP(IDENTIFICATIE!$E$5,$G$1:$H$442,2,FALSE)</f>
        <v>OVO000098</v>
      </c>
      <c r="B3040" t="s">
        <v>3295</v>
      </c>
    </row>
    <row r="3041" spans="1:2" x14ac:dyDescent="0.25">
      <c r="A3041" t="str">
        <f>VLOOKUP(IDENTIFICATIE!$E$5,$G$1:$H$442,2,FALSE)</f>
        <v>OVO000098</v>
      </c>
      <c r="B3041" t="s">
        <v>3296</v>
      </c>
    </row>
    <row r="3042" spans="1:2" x14ac:dyDescent="0.25">
      <c r="A3042" t="str">
        <f>VLOOKUP(IDENTIFICATIE!$E$5,$G$1:$H$442,2,FALSE)</f>
        <v>OVO000098</v>
      </c>
      <c r="B3042" t="s">
        <v>3297</v>
      </c>
    </row>
    <row r="3043" spans="1:2" x14ac:dyDescent="0.25">
      <c r="A3043" t="str">
        <f>VLOOKUP(IDENTIFICATIE!$E$5,$G$1:$H$442,2,FALSE)</f>
        <v>OVO000098</v>
      </c>
      <c r="B3043" t="s">
        <v>3298</v>
      </c>
    </row>
    <row r="3044" spans="1:2" x14ac:dyDescent="0.25">
      <c r="A3044" t="str">
        <f>VLOOKUP(IDENTIFICATIE!$E$5,$G$1:$H$442,2,FALSE)</f>
        <v>OVO000098</v>
      </c>
      <c r="B3044" t="s">
        <v>3299</v>
      </c>
    </row>
    <row r="3045" spans="1:2" x14ac:dyDescent="0.25">
      <c r="A3045" t="str">
        <f>VLOOKUP(IDENTIFICATIE!$E$5,$G$1:$H$442,2,FALSE)</f>
        <v>OVO000098</v>
      </c>
      <c r="B3045" t="s">
        <v>3300</v>
      </c>
    </row>
    <row r="3046" spans="1:2" x14ac:dyDescent="0.25">
      <c r="A3046" t="str">
        <f>VLOOKUP(IDENTIFICATIE!$E$5,$G$1:$H$442,2,FALSE)</f>
        <v>OVO000098</v>
      </c>
      <c r="B3046" t="s">
        <v>3301</v>
      </c>
    </row>
    <row r="3047" spans="1:2" x14ac:dyDescent="0.25">
      <c r="A3047" t="str">
        <f>VLOOKUP(IDENTIFICATIE!$E$5,$G$1:$H$442,2,FALSE)</f>
        <v>OVO000098</v>
      </c>
      <c r="B3047" t="s">
        <v>3302</v>
      </c>
    </row>
    <row r="3048" spans="1:2" x14ac:dyDescent="0.25">
      <c r="A3048" t="str">
        <f>VLOOKUP(IDENTIFICATIE!$E$5,$G$1:$H$442,2,FALSE)</f>
        <v>OVO000098</v>
      </c>
      <c r="B3048" t="s">
        <v>3303</v>
      </c>
    </row>
    <row r="3049" spans="1:2" x14ac:dyDescent="0.25">
      <c r="A3049" t="str">
        <f>VLOOKUP(IDENTIFICATIE!$E$5,$G$1:$H$442,2,FALSE)</f>
        <v>OVO000098</v>
      </c>
      <c r="B3049" t="s">
        <v>3304</v>
      </c>
    </row>
    <row r="3050" spans="1:2" x14ac:dyDescent="0.25">
      <c r="A3050" t="str">
        <f>VLOOKUP(IDENTIFICATIE!$E$5,$G$1:$H$442,2,FALSE)</f>
        <v>OVO000098</v>
      </c>
      <c r="B3050" t="s">
        <v>3305</v>
      </c>
    </row>
    <row r="3051" spans="1:2" x14ac:dyDescent="0.25">
      <c r="A3051" t="str">
        <f>VLOOKUP(IDENTIFICATIE!$E$5,$G$1:$H$442,2,FALSE)</f>
        <v>OVO000098</v>
      </c>
      <c r="B3051" t="s">
        <v>3306</v>
      </c>
    </row>
    <row r="3052" spans="1:2" x14ac:dyDescent="0.25">
      <c r="A3052" t="str">
        <f>VLOOKUP(IDENTIFICATIE!$E$5,$G$1:$H$442,2,FALSE)</f>
        <v>OVO000098</v>
      </c>
      <c r="B3052" t="s">
        <v>3307</v>
      </c>
    </row>
    <row r="3053" spans="1:2" x14ac:dyDescent="0.25">
      <c r="A3053" t="str">
        <f>VLOOKUP(IDENTIFICATIE!$E$5,$G$1:$H$442,2,FALSE)</f>
        <v>OVO000098</v>
      </c>
      <c r="B3053" t="s">
        <v>3308</v>
      </c>
    </row>
    <row r="3054" spans="1:2" x14ac:dyDescent="0.25">
      <c r="A3054" t="str">
        <f>VLOOKUP(IDENTIFICATIE!$E$5,$G$1:$H$442,2,FALSE)</f>
        <v>OVO000098</v>
      </c>
      <c r="B3054" t="s">
        <v>3309</v>
      </c>
    </row>
    <row r="3055" spans="1:2" x14ac:dyDescent="0.25">
      <c r="A3055" t="str">
        <f>VLOOKUP(IDENTIFICATIE!$E$5,$G$1:$H$442,2,FALSE)</f>
        <v>OVO000098</v>
      </c>
      <c r="B3055" t="s">
        <v>3310</v>
      </c>
    </row>
    <row r="3056" spans="1:2" x14ac:dyDescent="0.25">
      <c r="A3056" t="str">
        <f>VLOOKUP(IDENTIFICATIE!$E$5,$G$1:$H$442,2,FALSE)</f>
        <v>OVO000098</v>
      </c>
      <c r="B3056" t="s">
        <v>3311</v>
      </c>
    </row>
    <row r="3057" spans="1:2" x14ac:dyDescent="0.25">
      <c r="A3057" t="str">
        <f>VLOOKUP(IDENTIFICATIE!$E$5,$G$1:$H$442,2,FALSE)</f>
        <v>OVO000098</v>
      </c>
      <c r="B3057" t="s">
        <v>3312</v>
      </c>
    </row>
    <row r="3058" spans="1:2" x14ac:dyDescent="0.25">
      <c r="A3058" t="str">
        <f>VLOOKUP(IDENTIFICATIE!$E$5,$G$1:$H$442,2,FALSE)</f>
        <v>OVO000098</v>
      </c>
      <c r="B3058" t="s">
        <v>3313</v>
      </c>
    </row>
    <row r="3059" spans="1:2" x14ac:dyDescent="0.25">
      <c r="A3059" t="str">
        <f>VLOOKUP(IDENTIFICATIE!$E$5,$G$1:$H$442,2,FALSE)</f>
        <v>OVO000098</v>
      </c>
      <c r="B3059" t="s">
        <v>3314</v>
      </c>
    </row>
    <row r="3060" spans="1:2" x14ac:dyDescent="0.25">
      <c r="A3060" t="str">
        <f>VLOOKUP(IDENTIFICATIE!$E$5,$G$1:$H$442,2,FALSE)</f>
        <v>OVO000098</v>
      </c>
      <c r="B3060" t="s">
        <v>3315</v>
      </c>
    </row>
    <row r="3061" spans="1:2" x14ac:dyDescent="0.25">
      <c r="A3061" t="str">
        <f>VLOOKUP(IDENTIFICATIE!$E$5,$G$1:$H$442,2,FALSE)</f>
        <v>OVO000098</v>
      </c>
      <c r="B3061" t="s">
        <v>3316</v>
      </c>
    </row>
    <row r="3062" spans="1:2" x14ac:dyDescent="0.25">
      <c r="A3062" t="str">
        <f>VLOOKUP(IDENTIFICATIE!$E$5,$G$1:$H$442,2,FALSE)</f>
        <v>OVO000098</v>
      </c>
      <c r="B3062" t="s">
        <v>3317</v>
      </c>
    </row>
    <row r="3063" spans="1:2" x14ac:dyDescent="0.25">
      <c r="A3063" t="str">
        <f>VLOOKUP(IDENTIFICATIE!$E$5,$G$1:$H$442,2,FALSE)</f>
        <v>OVO000098</v>
      </c>
      <c r="B3063" t="s">
        <v>3318</v>
      </c>
    </row>
    <row r="3064" spans="1:2" x14ac:dyDescent="0.25">
      <c r="A3064" t="str">
        <f>VLOOKUP(IDENTIFICATIE!$E$5,$G$1:$H$442,2,FALSE)</f>
        <v>OVO000098</v>
      </c>
      <c r="B3064" t="s">
        <v>3319</v>
      </c>
    </row>
    <row r="3065" spans="1:2" x14ac:dyDescent="0.25">
      <c r="A3065" t="str">
        <f>VLOOKUP(IDENTIFICATIE!$E$5,$G$1:$H$442,2,FALSE)</f>
        <v>OVO000098</v>
      </c>
      <c r="B3065" t="s">
        <v>3320</v>
      </c>
    </row>
    <row r="3066" spans="1:2" x14ac:dyDescent="0.25">
      <c r="A3066" t="str">
        <f>VLOOKUP(IDENTIFICATIE!$E$5,$G$1:$H$442,2,FALSE)</f>
        <v>OVO000098</v>
      </c>
      <c r="B3066" t="s">
        <v>3321</v>
      </c>
    </row>
    <row r="3067" spans="1:2" x14ac:dyDescent="0.25">
      <c r="A3067" t="str">
        <f>VLOOKUP(IDENTIFICATIE!$E$5,$G$1:$H$442,2,FALSE)</f>
        <v>OVO000098</v>
      </c>
      <c r="B3067" t="s">
        <v>3322</v>
      </c>
    </row>
    <row r="3068" spans="1:2" x14ac:dyDescent="0.25">
      <c r="A3068" t="str">
        <f>VLOOKUP(IDENTIFICATIE!$E$5,$G$1:$H$442,2,FALSE)</f>
        <v>OVO000098</v>
      </c>
      <c r="B3068" t="s">
        <v>3323</v>
      </c>
    </row>
    <row r="3069" spans="1:2" x14ac:dyDescent="0.25">
      <c r="A3069" t="str">
        <f>VLOOKUP(IDENTIFICATIE!$E$5,$G$1:$H$442,2,FALSE)</f>
        <v>OVO000098</v>
      </c>
      <c r="B3069" t="s">
        <v>3324</v>
      </c>
    </row>
    <row r="3070" spans="1:2" x14ac:dyDescent="0.25">
      <c r="A3070" t="str">
        <f>VLOOKUP(IDENTIFICATIE!$E$5,$G$1:$H$442,2,FALSE)</f>
        <v>OVO000098</v>
      </c>
      <c r="B3070" t="s">
        <v>3325</v>
      </c>
    </row>
    <row r="3071" spans="1:2" x14ac:dyDescent="0.25">
      <c r="A3071" t="str">
        <f>VLOOKUP(IDENTIFICATIE!$E$5,$G$1:$H$442,2,FALSE)</f>
        <v>OVO000098</v>
      </c>
      <c r="B3071" t="s">
        <v>3326</v>
      </c>
    </row>
    <row r="3072" spans="1:2" x14ac:dyDescent="0.25">
      <c r="A3072" t="str">
        <f>VLOOKUP(IDENTIFICATIE!$E$5,$G$1:$H$442,2,FALSE)</f>
        <v>OVO000098</v>
      </c>
      <c r="B3072" t="s">
        <v>3327</v>
      </c>
    </row>
    <row r="3073" spans="1:2" x14ac:dyDescent="0.25">
      <c r="A3073" t="str">
        <f>VLOOKUP(IDENTIFICATIE!$E$5,$G$1:$H$442,2,FALSE)</f>
        <v>OVO000098</v>
      </c>
      <c r="B3073" t="s">
        <v>3328</v>
      </c>
    </row>
    <row r="3074" spans="1:2" x14ac:dyDescent="0.25">
      <c r="A3074" t="str">
        <f>VLOOKUP(IDENTIFICATIE!$E$5,$G$1:$H$442,2,FALSE)</f>
        <v>OVO000098</v>
      </c>
      <c r="B3074" t="s">
        <v>3329</v>
      </c>
    </row>
    <row r="3075" spans="1:2" x14ac:dyDescent="0.25">
      <c r="A3075" t="str">
        <f>VLOOKUP(IDENTIFICATIE!$E$5,$G$1:$H$442,2,FALSE)</f>
        <v>OVO000098</v>
      </c>
      <c r="B3075" t="s">
        <v>3330</v>
      </c>
    </row>
    <row r="3076" spans="1:2" x14ac:dyDescent="0.25">
      <c r="A3076" t="str">
        <f>VLOOKUP(IDENTIFICATIE!$E$5,$G$1:$H$442,2,FALSE)</f>
        <v>OVO000098</v>
      </c>
      <c r="B3076" t="s">
        <v>3331</v>
      </c>
    </row>
    <row r="3077" spans="1:2" x14ac:dyDescent="0.25">
      <c r="A3077" t="str">
        <f>VLOOKUP(IDENTIFICATIE!$E$5,$G$1:$H$442,2,FALSE)</f>
        <v>OVO000098</v>
      </c>
      <c r="B3077" t="s">
        <v>3332</v>
      </c>
    </row>
    <row r="3078" spans="1:2" x14ac:dyDescent="0.25">
      <c r="A3078" t="str">
        <f>VLOOKUP(IDENTIFICATIE!$E$5,$G$1:$H$442,2,FALSE)</f>
        <v>OVO000098</v>
      </c>
      <c r="B3078" t="s">
        <v>3333</v>
      </c>
    </row>
    <row r="3079" spans="1:2" x14ac:dyDescent="0.25">
      <c r="A3079" t="str">
        <f>VLOOKUP(IDENTIFICATIE!$E$5,$G$1:$H$442,2,FALSE)</f>
        <v>OVO000098</v>
      </c>
      <c r="B3079" t="s">
        <v>3334</v>
      </c>
    </row>
    <row r="3080" spans="1:2" x14ac:dyDescent="0.25">
      <c r="A3080" t="str">
        <f>VLOOKUP(IDENTIFICATIE!$E$5,$G$1:$H$442,2,FALSE)</f>
        <v>OVO000098</v>
      </c>
      <c r="B3080" t="s">
        <v>3335</v>
      </c>
    </row>
    <row r="3081" spans="1:2" x14ac:dyDescent="0.25">
      <c r="A3081" t="str">
        <f>VLOOKUP(IDENTIFICATIE!$E$5,$G$1:$H$442,2,FALSE)</f>
        <v>OVO000098</v>
      </c>
      <c r="B3081" t="s">
        <v>3336</v>
      </c>
    </row>
    <row r="3082" spans="1:2" x14ac:dyDescent="0.25">
      <c r="A3082" t="str">
        <f>VLOOKUP(IDENTIFICATIE!$E$5,$G$1:$H$442,2,FALSE)</f>
        <v>OVO000098</v>
      </c>
      <c r="B3082" t="s">
        <v>3337</v>
      </c>
    </row>
    <row r="3083" spans="1:2" x14ac:dyDescent="0.25">
      <c r="A3083" t="str">
        <f>VLOOKUP(IDENTIFICATIE!$E$5,$G$1:$H$442,2,FALSE)</f>
        <v>OVO000098</v>
      </c>
      <c r="B3083" t="s">
        <v>3338</v>
      </c>
    </row>
    <row r="3084" spans="1:2" x14ac:dyDescent="0.25">
      <c r="A3084" t="str">
        <f>VLOOKUP(IDENTIFICATIE!$E$5,$G$1:$H$442,2,FALSE)</f>
        <v>OVO000098</v>
      </c>
      <c r="B3084" t="s">
        <v>3339</v>
      </c>
    </row>
    <row r="3085" spans="1:2" x14ac:dyDescent="0.25">
      <c r="A3085" t="str">
        <f>VLOOKUP(IDENTIFICATIE!$E$5,$G$1:$H$442,2,FALSE)</f>
        <v>OVO000098</v>
      </c>
      <c r="B3085" t="s">
        <v>3340</v>
      </c>
    </row>
    <row r="3086" spans="1:2" x14ac:dyDescent="0.25">
      <c r="A3086" t="str">
        <f>VLOOKUP(IDENTIFICATIE!$E$5,$G$1:$H$442,2,FALSE)</f>
        <v>OVO000098</v>
      </c>
      <c r="B3086" t="s">
        <v>3341</v>
      </c>
    </row>
    <row r="3087" spans="1:2" x14ac:dyDescent="0.25">
      <c r="A3087" t="str">
        <f>VLOOKUP(IDENTIFICATIE!$E$5,$G$1:$H$442,2,FALSE)</f>
        <v>OVO000098</v>
      </c>
      <c r="B3087" t="s">
        <v>3342</v>
      </c>
    </row>
    <row r="3088" spans="1:2" x14ac:dyDescent="0.25">
      <c r="A3088" t="str">
        <f>VLOOKUP(IDENTIFICATIE!$E$5,$G$1:$H$442,2,FALSE)</f>
        <v>OVO000098</v>
      </c>
      <c r="B3088" t="s">
        <v>3343</v>
      </c>
    </row>
    <row r="3089" spans="1:2" x14ac:dyDescent="0.25">
      <c r="A3089" t="str">
        <f>VLOOKUP(IDENTIFICATIE!$E$5,$G$1:$H$442,2,FALSE)</f>
        <v>OVO000098</v>
      </c>
      <c r="B3089" t="s">
        <v>3344</v>
      </c>
    </row>
    <row r="3090" spans="1:2" x14ac:dyDescent="0.25">
      <c r="A3090" t="str">
        <f>VLOOKUP(IDENTIFICATIE!$E$5,$G$1:$H$442,2,FALSE)</f>
        <v>OVO000098</v>
      </c>
      <c r="B3090" t="s">
        <v>3345</v>
      </c>
    </row>
    <row r="3091" spans="1:2" x14ac:dyDescent="0.25">
      <c r="A3091" t="str">
        <f>VLOOKUP(IDENTIFICATIE!$E$5,$G$1:$H$442,2,FALSE)</f>
        <v>OVO000098</v>
      </c>
      <c r="B3091" t="s">
        <v>3346</v>
      </c>
    </row>
    <row r="3092" spans="1:2" x14ac:dyDescent="0.25">
      <c r="A3092" t="str">
        <f>VLOOKUP(IDENTIFICATIE!$E$5,$G$1:$H$442,2,FALSE)</f>
        <v>OVO000098</v>
      </c>
      <c r="B3092" t="s">
        <v>3347</v>
      </c>
    </row>
    <row r="3093" spans="1:2" x14ac:dyDescent="0.25">
      <c r="A3093" t="str">
        <f>VLOOKUP(IDENTIFICATIE!$E$5,$G$1:$H$442,2,FALSE)</f>
        <v>OVO000098</v>
      </c>
      <c r="B3093" t="s">
        <v>3348</v>
      </c>
    </row>
    <row r="3094" spans="1:2" x14ac:dyDescent="0.25">
      <c r="A3094" t="str">
        <f>VLOOKUP(IDENTIFICATIE!$E$5,$G$1:$H$442,2,FALSE)</f>
        <v>OVO000098</v>
      </c>
      <c r="B3094" t="s">
        <v>3349</v>
      </c>
    </row>
    <row r="3095" spans="1:2" x14ac:dyDescent="0.25">
      <c r="A3095" t="str">
        <f>VLOOKUP(IDENTIFICATIE!$E$5,$G$1:$H$442,2,FALSE)</f>
        <v>OVO000098</v>
      </c>
      <c r="B3095" t="s">
        <v>3350</v>
      </c>
    </row>
    <row r="3096" spans="1:2" x14ac:dyDescent="0.25">
      <c r="A3096" t="str">
        <f>VLOOKUP(IDENTIFICATIE!$E$5,$G$1:$H$442,2,FALSE)</f>
        <v>OVO000098</v>
      </c>
      <c r="B3096" t="s">
        <v>3351</v>
      </c>
    </row>
    <row r="3097" spans="1:2" x14ac:dyDescent="0.25">
      <c r="A3097" t="str">
        <f>VLOOKUP(IDENTIFICATIE!$E$5,$G$1:$H$442,2,FALSE)</f>
        <v>OVO000098</v>
      </c>
      <c r="B3097" t="s">
        <v>3352</v>
      </c>
    </row>
    <row r="3098" spans="1:2" x14ac:dyDescent="0.25">
      <c r="A3098" t="str">
        <f>VLOOKUP(IDENTIFICATIE!$E$5,$G$1:$H$442,2,FALSE)</f>
        <v>OVO000098</v>
      </c>
      <c r="B3098" t="s">
        <v>3353</v>
      </c>
    </row>
    <row r="3099" spans="1:2" x14ac:dyDescent="0.25">
      <c r="A3099" t="str">
        <f>VLOOKUP(IDENTIFICATIE!$E$5,$G$1:$H$442,2,FALSE)</f>
        <v>OVO000098</v>
      </c>
      <c r="B3099" t="s">
        <v>3354</v>
      </c>
    </row>
    <row r="3100" spans="1:2" x14ac:dyDescent="0.25">
      <c r="A3100" t="str">
        <f>VLOOKUP(IDENTIFICATIE!$E$5,$G$1:$H$442,2,FALSE)</f>
        <v>OVO000098</v>
      </c>
      <c r="B3100" t="s">
        <v>3355</v>
      </c>
    </row>
    <row r="3101" spans="1:2" x14ac:dyDescent="0.25">
      <c r="A3101" t="str">
        <f>VLOOKUP(IDENTIFICATIE!$E$5,$G$1:$H$442,2,FALSE)</f>
        <v>OVO000098</v>
      </c>
      <c r="B3101" t="s">
        <v>3356</v>
      </c>
    </row>
    <row r="3102" spans="1:2" x14ac:dyDescent="0.25">
      <c r="A3102" t="str">
        <f>VLOOKUP(IDENTIFICATIE!$E$5,$G$1:$H$442,2,FALSE)</f>
        <v>OVO000098</v>
      </c>
      <c r="B3102" t="s">
        <v>3357</v>
      </c>
    </row>
    <row r="3103" spans="1:2" x14ac:dyDescent="0.25">
      <c r="A3103" t="str">
        <f>VLOOKUP(IDENTIFICATIE!$E$5,$G$1:$H$442,2,FALSE)</f>
        <v>OVO000098</v>
      </c>
      <c r="B3103" t="s">
        <v>3358</v>
      </c>
    </row>
    <row r="3104" spans="1:2" x14ac:dyDescent="0.25">
      <c r="A3104" t="str">
        <f>VLOOKUP(IDENTIFICATIE!$E$5,$G$1:$H$442,2,FALSE)</f>
        <v>OVO000098</v>
      </c>
      <c r="B3104" t="s">
        <v>3359</v>
      </c>
    </row>
    <row r="3105" spans="1:2" x14ac:dyDescent="0.25">
      <c r="A3105" t="str">
        <f>VLOOKUP(IDENTIFICATIE!$E$5,$G$1:$H$442,2,FALSE)</f>
        <v>OVO000098</v>
      </c>
      <c r="B3105" t="s">
        <v>3360</v>
      </c>
    </row>
    <row r="3106" spans="1:2" x14ac:dyDescent="0.25">
      <c r="A3106" t="str">
        <f>VLOOKUP(IDENTIFICATIE!$E$5,$G$1:$H$442,2,FALSE)</f>
        <v>OVO000098</v>
      </c>
      <c r="B3106" t="s">
        <v>3361</v>
      </c>
    </row>
    <row r="3107" spans="1:2" x14ac:dyDescent="0.25">
      <c r="A3107" t="str">
        <f>VLOOKUP(IDENTIFICATIE!$E$5,$G$1:$H$442,2,FALSE)</f>
        <v>OVO000098</v>
      </c>
      <c r="B3107" t="s">
        <v>3362</v>
      </c>
    </row>
    <row r="3108" spans="1:2" x14ac:dyDescent="0.25">
      <c r="A3108" t="str">
        <f>VLOOKUP(IDENTIFICATIE!$E$5,$G$1:$H$442,2,FALSE)</f>
        <v>OVO000098</v>
      </c>
      <c r="B3108" t="s">
        <v>3363</v>
      </c>
    </row>
    <row r="3109" spans="1:2" x14ac:dyDescent="0.25">
      <c r="A3109" t="str">
        <f>VLOOKUP(IDENTIFICATIE!$E$5,$G$1:$H$442,2,FALSE)</f>
        <v>OVO000098</v>
      </c>
      <c r="B3109" t="s">
        <v>3364</v>
      </c>
    </row>
    <row r="3110" spans="1:2" x14ac:dyDescent="0.25">
      <c r="A3110" t="str">
        <f>VLOOKUP(IDENTIFICATIE!$E$5,$G$1:$H$442,2,FALSE)</f>
        <v>OVO000098</v>
      </c>
      <c r="B3110" t="s">
        <v>3365</v>
      </c>
    </row>
    <row r="3111" spans="1:2" x14ac:dyDescent="0.25">
      <c r="A3111" t="str">
        <f>VLOOKUP(IDENTIFICATIE!$E$5,$G$1:$H$442,2,FALSE)</f>
        <v>OVO000098</v>
      </c>
      <c r="B3111" t="s">
        <v>3366</v>
      </c>
    </row>
    <row r="3112" spans="1:2" x14ac:dyDescent="0.25">
      <c r="A3112" t="str">
        <f>VLOOKUP(IDENTIFICATIE!$E$5,$G$1:$H$442,2,FALSE)</f>
        <v>OVO000098</v>
      </c>
      <c r="B3112" t="s">
        <v>3367</v>
      </c>
    </row>
    <row r="3113" spans="1:2" x14ac:dyDescent="0.25">
      <c r="A3113" t="str">
        <f>VLOOKUP(IDENTIFICATIE!$E$5,$G$1:$H$442,2,FALSE)</f>
        <v>OVO000098</v>
      </c>
      <c r="B3113" t="s">
        <v>3368</v>
      </c>
    </row>
    <row r="3114" spans="1:2" x14ac:dyDescent="0.25">
      <c r="A3114" t="str">
        <f>VLOOKUP(IDENTIFICATIE!$E$5,$G$1:$H$442,2,FALSE)</f>
        <v>OVO000098</v>
      </c>
      <c r="B3114" t="s">
        <v>3369</v>
      </c>
    </row>
    <row r="3115" spans="1:2" x14ac:dyDescent="0.25">
      <c r="A3115" t="str">
        <f>VLOOKUP(IDENTIFICATIE!$E$5,$G$1:$H$442,2,FALSE)</f>
        <v>OVO000098</v>
      </c>
      <c r="B3115" t="s">
        <v>3370</v>
      </c>
    </row>
    <row r="3116" spans="1:2" x14ac:dyDescent="0.25">
      <c r="A3116" t="str">
        <f>VLOOKUP(IDENTIFICATIE!$E$5,$G$1:$H$442,2,FALSE)</f>
        <v>OVO000098</v>
      </c>
      <c r="B3116" t="s">
        <v>3371</v>
      </c>
    </row>
    <row r="3117" spans="1:2" x14ac:dyDescent="0.25">
      <c r="A3117" t="str">
        <f>VLOOKUP(IDENTIFICATIE!$E$5,$G$1:$H$442,2,FALSE)</f>
        <v>OVO000098</v>
      </c>
      <c r="B3117" t="s">
        <v>3372</v>
      </c>
    </row>
    <row r="3118" spans="1:2" x14ac:dyDescent="0.25">
      <c r="A3118" t="str">
        <f>VLOOKUP(IDENTIFICATIE!$E$5,$G$1:$H$442,2,FALSE)</f>
        <v>OVO000098</v>
      </c>
      <c r="B3118" t="s">
        <v>3373</v>
      </c>
    </row>
    <row r="3119" spans="1:2" x14ac:dyDescent="0.25">
      <c r="A3119" t="str">
        <f>VLOOKUP(IDENTIFICATIE!$E$5,$G$1:$H$442,2,FALSE)</f>
        <v>OVO000098</v>
      </c>
      <c r="B3119" t="s">
        <v>3374</v>
      </c>
    </row>
    <row r="3120" spans="1:2" x14ac:dyDescent="0.25">
      <c r="A3120" t="str">
        <f>VLOOKUP(IDENTIFICATIE!$E$5,$G$1:$H$442,2,FALSE)</f>
        <v>OVO000098</v>
      </c>
      <c r="B3120" t="s">
        <v>3375</v>
      </c>
    </row>
    <row r="3121" spans="1:2" x14ac:dyDescent="0.25">
      <c r="A3121" t="str">
        <f>VLOOKUP(IDENTIFICATIE!$E$5,$G$1:$H$442,2,FALSE)</f>
        <v>OVO000098</v>
      </c>
      <c r="B3121" t="s">
        <v>3376</v>
      </c>
    </row>
    <row r="3122" spans="1:2" x14ac:dyDescent="0.25">
      <c r="A3122" t="str">
        <f>VLOOKUP(IDENTIFICATIE!$E$5,$G$1:$H$442,2,FALSE)</f>
        <v>OVO000098</v>
      </c>
      <c r="B3122" t="s">
        <v>3377</v>
      </c>
    </row>
    <row r="3123" spans="1:2" x14ac:dyDescent="0.25">
      <c r="A3123" t="str">
        <f>VLOOKUP(IDENTIFICATIE!$E$5,$G$1:$H$442,2,FALSE)</f>
        <v>OVO000098</v>
      </c>
      <c r="B3123" t="s">
        <v>3378</v>
      </c>
    </row>
    <row r="3124" spans="1:2" x14ac:dyDescent="0.25">
      <c r="A3124" t="str">
        <f>VLOOKUP(IDENTIFICATIE!$E$5,$G$1:$H$442,2,FALSE)</f>
        <v>OVO000098</v>
      </c>
      <c r="B3124" t="s">
        <v>3379</v>
      </c>
    </row>
    <row r="3125" spans="1:2" x14ac:dyDescent="0.25">
      <c r="A3125" t="str">
        <f>VLOOKUP(IDENTIFICATIE!$E$5,$G$1:$H$442,2,FALSE)</f>
        <v>OVO000098</v>
      </c>
      <c r="B3125" t="s">
        <v>3380</v>
      </c>
    </row>
    <row r="3126" spans="1:2" x14ac:dyDescent="0.25">
      <c r="A3126" t="str">
        <f>VLOOKUP(IDENTIFICATIE!$E$5,$G$1:$H$442,2,FALSE)</f>
        <v>OVO000098</v>
      </c>
      <c r="B3126" t="s">
        <v>3381</v>
      </c>
    </row>
    <row r="3127" spans="1:2" x14ac:dyDescent="0.25">
      <c r="A3127" t="str">
        <f>VLOOKUP(IDENTIFICATIE!$E$5,$G$1:$H$442,2,FALSE)</f>
        <v>OVO000098</v>
      </c>
      <c r="B3127" t="s">
        <v>3382</v>
      </c>
    </row>
    <row r="3128" spans="1:2" x14ac:dyDescent="0.25">
      <c r="A3128" t="str">
        <f>VLOOKUP(IDENTIFICATIE!$E$5,$G$1:$H$442,2,FALSE)</f>
        <v>OVO000098</v>
      </c>
      <c r="B3128" t="s">
        <v>3383</v>
      </c>
    </row>
    <row r="3129" spans="1:2" x14ac:dyDescent="0.25">
      <c r="A3129" t="str">
        <f>VLOOKUP(IDENTIFICATIE!$E$5,$G$1:$H$442,2,FALSE)</f>
        <v>OVO000098</v>
      </c>
      <c r="B3129" t="s">
        <v>3384</v>
      </c>
    </row>
    <row r="3130" spans="1:2" x14ac:dyDescent="0.25">
      <c r="A3130" t="str">
        <f>VLOOKUP(IDENTIFICATIE!$E$5,$G$1:$H$442,2,FALSE)</f>
        <v>OVO000098</v>
      </c>
      <c r="B3130" t="s">
        <v>3385</v>
      </c>
    </row>
    <row r="3131" spans="1:2" x14ac:dyDescent="0.25">
      <c r="A3131" t="str">
        <f>VLOOKUP(IDENTIFICATIE!$E$5,$G$1:$H$442,2,FALSE)</f>
        <v>OVO000098</v>
      </c>
      <c r="B3131" t="s">
        <v>3386</v>
      </c>
    </row>
    <row r="3132" spans="1:2" x14ac:dyDescent="0.25">
      <c r="A3132" t="str">
        <f>VLOOKUP(IDENTIFICATIE!$E$5,$G$1:$H$442,2,FALSE)</f>
        <v>OVO000098</v>
      </c>
      <c r="B3132" t="s">
        <v>3387</v>
      </c>
    </row>
    <row r="3133" spans="1:2" x14ac:dyDescent="0.25">
      <c r="A3133" t="str">
        <f>VLOOKUP(IDENTIFICATIE!$E$5,$G$1:$H$442,2,FALSE)</f>
        <v>OVO000098</v>
      </c>
      <c r="B3133" t="s">
        <v>3388</v>
      </c>
    </row>
    <row r="3134" spans="1:2" x14ac:dyDescent="0.25">
      <c r="A3134" t="str">
        <f>VLOOKUP(IDENTIFICATIE!$E$5,$G$1:$H$442,2,FALSE)</f>
        <v>OVO000098</v>
      </c>
      <c r="B3134" t="s">
        <v>3389</v>
      </c>
    </row>
    <row r="3135" spans="1:2" x14ac:dyDescent="0.25">
      <c r="A3135" t="str">
        <f>VLOOKUP(IDENTIFICATIE!$E$5,$G$1:$H$442,2,FALSE)</f>
        <v>OVO000098</v>
      </c>
      <c r="B3135" t="s">
        <v>3390</v>
      </c>
    </row>
    <row r="3136" spans="1:2" x14ac:dyDescent="0.25">
      <c r="A3136" t="str">
        <f>VLOOKUP(IDENTIFICATIE!$E$5,$G$1:$H$442,2,FALSE)</f>
        <v>OVO000098</v>
      </c>
      <c r="B3136" t="s">
        <v>3391</v>
      </c>
    </row>
    <row r="3137" spans="1:2" x14ac:dyDescent="0.25">
      <c r="A3137" t="str">
        <f>VLOOKUP(IDENTIFICATIE!$E$5,$G$1:$H$442,2,FALSE)</f>
        <v>OVO000098</v>
      </c>
      <c r="B3137" t="s">
        <v>3392</v>
      </c>
    </row>
    <row r="3138" spans="1:2" x14ac:dyDescent="0.25">
      <c r="A3138" t="str">
        <f>VLOOKUP(IDENTIFICATIE!$E$5,$G$1:$H$442,2,FALSE)</f>
        <v>OVO000098</v>
      </c>
      <c r="B3138" t="s">
        <v>3393</v>
      </c>
    </row>
    <row r="3139" spans="1:2" x14ac:dyDescent="0.25">
      <c r="A3139" t="str">
        <f>VLOOKUP(IDENTIFICATIE!$E$5,$G$1:$H$442,2,FALSE)</f>
        <v>OVO000098</v>
      </c>
      <c r="B3139" t="s">
        <v>3394</v>
      </c>
    </row>
    <row r="3140" spans="1:2" x14ac:dyDescent="0.25">
      <c r="A3140" t="str">
        <f>VLOOKUP(IDENTIFICATIE!$E$5,$G$1:$H$442,2,FALSE)</f>
        <v>OVO000098</v>
      </c>
      <c r="B3140" t="s">
        <v>3395</v>
      </c>
    </row>
    <row r="3141" spans="1:2" x14ac:dyDescent="0.25">
      <c r="A3141" t="str">
        <f>VLOOKUP(IDENTIFICATIE!$E$5,$G$1:$H$442,2,FALSE)</f>
        <v>OVO000098</v>
      </c>
      <c r="B3141" t="s">
        <v>3396</v>
      </c>
    </row>
    <row r="3142" spans="1:2" x14ac:dyDescent="0.25">
      <c r="A3142" t="str">
        <f>VLOOKUP(IDENTIFICATIE!$E$5,$G$1:$H$442,2,FALSE)</f>
        <v>OVO000098</v>
      </c>
      <c r="B3142" t="s">
        <v>3397</v>
      </c>
    </row>
    <row r="3143" spans="1:2" x14ac:dyDescent="0.25">
      <c r="A3143" t="str">
        <f>VLOOKUP(IDENTIFICATIE!$E$5,$G$1:$H$442,2,FALSE)</f>
        <v>OVO000098</v>
      </c>
      <c r="B3143" t="s">
        <v>3398</v>
      </c>
    </row>
    <row r="3144" spans="1:2" x14ac:dyDescent="0.25">
      <c r="A3144" t="str">
        <f>VLOOKUP(IDENTIFICATIE!$E$5,$G$1:$H$442,2,FALSE)</f>
        <v>OVO000098</v>
      </c>
      <c r="B3144" t="s">
        <v>3399</v>
      </c>
    </row>
    <row r="3145" spans="1:2" x14ac:dyDescent="0.25">
      <c r="A3145" t="str">
        <f>VLOOKUP(IDENTIFICATIE!$E$5,$G$1:$H$442,2,FALSE)</f>
        <v>OVO000098</v>
      </c>
      <c r="B3145" t="s">
        <v>3400</v>
      </c>
    </row>
    <row r="3146" spans="1:2" x14ac:dyDescent="0.25">
      <c r="A3146" t="str">
        <f>VLOOKUP(IDENTIFICATIE!$E$5,$G$1:$H$442,2,FALSE)</f>
        <v>OVO000098</v>
      </c>
      <c r="B3146" t="s">
        <v>3401</v>
      </c>
    </row>
    <row r="3147" spans="1:2" x14ac:dyDescent="0.25">
      <c r="A3147" t="str">
        <f>VLOOKUP(IDENTIFICATIE!$E$5,$G$1:$H$442,2,FALSE)</f>
        <v>OVO000098</v>
      </c>
      <c r="B3147" t="s">
        <v>3402</v>
      </c>
    </row>
    <row r="3148" spans="1:2" x14ac:dyDescent="0.25">
      <c r="A3148" t="str">
        <f>VLOOKUP(IDENTIFICATIE!$E$5,$G$1:$H$442,2,FALSE)</f>
        <v>OVO000098</v>
      </c>
      <c r="B3148" t="s">
        <v>3403</v>
      </c>
    </row>
    <row r="3149" spans="1:2" x14ac:dyDescent="0.25">
      <c r="A3149" t="str">
        <f>VLOOKUP(IDENTIFICATIE!$E$5,$G$1:$H$442,2,FALSE)</f>
        <v>OVO000098</v>
      </c>
      <c r="B3149" t="s">
        <v>3404</v>
      </c>
    </row>
    <row r="3150" spans="1:2" x14ac:dyDescent="0.25">
      <c r="A3150" t="str">
        <f>VLOOKUP(IDENTIFICATIE!$E$5,$G$1:$H$442,2,FALSE)</f>
        <v>OVO000098</v>
      </c>
      <c r="B3150" t="s">
        <v>3405</v>
      </c>
    </row>
    <row r="3151" spans="1:2" x14ac:dyDescent="0.25">
      <c r="A3151" t="str">
        <f>VLOOKUP(IDENTIFICATIE!$E$5,$G$1:$H$442,2,FALSE)</f>
        <v>OVO000098</v>
      </c>
      <c r="B3151" t="s">
        <v>3406</v>
      </c>
    </row>
    <row r="3152" spans="1:2" x14ac:dyDescent="0.25">
      <c r="A3152" t="str">
        <f>VLOOKUP(IDENTIFICATIE!$E$5,$G$1:$H$442,2,FALSE)</f>
        <v>OVO000098</v>
      </c>
      <c r="B3152" t="s">
        <v>3407</v>
      </c>
    </row>
    <row r="3153" spans="1:2" x14ac:dyDescent="0.25">
      <c r="A3153" t="str">
        <f>VLOOKUP(IDENTIFICATIE!$E$5,$G$1:$H$442,2,FALSE)</f>
        <v>OVO000098</v>
      </c>
      <c r="B3153" t="s">
        <v>3408</v>
      </c>
    </row>
    <row r="3154" spans="1:2" x14ac:dyDescent="0.25">
      <c r="A3154" t="str">
        <f>VLOOKUP(IDENTIFICATIE!$E$5,$G$1:$H$442,2,FALSE)</f>
        <v>OVO000098</v>
      </c>
      <c r="B3154" t="s">
        <v>3409</v>
      </c>
    </row>
    <row r="3155" spans="1:2" x14ac:dyDescent="0.25">
      <c r="A3155" t="str">
        <f>VLOOKUP(IDENTIFICATIE!$E$5,$G$1:$H$442,2,FALSE)</f>
        <v>OVO000098</v>
      </c>
      <c r="B3155" t="s">
        <v>3410</v>
      </c>
    </row>
    <row r="3156" spans="1:2" x14ac:dyDescent="0.25">
      <c r="A3156" t="str">
        <f>VLOOKUP(IDENTIFICATIE!$E$5,$G$1:$H$442,2,FALSE)</f>
        <v>OVO000098</v>
      </c>
      <c r="B3156" t="s">
        <v>3411</v>
      </c>
    </row>
    <row r="3157" spans="1:2" x14ac:dyDescent="0.25">
      <c r="A3157" t="str">
        <f>VLOOKUP(IDENTIFICATIE!$E$5,$G$1:$H$442,2,FALSE)</f>
        <v>OVO000098</v>
      </c>
      <c r="B3157" t="s">
        <v>3412</v>
      </c>
    </row>
    <row r="3158" spans="1:2" x14ac:dyDescent="0.25">
      <c r="A3158" t="str">
        <f>VLOOKUP(IDENTIFICATIE!$E$5,$G$1:$H$442,2,FALSE)</f>
        <v>OVO000098</v>
      </c>
      <c r="B3158" t="s">
        <v>3413</v>
      </c>
    </row>
    <row r="3159" spans="1:2" x14ac:dyDescent="0.25">
      <c r="A3159" t="str">
        <f>VLOOKUP(IDENTIFICATIE!$E$5,$G$1:$H$442,2,FALSE)</f>
        <v>OVO000098</v>
      </c>
      <c r="B3159" t="s">
        <v>3414</v>
      </c>
    </row>
    <row r="3160" spans="1:2" x14ac:dyDescent="0.25">
      <c r="A3160" t="str">
        <f>VLOOKUP(IDENTIFICATIE!$E$5,$G$1:$H$442,2,FALSE)</f>
        <v>OVO000098</v>
      </c>
      <c r="B3160" t="s">
        <v>3415</v>
      </c>
    </row>
    <row r="3161" spans="1:2" x14ac:dyDescent="0.25">
      <c r="A3161" t="str">
        <f>VLOOKUP(IDENTIFICATIE!$E$5,$G$1:$H$442,2,FALSE)</f>
        <v>OVO000098</v>
      </c>
      <c r="B3161" t="s">
        <v>3416</v>
      </c>
    </row>
    <row r="3162" spans="1:2" x14ac:dyDescent="0.25">
      <c r="A3162" t="str">
        <f>VLOOKUP(IDENTIFICATIE!$E$5,$G$1:$H$442,2,FALSE)</f>
        <v>OVO000098</v>
      </c>
      <c r="B3162" t="s">
        <v>3417</v>
      </c>
    </row>
    <row r="3163" spans="1:2" x14ac:dyDescent="0.25">
      <c r="A3163" t="str">
        <f>VLOOKUP(IDENTIFICATIE!$E$5,$G$1:$H$442,2,FALSE)</f>
        <v>OVO000098</v>
      </c>
      <c r="B3163" t="s">
        <v>3418</v>
      </c>
    </row>
    <row r="3164" spans="1:2" x14ac:dyDescent="0.25">
      <c r="A3164" t="str">
        <f>VLOOKUP(IDENTIFICATIE!$E$5,$G$1:$H$442,2,FALSE)</f>
        <v>OVO000098</v>
      </c>
      <c r="B3164" t="s">
        <v>3419</v>
      </c>
    </row>
    <row r="3165" spans="1:2" x14ac:dyDescent="0.25">
      <c r="A3165" t="str">
        <f>VLOOKUP(IDENTIFICATIE!$E$5,$G$1:$H$442,2,FALSE)</f>
        <v>OVO000098</v>
      </c>
      <c r="B3165" t="s">
        <v>3420</v>
      </c>
    </row>
    <row r="3166" spans="1:2" x14ac:dyDescent="0.25">
      <c r="A3166" t="str">
        <f>VLOOKUP(IDENTIFICATIE!$E$5,$G$1:$H$442,2,FALSE)</f>
        <v>OVO000098</v>
      </c>
      <c r="B3166" t="s">
        <v>3421</v>
      </c>
    </row>
    <row r="3167" spans="1:2" x14ac:dyDescent="0.25">
      <c r="A3167" t="str">
        <f>VLOOKUP(IDENTIFICATIE!$E$5,$G$1:$H$442,2,FALSE)</f>
        <v>OVO000098</v>
      </c>
      <c r="B3167" t="s">
        <v>3422</v>
      </c>
    </row>
    <row r="3168" spans="1:2" x14ac:dyDescent="0.25">
      <c r="A3168" t="str">
        <f>VLOOKUP(IDENTIFICATIE!$E$5,$G$1:$H$442,2,FALSE)</f>
        <v>OVO000098</v>
      </c>
      <c r="B3168" t="s">
        <v>3423</v>
      </c>
    </row>
    <row r="3169" spans="1:2" x14ac:dyDescent="0.25">
      <c r="A3169" t="str">
        <f>VLOOKUP(IDENTIFICATIE!$E$5,$G$1:$H$442,2,FALSE)</f>
        <v>OVO000098</v>
      </c>
      <c r="B3169" t="s">
        <v>3424</v>
      </c>
    </row>
    <row r="3170" spans="1:2" x14ac:dyDescent="0.25">
      <c r="A3170" t="str">
        <f>VLOOKUP(IDENTIFICATIE!$E$5,$G$1:$H$442,2,FALSE)</f>
        <v>OVO000098</v>
      </c>
      <c r="B3170" t="s">
        <v>3425</v>
      </c>
    </row>
    <row r="3171" spans="1:2" x14ac:dyDescent="0.25">
      <c r="A3171" t="str">
        <f>VLOOKUP(IDENTIFICATIE!$E$5,$G$1:$H$442,2,FALSE)</f>
        <v>OVO000098</v>
      </c>
      <c r="B3171" t="s">
        <v>3426</v>
      </c>
    </row>
    <row r="3172" spans="1:2" x14ac:dyDescent="0.25">
      <c r="A3172" t="str">
        <f>VLOOKUP(IDENTIFICATIE!$E$5,$G$1:$H$442,2,FALSE)</f>
        <v>OVO000098</v>
      </c>
      <c r="B3172" t="s">
        <v>3427</v>
      </c>
    </row>
    <row r="3173" spans="1:2" x14ac:dyDescent="0.25">
      <c r="A3173" t="str">
        <f>VLOOKUP(IDENTIFICATIE!$E$5,$G$1:$H$442,2,FALSE)</f>
        <v>OVO000098</v>
      </c>
      <c r="B3173" t="s">
        <v>3428</v>
      </c>
    </row>
    <row r="3174" spans="1:2" x14ac:dyDescent="0.25">
      <c r="A3174" t="str">
        <f>VLOOKUP(IDENTIFICATIE!$E$5,$G$1:$H$442,2,FALSE)</f>
        <v>OVO000098</v>
      </c>
      <c r="B3174" t="s">
        <v>3429</v>
      </c>
    </row>
    <row r="3175" spans="1:2" x14ac:dyDescent="0.25">
      <c r="A3175" t="str">
        <f>VLOOKUP(IDENTIFICATIE!$E$5,$G$1:$H$442,2,FALSE)</f>
        <v>OVO000098</v>
      </c>
      <c r="B3175" t="s">
        <v>3430</v>
      </c>
    </row>
    <row r="3176" spans="1:2" x14ac:dyDescent="0.25">
      <c r="A3176" t="str">
        <f>VLOOKUP(IDENTIFICATIE!$E$5,$G$1:$H$442,2,FALSE)</f>
        <v>OVO000098</v>
      </c>
      <c r="B3176" t="s">
        <v>3431</v>
      </c>
    </row>
    <row r="3177" spans="1:2" x14ac:dyDescent="0.25">
      <c r="A3177" t="str">
        <f>VLOOKUP(IDENTIFICATIE!$E$5,$G$1:$H$442,2,FALSE)</f>
        <v>OVO000098</v>
      </c>
      <c r="B3177" t="s">
        <v>3432</v>
      </c>
    </row>
    <row r="3178" spans="1:2" x14ac:dyDescent="0.25">
      <c r="A3178" t="str">
        <f>VLOOKUP(IDENTIFICATIE!$E$5,$G$1:$H$442,2,FALSE)</f>
        <v>OVO000098</v>
      </c>
      <c r="B3178" t="s">
        <v>3433</v>
      </c>
    </row>
    <row r="3179" spans="1:2" x14ac:dyDescent="0.25">
      <c r="A3179" t="str">
        <f>VLOOKUP(IDENTIFICATIE!$E$5,$G$1:$H$442,2,FALSE)</f>
        <v>OVO000098</v>
      </c>
      <c r="B3179" t="s">
        <v>3434</v>
      </c>
    </row>
    <row r="3180" spans="1:2" x14ac:dyDescent="0.25">
      <c r="A3180" t="str">
        <f>VLOOKUP(IDENTIFICATIE!$E$5,$G$1:$H$442,2,FALSE)</f>
        <v>OVO000098</v>
      </c>
      <c r="B3180" t="s">
        <v>3435</v>
      </c>
    </row>
    <row r="3181" spans="1:2" x14ac:dyDescent="0.25">
      <c r="A3181" t="str">
        <f>VLOOKUP(IDENTIFICATIE!$E$5,$G$1:$H$442,2,FALSE)</f>
        <v>OVO000098</v>
      </c>
      <c r="B3181" t="s">
        <v>3436</v>
      </c>
    </row>
    <row r="3182" spans="1:2" x14ac:dyDescent="0.25">
      <c r="A3182" t="str">
        <f>VLOOKUP(IDENTIFICATIE!$E$5,$G$1:$H$442,2,FALSE)</f>
        <v>OVO000098</v>
      </c>
      <c r="B3182" t="s">
        <v>3437</v>
      </c>
    </row>
    <row r="3183" spans="1:2" x14ac:dyDescent="0.25">
      <c r="A3183" t="str">
        <f>VLOOKUP(IDENTIFICATIE!$E$5,$G$1:$H$442,2,FALSE)</f>
        <v>OVO000098</v>
      </c>
      <c r="B3183" t="s">
        <v>3438</v>
      </c>
    </row>
    <row r="3184" spans="1:2" x14ac:dyDescent="0.25">
      <c r="A3184" t="str">
        <f>VLOOKUP(IDENTIFICATIE!$E$5,$G$1:$H$442,2,FALSE)</f>
        <v>OVO000098</v>
      </c>
      <c r="B3184" t="s">
        <v>3439</v>
      </c>
    </row>
    <row r="3185" spans="1:2" x14ac:dyDescent="0.25">
      <c r="A3185" t="str">
        <f>VLOOKUP(IDENTIFICATIE!$E$5,$G$1:$H$442,2,FALSE)</f>
        <v>OVO000098</v>
      </c>
      <c r="B3185" t="s">
        <v>3440</v>
      </c>
    </row>
    <row r="3186" spans="1:2" x14ac:dyDescent="0.25">
      <c r="A3186" t="str">
        <f>VLOOKUP(IDENTIFICATIE!$E$5,$G$1:$H$442,2,FALSE)</f>
        <v>OVO000098</v>
      </c>
      <c r="B3186" t="s">
        <v>3441</v>
      </c>
    </row>
    <row r="3187" spans="1:2" x14ac:dyDescent="0.25">
      <c r="A3187" t="str">
        <f>VLOOKUP(IDENTIFICATIE!$E$5,$G$1:$H$442,2,FALSE)</f>
        <v>OVO000098</v>
      </c>
      <c r="B3187" t="s">
        <v>3442</v>
      </c>
    </row>
    <row r="3188" spans="1:2" x14ac:dyDescent="0.25">
      <c r="A3188" t="str">
        <f>VLOOKUP(IDENTIFICATIE!$E$5,$G$1:$H$442,2,FALSE)</f>
        <v>OVO000098</v>
      </c>
      <c r="B3188" t="s">
        <v>3443</v>
      </c>
    </row>
    <row r="3189" spans="1:2" x14ac:dyDescent="0.25">
      <c r="A3189" t="str">
        <f>VLOOKUP(IDENTIFICATIE!$E$5,$G$1:$H$442,2,FALSE)</f>
        <v>OVO000098</v>
      </c>
      <c r="B3189" t="s">
        <v>3444</v>
      </c>
    </row>
    <row r="3190" spans="1:2" x14ac:dyDescent="0.25">
      <c r="A3190" t="str">
        <f>VLOOKUP(IDENTIFICATIE!$E$5,$G$1:$H$442,2,FALSE)</f>
        <v>OVO000098</v>
      </c>
      <c r="B3190" t="s">
        <v>3445</v>
      </c>
    </row>
    <row r="3191" spans="1:2" x14ac:dyDescent="0.25">
      <c r="A3191" t="str">
        <f>VLOOKUP(IDENTIFICATIE!$E$5,$G$1:$H$442,2,FALSE)</f>
        <v>OVO000098</v>
      </c>
      <c r="B3191" t="s">
        <v>3446</v>
      </c>
    </row>
    <row r="3192" spans="1:2" x14ac:dyDescent="0.25">
      <c r="A3192" t="str">
        <f>VLOOKUP(IDENTIFICATIE!$E$5,$G$1:$H$442,2,FALSE)</f>
        <v>OVO000098</v>
      </c>
      <c r="B3192" t="s">
        <v>3447</v>
      </c>
    </row>
    <row r="3193" spans="1:2" x14ac:dyDescent="0.25">
      <c r="A3193" t="str">
        <f>VLOOKUP(IDENTIFICATIE!$E$5,$G$1:$H$442,2,FALSE)</f>
        <v>OVO000098</v>
      </c>
      <c r="B3193" t="s">
        <v>3448</v>
      </c>
    </row>
    <row r="3194" spans="1:2" x14ac:dyDescent="0.25">
      <c r="A3194" t="str">
        <f>VLOOKUP(IDENTIFICATIE!$E$5,$G$1:$H$442,2,FALSE)</f>
        <v>OVO000098</v>
      </c>
      <c r="B3194" t="s">
        <v>3449</v>
      </c>
    </row>
    <row r="3195" spans="1:2" x14ac:dyDescent="0.25">
      <c r="A3195" t="str">
        <f>VLOOKUP(IDENTIFICATIE!$E$5,$G$1:$H$442,2,FALSE)</f>
        <v>OVO000098</v>
      </c>
      <c r="B3195" t="s">
        <v>3450</v>
      </c>
    </row>
    <row r="3196" spans="1:2" x14ac:dyDescent="0.25">
      <c r="A3196" t="str">
        <f>VLOOKUP(IDENTIFICATIE!$E$5,$G$1:$H$442,2,FALSE)</f>
        <v>OVO000098</v>
      </c>
      <c r="B3196" t="s">
        <v>3451</v>
      </c>
    </row>
    <row r="3197" spans="1:2" x14ac:dyDescent="0.25">
      <c r="A3197" t="str">
        <f>VLOOKUP(IDENTIFICATIE!$E$5,$G$1:$H$442,2,FALSE)</f>
        <v>OVO000098</v>
      </c>
      <c r="B3197" t="s">
        <v>3452</v>
      </c>
    </row>
    <row r="3198" spans="1:2" x14ac:dyDescent="0.25">
      <c r="A3198" t="str">
        <f>VLOOKUP(IDENTIFICATIE!$E$5,$G$1:$H$442,2,FALSE)</f>
        <v>OVO000098</v>
      </c>
      <c r="B3198" t="s">
        <v>3453</v>
      </c>
    </row>
    <row r="3199" spans="1:2" x14ac:dyDescent="0.25">
      <c r="A3199" t="str">
        <f>VLOOKUP(IDENTIFICATIE!$E$5,$G$1:$H$442,2,FALSE)</f>
        <v>OVO000098</v>
      </c>
      <c r="B3199" t="s">
        <v>3454</v>
      </c>
    </row>
    <row r="3200" spans="1:2" x14ac:dyDescent="0.25">
      <c r="A3200" t="str">
        <f>VLOOKUP(IDENTIFICATIE!$E$5,$G$1:$H$442,2,FALSE)</f>
        <v>OVO000098</v>
      </c>
      <c r="B3200" t="s">
        <v>3455</v>
      </c>
    </row>
    <row r="3201" spans="1:2" x14ac:dyDescent="0.25">
      <c r="A3201" t="str">
        <f>VLOOKUP(IDENTIFICATIE!$E$5,$G$1:$H$442,2,FALSE)</f>
        <v>OVO000098</v>
      </c>
      <c r="B3201" t="s">
        <v>3456</v>
      </c>
    </row>
    <row r="3202" spans="1:2" x14ac:dyDescent="0.25">
      <c r="A3202" t="str">
        <f>VLOOKUP(IDENTIFICATIE!$E$5,$G$1:$H$442,2,FALSE)</f>
        <v>OVO000098</v>
      </c>
      <c r="B3202" t="s">
        <v>3457</v>
      </c>
    </row>
    <row r="3203" spans="1:2" x14ac:dyDescent="0.25">
      <c r="A3203" t="str">
        <f>VLOOKUP(IDENTIFICATIE!$E$5,$G$1:$H$442,2,FALSE)</f>
        <v>OVO000098</v>
      </c>
      <c r="B3203" t="s">
        <v>3458</v>
      </c>
    </row>
    <row r="3204" spans="1:2" x14ac:dyDescent="0.25">
      <c r="A3204" t="str">
        <f>VLOOKUP(IDENTIFICATIE!$E$5,$G$1:$H$442,2,FALSE)</f>
        <v>OVO000098</v>
      </c>
      <c r="B3204" t="s">
        <v>3459</v>
      </c>
    </row>
    <row r="3205" spans="1:2" x14ac:dyDescent="0.25">
      <c r="A3205" t="str">
        <f>VLOOKUP(IDENTIFICATIE!$E$5,$G$1:$H$442,2,FALSE)</f>
        <v>OVO000098</v>
      </c>
      <c r="B3205" t="s">
        <v>3460</v>
      </c>
    </row>
    <row r="3206" spans="1:2" x14ac:dyDescent="0.25">
      <c r="A3206" t="str">
        <f>VLOOKUP(IDENTIFICATIE!$E$5,$G$1:$H$442,2,FALSE)</f>
        <v>OVO000098</v>
      </c>
      <c r="B3206" t="s">
        <v>3461</v>
      </c>
    </row>
    <row r="3207" spans="1:2" x14ac:dyDescent="0.25">
      <c r="A3207" t="str">
        <f>VLOOKUP(IDENTIFICATIE!$E$5,$G$1:$H$442,2,FALSE)</f>
        <v>OVO000098</v>
      </c>
      <c r="B3207" t="s">
        <v>3462</v>
      </c>
    </row>
    <row r="3208" spans="1:2" x14ac:dyDescent="0.25">
      <c r="A3208" t="str">
        <f>VLOOKUP(IDENTIFICATIE!$E$5,$G$1:$H$442,2,FALSE)</f>
        <v>OVO000098</v>
      </c>
      <c r="B3208" t="s">
        <v>3463</v>
      </c>
    </row>
    <row r="3209" spans="1:2" x14ac:dyDescent="0.25">
      <c r="A3209" t="str">
        <f>VLOOKUP(IDENTIFICATIE!$E$5,$G$1:$H$442,2,FALSE)</f>
        <v>OVO000098</v>
      </c>
      <c r="B3209" t="s">
        <v>3464</v>
      </c>
    </row>
    <row r="3210" spans="1:2" x14ac:dyDescent="0.25">
      <c r="A3210" t="str">
        <f>VLOOKUP(IDENTIFICATIE!$E$5,$G$1:$H$442,2,FALSE)</f>
        <v>OVO000098</v>
      </c>
      <c r="B3210" t="s">
        <v>3465</v>
      </c>
    </row>
    <row r="3211" spans="1:2" x14ac:dyDescent="0.25">
      <c r="A3211" t="str">
        <f>VLOOKUP(IDENTIFICATIE!$E$5,$G$1:$H$442,2,FALSE)</f>
        <v>OVO000098</v>
      </c>
      <c r="B3211" t="s">
        <v>3466</v>
      </c>
    </row>
    <row r="3212" spans="1:2" x14ac:dyDescent="0.25">
      <c r="A3212" t="str">
        <f>VLOOKUP(IDENTIFICATIE!$E$5,$G$1:$H$442,2,FALSE)</f>
        <v>OVO000098</v>
      </c>
      <c r="B3212" t="s">
        <v>3467</v>
      </c>
    </row>
    <row r="3213" spans="1:2" x14ac:dyDescent="0.25">
      <c r="A3213" t="str">
        <f>VLOOKUP(IDENTIFICATIE!$E$5,$G$1:$H$442,2,FALSE)</f>
        <v>OVO000098</v>
      </c>
      <c r="B3213" t="s">
        <v>3468</v>
      </c>
    </row>
    <row r="3214" spans="1:2" x14ac:dyDescent="0.25">
      <c r="A3214" t="str">
        <f>VLOOKUP(IDENTIFICATIE!$E$5,$G$1:$H$442,2,FALSE)</f>
        <v>OVO000098</v>
      </c>
      <c r="B3214" t="s">
        <v>3469</v>
      </c>
    </row>
    <row r="3215" spans="1:2" x14ac:dyDescent="0.25">
      <c r="A3215" t="str">
        <f>VLOOKUP(IDENTIFICATIE!$E$5,$G$1:$H$442,2,FALSE)</f>
        <v>OVO000098</v>
      </c>
      <c r="B3215" t="s">
        <v>3470</v>
      </c>
    </row>
    <row r="3216" spans="1:2" x14ac:dyDescent="0.25">
      <c r="A3216" t="str">
        <f>VLOOKUP(IDENTIFICATIE!$E$5,$G$1:$H$442,2,FALSE)</f>
        <v>OVO000098</v>
      </c>
      <c r="B3216" t="s">
        <v>3471</v>
      </c>
    </row>
    <row r="3217" spans="1:2" x14ac:dyDescent="0.25">
      <c r="A3217" t="str">
        <f>VLOOKUP(IDENTIFICATIE!$E$5,$G$1:$H$442,2,FALSE)</f>
        <v>OVO000098</v>
      </c>
      <c r="B3217" t="s">
        <v>3472</v>
      </c>
    </row>
    <row r="3218" spans="1:2" x14ac:dyDescent="0.25">
      <c r="A3218" t="str">
        <f>VLOOKUP(IDENTIFICATIE!$E$5,$G$1:$H$442,2,FALSE)</f>
        <v>OVO000098</v>
      </c>
      <c r="B3218" t="s">
        <v>3473</v>
      </c>
    </row>
    <row r="3219" spans="1:2" x14ac:dyDescent="0.25">
      <c r="A3219" t="str">
        <f>VLOOKUP(IDENTIFICATIE!$E$5,$G$1:$H$442,2,FALSE)</f>
        <v>OVO000098</v>
      </c>
      <c r="B3219" t="s">
        <v>3474</v>
      </c>
    </row>
    <row r="3220" spans="1:2" x14ac:dyDescent="0.25">
      <c r="A3220" t="str">
        <f>VLOOKUP(IDENTIFICATIE!$E$5,$G$1:$H$442,2,FALSE)</f>
        <v>OVO000098</v>
      </c>
      <c r="B3220" t="s">
        <v>3475</v>
      </c>
    </row>
    <row r="3221" spans="1:2" x14ac:dyDescent="0.25">
      <c r="A3221" t="str">
        <f>VLOOKUP(IDENTIFICATIE!$E$5,$G$1:$H$442,2,FALSE)</f>
        <v>OVO000098</v>
      </c>
      <c r="B3221" t="s">
        <v>3476</v>
      </c>
    </row>
    <row r="3222" spans="1:2" x14ac:dyDescent="0.25">
      <c r="A3222" t="str">
        <f>VLOOKUP(IDENTIFICATIE!$E$5,$G$1:$H$442,2,FALSE)</f>
        <v>OVO000098</v>
      </c>
      <c r="B3222" t="s">
        <v>3477</v>
      </c>
    </row>
    <row r="3223" spans="1:2" x14ac:dyDescent="0.25">
      <c r="A3223" t="str">
        <f>VLOOKUP(IDENTIFICATIE!$E$5,$G$1:$H$442,2,FALSE)</f>
        <v>OVO000098</v>
      </c>
      <c r="B3223" t="s">
        <v>3478</v>
      </c>
    </row>
    <row r="3224" spans="1:2" x14ac:dyDescent="0.25">
      <c r="A3224" t="str">
        <f>VLOOKUP(IDENTIFICATIE!$E$5,$G$1:$H$442,2,FALSE)</f>
        <v>OVO000098</v>
      </c>
      <c r="B3224" t="s">
        <v>3479</v>
      </c>
    </row>
    <row r="3225" spans="1:2" x14ac:dyDescent="0.25">
      <c r="A3225" t="str">
        <f>VLOOKUP(IDENTIFICATIE!$E$5,$G$1:$H$442,2,FALSE)</f>
        <v>OVO000098</v>
      </c>
      <c r="B3225" t="s">
        <v>3480</v>
      </c>
    </row>
    <row r="3226" spans="1:2" x14ac:dyDescent="0.25">
      <c r="A3226" t="str">
        <f>VLOOKUP(IDENTIFICATIE!$E$5,$G$1:$H$442,2,FALSE)</f>
        <v>OVO000098</v>
      </c>
      <c r="B3226" t="s">
        <v>3481</v>
      </c>
    </row>
    <row r="3227" spans="1:2" x14ac:dyDescent="0.25">
      <c r="A3227" t="str">
        <f>VLOOKUP(IDENTIFICATIE!$E$5,$G$1:$H$442,2,FALSE)</f>
        <v>OVO000098</v>
      </c>
      <c r="B3227" t="s">
        <v>3482</v>
      </c>
    </row>
    <row r="3228" spans="1:2" x14ac:dyDescent="0.25">
      <c r="A3228" t="str">
        <f>VLOOKUP(IDENTIFICATIE!$E$5,$G$1:$H$442,2,FALSE)</f>
        <v>OVO000098</v>
      </c>
      <c r="B3228" t="s">
        <v>3483</v>
      </c>
    </row>
    <row r="3229" spans="1:2" x14ac:dyDescent="0.25">
      <c r="A3229" t="str">
        <f>VLOOKUP(IDENTIFICATIE!$E$5,$G$1:$H$442,2,FALSE)</f>
        <v>OVO000098</v>
      </c>
      <c r="B3229" t="s">
        <v>3484</v>
      </c>
    </row>
    <row r="3230" spans="1:2" x14ac:dyDescent="0.25">
      <c r="A3230" t="str">
        <f>VLOOKUP(IDENTIFICATIE!$E$5,$G$1:$H$442,2,FALSE)</f>
        <v>OVO000098</v>
      </c>
      <c r="B3230" t="s">
        <v>3485</v>
      </c>
    </row>
    <row r="3231" spans="1:2" x14ac:dyDescent="0.25">
      <c r="A3231" t="str">
        <f>VLOOKUP(IDENTIFICATIE!$E$5,$G$1:$H$442,2,FALSE)</f>
        <v>OVO000098</v>
      </c>
      <c r="B3231" t="s">
        <v>3486</v>
      </c>
    </row>
    <row r="3232" spans="1:2" x14ac:dyDescent="0.25">
      <c r="A3232" t="str">
        <f>VLOOKUP(IDENTIFICATIE!$E$5,$G$1:$H$442,2,FALSE)</f>
        <v>OVO000098</v>
      </c>
      <c r="B3232" t="s">
        <v>3487</v>
      </c>
    </row>
    <row r="3233" spans="1:2" x14ac:dyDescent="0.25">
      <c r="A3233" t="str">
        <f>VLOOKUP(IDENTIFICATIE!$E$5,$G$1:$H$442,2,FALSE)</f>
        <v>OVO000098</v>
      </c>
      <c r="B3233" t="s">
        <v>3488</v>
      </c>
    </row>
    <row r="3234" spans="1:2" x14ac:dyDescent="0.25">
      <c r="A3234" t="str">
        <f>VLOOKUP(IDENTIFICATIE!$E$5,$G$1:$H$442,2,FALSE)</f>
        <v>OVO000098</v>
      </c>
      <c r="B3234" t="s">
        <v>3489</v>
      </c>
    </row>
    <row r="3235" spans="1:2" x14ac:dyDescent="0.25">
      <c r="A3235" t="str">
        <f>VLOOKUP(IDENTIFICATIE!$E$5,$G$1:$H$442,2,FALSE)</f>
        <v>OVO000098</v>
      </c>
      <c r="B3235" t="s">
        <v>3490</v>
      </c>
    </row>
    <row r="3236" spans="1:2" x14ac:dyDescent="0.25">
      <c r="A3236" t="str">
        <f>VLOOKUP(IDENTIFICATIE!$E$5,$G$1:$H$442,2,FALSE)</f>
        <v>OVO000098</v>
      </c>
      <c r="B3236" t="s">
        <v>3491</v>
      </c>
    </row>
    <row r="3237" spans="1:2" x14ac:dyDescent="0.25">
      <c r="A3237" t="str">
        <f>VLOOKUP(IDENTIFICATIE!$E$5,$G$1:$H$442,2,FALSE)</f>
        <v>OVO000098</v>
      </c>
      <c r="B3237" t="s">
        <v>3492</v>
      </c>
    </row>
    <row r="3238" spans="1:2" x14ac:dyDescent="0.25">
      <c r="A3238" t="str">
        <f>VLOOKUP(IDENTIFICATIE!$E$5,$G$1:$H$442,2,FALSE)</f>
        <v>OVO000098</v>
      </c>
      <c r="B3238" t="s">
        <v>3493</v>
      </c>
    </row>
    <row r="3239" spans="1:2" x14ac:dyDescent="0.25">
      <c r="A3239" t="str">
        <f>VLOOKUP(IDENTIFICATIE!$E$5,$G$1:$H$442,2,FALSE)</f>
        <v>OVO000098</v>
      </c>
      <c r="B3239" t="s">
        <v>3494</v>
      </c>
    </row>
    <row r="3240" spans="1:2" x14ac:dyDescent="0.25">
      <c r="A3240" t="str">
        <f>VLOOKUP(IDENTIFICATIE!$E$5,$G$1:$H$442,2,FALSE)</f>
        <v>OVO000098</v>
      </c>
      <c r="B3240" t="s">
        <v>3495</v>
      </c>
    </row>
    <row r="3241" spans="1:2" x14ac:dyDescent="0.25">
      <c r="A3241" t="str">
        <f>VLOOKUP(IDENTIFICATIE!$E$5,$G$1:$H$442,2,FALSE)</f>
        <v>OVO000098</v>
      </c>
      <c r="B3241" t="s">
        <v>3496</v>
      </c>
    </row>
    <row r="3242" spans="1:2" x14ac:dyDescent="0.25">
      <c r="A3242" t="str">
        <f>VLOOKUP(IDENTIFICATIE!$E$5,$G$1:$H$442,2,FALSE)</f>
        <v>OVO000098</v>
      </c>
      <c r="B3242" t="s">
        <v>3497</v>
      </c>
    </row>
    <row r="3243" spans="1:2" x14ac:dyDescent="0.25">
      <c r="A3243" t="str">
        <f>VLOOKUP(IDENTIFICATIE!$E$5,$G$1:$H$442,2,FALSE)</f>
        <v>OVO000098</v>
      </c>
      <c r="B3243" t="s">
        <v>3498</v>
      </c>
    </row>
    <row r="3244" spans="1:2" x14ac:dyDescent="0.25">
      <c r="A3244" t="str">
        <f>VLOOKUP(IDENTIFICATIE!$E$5,$G$1:$H$442,2,FALSE)</f>
        <v>OVO000098</v>
      </c>
      <c r="B3244" t="s">
        <v>3499</v>
      </c>
    </row>
    <row r="3245" spans="1:2" x14ac:dyDescent="0.25">
      <c r="A3245" t="str">
        <f>VLOOKUP(IDENTIFICATIE!$E$5,$G$1:$H$442,2,FALSE)</f>
        <v>OVO000098</v>
      </c>
      <c r="B3245" t="s">
        <v>3500</v>
      </c>
    </row>
    <row r="3246" spans="1:2" x14ac:dyDescent="0.25">
      <c r="A3246" t="str">
        <f>VLOOKUP(IDENTIFICATIE!$E$5,$G$1:$H$442,2,FALSE)</f>
        <v>OVO000098</v>
      </c>
      <c r="B3246" t="s">
        <v>3501</v>
      </c>
    </row>
    <row r="3247" spans="1:2" x14ac:dyDescent="0.25">
      <c r="A3247" t="str">
        <f>VLOOKUP(IDENTIFICATIE!$E$5,$G$1:$H$442,2,FALSE)</f>
        <v>OVO000098</v>
      </c>
      <c r="B3247" t="s">
        <v>3502</v>
      </c>
    </row>
    <row r="3248" spans="1:2" x14ac:dyDescent="0.25">
      <c r="A3248" t="str">
        <f>VLOOKUP(IDENTIFICATIE!$E$5,$G$1:$H$442,2,FALSE)</f>
        <v>OVO000098</v>
      </c>
      <c r="B3248" t="s">
        <v>3503</v>
      </c>
    </row>
    <row r="3249" spans="1:2" x14ac:dyDescent="0.25">
      <c r="A3249" t="str">
        <f>VLOOKUP(IDENTIFICATIE!$E$5,$G$1:$H$442,2,FALSE)</f>
        <v>OVO000098</v>
      </c>
      <c r="B3249" t="s">
        <v>3504</v>
      </c>
    </row>
    <row r="3250" spans="1:2" x14ac:dyDescent="0.25">
      <c r="A3250" t="str">
        <f>VLOOKUP(IDENTIFICATIE!$E$5,$G$1:$H$442,2,FALSE)</f>
        <v>OVO000098</v>
      </c>
      <c r="B3250" t="s">
        <v>3505</v>
      </c>
    </row>
    <row r="3251" spans="1:2" x14ac:dyDescent="0.25">
      <c r="A3251" t="str">
        <f>VLOOKUP(IDENTIFICATIE!$E$5,$G$1:$H$442,2,FALSE)</f>
        <v>OVO000098</v>
      </c>
      <c r="B3251" t="s">
        <v>3506</v>
      </c>
    </row>
    <row r="3252" spans="1:2" x14ac:dyDescent="0.25">
      <c r="A3252" t="str">
        <f>VLOOKUP(IDENTIFICATIE!$E$5,$G$1:$H$442,2,FALSE)</f>
        <v>OVO000098</v>
      </c>
      <c r="B3252" t="s">
        <v>3507</v>
      </c>
    </row>
    <row r="3253" spans="1:2" x14ac:dyDescent="0.25">
      <c r="A3253" t="str">
        <f>VLOOKUP(IDENTIFICATIE!$E$5,$G$1:$H$442,2,FALSE)</f>
        <v>OVO000098</v>
      </c>
      <c r="B3253" t="s">
        <v>3508</v>
      </c>
    </row>
    <row r="3254" spans="1:2" x14ac:dyDescent="0.25">
      <c r="A3254" t="str">
        <f>VLOOKUP(IDENTIFICATIE!$E$5,$G$1:$H$442,2,FALSE)</f>
        <v>OVO000098</v>
      </c>
      <c r="B3254" t="s">
        <v>3509</v>
      </c>
    </row>
    <row r="3255" spans="1:2" x14ac:dyDescent="0.25">
      <c r="A3255" t="str">
        <f>VLOOKUP(IDENTIFICATIE!$E$5,$G$1:$H$442,2,FALSE)</f>
        <v>OVO000098</v>
      </c>
      <c r="B3255" t="s">
        <v>3510</v>
      </c>
    </row>
    <row r="3256" spans="1:2" x14ac:dyDescent="0.25">
      <c r="A3256" t="str">
        <f>VLOOKUP(IDENTIFICATIE!$E$5,$G$1:$H$442,2,FALSE)</f>
        <v>OVO000098</v>
      </c>
      <c r="B3256" t="s">
        <v>3511</v>
      </c>
    </row>
    <row r="3257" spans="1:2" x14ac:dyDescent="0.25">
      <c r="A3257" t="str">
        <f>VLOOKUP(IDENTIFICATIE!$E$5,$G$1:$H$442,2,FALSE)</f>
        <v>OVO000098</v>
      </c>
      <c r="B3257" t="s">
        <v>3512</v>
      </c>
    </row>
    <row r="3258" spans="1:2" x14ac:dyDescent="0.25">
      <c r="A3258" t="str">
        <f>VLOOKUP(IDENTIFICATIE!$E$5,$G$1:$H$442,2,FALSE)</f>
        <v>OVO000098</v>
      </c>
      <c r="B3258" t="s">
        <v>3513</v>
      </c>
    </row>
    <row r="3259" spans="1:2" x14ac:dyDescent="0.25">
      <c r="A3259" t="str">
        <f>VLOOKUP(IDENTIFICATIE!$E$5,$G$1:$H$442,2,FALSE)</f>
        <v>OVO000098</v>
      </c>
      <c r="B3259" t="s">
        <v>3514</v>
      </c>
    </row>
    <row r="3260" spans="1:2" x14ac:dyDescent="0.25">
      <c r="A3260" t="str">
        <f>VLOOKUP(IDENTIFICATIE!$E$5,$G$1:$H$442,2,FALSE)</f>
        <v>OVO000098</v>
      </c>
      <c r="B3260" t="s">
        <v>3515</v>
      </c>
    </row>
    <row r="3261" spans="1:2" x14ac:dyDescent="0.25">
      <c r="A3261" t="str">
        <f>VLOOKUP(IDENTIFICATIE!$E$5,$G$1:$H$442,2,FALSE)</f>
        <v>OVO000098</v>
      </c>
      <c r="B3261" t="s">
        <v>3516</v>
      </c>
    </row>
    <row r="3262" spans="1:2" x14ac:dyDescent="0.25">
      <c r="A3262" t="str">
        <f>VLOOKUP(IDENTIFICATIE!$E$5,$G$1:$H$442,2,FALSE)</f>
        <v>OVO000098</v>
      </c>
      <c r="B3262" t="s">
        <v>3517</v>
      </c>
    </row>
    <row r="3263" spans="1:2" x14ac:dyDescent="0.25">
      <c r="A3263" t="str">
        <f>VLOOKUP(IDENTIFICATIE!$E$5,$G$1:$H$442,2,FALSE)</f>
        <v>OVO000098</v>
      </c>
      <c r="B3263" t="s">
        <v>3518</v>
      </c>
    </row>
    <row r="3264" spans="1:2" x14ac:dyDescent="0.25">
      <c r="A3264" t="str">
        <f>VLOOKUP(IDENTIFICATIE!$E$5,$G$1:$H$442,2,FALSE)</f>
        <v>OVO000098</v>
      </c>
      <c r="B3264" t="s">
        <v>3519</v>
      </c>
    </row>
    <row r="3265" spans="1:2" x14ac:dyDescent="0.25">
      <c r="A3265" t="str">
        <f>VLOOKUP(IDENTIFICATIE!$E$5,$G$1:$H$442,2,FALSE)</f>
        <v>OVO000098</v>
      </c>
      <c r="B3265" t="s">
        <v>3520</v>
      </c>
    </row>
    <row r="3266" spans="1:2" x14ac:dyDescent="0.25">
      <c r="A3266" t="str">
        <f>VLOOKUP(IDENTIFICATIE!$E$5,$G$1:$H$442,2,FALSE)</f>
        <v>OVO000098</v>
      </c>
      <c r="B3266" t="s">
        <v>3521</v>
      </c>
    </row>
    <row r="3267" spans="1:2" x14ac:dyDescent="0.25">
      <c r="A3267" t="str">
        <f>VLOOKUP(IDENTIFICATIE!$E$5,$G$1:$H$442,2,FALSE)</f>
        <v>OVO000098</v>
      </c>
      <c r="B3267" t="s">
        <v>3522</v>
      </c>
    </row>
    <row r="3268" spans="1:2" x14ac:dyDescent="0.25">
      <c r="A3268" t="str">
        <f>VLOOKUP(IDENTIFICATIE!$E$5,$G$1:$H$442,2,FALSE)</f>
        <v>OVO000098</v>
      </c>
      <c r="B3268" t="s">
        <v>3523</v>
      </c>
    </row>
    <row r="3269" spans="1:2" x14ac:dyDescent="0.25">
      <c r="A3269" t="str">
        <f>VLOOKUP(IDENTIFICATIE!$E$5,$G$1:$H$442,2,FALSE)</f>
        <v>OVO000098</v>
      </c>
      <c r="B3269" t="s">
        <v>3524</v>
      </c>
    </row>
    <row r="3270" spans="1:2" x14ac:dyDescent="0.25">
      <c r="A3270" t="str">
        <f>VLOOKUP(IDENTIFICATIE!$E$5,$G$1:$H$442,2,FALSE)</f>
        <v>OVO000098</v>
      </c>
      <c r="B3270" t="s">
        <v>3525</v>
      </c>
    </row>
    <row r="3271" spans="1:2" x14ac:dyDescent="0.25">
      <c r="A3271" t="str">
        <f>VLOOKUP(IDENTIFICATIE!$E$5,$G$1:$H$442,2,FALSE)</f>
        <v>OVO000098</v>
      </c>
      <c r="B3271" t="s">
        <v>3526</v>
      </c>
    </row>
    <row r="3272" spans="1:2" x14ac:dyDescent="0.25">
      <c r="A3272" t="str">
        <f>VLOOKUP(IDENTIFICATIE!$E$5,$G$1:$H$442,2,FALSE)</f>
        <v>OVO000098</v>
      </c>
      <c r="B3272" t="s">
        <v>3527</v>
      </c>
    </row>
    <row r="3273" spans="1:2" x14ac:dyDescent="0.25">
      <c r="A3273" t="str">
        <f>VLOOKUP(IDENTIFICATIE!$E$5,$G$1:$H$442,2,FALSE)</f>
        <v>OVO000098</v>
      </c>
      <c r="B3273" t="s">
        <v>3528</v>
      </c>
    </row>
    <row r="3274" spans="1:2" x14ac:dyDescent="0.25">
      <c r="A3274" t="str">
        <f>VLOOKUP(IDENTIFICATIE!$E$5,$G$1:$H$442,2,FALSE)</f>
        <v>OVO000098</v>
      </c>
      <c r="B3274" t="s">
        <v>3529</v>
      </c>
    </row>
    <row r="3275" spans="1:2" x14ac:dyDescent="0.25">
      <c r="A3275" t="str">
        <f>VLOOKUP(IDENTIFICATIE!$E$5,$G$1:$H$442,2,FALSE)</f>
        <v>OVO000098</v>
      </c>
      <c r="B3275" t="s">
        <v>3530</v>
      </c>
    </row>
    <row r="3276" spans="1:2" x14ac:dyDescent="0.25">
      <c r="A3276" t="str">
        <f>VLOOKUP(IDENTIFICATIE!$E$5,$G$1:$H$442,2,FALSE)</f>
        <v>OVO000098</v>
      </c>
      <c r="B3276" t="s">
        <v>3531</v>
      </c>
    </row>
    <row r="3277" spans="1:2" x14ac:dyDescent="0.25">
      <c r="A3277" t="str">
        <f>VLOOKUP(IDENTIFICATIE!$E$5,$G$1:$H$442,2,FALSE)</f>
        <v>OVO000098</v>
      </c>
      <c r="B3277" t="s">
        <v>3532</v>
      </c>
    </row>
    <row r="3278" spans="1:2" x14ac:dyDescent="0.25">
      <c r="A3278" t="str">
        <f>VLOOKUP(IDENTIFICATIE!$E$5,$G$1:$H$442,2,FALSE)</f>
        <v>OVO000098</v>
      </c>
      <c r="B3278" t="s">
        <v>3533</v>
      </c>
    </row>
    <row r="3279" spans="1:2" x14ac:dyDescent="0.25">
      <c r="A3279" t="str">
        <f>VLOOKUP(IDENTIFICATIE!$E$5,$G$1:$H$442,2,FALSE)</f>
        <v>OVO000098</v>
      </c>
      <c r="B3279" t="s">
        <v>3534</v>
      </c>
    </row>
    <row r="3280" spans="1:2" x14ac:dyDescent="0.25">
      <c r="A3280" t="str">
        <f>VLOOKUP(IDENTIFICATIE!$E$5,$G$1:$H$442,2,FALSE)</f>
        <v>OVO000098</v>
      </c>
      <c r="B3280" t="s">
        <v>3535</v>
      </c>
    </row>
    <row r="3281" spans="1:2" x14ac:dyDescent="0.25">
      <c r="A3281" t="str">
        <f>VLOOKUP(IDENTIFICATIE!$E$5,$G$1:$H$442,2,FALSE)</f>
        <v>OVO000098</v>
      </c>
      <c r="B3281" t="s">
        <v>3536</v>
      </c>
    </row>
    <row r="3282" spans="1:2" x14ac:dyDescent="0.25">
      <c r="A3282" t="str">
        <f>VLOOKUP(IDENTIFICATIE!$E$5,$G$1:$H$442,2,FALSE)</f>
        <v>OVO000098</v>
      </c>
      <c r="B3282" t="s">
        <v>3537</v>
      </c>
    </row>
    <row r="3283" spans="1:2" x14ac:dyDescent="0.25">
      <c r="A3283" t="str">
        <f>VLOOKUP(IDENTIFICATIE!$E$5,$G$1:$H$442,2,FALSE)</f>
        <v>OVO000098</v>
      </c>
      <c r="B3283" t="s">
        <v>3538</v>
      </c>
    </row>
    <row r="3284" spans="1:2" x14ac:dyDescent="0.25">
      <c r="A3284" t="str">
        <f>VLOOKUP(IDENTIFICATIE!$E$5,$G$1:$H$442,2,FALSE)</f>
        <v>OVO000098</v>
      </c>
      <c r="B3284" t="s">
        <v>3539</v>
      </c>
    </row>
    <row r="3285" spans="1:2" x14ac:dyDescent="0.25">
      <c r="A3285" t="str">
        <f>VLOOKUP(IDENTIFICATIE!$E$5,$G$1:$H$442,2,FALSE)</f>
        <v>OVO000098</v>
      </c>
      <c r="B3285" t="s">
        <v>3540</v>
      </c>
    </row>
    <row r="3286" spans="1:2" x14ac:dyDescent="0.25">
      <c r="A3286" t="str">
        <f>VLOOKUP(IDENTIFICATIE!$E$5,$G$1:$H$442,2,FALSE)</f>
        <v>OVO000098</v>
      </c>
      <c r="B3286" t="s">
        <v>3541</v>
      </c>
    </row>
    <row r="3287" spans="1:2" x14ac:dyDescent="0.25">
      <c r="A3287" t="str">
        <f>VLOOKUP(IDENTIFICATIE!$E$5,$G$1:$H$442,2,FALSE)</f>
        <v>OVO000098</v>
      </c>
      <c r="B3287" t="s">
        <v>3542</v>
      </c>
    </row>
    <row r="3288" spans="1:2" x14ac:dyDescent="0.25">
      <c r="A3288" t="str">
        <f>VLOOKUP(IDENTIFICATIE!$E$5,$G$1:$H$442,2,FALSE)</f>
        <v>OVO000098</v>
      </c>
      <c r="B3288" t="s">
        <v>3543</v>
      </c>
    </row>
    <row r="3289" spans="1:2" x14ac:dyDescent="0.25">
      <c r="A3289" t="str">
        <f>VLOOKUP(IDENTIFICATIE!$E$5,$G$1:$H$442,2,FALSE)</f>
        <v>OVO000098</v>
      </c>
      <c r="B3289" t="s">
        <v>3544</v>
      </c>
    </row>
    <row r="3290" spans="1:2" x14ac:dyDescent="0.25">
      <c r="A3290" t="str">
        <f>VLOOKUP(IDENTIFICATIE!$E$5,$G$1:$H$442,2,FALSE)</f>
        <v>OVO000098</v>
      </c>
      <c r="B3290" t="s">
        <v>3545</v>
      </c>
    </row>
    <row r="3291" spans="1:2" x14ac:dyDescent="0.25">
      <c r="A3291" t="str">
        <f>VLOOKUP(IDENTIFICATIE!$E$5,$G$1:$H$442,2,FALSE)</f>
        <v>OVO000098</v>
      </c>
      <c r="B3291" t="s">
        <v>3546</v>
      </c>
    </row>
    <row r="3292" spans="1:2" x14ac:dyDescent="0.25">
      <c r="A3292" t="str">
        <f>VLOOKUP(IDENTIFICATIE!$E$5,$G$1:$H$442,2,FALSE)</f>
        <v>OVO000098</v>
      </c>
      <c r="B3292" t="s">
        <v>3547</v>
      </c>
    </row>
    <row r="3293" spans="1:2" x14ac:dyDescent="0.25">
      <c r="A3293" t="str">
        <f>VLOOKUP(IDENTIFICATIE!$E$5,$G$1:$H$442,2,FALSE)</f>
        <v>OVO000098</v>
      </c>
      <c r="B3293" t="s">
        <v>3548</v>
      </c>
    </row>
    <row r="3294" spans="1:2" x14ac:dyDescent="0.25">
      <c r="A3294" t="str">
        <f>VLOOKUP(IDENTIFICATIE!$E$5,$G$1:$H$442,2,FALSE)</f>
        <v>OVO000098</v>
      </c>
      <c r="B3294" t="s">
        <v>3549</v>
      </c>
    </row>
    <row r="3295" spans="1:2" x14ac:dyDescent="0.25">
      <c r="A3295" t="str">
        <f>VLOOKUP(IDENTIFICATIE!$E$5,$G$1:$H$442,2,FALSE)</f>
        <v>OVO000098</v>
      </c>
      <c r="B3295" t="s">
        <v>3550</v>
      </c>
    </row>
    <row r="3296" spans="1:2" x14ac:dyDescent="0.25">
      <c r="A3296" t="str">
        <f>VLOOKUP(IDENTIFICATIE!$E$5,$G$1:$H$442,2,FALSE)</f>
        <v>OVO000098</v>
      </c>
      <c r="B3296" t="s">
        <v>3551</v>
      </c>
    </row>
    <row r="3297" spans="1:2" x14ac:dyDescent="0.25">
      <c r="A3297" t="str">
        <f>VLOOKUP(IDENTIFICATIE!$E$5,$G$1:$H$442,2,FALSE)</f>
        <v>OVO000098</v>
      </c>
      <c r="B3297" t="s">
        <v>3552</v>
      </c>
    </row>
    <row r="3298" spans="1:2" x14ac:dyDescent="0.25">
      <c r="A3298" t="str">
        <f>VLOOKUP(IDENTIFICATIE!$E$5,$G$1:$H$442,2,FALSE)</f>
        <v>OVO000098</v>
      </c>
      <c r="B3298" t="s">
        <v>3553</v>
      </c>
    </row>
    <row r="3299" spans="1:2" x14ac:dyDescent="0.25">
      <c r="A3299" t="str">
        <f>VLOOKUP(IDENTIFICATIE!$E$5,$G$1:$H$442,2,FALSE)</f>
        <v>OVO000098</v>
      </c>
      <c r="B3299" t="s">
        <v>3554</v>
      </c>
    </row>
    <row r="3300" spans="1:2" x14ac:dyDescent="0.25">
      <c r="A3300" t="str">
        <f>VLOOKUP(IDENTIFICATIE!$E$5,$G$1:$H$442,2,FALSE)</f>
        <v>OVO000098</v>
      </c>
      <c r="B3300" t="s">
        <v>3555</v>
      </c>
    </row>
    <row r="3301" spans="1:2" x14ac:dyDescent="0.25">
      <c r="A3301" t="str">
        <f>VLOOKUP(IDENTIFICATIE!$E$5,$G$1:$H$442,2,FALSE)</f>
        <v>OVO000098</v>
      </c>
      <c r="B3301" t="s">
        <v>3556</v>
      </c>
    </row>
    <row r="3302" spans="1:2" x14ac:dyDescent="0.25">
      <c r="A3302" t="str">
        <f>VLOOKUP(IDENTIFICATIE!$E$5,$G$1:$H$442,2,FALSE)</f>
        <v>OVO000098</v>
      </c>
      <c r="B3302" t="s">
        <v>3557</v>
      </c>
    </row>
    <row r="3303" spans="1:2" x14ac:dyDescent="0.25">
      <c r="A3303" t="str">
        <f>VLOOKUP(IDENTIFICATIE!$E$5,$G$1:$H$442,2,FALSE)</f>
        <v>OVO000098</v>
      </c>
      <c r="B3303" t="s">
        <v>3558</v>
      </c>
    </row>
    <row r="3304" spans="1:2" x14ac:dyDescent="0.25">
      <c r="A3304" t="str">
        <f>VLOOKUP(IDENTIFICATIE!$E$5,$G$1:$H$442,2,FALSE)</f>
        <v>OVO000098</v>
      </c>
      <c r="B3304" t="s">
        <v>3559</v>
      </c>
    </row>
    <row r="3305" spans="1:2" x14ac:dyDescent="0.25">
      <c r="A3305" t="str">
        <f>VLOOKUP(IDENTIFICATIE!$E$5,$G$1:$H$442,2,FALSE)</f>
        <v>OVO000098</v>
      </c>
      <c r="B3305" t="s">
        <v>3560</v>
      </c>
    </row>
    <row r="3306" spans="1:2" x14ac:dyDescent="0.25">
      <c r="A3306" t="str">
        <f>VLOOKUP(IDENTIFICATIE!$E$5,$G$1:$H$442,2,FALSE)</f>
        <v>OVO000098</v>
      </c>
      <c r="B3306" t="s">
        <v>3561</v>
      </c>
    </row>
    <row r="3307" spans="1:2" x14ac:dyDescent="0.25">
      <c r="A3307" t="str">
        <f>VLOOKUP(IDENTIFICATIE!$E$5,$G$1:$H$442,2,FALSE)</f>
        <v>OVO000098</v>
      </c>
      <c r="B3307" t="s">
        <v>3562</v>
      </c>
    </row>
    <row r="3308" spans="1:2" x14ac:dyDescent="0.25">
      <c r="A3308" t="str">
        <f>VLOOKUP(IDENTIFICATIE!$E$5,$G$1:$H$442,2,FALSE)</f>
        <v>OVO000098</v>
      </c>
      <c r="B3308" t="s">
        <v>3563</v>
      </c>
    </row>
    <row r="3309" spans="1:2" x14ac:dyDescent="0.25">
      <c r="A3309" t="str">
        <f>VLOOKUP(IDENTIFICATIE!$E$5,$G$1:$H$442,2,FALSE)</f>
        <v>OVO000098</v>
      </c>
      <c r="B3309" t="s">
        <v>3564</v>
      </c>
    </row>
    <row r="3310" spans="1:2" x14ac:dyDescent="0.25">
      <c r="A3310" t="str">
        <f>VLOOKUP(IDENTIFICATIE!$E$5,$G$1:$H$442,2,FALSE)</f>
        <v>OVO000098</v>
      </c>
      <c r="B3310" t="s">
        <v>3565</v>
      </c>
    </row>
    <row r="3311" spans="1:2" x14ac:dyDescent="0.25">
      <c r="A3311" t="str">
        <f>VLOOKUP(IDENTIFICATIE!$E$5,$G$1:$H$442,2,FALSE)</f>
        <v>OVO000098</v>
      </c>
      <c r="B3311" t="s">
        <v>3566</v>
      </c>
    </row>
    <row r="3312" spans="1:2" x14ac:dyDescent="0.25">
      <c r="A3312" t="str">
        <f>VLOOKUP(IDENTIFICATIE!$E$5,$G$1:$H$442,2,FALSE)</f>
        <v>OVO000098</v>
      </c>
      <c r="B3312" t="s">
        <v>3567</v>
      </c>
    </row>
    <row r="3313" spans="1:2" x14ac:dyDescent="0.25">
      <c r="A3313" t="str">
        <f>VLOOKUP(IDENTIFICATIE!$E$5,$G$1:$H$442,2,FALSE)</f>
        <v>OVO000098</v>
      </c>
      <c r="B3313" t="s">
        <v>3568</v>
      </c>
    </row>
    <row r="3314" spans="1:2" x14ac:dyDescent="0.25">
      <c r="A3314" t="str">
        <f>VLOOKUP(IDENTIFICATIE!$E$5,$G$1:$H$442,2,FALSE)</f>
        <v>OVO000098</v>
      </c>
      <c r="B3314" t="s">
        <v>3569</v>
      </c>
    </row>
    <row r="3315" spans="1:2" x14ac:dyDescent="0.25">
      <c r="A3315" t="str">
        <f>VLOOKUP(IDENTIFICATIE!$E$5,$G$1:$H$442,2,FALSE)</f>
        <v>OVO000098</v>
      </c>
      <c r="B3315" t="s">
        <v>3570</v>
      </c>
    </row>
    <row r="3316" spans="1:2" x14ac:dyDescent="0.25">
      <c r="A3316" t="str">
        <f>VLOOKUP(IDENTIFICATIE!$E$5,$G$1:$H$442,2,FALSE)</f>
        <v>OVO000098</v>
      </c>
      <c r="B3316" t="s">
        <v>3571</v>
      </c>
    </row>
    <row r="3317" spans="1:2" x14ac:dyDescent="0.25">
      <c r="A3317" t="str">
        <f>VLOOKUP(IDENTIFICATIE!$E$5,$G$1:$H$442,2,FALSE)</f>
        <v>OVO000098</v>
      </c>
      <c r="B3317" t="s">
        <v>3572</v>
      </c>
    </row>
    <row r="3318" spans="1:2" x14ac:dyDescent="0.25">
      <c r="A3318" t="str">
        <f>VLOOKUP(IDENTIFICATIE!$E$5,$G$1:$H$442,2,FALSE)</f>
        <v>OVO000098</v>
      </c>
      <c r="B3318" t="s">
        <v>3573</v>
      </c>
    </row>
    <row r="3319" spans="1:2" x14ac:dyDescent="0.25">
      <c r="A3319" t="str">
        <f>VLOOKUP(IDENTIFICATIE!$E$5,$G$1:$H$442,2,FALSE)</f>
        <v>OVO000098</v>
      </c>
      <c r="B3319" t="s">
        <v>3574</v>
      </c>
    </row>
    <row r="3320" spans="1:2" x14ac:dyDescent="0.25">
      <c r="A3320" t="str">
        <f>VLOOKUP(IDENTIFICATIE!$E$5,$G$1:$H$442,2,FALSE)</f>
        <v>OVO000098</v>
      </c>
      <c r="B3320" t="s">
        <v>3575</v>
      </c>
    </row>
    <row r="3321" spans="1:2" x14ac:dyDescent="0.25">
      <c r="A3321" t="str">
        <f>VLOOKUP(IDENTIFICATIE!$E$5,$G$1:$H$442,2,FALSE)</f>
        <v>OVO000098</v>
      </c>
      <c r="B3321" t="s">
        <v>3576</v>
      </c>
    </row>
    <row r="3322" spans="1:2" x14ac:dyDescent="0.25">
      <c r="A3322" t="str">
        <f>VLOOKUP(IDENTIFICATIE!$E$5,$G$1:$H$442,2,FALSE)</f>
        <v>OVO000098</v>
      </c>
      <c r="B3322" t="s">
        <v>3577</v>
      </c>
    </row>
    <row r="3323" spans="1:2" x14ac:dyDescent="0.25">
      <c r="A3323" t="str">
        <f>VLOOKUP(IDENTIFICATIE!$E$5,$G$1:$H$442,2,FALSE)</f>
        <v>OVO000098</v>
      </c>
      <c r="B3323" t="s">
        <v>3578</v>
      </c>
    </row>
    <row r="3324" spans="1:2" x14ac:dyDescent="0.25">
      <c r="A3324" t="str">
        <f>VLOOKUP(IDENTIFICATIE!$E$5,$G$1:$H$442,2,FALSE)</f>
        <v>OVO000098</v>
      </c>
      <c r="B3324" t="s">
        <v>3579</v>
      </c>
    </row>
    <row r="3325" spans="1:2" x14ac:dyDescent="0.25">
      <c r="A3325" t="str">
        <f>VLOOKUP(IDENTIFICATIE!$E$5,$G$1:$H$442,2,FALSE)</f>
        <v>OVO000098</v>
      </c>
      <c r="B3325" t="s">
        <v>3580</v>
      </c>
    </row>
    <row r="3326" spans="1:2" x14ac:dyDescent="0.25">
      <c r="A3326" t="str">
        <f>VLOOKUP(IDENTIFICATIE!$E$5,$G$1:$H$442,2,FALSE)</f>
        <v>OVO000098</v>
      </c>
      <c r="B3326" t="s">
        <v>3581</v>
      </c>
    </row>
    <row r="3327" spans="1:2" x14ac:dyDescent="0.25">
      <c r="A3327" t="str">
        <f>VLOOKUP(IDENTIFICATIE!$E$5,$G$1:$H$442,2,FALSE)</f>
        <v>OVO000098</v>
      </c>
      <c r="B3327" t="s">
        <v>3582</v>
      </c>
    </row>
    <row r="3328" spans="1:2" x14ac:dyDescent="0.25">
      <c r="A3328" t="str">
        <f>VLOOKUP(IDENTIFICATIE!$E$5,$G$1:$H$442,2,FALSE)</f>
        <v>OVO000098</v>
      </c>
      <c r="B3328" t="s">
        <v>3583</v>
      </c>
    </row>
    <row r="3329" spans="1:2" x14ac:dyDescent="0.25">
      <c r="A3329" t="str">
        <f>VLOOKUP(IDENTIFICATIE!$E$5,$G$1:$H$442,2,FALSE)</f>
        <v>OVO000098</v>
      </c>
      <c r="B3329" t="s">
        <v>3584</v>
      </c>
    </row>
    <row r="3330" spans="1:2" x14ac:dyDescent="0.25">
      <c r="A3330" t="str">
        <f>VLOOKUP(IDENTIFICATIE!$E$5,$G$1:$H$442,2,FALSE)</f>
        <v>OVO000098</v>
      </c>
      <c r="B3330" t="s">
        <v>3585</v>
      </c>
    </row>
    <row r="3331" spans="1:2" x14ac:dyDescent="0.25">
      <c r="A3331" t="str">
        <f>VLOOKUP(IDENTIFICATIE!$E$5,$G$1:$H$442,2,FALSE)</f>
        <v>OVO000098</v>
      </c>
      <c r="B3331" t="s">
        <v>3586</v>
      </c>
    </row>
    <row r="3332" spans="1:2" x14ac:dyDescent="0.25">
      <c r="A3332" t="str">
        <f>VLOOKUP(IDENTIFICATIE!$E$5,$G$1:$H$442,2,FALSE)</f>
        <v>OVO000098</v>
      </c>
      <c r="B3332" t="s">
        <v>3587</v>
      </c>
    </row>
    <row r="3333" spans="1:2" x14ac:dyDescent="0.25">
      <c r="A3333" t="str">
        <f>VLOOKUP(IDENTIFICATIE!$E$5,$G$1:$H$442,2,FALSE)</f>
        <v>OVO000098</v>
      </c>
      <c r="B3333" t="s">
        <v>3588</v>
      </c>
    </row>
    <row r="3334" spans="1:2" x14ac:dyDescent="0.25">
      <c r="A3334" t="str">
        <f>VLOOKUP(IDENTIFICATIE!$E$5,$G$1:$H$442,2,FALSE)</f>
        <v>OVO000098</v>
      </c>
      <c r="B3334" t="s">
        <v>3589</v>
      </c>
    </row>
    <row r="3335" spans="1:2" x14ac:dyDescent="0.25">
      <c r="A3335" t="str">
        <f>VLOOKUP(IDENTIFICATIE!$E$5,$G$1:$H$442,2,FALSE)</f>
        <v>OVO000098</v>
      </c>
      <c r="B3335" t="s">
        <v>3590</v>
      </c>
    </row>
    <row r="3336" spans="1:2" x14ac:dyDescent="0.25">
      <c r="A3336" t="str">
        <f>VLOOKUP(IDENTIFICATIE!$E$5,$G$1:$H$442,2,FALSE)</f>
        <v>OVO000098</v>
      </c>
      <c r="B3336" t="s">
        <v>3591</v>
      </c>
    </row>
    <row r="3337" spans="1:2" x14ac:dyDescent="0.25">
      <c r="A3337" t="str">
        <f>VLOOKUP(IDENTIFICATIE!$E$5,$G$1:$H$442,2,FALSE)</f>
        <v>OVO000098</v>
      </c>
      <c r="B3337" t="s">
        <v>3592</v>
      </c>
    </row>
    <row r="3338" spans="1:2" x14ac:dyDescent="0.25">
      <c r="A3338" t="str">
        <f>VLOOKUP(IDENTIFICATIE!$E$5,$G$1:$H$442,2,FALSE)</f>
        <v>OVO000098</v>
      </c>
      <c r="B3338" t="s">
        <v>3593</v>
      </c>
    </row>
    <row r="3339" spans="1:2" x14ac:dyDescent="0.25">
      <c r="A3339" t="str">
        <f>VLOOKUP(IDENTIFICATIE!$E$5,$G$1:$H$442,2,FALSE)</f>
        <v>OVO000098</v>
      </c>
      <c r="B3339" t="s">
        <v>3594</v>
      </c>
    </row>
    <row r="3340" spans="1:2" x14ac:dyDescent="0.25">
      <c r="A3340" t="str">
        <f>VLOOKUP(IDENTIFICATIE!$E$5,$G$1:$H$442,2,FALSE)</f>
        <v>OVO000098</v>
      </c>
      <c r="B3340" t="s">
        <v>3595</v>
      </c>
    </row>
    <row r="3341" spans="1:2" x14ac:dyDescent="0.25">
      <c r="A3341" t="str">
        <f>VLOOKUP(IDENTIFICATIE!$E$5,$G$1:$H$442,2,FALSE)</f>
        <v>OVO000098</v>
      </c>
      <c r="B3341" t="s">
        <v>3596</v>
      </c>
    </row>
    <row r="3342" spans="1:2" x14ac:dyDescent="0.25">
      <c r="A3342" t="str">
        <f>VLOOKUP(IDENTIFICATIE!$E$5,$G$1:$H$442,2,FALSE)</f>
        <v>OVO000098</v>
      </c>
      <c r="B3342" t="s">
        <v>3597</v>
      </c>
    </row>
    <row r="3343" spans="1:2" x14ac:dyDescent="0.25">
      <c r="A3343" t="str">
        <f>VLOOKUP(IDENTIFICATIE!$E$5,$G$1:$H$442,2,FALSE)</f>
        <v>OVO000098</v>
      </c>
      <c r="B3343" t="s">
        <v>3598</v>
      </c>
    </row>
    <row r="3344" spans="1:2" x14ac:dyDescent="0.25">
      <c r="A3344" t="str">
        <f>VLOOKUP(IDENTIFICATIE!$E$5,$G$1:$H$442,2,FALSE)</f>
        <v>OVO000098</v>
      </c>
      <c r="B3344" t="s">
        <v>3599</v>
      </c>
    </row>
    <row r="3345" spans="1:2" x14ac:dyDescent="0.25">
      <c r="A3345" t="str">
        <f>VLOOKUP(IDENTIFICATIE!$E$5,$G$1:$H$442,2,FALSE)</f>
        <v>OVO000098</v>
      </c>
      <c r="B3345" t="s">
        <v>3600</v>
      </c>
    </row>
    <row r="3346" spans="1:2" x14ac:dyDescent="0.25">
      <c r="A3346" t="str">
        <f>VLOOKUP(IDENTIFICATIE!$E$5,$G$1:$H$442,2,FALSE)</f>
        <v>OVO000098</v>
      </c>
      <c r="B3346" t="s">
        <v>3601</v>
      </c>
    </row>
    <row r="3347" spans="1:2" x14ac:dyDescent="0.25">
      <c r="A3347" t="str">
        <f>VLOOKUP(IDENTIFICATIE!$E$5,$G$1:$H$442,2,FALSE)</f>
        <v>OVO000098</v>
      </c>
      <c r="B3347" t="s">
        <v>3602</v>
      </c>
    </row>
    <row r="3348" spans="1:2" x14ac:dyDescent="0.25">
      <c r="A3348" t="str">
        <f>VLOOKUP(IDENTIFICATIE!$E$5,$G$1:$H$442,2,FALSE)</f>
        <v>OVO000098</v>
      </c>
      <c r="B3348" t="s">
        <v>3603</v>
      </c>
    </row>
    <row r="3349" spans="1:2" x14ac:dyDescent="0.25">
      <c r="A3349" t="str">
        <f>VLOOKUP(IDENTIFICATIE!$E$5,$G$1:$H$442,2,FALSE)</f>
        <v>OVO000098</v>
      </c>
      <c r="B3349" t="s">
        <v>3604</v>
      </c>
    </row>
    <row r="3350" spans="1:2" x14ac:dyDescent="0.25">
      <c r="A3350" t="str">
        <f>VLOOKUP(IDENTIFICATIE!$E$5,$G$1:$H$442,2,FALSE)</f>
        <v>OVO000098</v>
      </c>
      <c r="B3350" t="s">
        <v>3605</v>
      </c>
    </row>
    <row r="3351" spans="1:2" x14ac:dyDescent="0.25">
      <c r="A3351" t="str">
        <f>VLOOKUP(IDENTIFICATIE!$E$5,$G$1:$H$442,2,FALSE)</f>
        <v>OVO000098</v>
      </c>
      <c r="B3351" t="s">
        <v>3606</v>
      </c>
    </row>
    <row r="3352" spans="1:2" x14ac:dyDescent="0.25">
      <c r="A3352" t="str">
        <f>VLOOKUP(IDENTIFICATIE!$E$5,$G$1:$H$442,2,FALSE)</f>
        <v>OVO000098</v>
      </c>
      <c r="B3352" t="s">
        <v>3607</v>
      </c>
    </row>
    <row r="3353" spans="1:2" x14ac:dyDescent="0.25">
      <c r="A3353" t="str">
        <f>VLOOKUP(IDENTIFICATIE!$E$5,$G$1:$H$442,2,FALSE)</f>
        <v>OVO000098</v>
      </c>
      <c r="B3353" t="s">
        <v>3608</v>
      </c>
    </row>
    <row r="3354" spans="1:2" x14ac:dyDescent="0.25">
      <c r="A3354" t="str">
        <f>VLOOKUP(IDENTIFICATIE!$E$5,$G$1:$H$442,2,FALSE)</f>
        <v>OVO000098</v>
      </c>
      <c r="B3354" t="s">
        <v>3609</v>
      </c>
    </row>
    <row r="3355" spans="1:2" x14ac:dyDescent="0.25">
      <c r="A3355" t="str">
        <f>VLOOKUP(IDENTIFICATIE!$E$5,$G$1:$H$442,2,FALSE)</f>
        <v>OVO000098</v>
      </c>
      <c r="B3355" t="s">
        <v>3610</v>
      </c>
    </row>
    <row r="3356" spans="1:2" x14ac:dyDescent="0.25">
      <c r="A3356" t="str">
        <f>VLOOKUP(IDENTIFICATIE!$E$5,$G$1:$H$442,2,FALSE)</f>
        <v>OVO000098</v>
      </c>
      <c r="B3356" t="s">
        <v>3611</v>
      </c>
    </row>
    <row r="3357" spans="1:2" x14ac:dyDescent="0.25">
      <c r="A3357" t="str">
        <f>VLOOKUP(IDENTIFICATIE!$E$5,$G$1:$H$442,2,FALSE)</f>
        <v>OVO000098</v>
      </c>
      <c r="B3357" t="s">
        <v>3612</v>
      </c>
    </row>
    <row r="3358" spans="1:2" x14ac:dyDescent="0.25">
      <c r="A3358" t="str">
        <f>VLOOKUP(IDENTIFICATIE!$E$5,$G$1:$H$442,2,FALSE)</f>
        <v>OVO000098</v>
      </c>
      <c r="B3358" t="s">
        <v>3613</v>
      </c>
    </row>
    <row r="3359" spans="1:2" x14ac:dyDescent="0.25">
      <c r="A3359" t="str">
        <f>VLOOKUP(IDENTIFICATIE!$E$5,$G$1:$H$442,2,FALSE)</f>
        <v>OVO000098</v>
      </c>
      <c r="B3359" t="s">
        <v>3614</v>
      </c>
    </row>
    <row r="3360" spans="1:2" x14ac:dyDescent="0.25">
      <c r="A3360" t="str">
        <f>VLOOKUP(IDENTIFICATIE!$E$5,$G$1:$H$442,2,FALSE)</f>
        <v>OVO000098</v>
      </c>
      <c r="B3360" t="s">
        <v>3615</v>
      </c>
    </row>
    <row r="3361" spans="1:2" x14ac:dyDescent="0.25">
      <c r="A3361" t="str">
        <f>VLOOKUP(IDENTIFICATIE!$E$5,$G$1:$H$442,2,FALSE)</f>
        <v>OVO000098</v>
      </c>
      <c r="B3361" t="s">
        <v>3616</v>
      </c>
    </row>
    <row r="3362" spans="1:2" x14ac:dyDescent="0.25">
      <c r="A3362" t="str">
        <f>VLOOKUP(IDENTIFICATIE!$E$5,$G$1:$H$442,2,FALSE)</f>
        <v>OVO000098</v>
      </c>
      <c r="B3362" t="s">
        <v>3617</v>
      </c>
    </row>
    <row r="3363" spans="1:2" x14ac:dyDescent="0.25">
      <c r="A3363" t="str">
        <f>VLOOKUP(IDENTIFICATIE!$E$5,$G$1:$H$442,2,FALSE)</f>
        <v>OVO000098</v>
      </c>
      <c r="B3363" t="s">
        <v>3618</v>
      </c>
    </row>
    <row r="3364" spans="1:2" x14ac:dyDescent="0.25">
      <c r="A3364" t="str">
        <f>VLOOKUP(IDENTIFICATIE!$E$5,$G$1:$H$442,2,FALSE)</f>
        <v>OVO000098</v>
      </c>
      <c r="B3364" t="s">
        <v>3619</v>
      </c>
    </row>
    <row r="3365" spans="1:2" x14ac:dyDescent="0.25">
      <c r="A3365" t="str">
        <f>VLOOKUP(IDENTIFICATIE!$E$5,$G$1:$H$442,2,FALSE)</f>
        <v>OVO000098</v>
      </c>
      <c r="B3365" t="s">
        <v>3620</v>
      </c>
    </row>
    <row r="3366" spans="1:2" x14ac:dyDescent="0.25">
      <c r="A3366" t="str">
        <f>VLOOKUP(IDENTIFICATIE!$E$5,$G$1:$H$442,2,FALSE)</f>
        <v>OVO000098</v>
      </c>
      <c r="B3366" t="s">
        <v>3621</v>
      </c>
    </row>
    <row r="3367" spans="1:2" x14ac:dyDescent="0.25">
      <c r="A3367" t="str">
        <f>VLOOKUP(IDENTIFICATIE!$E$5,$G$1:$H$442,2,FALSE)</f>
        <v>OVO000098</v>
      </c>
      <c r="B3367" t="s">
        <v>3622</v>
      </c>
    </row>
    <row r="3368" spans="1:2" x14ac:dyDescent="0.25">
      <c r="A3368" t="str">
        <f>VLOOKUP(IDENTIFICATIE!$E$5,$G$1:$H$442,2,FALSE)</f>
        <v>OVO000098</v>
      </c>
      <c r="B3368" t="s">
        <v>3623</v>
      </c>
    </row>
    <row r="3369" spans="1:2" x14ac:dyDescent="0.25">
      <c r="A3369" t="str">
        <f>VLOOKUP(IDENTIFICATIE!$E$5,$G$1:$H$442,2,FALSE)</f>
        <v>OVO000098</v>
      </c>
      <c r="B3369" t="s">
        <v>3624</v>
      </c>
    </row>
    <row r="3370" spans="1:2" x14ac:dyDescent="0.25">
      <c r="A3370" t="str">
        <f>VLOOKUP(IDENTIFICATIE!$E$5,$G$1:$H$442,2,FALSE)</f>
        <v>OVO000098</v>
      </c>
      <c r="B3370" t="s">
        <v>3625</v>
      </c>
    </row>
    <row r="3371" spans="1:2" x14ac:dyDescent="0.25">
      <c r="A3371" t="str">
        <f>VLOOKUP(IDENTIFICATIE!$E$5,$G$1:$H$442,2,FALSE)</f>
        <v>OVO000098</v>
      </c>
      <c r="B3371" t="s">
        <v>3626</v>
      </c>
    </row>
    <row r="3372" spans="1:2" x14ac:dyDescent="0.25">
      <c r="A3372" t="str">
        <f>VLOOKUP(IDENTIFICATIE!$E$5,$G$1:$H$442,2,FALSE)</f>
        <v>OVO000098</v>
      </c>
      <c r="B3372" t="s">
        <v>3627</v>
      </c>
    </row>
    <row r="3373" spans="1:2" x14ac:dyDescent="0.25">
      <c r="A3373" t="str">
        <f>VLOOKUP(IDENTIFICATIE!$E$5,$G$1:$H$442,2,FALSE)</f>
        <v>OVO000098</v>
      </c>
      <c r="B3373" t="s">
        <v>3628</v>
      </c>
    </row>
    <row r="3374" spans="1:2" x14ac:dyDescent="0.25">
      <c r="A3374" t="str">
        <f>VLOOKUP(IDENTIFICATIE!$E$5,$G$1:$H$442,2,FALSE)</f>
        <v>OVO000098</v>
      </c>
      <c r="B3374" t="s">
        <v>3629</v>
      </c>
    </row>
    <row r="3375" spans="1:2" x14ac:dyDescent="0.25">
      <c r="A3375" t="str">
        <f>VLOOKUP(IDENTIFICATIE!$E$5,$G$1:$H$442,2,FALSE)</f>
        <v>OVO000098</v>
      </c>
      <c r="B3375" t="s">
        <v>3630</v>
      </c>
    </row>
    <row r="3376" spans="1:2" x14ac:dyDescent="0.25">
      <c r="A3376" t="str">
        <f>VLOOKUP(IDENTIFICATIE!$E$5,$G$1:$H$442,2,FALSE)</f>
        <v>OVO000098</v>
      </c>
      <c r="B3376" t="s">
        <v>3631</v>
      </c>
    </row>
    <row r="3377" spans="1:2" x14ac:dyDescent="0.25">
      <c r="A3377" t="str">
        <f>VLOOKUP(IDENTIFICATIE!$E$5,$G$1:$H$442,2,FALSE)</f>
        <v>OVO000098</v>
      </c>
      <c r="B3377" t="s">
        <v>3632</v>
      </c>
    </row>
    <row r="3378" spans="1:2" x14ac:dyDescent="0.25">
      <c r="A3378" t="str">
        <f>VLOOKUP(IDENTIFICATIE!$E$5,$G$1:$H$442,2,FALSE)</f>
        <v>OVO000098</v>
      </c>
      <c r="B3378" t="s">
        <v>3633</v>
      </c>
    </row>
    <row r="3379" spans="1:2" x14ac:dyDescent="0.25">
      <c r="A3379" t="str">
        <f>VLOOKUP(IDENTIFICATIE!$E$5,$G$1:$H$442,2,FALSE)</f>
        <v>OVO000098</v>
      </c>
      <c r="B3379" t="s">
        <v>3634</v>
      </c>
    </row>
    <row r="3380" spans="1:2" x14ac:dyDescent="0.25">
      <c r="A3380" t="str">
        <f>VLOOKUP(IDENTIFICATIE!$E$5,$G$1:$H$442,2,FALSE)</f>
        <v>OVO000098</v>
      </c>
      <c r="B3380" t="s">
        <v>3635</v>
      </c>
    </row>
    <row r="3381" spans="1:2" x14ac:dyDescent="0.25">
      <c r="A3381" t="str">
        <f>VLOOKUP(IDENTIFICATIE!$E$5,$G$1:$H$442,2,FALSE)</f>
        <v>OVO000098</v>
      </c>
      <c r="B3381" t="s">
        <v>3636</v>
      </c>
    </row>
    <row r="3382" spans="1:2" x14ac:dyDescent="0.25">
      <c r="A3382" t="str">
        <f>VLOOKUP(IDENTIFICATIE!$E$5,$G$1:$H$442,2,FALSE)</f>
        <v>OVO000098</v>
      </c>
      <c r="B3382" t="s">
        <v>3637</v>
      </c>
    </row>
    <row r="3383" spans="1:2" x14ac:dyDescent="0.25">
      <c r="A3383" t="str">
        <f>VLOOKUP(IDENTIFICATIE!$E$5,$G$1:$H$442,2,FALSE)</f>
        <v>OVO000098</v>
      </c>
      <c r="B3383" t="s">
        <v>3638</v>
      </c>
    </row>
    <row r="3384" spans="1:2" x14ac:dyDescent="0.25">
      <c r="A3384" t="str">
        <f>VLOOKUP(IDENTIFICATIE!$E$5,$G$1:$H$442,2,FALSE)</f>
        <v>OVO000098</v>
      </c>
      <c r="B3384" t="s">
        <v>3639</v>
      </c>
    </row>
    <row r="3385" spans="1:2" x14ac:dyDescent="0.25">
      <c r="A3385" t="str">
        <f>VLOOKUP(IDENTIFICATIE!$E$5,$G$1:$H$442,2,FALSE)</f>
        <v>OVO000098</v>
      </c>
      <c r="B3385" t="s">
        <v>3640</v>
      </c>
    </row>
    <row r="3386" spans="1:2" x14ac:dyDescent="0.25">
      <c r="A3386" t="str">
        <f>VLOOKUP(IDENTIFICATIE!$E$5,$G$1:$H$442,2,FALSE)</f>
        <v>OVO000098</v>
      </c>
      <c r="B3386" t="s">
        <v>3641</v>
      </c>
    </row>
    <row r="3387" spans="1:2" x14ac:dyDescent="0.25">
      <c r="A3387" t="str">
        <f>VLOOKUP(IDENTIFICATIE!$E$5,$G$1:$H$442,2,FALSE)</f>
        <v>OVO000098</v>
      </c>
      <c r="B3387" t="s">
        <v>3642</v>
      </c>
    </row>
    <row r="3388" spans="1:2" x14ac:dyDescent="0.25">
      <c r="A3388" t="str">
        <f>VLOOKUP(IDENTIFICATIE!$E$5,$G$1:$H$442,2,FALSE)</f>
        <v>OVO000098</v>
      </c>
      <c r="B3388" t="s">
        <v>3643</v>
      </c>
    </row>
    <row r="3389" spans="1:2" x14ac:dyDescent="0.25">
      <c r="A3389" t="str">
        <f>VLOOKUP(IDENTIFICATIE!$E$5,$G$1:$H$442,2,FALSE)</f>
        <v>OVO000098</v>
      </c>
      <c r="B3389" t="s">
        <v>3644</v>
      </c>
    </row>
    <row r="3390" spans="1:2" x14ac:dyDescent="0.25">
      <c r="A3390" t="str">
        <f>VLOOKUP(IDENTIFICATIE!$E$5,$G$1:$H$442,2,FALSE)</f>
        <v>OVO000098</v>
      </c>
      <c r="B3390" t="s">
        <v>3645</v>
      </c>
    </row>
    <row r="3391" spans="1:2" x14ac:dyDescent="0.25">
      <c r="A3391" t="str">
        <f>VLOOKUP(IDENTIFICATIE!$E$5,$G$1:$H$442,2,FALSE)</f>
        <v>OVO000098</v>
      </c>
      <c r="B3391" t="s">
        <v>3646</v>
      </c>
    </row>
    <row r="3392" spans="1:2" x14ac:dyDescent="0.25">
      <c r="A3392" t="str">
        <f>VLOOKUP(IDENTIFICATIE!$E$5,$G$1:$H$442,2,FALSE)</f>
        <v>OVO000098</v>
      </c>
      <c r="B3392" t="s">
        <v>3647</v>
      </c>
    </row>
    <row r="3393" spans="1:2" x14ac:dyDescent="0.25">
      <c r="A3393" t="str">
        <f>VLOOKUP(IDENTIFICATIE!$E$5,$G$1:$H$442,2,FALSE)</f>
        <v>OVO000098</v>
      </c>
      <c r="B3393" t="s">
        <v>3648</v>
      </c>
    </row>
    <row r="3394" spans="1:2" x14ac:dyDescent="0.25">
      <c r="A3394" t="str">
        <f>VLOOKUP(IDENTIFICATIE!$E$5,$G$1:$H$442,2,FALSE)</f>
        <v>OVO000098</v>
      </c>
      <c r="B3394" t="s">
        <v>3649</v>
      </c>
    </row>
    <row r="3395" spans="1:2" x14ac:dyDescent="0.25">
      <c r="A3395" t="str">
        <f>VLOOKUP(IDENTIFICATIE!$E$5,$G$1:$H$442,2,FALSE)</f>
        <v>OVO000098</v>
      </c>
      <c r="B3395" t="s">
        <v>3650</v>
      </c>
    </row>
    <row r="3396" spans="1:2" x14ac:dyDescent="0.25">
      <c r="A3396" t="str">
        <f>VLOOKUP(IDENTIFICATIE!$E$5,$G$1:$H$442,2,FALSE)</f>
        <v>OVO000098</v>
      </c>
      <c r="B3396" t="s">
        <v>3651</v>
      </c>
    </row>
    <row r="3397" spans="1:2" x14ac:dyDescent="0.25">
      <c r="A3397" t="str">
        <f>VLOOKUP(IDENTIFICATIE!$E$5,$G$1:$H$442,2,FALSE)</f>
        <v>OVO000098</v>
      </c>
      <c r="B3397" t="s">
        <v>3652</v>
      </c>
    </row>
    <row r="3398" spans="1:2" x14ac:dyDescent="0.25">
      <c r="A3398" t="str">
        <f>VLOOKUP(IDENTIFICATIE!$E$5,$G$1:$H$442,2,FALSE)</f>
        <v>OVO000098</v>
      </c>
      <c r="B3398" t="s">
        <v>3653</v>
      </c>
    </row>
    <row r="3399" spans="1:2" x14ac:dyDescent="0.25">
      <c r="A3399" t="str">
        <f>VLOOKUP(IDENTIFICATIE!$E$5,$G$1:$H$442,2,FALSE)</f>
        <v>OVO000098</v>
      </c>
      <c r="B3399" t="s">
        <v>3654</v>
      </c>
    </row>
    <row r="3400" spans="1:2" x14ac:dyDescent="0.25">
      <c r="A3400" t="str">
        <f>VLOOKUP(IDENTIFICATIE!$E$5,$G$1:$H$442,2,FALSE)</f>
        <v>OVO000098</v>
      </c>
      <c r="B3400" t="s">
        <v>3655</v>
      </c>
    </row>
    <row r="3401" spans="1:2" x14ac:dyDescent="0.25">
      <c r="A3401" t="str">
        <f>VLOOKUP(IDENTIFICATIE!$E$5,$G$1:$H$442,2,FALSE)</f>
        <v>OVO000098</v>
      </c>
      <c r="B3401" t="s">
        <v>3656</v>
      </c>
    </row>
    <row r="3402" spans="1:2" x14ac:dyDescent="0.25">
      <c r="A3402" t="str">
        <f>VLOOKUP(IDENTIFICATIE!$E$5,$G$1:$H$442,2,FALSE)</f>
        <v>OVO000098</v>
      </c>
      <c r="B3402" t="s">
        <v>3657</v>
      </c>
    </row>
    <row r="3403" spans="1:2" x14ac:dyDescent="0.25">
      <c r="A3403" t="str">
        <f>VLOOKUP(IDENTIFICATIE!$E$5,$G$1:$H$442,2,FALSE)</f>
        <v>OVO000098</v>
      </c>
      <c r="B3403" t="s">
        <v>3658</v>
      </c>
    </row>
    <row r="3404" spans="1:2" x14ac:dyDescent="0.25">
      <c r="A3404" t="str">
        <f>VLOOKUP(IDENTIFICATIE!$E$5,$G$1:$H$442,2,FALSE)</f>
        <v>OVO000098</v>
      </c>
      <c r="B3404" t="s">
        <v>3659</v>
      </c>
    </row>
    <row r="3405" spans="1:2" x14ac:dyDescent="0.25">
      <c r="A3405" t="str">
        <f>VLOOKUP(IDENTIFICATIE!$E$5,$G$1:$H$442,2,FALSE)</f>
        <v>OVO000098</v>
      </c>
      <c r="B3405" t="s">
        <v>3660</v>
      </c>
    </row>
    <row r="3406" spans="1:2" x14ac:dyDescent="0.25">
      <c r="A3406" t="str">
        <f>VLOOKUP(IDENTIFICATIE!$E$5,$G$1:$H$442,2,FALSE)</f>
        <v>OVO000098</v>
      </c>
      <c r="B3406" t="s">
        <v>3661</v>
      </c>
    </row>
    <row r="3407" spans="1:2" x14ac:dyDescent="0.25">
      <c r="A3407" t="str">
        <f>VLOOKUP(IDENTIFICATIE!$E$5,$G$1:$H$442,2,FALSE)</f>
        <v>OVO000098</v>
      </c>
      <c r="B3407" t="s">
        <v>3662</v>
      </c>
    </row>
    <row r="3408" spans="1:2" x14ac:dyDescent="0.25">
      <c r="A3408" t="str">
        <f>VLOOKUP(IDENTIFICATIE!$E$5,$G$1:$H$442,2,FALSE)</f>
        <v>OVO000098</v>
      </c>
      <c r="B3408" t="s">
        <v>3663</v>
      </c>
    </row>
    <row r="3409" spans="1:2" x14ac:dyDescent="0.25">
      <c r="A3409" t="str">
        <f>VLOOKUP(IDENTIFICATIE!$E$5,$G$1:$H$442,2,FALSE)</f>
        <v>OVO000098</v>
      </c>
      <c r="B3409" t="s">
        <v>3664</v>
      </c>
    </row>
    <row r="3410" spans="1:2" x14ac:dyDescent="0.25">
      <c r="A3410" t="str">
        <f>VLOOKUP(IDENTIFICATIE!$E$5,$G$1:$H$442,2,FALSE)</f>
        <v>OVO000098</v>
      </c>
      <c r="B3410" t="s">
        <v>3665</v>
      </c>
    </row>
    <row r="3411" spans="1:2" x14ac:dyDescent="0.25">
      <c r="A3411" t="str">
        <f>VLOOKUP(IDENTIFICATIE!$E$5,$G$1:$H$442,2,FALSE)</f>
        <v>OVO000098</v>
      </c>
      <c r="B3411" t="s">
        <v>3666</v>
      </c>
    </row>
    <row r="3412" spans="1:2" x14ac:dyDescent="0.25">
      <c r="A3412" t="str">
        <f>VLOOKUP(IDENTIFICATIE!$E$5,$G$1:$H$442,2,FALSE)</f>
        <v>OVO000098</v>
      </c>
      <c r="B3412" t="s">
        <v>3667</v>
      </c>
    </row>
    <row r="3413" spans="1:2" x14ac:dyDescent="0.25">
      <c r="A3413" t="str">
        <f>VLOOKUP(IDENTIFICATIE!$E$5,$G$1:$H$442,2,FALSE)</f>
        <v>OVO000098</v>
      </c>
      <c r="B3413" t="s">
        <v>3668</v>
      </c>
    </row>
    <row r="3414" spans="1:2" x14ac:dyDescent="0.25">
      <c r="A3414" t="str">
        <f>VLOOKUP(IDENTIFICATIE!$E$5,$G$1:$H$442,2,FALSE)</f>
        <v>OVO000098</v>
      </c>
      <c r="B3414" t="s">
        <v>3669</v>
      </c>
    </row>
    <row r="3415" spans="1:2" x14ac:dyDescent="0.25">
      <c r="A3415" t="str">
        <f>VLOOKUP(IDENTIFICATIE!$E$5,$G$1:$H$442,2,FALSE)</f>
        <v>OVO000098</v>
      </c>
      <c r="B3415" t="s">
        <v>3670</v>
      </c>
    </row>
    <row r="3416" spans="1:2" x14ac:dyDescent="0.25">
      <c r="A3416" t="str">
        <f>VLOOKUP(IDENTIFICATIE!$E$5,$G$1:$H$442,2,FALSE)</f>
        <v>OVO000098</v>
      </c>
      <c r="B3416" t="s">
        <v>3671</v>
      </c>
    </row>
    <row r="3417" spans="1:2" x14ac:dyDescent="0.25">
      <c r="A3417" t="str">
        <f>VLOOKUP(IDENTIFICATIE!$E$5,$G$1:$H$442,2,FALSE)</f>
        <v>OVO000098</v>
      </c>
      <c r="B3417" t="s">
        <v>3672</v>
      </c>
    </row>
    <row r="3418" spans="1:2" x14ac:dyDescent="0.25">
      <c r="A3418" t="str">
        <f>VLOOKUP(IDENTIFICATIE!$E$5,$G$1:$H$442,2,FALSE)</f>
        <v>OVO000098</v>
      </c>
      <c r="B3418" t="s">
        <v>3673</v>
      </c>
    </row>
    <row r="3419" spans="1:2" x14ac:dyDescent="0.25">
      <c r="A3419" t="str">
        <f>VLOOKUP(IDENTIFICATIE!$E$5,$G$1:$H$442,2,FALSE)</f>
        <v>OVO000098</v>
      </c>
      <c r="B3419" t="s">
        <v>3674</v>
      </c>
    </row>
    <row r="3420" spans="1:2" x14ac:dyDescent="0.25">
      <c r="A3420" t="str">
        <f>VLOOKUP(IDENTIFICATIE!$E$5,$G$1:$H$442,2,FALSE)</f>
        <v>OVO000098</v>
      </c>
      <c r="B3420" t="s">
        <v>3675</v>
      </c>
    </row>
    <row r="3421" spans="1:2" x14ac:dyDescent="0.25">
      <c r="A3421" t="str">
        <f>VLOOKUP(IDENTIFICATIE!$E$5,$G$1:$H$442,2,FALSE)</f>
        <v>OVO000098</v>
      </c>
      <c r="B3421" t="s">
        <v>3676</v>
      </c>
    </row>
    <row r="3422" spans="1:2" x14ac:dyDescent="0.25">
      <c r="A3422" t="str">
        <f>VLOOKUP(IDENTIFICATIE!$E$5,$G$1:$H$442,2,FALSE)</f>
        <v>OVO000098</v>
      </c>
      <c r="B3422" t="s">
        <v>3677</v>
      </c>
    </row>
    <row r="3423" spans="1:2" x14ac:dyDescent="0.25">
      <c r="A3423" t="str">
        <f>VLOOKUP(IDENTIFICATIE!$E$5,$G$1:$H$442,2,FALSE)</f>
        <v>OVO000098</v>
      </c>
      <c r="B3423" t="s">
        <v>3678</v>
      </c>
    </row>
    <row r="3424" spans="1:2" x14ac:dyDescent="0.25">
      <c r="A3424" t="str">
        <f>VLOOKUP(IDENTIFICATIE!$E$5,$G$1:$H$442,2,FALSE)</f>
        <v>OVO000098</v>
      </c>
      <c r="B3424" t="s">
        <v>3679</v>
      </c>
    </row>
    <row r="3425" spans="1:2" x14ac:dyDescent="0.25">
      <c r="A3425" t="str">
        <f>VLOOKUP(IDENTIFICATIE!$E$5,$G$1:$H$442,2,FALSE)</f>
        <v>OVO000098</v>
      </c>
      <c r="B3425" t="s">
        <v>3680</v>
      </c>
    </row>
    <row r="3426" spans="1:2" x14ac:dyDescent="0.25">
      <c r="A3426" t="str">
        <f>VLOOKUP(IDENTIFICATIE!$E$5,$G$1:$H$442,2,FALSE)</f>
        <v>OVO000098</v>
      </c>
      <c r="B3426" t="s">
        <v>3681</v>
      </c>
    </row>
    <row r="3427" spans="1:2" x14ac:dyDescent="0.25">
      <c r="A3427" t="str">
        <f>VLOOKUP(IDENTIFICATIE!$E$5,$G$1:$H$442,2,FALSE)</f>
        <v>OVO000098</v>
      </c>
      <c r="B3427" t="s">
        <v>3682</v>
      </c>
    </row>
    <row r="3428" spans="1:2" x14ac:dyDescent="0.25">
      <c r="A3428" t="str">
        <f>VLOOKUP(IDENTIFICATIE!$E$5,$G$1:$H$442,2,FALSE)</f>
        <v>OVO000098</v>
      </c>
      <c r="B3428" t="s">
        <v>3683</v>
      </c>
    </row>
    <row r="3429" spans="1:2" x14ac:dyDescent="0.25">
      <c r="A3429" t="str">
        <f>VLOOKUP(IDENTIFICATIE!$E$5,$G$1:$H$442,2,FALSE)</f>
        <v>OVO000098</v>
      </c>
      <c r="B3429" t="s">
        <v>3684</v>
      </c>
    </row>
    <row r="3430" spans="1:2" x14ac:dyDescent="0.25">
      <c r="A3430" t="str">
        <f>VLOOKUP(IDENTIFICATIE!$E$5,$G$1:$H$442,2,FALSE)</f>
        <v>OVO000098</v>
      </c>
      <c r="B3430" t="s">
        <v>3685</v>
      </c>
    </row>
    <row r="3431" spans="1:2" x14ac:dyDescent="0.25">
      <c r="A3431" t="str">
        <f>VLOOKUP(IDENTIFICATIE!$E$5,$G$1:$H$442,2,FALSE)</f>
        <v>OVO000098</v>
      </c>
      <c r="B3431" t="s">
        <v>3686</v>
      </c>
    </row>
    <row r="3432" spans="1:2" x14ac:dyDescent="0.25">
      <c r="A3432" t="str">
        <f>VLOOKUP(IDENTIFICATIE!$E$5,$G$1:$H$442,2,FALSE)</f>
        <v>OVO000098</v>
      </c>
      <c r="B3432" t="s">
        <v>3687</v>
      </c>
    </row>
    <row r="3433" spans="1:2" x14ac:dyDescent="0.25">
      <c r="A3433" t="str">
        <f>VLOOKUP(IDENTIFICATIE!$E$5,$G$1:$H$442,2,FALSE)</f>
        <v>OVO000098</v>
      </c>
      <c r="B3433" t="s">
        <v>3688</v>
      </c>
    </row>
    <row r="3434" spans="1:2" x14ac:dyDescent="0.25">
      <c r="A3434" t="str">
        <f>VLOOKUP(IDENTIFICATIE!$E$5,$G$1:$H$442,2,FALSE)</f>
        <v>OVO000098</v>
      </c>
      <c r="B3434" t="s">
        <v>3689</v>
      </c>
    </row>
    <row r="3435" spans="1:2" x14ac:dyDescent="0.25">
      <c r="A3435" t="str">
        <f>VLOOKUP(IDENTIFICATIE!$E$5,$G$1:$H$442,2,FALSE)</f>
        <v>OVO000098</v>
      </c>
      <c r="B3435" t="s">
        <v>3690</v>
      </c>
    </row>
    <row r="3436" spans="1:2" x14ac:dyDescent="0.25">
      <c r="A3436" t="str">
        <f>VLOOKUP(IDENTIFICATIE!$E$5,$G$1:$H$442,2,FALSE)</f>
        <v>OVO000098</v>
      </c>
      <c r="B3436" t="s">
        <v>3691</v>
      </c>
    </row>
    <row r="3437" spans="1:2" x14ac:dyDescent="0.25">
      <c r="A3437" t="str">
        <f>VLOOKUP(IDENTIFICATIE!$E$5,$G$1:$H$442,2,FALSE)</f>
        <v>OVO000098</v>
      </c>
      <c r="B3437" t="s">
        <v>3692</v>
      </c>
    </row>
    <row r="3438" spans="1:2" x14ac:dyDescent="0.25">
      <c r="A3438" t="str">
        <f>VLOOKUP(IDENTIFICATIE!$E$5,$G$1:$H$442,2,FALSE)</f>
        <v>OVO000098</v>
      </c>
      <c r="B3438" t="s">
        <v>3693</v>
      </c>
    </row>
    <row r="3439" spans="1:2" x14ac:dyDescent="0.25">
      <c r="A3439" t="str">
        <f>VLOOKUP(IDENTIFICATIE!$E$5,$G$1:$H$442,2,FALSE)</f>
        <v>OVO000098</v>
      </c>
      <c r="B3439" t="s">
        <v>3694</v>
      </c>
    </row>
    <row r="3440" spans="1:2" x14ac:dyDescent="0.25">
      <c r="A3440" t="str">
        <f>VLOOKUP(IDENTIFICATIE!$E$5,$G$1:$H$442,2,FALSE)</f>
        <v>OVO000098</v>
      </c>
      <c r="B3440" t="s">
        <v>3695</v>
      </c>
    </row>
    <row r="3441" spans="1:2" x14ac:dyDescent="0.25">
      <c r="A3441" t="str">
        <f>VLOOKUP(IDENTIFICATIE!$E$5,$G$1:$H$442,2,FALSE)</f>
        <v>OVO000098</v>
      </c>
      <c r="B3441" t="s">
        <v>3696</v>
      </c>
    </row>
    <row r="3442" spans="1:2" x14ac:dyDescent="0.25">
      <c r="A3442" t="str">
        <f>VLOOKUP(IDENTIFICATIE!$E$5,$G$1:$H$442,2,FALSE)</f>
        <v>OVO000098</v>
      </c>
      <c r="B3442" t="s">
        <v>3697</v>
      </c>
    </row>
    <row r="3443" spans="1:2" x14ac:dyDescent="0.25">
      <c r="A3443" t="str">
        <f>VLOOKUP(IDENTIFICATIE!$E$5,$G$1:$H$442,2,FALSE)</f>
        <v>OVO000098</v>
      </c>
      <c r="B3443" t="s">
        <v>3698</v>
      </c>
    </row>
    <row r="3444" spans="1:2" x14ac:dyDescent="0.25">
      <c r="A3444" t="str">
        <f>VLOOKUP(IDENTIFICATIE!$E$5,$G$1:$H$442,2,FALSE)</f>
        <v>OVO000098</v>
      </c>
      <c r="B3444" t="s">
        <v>3699</v>
      </c>
    </row>
    <row r="3445" spans="1:2" x14ac:dyDescent="0.25">
      <c r="A3445" t="str">
        <f>VLOOKUP(IDENTIFICATIE!$E$5,$G$1:$H$442,2,FALSE)</f>
        <v>OVO000098</v>
      </c>
      <c r="B3445" t="s">
        <v>3700</v>
      </c>
    </row>
    <row r="3446" spans="1:2" x14ac:dyDescent="0.25">
      <c r="A3446" t="str">
        <f>VLOOKUP(IDENTIFICATIE!$E$5,$G$1:$H$442,2,FALSE)</f>
        <v>OVO000098</v>
      </c>
      <c r="B3446" t="s">
        <v>3701</v>
      </c>
    </row>
    <row r="3447" spans="1:2" x14ac:dyDescent="0.25">
      <c r="A3447" t="str">
        <f>VLOOKUP(IDENTIFICATIE!$E$5,$G$1:$H$442,2,FALSE)</f>
        <v>OVO000098</v>
      </c>
      <c r="B3447" t="s">
        <v>3702</v>
      </c>
    </row>
    <row r="3448" spans="1:2" x14ac:dyDescent="0.25">
      <c r="A3448" t="str">
        <f>VLOOKUP(IDENTIFICATIE!$E$5,$G$1:$H$442,2,FALSE)</f>
        <v>OVO000098</v>
      </c>
      <c r="B3448" t="s">
        <v>3703</v>
      </c>
    </row>
    <row r="3449" spans="1:2" x14ac:dyDescent="0.25">
      <c r="A3449" t="str">
        <f>VLOOKUP(IDENTIFICATIE!$E$5,$G$1:$H$442,2,FALSE)</f>
        <v>OVO000098</v>
      </c>
      <c r="B3449" t="s">
        <v>3704</v>
      </c>
    </row>
    <row r="3450" spans="1:2" x14ac:dyDescent="0.25">
      <c r="A3450" t="str">
        <f>VLOOKUP(IDENTIFICATIE!$E$5,$G$1:$H$442,2,FALSE)</f>
        <v>OVO000098</v>
      </c>
      <c r="B3450" t="s">
        <v>3705</v>
      </c>
    </row>
    <row r="3451" spans="1:2" x14ac:dyDescent="0.25">
      <c r="A3451" t="str">
        <f>VLOOKUP(IDENTIFICATIE!$E$5,$G$1:$H$442,2,FALSE)</f>
        <v>OVO000098</v>
      </c>
      <c r="B3451" t="s">
        <v>3706</v>
      </c>
    </row>
    <row r="3452" spans="1:2" x14ac:dyDescent="0.25">
      <c r="A3452" t="str">
        <f>VLOOKUP(IDENTIFICATIE!$E$5,$G$1:$H$442,2,FALSE)</f>
        <v>OVO000098</v>
      </c>
      <c r="B3452" t="s">
        <v>3707</v>
      </c>
    </row>
    <row r="3453" spans="1:2" x14ac:dyDescent="0.25">
      <c r="A3453" t="str">
        <f>VLOOKUP(IDENTIFICATIE!$E$5,$G$1:$H$442,2,FALSE)</f>
        <v>OVO000098</v>
      </c>
      <c r="B3453" t="s">
        <v>3708</v>
      </c>
    </row>
    <row r="3454" spans="1:2" x14ac:dyDescent="0.25">
      <c r="A3454" t="str">
        <f>VLOOKUP(IDENTIFICATIE!$E$5,$G$1:$H$442,2,FALSE)</f>
        <v>OVO000098</v>
      </c>
      <c r="B3454" t="s">
        <v>3709</v>
      </c>
    </row>
    <row r="3455" spans="1:2" x14ac:dyDescent="0.25">
      <c r="A3455" t="str">
        <f>VLOOKUP(IDENTIFICATIE!$E$5,$G$1:$H$442,2,FALSE)</f>
        <v>OVO000098</v>
      </c>
      <c r="B3455" t="s">
        <v>3710</v>
      </c>
    </row>
    <row r="3456" spans="1:2" x14ac:dyDescent="0.25">
      <c r="A3456" t="str">
        <f>VLOOKUP(IDENTIFICATIE!$E$5,$G$1:$H$442,2,FALSE)</f>
        <v>OVO000098</v>
      </c>
      <c r="B3456" t="s">
        <v>3711</v>
      </c>
    </row>
    <row r="3457" spans="1:2" x14ac:dyDescent="0.25">
      <c r="A3457" t="str">
        <f>VLOOKUP(IDENTIFICATIE!$E$5,$G$1:$H$442,2,FALSE)</f>
        <v>OVO000098</v>
      </c>
      <c r="B3457" t="s">
        <v>3712</v>
      </c>
    </row>
    <row r="3458" spans="1:2" x14ac:dyDescent="0.25">
      <c r="A3458" t="str">
        <f>VLOOKUP(IDENTIFICATIE!$E$5,$G$1:$H$442,2,FALSE)</f>
        <v>OVO000098</v>
      </c>
      <c r="B3458" t="s">
        <v>3713</v>
      </c>
    </row>
    <row r="3459" spans="1:2" x14ac:dyDescent="0.25">
      <c r="A3459" t="str">
        <f>VLOOKUP(IDENTIFICATIE!$E$5,$G$1:$H$442,2,FALSE)</f>
        <v>OVO000098</v>
      </c>
      <c r="B3459" t="s">
        <v>3714</v>
      </c>
    </row>
    <row r="3460" spans="1:2" x14ac:dyDescent="0.25">
      <c r="A3460" t="str">
        <f>VLOOKUP(IDENTIFICATIE!$E$5,$G$1:$H$442,2,FALSE)</f>
        <v>OVO000098</v>
      </c>
      <c r="B3460" t="s">
        <v>3715</v>
      </c>
    </row>
    <row r="3461" spans="1:2" x14ac:dyDescent="0.25">
      <c r="A3461" t="str">
        <f>VLOOKUP(IDENTIFICATIE!$E$5,$G$1:$H$442,2,FALSE)</f>
        <v>OVO000098</v>
      </c>
      <c r="B3461" t="s">
        <v>3716</v>
      </c>
    </row>
    <row r="3462" spans="1:2" x14ac:dyDescent="0.25">
      <c r="A3462" t="str">
        <f>VLOOKUP(IDENTIFICATIE!$E$5,$G$1:$H$442,2,FALSE)</f>
        <v>OVO000098</v>
      </c>
      <c r="B3462" t="s">
        <v>3717</v>
      </c>
    </row>
    <row r="3463" spans="1:2" x14ac:dyDescent="0.25">
      <c r="A3463" t="str">
        <f>VLOOKUP(IDENTIFICATIE!$E$5,$G$1:$H$442,2,FALSE)</f>
        <v>OVO000098</v>
      </c>
      <c r="B3463" t="s">
        <v>3718</v>
      </c>
    </row>
    <row r="3464" spans="1:2" x14ac:dyDescent="0.25">
      <c r="A3464" t="str">
        <f>VLOOKUP(IDENTIFICATIE!$E$5,$G$1:$H$442,2,FALSE)</f>
        <v>OVO000098</v>
      </c>
      <c r="B3464" t="s">
        <v>3719</v>
      </c>
    </row>
    <row r="3465" spans="1:2" x14ac:dyDescent="0.25">
      <c r="A3465" t="str">
        <f>VLOOKUP(IDENTIFICATIE!$E$5,$G$1:$H$442,2,FALSE)</f>
        <v>OVO000098</v>
      </c>
      <c r="B3465" t="s">
        <v>3720</v>
      </c>
    </row>
    <row r="3466" spans="1:2" x14ac:dyDescent="0.25">
      <c r="A3466" t="str">
        <f>VLOOKUP(IDENTIFICATIE!$E$5,$G$1:$H$442,2,FALSE)</f>
        <v>OVO000098</v>
      </c>
      <c r="B3466" t="s">
        <v>3721</v>
      </c>
    </row>
    <row r="3467" spans="1:2" x14ac:dyDescent="0.25">
      <c r="A3467" t="str">
        <f>VLOOKUP(IDENTIFICATIE!$E$5,$G$1:$H$442,2,FALSE)</f>
        <v>OVO000098</v>
      </c>
      <c r="B3467" t="s">
        <v>3722</v>
      </c>
    </row>
    <row r="3468" spans="1:2" x14ac:dyDescent="0.25">
      <c r="A3468" t="str">
        <f>VLOOKUP(IDENTIFICATIE!$E$5,$G$1:$H$442,2,FALSE)</f>
        <v>OVO000098</v>
      </c>
      <c r="B3468" t="s">
        <v>3723</v>
      </c>
    </row>
    <row r="3469" spans="1:2" x14ac:dyDescent="0.25">
      <c r="A3469" t="str">
        <f>VLOOKUP(IDENTIFICATIE!$E$5,$G$1:$H$442,2,FALSE)</f>
        <v>OVO000098</v>
      </c>
      <c r="B3469" t="s">
        <v>3724</v>
      </c>
    </row>
    <row r="3470" spans="1:2" x14ac:dyDescent="0.25">
      <c r="A3470" t="str">
        <f>VLOOKUP(IDENTIFICATIE!$E$5,$G$1:$H$442,2,FALSE)</f>
        <v>OVO000098</v>
      </c>
      <c r="B3470" t="s">
        <v>3725</v>
      </c>
    </row>
    <row r="3471" spans="1:2" x14ac:dyDescent="0.25">
      <c r="A3471" t="str">
        <f>VLOOKUP(IDENTIFICATIE!$E$5,$G$1:$H$442,2,FALSE)</f>
        <v>OVO000098</v>
      </c>
      <c r="B3471" t="s">
        <v>3726</v>
      </c>
    </row>
    <row r="3472" spans="1:2" x14ac:dyDescent="0.25">
      <c r="A3472" t="str">
        <f>VLOOKUP(IDENTIFICATIE!$E$5,$G$1:$H$442,2,FALSE)</f>
        <v>OVO000098</v>
      </c>
      <c r="B3472" t="s">
        <v>3727</v>
      </c>
    </row>
    <row r="3473" spans="1:2" x14ac:dyDescent="0.25">
      <c r="A3473" t="str">
        <f>VLOOKUP(IDENTIFICATIE!$E$5,$G$1:$H$442,2,FALSE)</f>
        <v>OVO000098</v>
      </c>
      <c r="B3473" t="s">
        <v>3728</v>
      </c>
    </row>
    <row r="3474" spans="1:2" x14ac:dyDescent="0.25">
      <c r="A3474" t="str">
        <f>VLOOKUP(IDENTIFICATIE!$E$5,$G$1:$H$442,2,FALSE)</f>
        <v>OVO000098</v>
      </c>
      <c r="B3474" t="s">
        <v>3729</v>
      </c>
    </row>
    <row r="3475" spans="1:2" x14ac:dyDescent="0.25">
      <c r="A3475" t="str">
        <f>VLOOKUP(IDENTIFICATIE!$E$5,$G$1:$H$442,2,FALSE)</f>
        <v>OVO000098</v>
      </c>
      <c r="B3475" t="s">
        <v>3730</v>
      </c>
    </row>
    <row r="3476" spans="1:2" x14ac:dyDescent="0.25">
      <c r="A3476" t="str">
        <f>VLOOKUP(IDENTIFICATIE!$E$5,$G$1:$H$442,2,FALSE)</f>
        <v>OVO000098</v>
      </c>
      <c r="B3476" t="s">
        <v>3731</v>
      </c>
    </row>
    <row r="3477" spans="1:2" x14ac:dyDescent="0.25">
      <c r="A3477" t="str">
        <f>VLOOKUP(IDENTIFICATIE!$E$5,$G$1:$H$442,2,FALSE)</f>
        <v>OVO000098</v>
      </c>
      <c r="B3477" t="s">
        <v>3732</v>
      </c>
    </row>
    <row r="3478" spans="1:2" x14ac:dyDescent="0.25">
      <c r="A3478" t="str">
        <f>VLOOKUP(IDENTIFICATIE!$E$5,$G$1:$H$442,2,FALSE)</f>
        <v>OVO000098</v>
      </c>
      <c r="B3478" t="s">
        <v>3733</v>
      </c>
    </row>
    <row r="3479" spans="1:2" x14ac:dyDescent="0.25">
      <c r="A3479" t="str">
        <f>VLOOKUP(IDENTIFICATIE!$E$5,$G$1:$H$442,2,FALSE)</f>
        <v>OVO000098</v>
      </c>
      <c r="B3479" t="s">
        <v>3734</v>
      </c>
    </row>
    <row r="3480" spans="1:2" x14ac:dyDescent="0.25">
      <c r="A3480" t="str">
        <f>VLOOKUP(IDENTIFICATIE!$E$5,$G$1:$H$442,2,FALSE)</f>
        <v>OVO000098</v>
      </c>
      <c r="B3480" t="s">
        <v>3735</v>
      </c>
    </row>
    <row r="3481" spans="1:2" x14ac:dyDescent="0.25">
      <c r="A3481" t="str">
        <f>VLOOKUP(IDENTIFICATIE!$E$5,$G$1:$H$442,2,FALSE)</f>
        <v>OVO000098</v>
      </c>
      <c r="B3481" t="s">
        <v>3736</v>
      </c>
    </row>
    <row r="3482" spans="1:2" x14ac:dyDescent="0.25">
      <c r="A3482" t="str">
        <f>VLOOKUP(IDENTIFICATIE!$E$5,$G$1:$H$442,2,FALSE)</f>
        <v>OVO000098</v>
      </c>
      <c r="B3482" t="s">
        <v>3737</v>
      </c>
    </row>
    <row r="3483" spans="1:2" x14ac:dyDescent="0.25">
      <c r="A3483" t="str">
        <f>VLOOKUP(IDENTIFICATIE!$E$5,$G$1:$H$442,2,FALSE)</f>
        <v>OVO000098</v>
      </c>
      <c r="B3483" t="s">
        <v>3738</v>
      </c>
    </row>
    <row r="3484" spans="1:2" x14ac:dyDescent="0.25">
      <c r="A3484" t="str">
        <f>VLOOKUP(IDENTIFICATIE!$E$5,$G$1:$H$442,2,FALSE)</f>
        <v>OVO000098</v>
      </c>
      <c r="B3484" t="s">
        <v>3739</v>
      </c>
    </row>
    <row r="3485" spans="1:2" x14ac:dyDescent="0.25">
      <c r="A3485" t="str">
        <f>VLOOKUP(IDENTIFICATIE!$E$5,$G$1:$H$442,2,FALSE)</f>
        <v>OVO000098</v>
      </c>
      <c r="B3485" t="s">
        <v>3740</v>
      </c>
    </row>
    <row r="3486" spans="1:2" x14ac:dyDescent="0.25">
      <c r="A3486" t="str">
        <f>VLOOKUP(IDENTIFICATIE!$E$5,$G$1:$H$442,2,FALSE)</f>
        <v>OVO000098</v>
      </c>
      <c r="B3486" t="s">
        <v>3741</v>
      </c>
    </row>
    <row r="3487" spans="1:2" x14ac:dyDescent="0.25">
      <c r="A3487" t="str">
        <f>VLOOKUP(IDENTIFICATIE!$E$5,$G$1:$H$442,2,FALSE)</f>
        <v>OVO000098</v>
      </c>
      <c r="B3487" t="s">
        <v>3742</v>
      </c>
    </row>
    <row r="3488" spans="1:2" x14ac:dyDescent="0.25">
      <c r="A3488" t="str">
        <f>VLOOKUP(IDENTIFICATIE!$E$5,$G$1:$H$442,2,FALSE)</f>
        <v>OVO000098</v>
      </c>
      <c r="B3488" t="s">
        <v>3743</v>
      </c>
    </row>
    <row r="3489" spans="1:2" x14ac:dyDescent="0.25">
      <c r="A3489" t="str">
        <f>VLOOKUP(IDENTIFICATIE!$E$5,$G$1:$H$442,2,FALSE)</f>
        <v>OVO000098</v>
      </c>
      <c r="B3489" t="s">
        <v>3744</v>
      </c>
    </row>
    <row r="3490" spans="1:2" x14ac:dyDescent="0.25">
      <c r="A3490" t="str">
        <f>VLOOKUP(IDENTIFICATIE!$E$5,$G$1:$H$442,2,FALSE)</f>
        <v>OVO000098</v>
      </c>
      <c r="B3490" t="s">
        <v>3745</v>
      </c>
    </row>
    <row r="3491" spans="1:2" x14ac:dyDescent="0.25">
      <c r="A3491" t="str">
        <f>VLOOKUP(IDENTIFICATIE!$E$5,$G$1:$H$442,2,FALSE)</f>
        <v>OVO000098</v>
      </c>
      <c r="B3491" t="s">
        <v>3746</v>
      </c>
    </row>
    <row r="3492" spans="1:2" x14ac:dyDescent="0.25">
      <c r="A3492" t="str">
        <f>VLOOKUP(IDENTIFICATIE!$E$5,$G$1:$H$442,2,FALSE)</f>
        <v>OVO000098</v>
      </c>
      <c r="B3492" t="s">
        <v>3747</v>
      </c>
    </row>
    <row r="3493" spans="1:2" x14ac:dyDescent="0.25">
      <c r="A3493" t="str">
        <f>VLOOKUP(IDENTIFICATIE!$E$5,$G$1:$H$442,2,FALSE)</f>
        <v>OVO000098</v>
      </c>
      <c r="B3493" t="s">
        <v>3748</v>
      </c>
    </row>
    <row r="3494" spans="1:2" x14ac:dyDescent="0.25">
      <c r="A3494" t="str">
        <f>VLOOKUP(IDENTIFICATIE!$E$5,$G$1:$H$442,2,FALSE)</f>
        <v>OVO000098</v>
      </c>
      <c r="B3494" t="s">
        <v>3749</v>
      </c>
    </row>
    <row r="3495" spans="1:2" x14ac:dyDescent="0.25">
      <c r="A3495" t="str">
        <f>VLOOKUP(IDENTIFICATIE!$E$5,$G$1:$H$442,2,FALSE)</f>
        <v>OVO000098</v>
      </c>
      <c r="B3495" t="s">
        <v>3750</v>
      </c>
    </row>
    <row r="3496" spans="1:2" x14ac:dyDescent="0.25">
      <c r="A3496" t="str">
        <f>VLOOKUP(IDENTIFICATIE!$E$5,$G$1:$H$442,2,FALSE)</f>
        <v>OVO000098</v>
      </c>
      <c r="B3496" t="s">
        <v>3751</v>
      </c>
    </row>
    <row r="3497" spans="1:2" x14ac:dyDescent="0.25">
      <c r="A3497" t="str">
        <f>VLOOKUP(IDENTIFICATIE!$E$5,$G$1:$H$442,2,FALSE)</f>
        <v>OVO000098</v>
      </c>
      <c r="B3497" t="s">
        <v>3752</v>
      </c>
    </row>
    <row r="3498" spans="1:2" x14ac:dyDescent="0.25">
      <c r="A3498" t="str">
        <f>VLOOKUP(IDENTIFICATIE!$E$5,$G$1:$H$442,2,FALSE)</f>
        <v>OVO000098</v>
      </c>
      <c r="B3498" t="s">
        <v>3753</v>
      </c>
    </row>
    <row r="3499" spans="1:2" x14ac:dyDescent="0.25">
      <c r="A3499" t="str">
        <f>VLOOKUP(IDENTIFICATIE!$E$5,$G$1:$H$442,2,FALSE)</f>
        <v>OVO000098</v>
      </c>
      <c r="B3499" t="s">
        <v>3754</v>
      </c>
    </row>
    <row r="3500" spans="1:2" x14ac:dyDescent="0.25">
      <c r="A3500" t="str">
        <f>VLOOKUP(IDENTIFICATIE!$E$5,$G$1:$H$442,2,FALSE)</f>
        <v>OVO000098</v>
      </c>
      <c r="B3500" t="s">
        <v>3755</v>
      </c>
    </row>
    <row r="3501" spans="1:2" x14ac:dyDescent="0.25">
      <c r="A3501" t="str">
        <f>VLOOKUP(IDENTIFICATIE!$E$5,$G$1:$H$442,2,FALSE)</f>
        <v>OVO000098</v>
      </c>
      <c r="B3501" t="s">
        <v>3756</v>
      </c>
    </row>
    <row r="3502" spans="1:2" x14ac:dyDescent="0.25">
      <c r="A3502" t="str">
        <f>VLOOKUP(IDENTIFICATIE!$E$5,$G$1:$H$442,2,FALSE)</f>
        <v>OVO000098</v>
      </c>
      <c r="B3502" t="s">
        <v>3757</v>
      </c>
    </row>
    <row r="3503" spans="1:2" x14ac:dyDescent="0.25">
      <c r="A3503" t="str">
        <f>VLOOKUP(IDENTIFICATIE!$E$5,$G$1:$H$442,2,FALSE)</f>
        <v>OVO000098</v>
      </c>
      <c r="B3503" t="s">
        <v>3758</v>
      </c>
    </row>
    <row r="3504" spans="1:2" x14ac:dyDescent="0.25">
      <c r="A3504" t="str">
        <f>VLOOKUP(IDENTIFICATIE!$E$5,$G$1:$H$442,2,FALSE)</f>
        <v>OVO000098</v>
      </c>
      <c r="B3504" t="s">
        <v>3759</v>
      </c>
    </row>
    <row r="3505" spans="1:2" x14ac:dyDescent="0.25">
      <c r="A3505" t="str">
        <f>VLOOKUP(IDENTIFICATIE!$E$5,$G$1:$H$442,2,FALSE)</f>
        <v>OVO000098</v>
      </c>
      <c r="B3505" t="s">
        <v>3760</v>
      </c>
    </row>
    <row r="3506" spans="1:2" x14ac:dyDescent="0.25">
      <c r="A3506" t="str">
        <f>VLOOKUP(IDENTIFICATIE!$E$5,$G$1:$H$442,2,FALSE)</f>
        <v>OVO000098</v>
      </c>
      <c r="B3506" t="s">
        <v>3761</v>
      </c>
    </row>
    <row r="3507" spans="1:2" x14ac:dyDescent="0.25">
      <c r="A3507" t="str">
        <f>VLOOKUP(IDENTIFICATIE!$E$5,$G$1:$H$442,2,FALSE)</f>
        <v>OVO000098</v>
      </c>
      <c r="B3507" t="s">
        <v>3762</v>
      </c>
    </row>
    <row r="3508" spans="1:2" x14ac:dyDescent="0.25">
      <c r="A3508" t="str">
        <f>VLOOKUP(IDENTIFICATIE!$E$5,$G$1:$H$442,2,FALSE)</f>
        <v>OVO000098</v>
      </c>
      <c r="B3508" t="s">
        <v>3763</v>
      </c>
    </row>
    <row r="3509" spans="1:2" x14ac:dyDescent="0.25">
      <c r="A3509" t="str">
        <f>VLOOKUP(IDENTIFICATIE!$E$5,$G$1:$H$442,2,FALSE)</f>
        <v>OVO000098</v>
      </c>
      <c r="B3509" t="s">
        <v>3764</v>
      </c>
    </row>
    <row r="3510" spans="1:2" x14ac:dyDescent="0.25">
      <c r="A3510" t="str">
        <f>VLOOKUP(IDENTIFICATIE!$E$5,$G$1:$H$442,2,FALSE)</f>
        <v>OVO000098</v>
      </c>
      <c r="B3510" t="s">
        <v>3765</v>
      </c>
    </row>
    <row r="3511" spans="1:2" x14ac:dyDescent="0.25">
      <c r="A3511" t="str">
        <f>VLOOKUP(IDENTIFICATIE!$E$5,$G$1:$H$442,2,FALSE)</f>
        <v>OVO000098</v>
      </c>
      <c r="B3511" t="s">
        <v>3766</v>
      </c>
    </row>
    <row r="3512" spans="1:2" x14ac:dyDescent="0.25">
      <c r="A3512" t="str">
        <f>VLOOKUP(IDENTIFICATIE!$E$5,$G$1:$H$442,2,FALSE)</f>
        <v>OVO000098</v>
      </c>
      <c r="B3512" t="s">
        <v>3767</v>
      </c>
    </row>
    <row r="3513" spans="1:2" x14ac:dyDescent="0.25">
      <c r="A3513" t="str">
        <f>VLOOKUP(IDENTIFICATIE!$E$5,$G$1:$H$442,2,FALSE)</f>
        <v>OVO000098</v>
      </c>
      <c r="B3513" t="s">
        <v>3768</v>
      </c>
    </row>
    <row r="3514" spans="1:2" x14ac:dyDescent="0.25">
      <c r="A3514" t="str">
        <f>VLOOKUP(IDENTIFICATIE!$E$5,$G$1:$H$442,2,FALSE)</f>
        <v>OVO000098</v>
      </c>
      <c r="B3514" t="s">
        <v>3769</v>
      </c>
    </row>
    <row r="3515" spans="1:2" x14ac:dyDescent="0.25">
      <c r="A3515" t="str">
        <f>VLOOKUP(IDENTIFICATIE!$E$5,$G$1:$H$442,2,FALSE)</f>
        <v>OVO000098</v>
      </c>
      <c r="B3515" t="s">
        <v>3770</v>
      </c>
    </row>
    <row r="3516" spans="1:2" x14ac:dyDescent="0.25">
      <c r="A3516" t="str">
        <f>VLOOKUP(IDENTIFICATIE!$E$5,$G$1:$H$442,2,FALSE)</f>
        <v>OVO000098</v>
      </c>
      <c r="B3516" t="s">
        <v>3771</v>
      </c>
    </row>
    <row r="3517" spans="1:2" x14ac:dyDescent="0.25">
      <c r="A3517" t="str">
        <f>VLOOKUP(IDENTIFICATIE!$E$5,$G$1:$H$442,2,FALSE)</f>
        <v>OVO000098</v>
      </c>
      <c r="B3517" t="s">
        <v>3772</v>
      </c>
    </row>
    <row r="3518" spans="1:2" x14ac:dyDescent="0.25">
      <c r="A3518" t="str">
        <f>VLOOKUP(IDENTIFICATIE!$E$5,$G$1:$H$442,2,FALSE)</f>
        <v>OVO000098</v>
      </c>
      <c r="B3518" t="s">
        <v>3773</v>
      </c>
    </row>
    <row r="3519" spans="1:2" x14ac:dyDescent="0.25">
      <c r="A3519" t="str">
        <f>VLOOKUP(IDENTIFICATIE!$E$5,$G$1:$H$442,2,FALSE)</f>
        <v>OVO000098</v>
      </c>
      <c r="B3519" t="s">
        <v>3774</v>
      </c>
    </row>
    <row r="3520" spans="1:2" x14ac:dyDescent="0.25">
      <c r="A3520" t="str">
        <f>VLOOKUP(IDENTIFICATIE!$E$5,$G$1:$H$442,2,FALSE)</f>
        <v>OVO000098</v>
      </c>
      <c r="B3520" t="s">
        <v>3775</v>
      </c>
    </row>
    <row r="3521" spans="1:2" x14ac:dyDescent="0.25">
      <c r="A3521" t="str">
        <f>VLOOKUP(IDENTIFICATIE!$E$5,$G$1:$H$442,2,FALSE)</f>
        <v>OVO000098</v>
      </c>
      <c r="B3521" t="s">
        <v>3776</v>
      </c>
    </row>
    <row r="3522" spans="1:2" x14ac:dyDescent="0.25">
      <c r="A3522" t="str">
        <f>VLOOKUP(IDENTIFICATIE!$E$5,$G$1:$H$442,2,FALSE)</f>
        <v>OVO000098</v>
      </c>
      <c r="B3522" t="s">
        <v>3777</v>
      </c>
    </row>
    <row r="3523" spans="1:2" x14ac:dyDescent="0.25">
      <c r="A3523" t="str">
        <f>VLOOKUP(IDENTIFICATIE!$E$5,$G$1:$H$442,2,FALSE)</f>
        <v>OVO000098</v>
      </c>
      <c r="B3523" t="s">
        <v>3778</v>
      </c>
    </row>
    <row r="3524" spans="1:2" x14ac:dyDescent="0.25">
      <c r="A3524" t="str">
        <f>VLOOKUP(IDENTIFICATIE!$E$5,$G$1:$H$442,2,FALSE)</f>
        <v>OVO000098</v>
      </c>
      <c r="B3524" t="s">
        <v>3779</v>
      </c>
    </row>
    <row r="3525" spans="1:2" x14ac:dyDescent="0.25">
      <c r="A3525" t="str">
        <f>VLOOKUP(IDENTIFICATIE!$E$5,$G$1:$H$442,2,FALSE)</f>
        <v>OVO000098</v>
      </c>
      <c r="B3525" t="s">
        <v>3780</v>
      </c>
    </row>
    <row r="3526" spans="1:2" x14ac:dyDescent="0.25">
      <c r="A3526" t="str">
        <f>VLOOKUP(IDENTIFICATIE!$E$5,$G$1:$H$442,2,FALSE)</f>
        <v>OVO000098</v>
      </c>
      <c r="B3526" t="s">
        <v>3781</v>
      </c>
    </row>
    <row r="3527" spans="1:2" x14ac:dyDescent="0.25">
      <c r="A3527" t="str">
        <f>VLOOKUP(IDENTIFICATIE!$E$5,$G$1:$H$442,2,FALSE)</f>
        <v>OVO000098</v>
      </c>
      <c r="B3527" t="s">
        <v>3782</v>
      </c>
    </row>
    <row r="3528" spans="1:2" x14ac:dyDescent="0.25">
      <c r="A3528" t="str">
        <f>VLOOKUP(IDENTIFICATIE!$E$5,$G$1:$H$442,2,FALSE)</f>
        <v>OVO000098</v>
      </c>
      <c r="B3528" t="s">
        <v>3783</v>
      </c>
    </row>
    <row r="3529" spans="1:2" x14ac:dyDescent="0.25">
      <c r="A3529" t="str">
        <f>VLOOKUP(IDENTIFICATIE!$E$5,$G$1:$H$442,2,FALSE)</f>
        <v>OVO000098</v>
      </c>
      <c r="B3529" t="s">
        <v>3784</v>
      </c>
    </row>
    <row r="3530" spans="1:2" x14ac:dyDescent="0.25">
      <c r="A3530" t="str">
        <f>VLOOKUP(IDENTIFICATIE!$E$5,$G$1:$H$442,2,FALSE)</f>
        <v>OVO000098</v>
      </c>
      <c r="B3530" t="s">
        <v>3785</v>
      </c>
    </row>
    <row r="3531" spans="1:2" x14ac:dyDescent="0.25">
      <c r="A3531" t="str">
        <f>VLOOKUP(IDENTIFICATIE!$E$5,$G$1:$H$442,2,FALSE)</f>
        <v>OVO000098</v>
      </c>
      <c r="B3531" t="s">
        <v>3786</v>
      </c>
    </row>
    <row r="3532" spans="1:2" x14ac:dyDescent="0.25">
      <c r="A3532" t="str">
        <f>VLOOKUP(IDENTIFICATIE!$E$5,$G$1:$H$442,2,FALSE)</f>
        <v>OVO000098</v>
      </c>
      <c r="B3532" t="s">
        <v>3787</v>
      </c>
    </row>
    <row r="3533" spans="1:2" x14ac:dyDescent="0.25">
      <c r="A3533" t="str">
        <f>VLOOKUP(IDENTIFICATIE!$E$5,$G$1:$H$442,2,FALSE)</f>
        <v>OVO000098</v>
      </c>
      <c r="B3533" t="s">
        <v>3788</v>
      </c>
    </row>
    <row r="3534" spans="1:2" x14ac:dyDescent="0.25">
      <c r="A3534" t="str">
        <f>VLOOKUP(IDENTIFICATIE!$E$5,$G$1:$H$442,2,FALSE)</f>
        <v>OVO000098</v>
      </c>
      <c r="B3534" t="s">
        <v>3789</v>
      </c>
    </row>
    <row r="3535" spans="1:2" x14ac:dyDescent="0.25">
      <c r="A3535" t="str">
        <f>VLOOKUP(IDENTIFICATIE!$E$5,$G$1:$H$442,2,FALSE)</f>
        <v>OVO000098</v>
      </c>
      <c r="B3535" t="s">
        <v>3790</v>
      </c>
    </row>
    <row r="3536" spans="1:2" x14ac:dyDescent="0.25">
      <c r="A3536" t="str">
        <f>VLOOKUP(IDENTIFICATIE!$E$5,$G$1:$H$442,2,FALSE)</f>
        <v>OVO000098</v>
      </c>
      <c r="B3536" t="s">
        <v>3791</v>
      </c>
    </row>
    <row r="3537" spans="1:2" x14ac:dyDescent="0.25">
      <c r="A3537" t="str">
        <f>VLOOKUP(IDENTIFICATIE!$E$5,$G$1:$H$442,2,FALSE)</f>
        <v>OVO000098</v>
      </c>
      <c r="B3537" t="s">
        <v>3792</v>
      </c>
    </row>
    <row r="3538" spans="1:2" x14ac:dyDescent="0.25">
      <c r="A3538" t="str">
        <f>VLOOKUP(IDENTIFICATIE!$E$5,$G$1:$H$442,2,FALSE)</f>
        <v>OVO000098</v>
      </c>
      <c r="B3538" t="s">
        <v>3793</v>
      </c>
    </row>
    <row r="3539" spans="1:2" x14ac:dyDescent="0.25">
      <c r="A3539" t="str">
        <f>VLOOKUP(IDENTIFICATIE!$E$5,$G$1:$H$442,2,FALSE)</f>
        <v>OVO000098</v>
      </c>
      <c r="B3539" t="s">
        <v>3794</v>
      </c>
    </row>
    <row r="3540" spans="1:2" x14ac:dyDescent="0.25">
      <c r="A3540" t="str">
        <f>VLOOKUP(IDENTIFICATIE!$E$5,$G$1:$H$442,2,FALSE)</f>
        <v>OVO000098</v>
      </c>
      <c r="B3540" t="s">
        <v>3795</v>
      </c>
    </row>
    <row r="3541" spans="1:2" x14ac:dyDescent="0.25">
      <c r="A3541" t="str">
        <f>VLOOKUP(IDENTIFICATIE!$E$5,$G$1:$H$442,2,FALSE)</f>
        <v>OVO000098</v>
      </c>
      <c r="B3541" t="s">
        <v>3796</v>
      </c>
    </row>
    <row r="3542" spans="1:2" x14ac:dyDescent="0.25">
      <c r="A3542" t="str">
        <f>VLOOKUP(IDENTIFICATIE!$E$5,$G$1:$H$442,2,FALSE)</f>
        <v>OVO000098</v>
      </c>
      <c r="B3542" t="s">
        <v>3797</v>
      </c>
    </row>
    <row r="3543" spans="1:2" x14ac:dyDescent="0.25">
      <c r="A3543" t="str">
        <f>VLOOKUP(IDENTIFICATIE!$E$5,$G$1:$H$442,2,FALSE)</f>
        <v>OVO000098</v>
      </c>
      <c r="B3543" t="s">
        <v>3798</v>
      </c>
    </row>
    <row r="3544" spans="1:2" x14ac:dyDescent="0.25">
      <c r="A3544" t="str">
        <f>VLOOKUP(IDENTIFICATIE!$E$5,$G$1:$H$442,2,FALSE)</f>
        <v>OVO000098</v>
      </c>
      <c r="B3544" t="s">
        <v>3799</v>
      </c>
    </row>
    <row r="3545" spans="1:2" x14ac:dyDescent="0.25">
      <c r="A3545" t="str">
        <f>VLOOKUP(IDENTIFICATIE!$E$5,$G$1:$H$442,2,FALSE)</f>
        <v>OVO000098</v>
      </c>
      <c r="B3545" t="s">
        <v>3800</v>
      </c>
    </row>
    <row r="3546" spans="1:2" x14ac:dyDescent="0.25">
      <c r="A3546" t="str">
        <f>VLOOKUP(IDENTIFICATIE!$E$5,$G$1:$H$442,2,FALSE)</f>
        <v>OVO000098</v>
      </c>
      <c r="B3546" t="s">
        <v>3801</v>
      </c>
    </row>
    <row r="3547" spans="1:2" x14ac:dyDescent="0.25">
      <c r="A3547" t="str">
        <f>VLOOKUP(IDENTIFICATIE!$E$5,$G$1:$H$442,2,FALSE)</f>
        <v>OVO000098</v>
      </c>
      <c r="B3547" t="s">
        <v>3802</v>
      </c>
    </row>
    <row r="3548" spans="1:2" x14ac:dyDescent="0.25">
      <c r="A3548" t="str">
        <f>VLOOKUP(IDENTIFICATIE!$E$5,$G$1:$H$442,2,FALSE)</f>
        <v>OVO000098</v>
      </c>
      <c r="B3548" t="s">
        <v>3803</v>
      </c>
    </row>
    <row r="3549" spans="1:2" x14ac:dyDescent="0.25">
      <c r="A3549" t="str">
        <f>VLOOKUP(IDENTIFICATIE!$E$5,$G$1:$H$442,2,FALSE)</f>
        <v>OVO000098</v>
      </c>
      <c r="B3549" t="s">
        <v>3804</v>
      </c>
    </row>
    <row r="3550" spans="1:2" x14ac:dyDescent="0.25">
      <c r="A3550" t="str">
        <f>VLOOKUP(IDENTIFICATIE!$E$5,$G$1:$H$442,2,FALSE)</f>
        <v>OVO000098</v>
      </c>
      <c r="B3550" t="s">
        <v>3805</v>
      </c>
    </row>
    <row r="3551" spans="1:2" x14ac:dyDescent="0.25">
      <c r="A3551" t="str">
        <f>VLOOKUP(IDENTIFICATIE!$E$5,$G$1:$H$442,2,FALSE)</f>
        <v>OVO000098</v>
      </c>
      <c r="B3551" t="s">
        <v>3806</v>
      </c>
    </row>
    <row r="3552" spans="1:2" x14ac:dyDescent="0.25">
      <c r="A3552" t="str">
        <f>VLOOKUP(IDENTIFICATIE!$E$5,$G$1:$H$442,2,FALSE)</f>
        <v>OVO000098</v>
      </c>
      <c r="B3552" t="s">
        <v>3807</v>
      </c>
    </row>
    <row r="3553" spans="1:2" x14ac:dyDescent="0.25">
      <c r="A3553" t="str">
        <f>VLOOKUP(IDENTIFICATIE!$E$5,$G$1:$H$442,2,FALSE)</f>
        <v>OVO000098</v>
      </c>
      <c r="B3553" t="s">
        <v>3808</v>
      </c>
    </row>
    <row r="3554" spans="1:2" x14ac:dyDescent="0.25">
      <c r="A3554" t="str">
        <f>VLOOKUP(IDENTIFICATIE!$E$5,$G$1:$H$442,2,FALSE)</f>
        <v>OVO000098</v>
      </c>
      <c r="B3554" t="s">
        <v>3809</v>
      </c>
    </row>
    <row r="3555" spans="1:2" x14ac:dyDescent="0.25">
      <c r="A3555" t="str">
        <f>VLOOKUP(IDENTIFICATIE!$E$5,$G$1:$H$442,2,FALSE)</f>
        <v>OVO000098</v>
      </c>
      <c r="B3555" t="s">
        <v>3810</v>
      </c>
    </row>
    <row r="3556" spans="1:2" x14ac:dyDescent="0.25">
      <c r="A3556" t="str">
        <f>VLOOKUP(IDENTIFICATIE!$E$5,$G$1:$H$442,2,FALSE)</f>
        <v>OVO000098</v>
      </c>
      <c r="B3556" t="s">
        <v>3811</v>
      </c>
    </row>
    <row r="3557" spans="1:2" x14ac:dyDescent="0.25">
      <c r="A3557" t="str">
        <f>VLOOKUP(IDENTIFICATIE!$E$5,$G$1:$H$442,2,FALSE)</f>
        <v>OVO000098</v>
      </c>
      <c r="B3557" t="s">
        <v>3812</v>
      </c>
    </row>
    <row r="3558" spans="1:2" x14ac:dyDescent="0.25">
      <c r="A3558" t="str">
        <f>VLOOKUP(IDENTIFICATIE!$E$5,$G$1:$H$442,2,FALSE)</f>
        <v>OVO000098</v>
      </c>
      <c r="B3558" t="s">
        <v>3813</v>
      </c>
    </row>
    <row r="3559" spans="1:2" x14ac:dyDescent="0.25">
      <c r="A3559" t="str">
        <f>VLOOKUP(IDENTIFICATIE!$E$5,$G$1:$H$442,2,FALSE)</f>
        <v>OVO000098</v>
      </c>
      <c r="B3559" t="s">
        <v>3814</v>
      </c>
    </row>
    <row r="3560" spans="1:2" x14ac:dyDescent="0.25">
      <c r="A3560" t="str">
        <f>VLOOKUP(IDENTIFICATIE!$E$5,$G$1:$H$442,2,FALSE)</f>
        <v>OVO000098</v>
      </c>
      <c r="B3560" t="s">
        <v>3815</v>
      </c>
    </row>
    <row r="3561" spans="1:2" x14ac:dyDescent="0.25">
      <c r="A3561" t="str">
        <f>VLOOKUP(IDENTIFICATIE!$E$5,$G$1:$H$442,2,FALSE)</f>
        <v>OVO000098</v>
      </c>
      <c r="B3561" t="s">
        <v>3816</v>
      </c>
    </row>
    <row r="3562" spans="1:2" x14ac:dyDescent="0.25">
      <c r="A3562" t="str">
        <f>VLOOKUP(IDENTIFICATIE!$E$5,$G$1:$H$442,2,FALSE)</f>
        <v>OVO000098</v>
      </c>
      <c r="B3562" t="s">
        <v>3817</v>
      </c>
    </row>
    <row r="3563" spans="1:2" x14ac:dyDescent="0.25">
      <c r="A3563" t="str">
        <f>VLOOKUP(IDENTIFICATIE!$E$5,$G$1:$H$442,2,FALSE)</f>
        <v>OVO000098</v>
      </c>
      <c r="B3563" t="s">
        <v>3818</v>
      </c>
    </row>
    <row r="3564" spans="1:2" x14ac:dyDescent="0.25">
      <c r="A3564" t="str">
        <f>VLOOKUP(IDENTIFICATIE!$E$5,$G$1:$H$442,2,FALSE)</f>
        <v>OVO000098</v>
      </c>
      <c r="B3564" t="s">
        <v>3819</v>
      </c>
    </row>
    <row r="3565" spans="1:2" x14ac:dyDescent="0.25">
      <c r="A3565" t="str">
        <f>VLOOKUP(IDENTIFICATIE!$E$5,$G$1:$H$442,2,FALSE)</f>
        <v>OVO000098</v>
      </c>
      <c r="B3565" t="s">
        <v>3820</v>
      </c>
    </row>
    <row r="3566" spans="1:2" x14ac:dyDescent="0.25">
      <c r="A3566" t="str">
        <f>VLOOKUP(IDENTIFICATIE!$E$5,$G$1:$H$442,2,FALSE)</f>
        <v>OVO000098</v>
      </c>
      <c r="B3566" t="s">
        <v>3821</v>
      </c>
    </row>
    <row r="3567" spans="1:2" x14ac:dyDescent="0.25">
      <c r="A3567" t="str">
        <f>VLOOKUP(IDENTIFICATIE!$E$5,$G$1:$H$442,2,FALSE)</f>
        <v>OVO000098</v>
      </c>
      <c r="B3567" t="s">
        <v>3822</v>
      </c>
    </row>
    <row r="3568" spans="1:2" x14ac:dyDescent="0.25">
      <c r="A3568" t="str">
        <f>VLOOKUP(IDENTIFICATIE!$E$5,$G$1:$H$442,2,FALSE)</f>
        <v>OVO000098</v>
      </c>
      <c r="B3568" t="s">
        <v>3823</v>
      </c>
    </row>
    <row r="3569" spans="1:2" x14ac:dyDescent="0.25">
      <c r="A3569" t="str">
        <f>VLOOKUP(IDENTIFICATIE!$E$5,$G$1:$H$442,2,FALSE)</f>
        <v>OVO000098</v>
      </c>
      <c r="B3569" t="s">
        <v>3824</v>
      </c>
    </row>
    <row r="3570" spans="1:2" x14ac:dyDescent="0.25">
      <c r="A3570" t="str">
        <f>VLOOKUP(IDENTIFICATIE!$E$5,$G$1:$H$442,2,FALSE)</f>
        <v>OVO000098</v>
      </c>
      <c r="B3570" t="s">
        <v>3825</v>
      </c>
    </row>
    <row r="3571" spans="1:2" x14ac:dyDescent="0.25">
      <c r="A3571" t="str">
        <f>VLOOKUP(IDENTIFICATIE!$E$5,$G$1:$H$442,2,FALSE)</f>
        <v>OVO000098</v>
      </c>
      <c r="B3571" t="s">
        <v>3826</v>
      </c>
    </row>
    <row r="3572" spans="1:2" x14ac:dyDescent="0.25">
      <c r="A3572" t="str">
        <f>VLOOKUP(IDENTIFICATIE!$E$5,$G$1:$H$442,2,FALSE)</f>
        <v>OVO000098</v>
      </c>
      <c r="B3572" t="s">
        <v>3827</v>
      </c>
    </row>
    <row r="3573" spans="1:2" x14ac:dyDescent="0.25">
      <c r="A3573" t="str">
        <f>VLOOKUP(IDENTIFICATIE!$E$5,$G$1:$H$442,2,FALSE)</f>
        <v>OVO000098</v>
      </c>
      <c r="B3573" t="s">
        <v>3828</v>
      </c>
    </row>
    <row r="3574" spans="1:2" x14ac:dyDescent="0.25">
      <c r="A3574" t="str">
        <f>VLOOKUP(IDENTIFICATIE!$E$5,$G$1:$H$442,2,FALSE)</f>
        <v>OVO000098</v>
      </c>
      <c r="B3574" t="s">
        <v>3829</v>
      </c>
    </row>
    <row r="3575" spans="1:2" x14ac:dyDescent="0.25">
      <c r="A3575" t="str">
        <f>VLOOKUP(IDENTIFICATIE!$E$5,$G$1:$H$442,2,FALSE)</f>
        <v>OVO000098</v>
      </c>
      <c r="B3575" t="s">
        <v>3830</v>
      </c>
    </row>
    <row r="3576" spans="1:2" x14ac:dyDescent="0.25">
      <c r="A3576" t="str">
        <f>VLOOKUP(IDENTIFICATIE!$E$5,$G$1:$H$442,2,FALSE)</f>
        <v>OVO000098</v>
      </c>
      <c r="B3576" t="s">
        <v>3831</v>
      </c>
    </row>
    <row r="3577" spans="1:2" x14ac:dyDescent="0.25">
      <c r="A3577" t="str">
        <f>VLOOKUP(IDENTIFICATIE!$E$5,$G$1:$H$442,2,FALSE)</f>
        <v>OVO000098</v>
      </c>
      <c r="B3577" t="s">
        <v>3832</v>
      </c>
    </row>
    <row r="3578" spans="1:2" x14ac:dyDescent="0.25">
      <c r="A3578" t="str">
        <f>VLOOKUP(IDENTIFICATIE!$E$5,$G$1:$H$442,2,FALSE)</f>
        <v>OVO000098</v>
      </c>
      <c r="B3578" t="s">
        <v>3833</v>
      </c>
    </row>
    <row r="3579" spans="1:2" x14ac:dyDescent="0.25">
      <c r="A3579" t="str">
        <f>VLOOKUP(IDENTIFICATIE!$E$5,$G$1:$H$442,2,FALSE)</f>
        <v>OVO000098</v>
      </c>
      <c r="B3579" t="s">
        <v>3834</v>
      </c>
    </row>
    <row r="3580" spans="1:2" x14ac:dyDescent="0.25">
      <c r="A3580" t="str">
        <f>VLOOKUP(IDENTIFICATIE!$E$5,$G$1:$H$442,2,FALSE)</f>
        <v>OVO000098</v>
      </c>
      <c r="B3580" t="s">
        <v>3835</v>
      </c>
    </row>
    <row r="3581" spans="1:2" x14ac:dyDescent="0.25">
      <c r="A3581" t="str">
        <f>VLOOKUP(IDENTIFICATIE!$E$5,$G$1:$H$442,2,FALSE)</f>
        <v>OVO000098</v>
      </c>
      <c r="B3581" t="s">
        <v>3836</v>
      </c>
    </row>
    <row r="3582" spans="1:2" x14ac:dyDescent="0.25">
      <c r="A3582" t="str">
        <f>VLOOKUP(IDENTIFICATIE!$E$5,$G$1:$H$442,2,FALSE)</f>
        <v>OVO000098</v>
      </c>
      <c r="B3582" t="s">
        <v>3837</v>
      </c>
    </row>
    <row r="3583" spans="1:2" x14ac:dyDescent="0.25">
      <c r="A3583" t="str">
        <f>VLOOKUP(IDENTIFICATIE!$E$5,$G$1:$H$442,2,FALSE)</f>
        <v>OVO000098</v>
      </c>
      <c r="B3583" t="s">
        <v>3838</v>
      </c>
    </row>
    <row r="3584" spans="1:2" x14ac:dyDescent="0.25">
      <c r="A3584" t="str">
        <f>VLOOKUP(IDENTIFICATIE!$E$5,$G$1:$H$442,2,FALSE)</f>
        <v>OVO000098</v>
      </c>
      <c r="B3584" t="s">
        <v>3839</v>
      </c>
    </row>
    <row r="3585" spans="1:2" x14ac:dyDescent="0.25">
      <c r="A3585" t="str">
        <f>VLOOKUP(IDENTIFICATIE!$E$5,$G$1:$H$442,2,FALSE)</f>
        <v>OVO000098</v>
      </c>
      <c r="B3585" t="s">
        <v>3840</v>
      </c>
    </row>
    <row r="3586" spans="1:2" x14ac:dyDescent="0.25">
      <c r="A3586" t="str">
        <f>VLOOKUP(IDENTIFICATIE!$E$5,$G$1:$H$442,2,FALSE)</f>
        <v>OVO000098</v>
      </c>
      <c r="B3586" t="s">
        <v>3841</v>
      </c>
    </row>
    <row r="3587" spans="1:2" x14ac:dyDescent="0.25">
      <c r="A3587" t="str">
        <f>VLOOKUP(IDENTIFICATIE!$E$5,$G$1:$H$442,2,FALSE)</f>
        <v>OVO000098</v>
      </c>
      <c r="B3587" t="s">
        <v>3842</v>
      </c>
    </row>
    <row r="3588" spans="1:2" x14ac:dyDescent="0.25">
      <c r="A3588" t="str">
        <f>VLOOKUP(IDENTIFICATIE!$E$5,$G$1:$H$442,2,FALSE)</f>
        <v>OVO000098</v>
      </c>
      <c r="B3588" t="s">
        <v>3843</v>
      </c>
    </row>
    <row r="3589" spans="1:2" x14ac:dyDescent="0.25">
      <c r="A3589" t="str">
        <f>VLOOKUP(IDENTIFICATIE!$E$5,$G$1:$H$442,2,FALSE)</f>
        <v>OVO000098</v>
      </c>
      <c r="B3589" t="s">
        <v>3844</v>
      </c>
    </row>
    <row r="3590" spans="1:2" x14ac:dyDescent="0.25">
      <c r="A3590" t="str">
        <f>VLOOKUP(IDENTIFICATIE!$E$5,$G$1:$H$442,2,FALSE)</f>
        <v>OVO000098</v>
      </c>
      <c r="B3590" t="s">
        <v>3845</v>
      </c>
    </row>
    <row r="3591" spans="1:2" x14ac:dyDescent="0.25">
      <c r="A3591" t="str">
        <f>VLOOKUP(IDENTIFICATIE!$E$5,$G$1:$H$442,2,FALSE)</f>
        <v>OVO000098</v>
      </c>
      <c r="B3591" t="s">
        <v>3846</v>
      </c>
    </row>
    <row r="3592" spans="1:2" x14ac:dyDescent="0.25">
      <c r="A3592" t="str">
        <f>VLOOKUP(IDENTIFICATIE!$E$5,$G$1:$H$442,2,FALSE)</f>
        <v>OVO000098</v>
      </c>
      <c r="B3592" t="s">
        <v>3847</v>
      </c>
    </row>
    <row r="3593" spans="1:2" x14ac:dyDescent="0.25">
      <c r="A3593" t="str">
        <f>VLOOKUP(IDENTIFICATIE!$E$5,$G$1:$H$442,2,FALSE)</f>
        <v>OVO000098</v>
      </c>
      <c r="B3593" t="s">
        <v>3848</v>
      </c>
    </row>
    <row r="3594" spans="1:2" x14ac:dyDescent="0.25">
      <c r="A3594" t="str">
        <f>VLOOKUP(IDENTIFICATIE!$E$5,$G$1:$H$442,2,FALSE)</f>
        <v>OVO000098</v>
      </c>
      <c r="B3594" t="s">
        <v>3849</v>
      </c>
    </row>
    <row r="3595" spans="1:2" x14ac:dyDescent="0.25">
      <c r="A3595" t="str">
        <f>VLOOKUP(IDENTIFICATIE!$E$5,$G$1:$H$442,2,FALSE)</f>
        <v>OVO000098</v>
      </c>
      <c r="B3595" t="s">
        <v>3850</v>
      </c>
    </row>
    <row r="3596" spans="1:2" x14ac:dyDescent="0.25">
      <c r="A3596" t="str">
        <f>VLOOKUP(IDENTIFICATIE!$E$5,$G$1:$H$442,2,FALSE)</f>
        <v>OVO000098</v>
      </c>
      <c r="B3596" t="s">
        <v>3851</v>
      </c>
    </row>
    <row r="3597" spans="1:2" x14ac:dyDescent="0.25">
      <c r="A3597" t="str">
        <f>VLOOKUP(IDENTIFICATIE!$E$5,$G$1:$H$442,2,FALSE)</f>
        <v>OVO000098</v>
      </c>
      <c r="B3597" t="s">
        <v>3852</v>
      </c>
    </row>
    <row r="3598" spans="1:2" x14ac:dyDescent="0.25">
      <c r="A3598" t="str">
        <f>VLOOKUP(IDENTIFICATIE!$E$5,$G$1:$H$442,2,FALSE)</f>
        <v>OVO000098</v>
      </c>
      <c r="B3598" t="s">
        <v>3853</v>
      </c>
    </row>
    <row r="3599" spans="1:2" x14ac:dyDescent="0.25">
      <c r="A3599" t="str">
        <f>VLOOKUP(IDENTIFICATIE!$E$5,$G$1:$H$442,2,FALSE)</f>
        <v>OVO000098</v>
      </c>
      <c r="B3599" t="s">
        <v>3854</v>
      </c>
    </row>
    <row r="3600" spans="1:2" x14ac:dyDescent="0.25">
      <c r="A3600" t="str">
        <f>VLOOKUP(IDENTIFICATIE!$E$5,$G$1:$H$442,2,FALSE)</f>
        <v>OVO000098</v>
      </c>
      <c r="B3600" t="s">
        <v>3855</v>
      </c>
    </row>
    <row r="3601" spans="1:2" x14ac:dyDescent="0.25">
      <c r="A3601" t="str">
        <f>VLOOKUP(IDENTIFICATIE!$E$5,$G$1:$H$442,2,FALSE)</f>
        <v>OVO000098</v>
      </c>
      <c r="B3601" t="s">
        <v>3856</v>
      </c>
    </row>
    <row r="3602" spans="1:2" x14ac:dyDescent="0.25">
      <c r="A3602" t="str">
        <f>VLOOKUP(IDENTIFICATIE!$E$5,$G$1:$H$442,2,FALSE)</f>
        <v>OVO000098</v>
      </c>
      <c r="B3602" t="s">
        <v>3857</v>
      </c>
    </row>
    <row r="3603" spans="1:2" x14ac:dyDescent="0.25">
      <c r="A3603" t="str">
        <f>VLOOKUP(IDENTIFICATIE!$E$5,$G$1:$H$442,2,FALSE)</f>
        <v>OVO000098</v>
      </c>
      <c r="B3603" t="s">
        <v>3858</v>
      </c>
    </row>
    <row r="3604" spans="1:2" x14ac:dyDescent="0.25">
      <c r="A3604" t="str">
        <f>VLOOKUP(IDENTIFICATIE!$E$5,$G$1:$H$442,2,FALSE)</f>
        <v>OVO000098</v>
      </c>
      <c r="B3604" t="s">
        <v>3859</v>
      </c>
    </row>
    <row r="3605" spans="1:2" x14ac:dyDescent="0.25">
      <c r="A3605" t="str">
        <f>VLOOKUP(IDENTIFICATIE!$E$5,$G$1:$H$442,2,FALSE)</f>
        <v>OVO000098</v>
      </c>
      <c r="B3605" t="s">
        <v>3860</v>
      </c>
    </row>
    <row r="3606" spans="1:2" x14ac:dyDescent="0.25">
      <c r="A3606" t="str">
        <f>VLOOKUP(IDENTIFICATIE!$E$5,$G$1:$H$442,2,FALSE)</f>
        <v>OVO000098</v>
      </c>
      <c r="B3606" t="s">
        <v>3861</v>
      </c>
    </row>
    <row r="3607" spans="1:2" x14ac:dyDescent="0.25">
      <c r="A3607" t="str">
        <f>VLOOKUP(IDENTIFICATIE!$E$5,$G$1:$H$442,2,FALSE)</f>
        <v>OVO000098</v>
      </c>
      <c r="B3607" t="s">
        <v>3862</v>
      </c>
    </row>
    <row r="3608" spans="1:2" x14ac:dyDescent="0.25">
      <c r="A3608" t="str">
        <f>VLOOKUP(IDENTIFICATIE!$E$5,$G$1:$H$442,2,FALSE)</f>
        <v>OVO000098</v>
      </c>
      <c r="B3608" t="s">
        <v>3863</v>
      </c>
    </row>
    <row r="3609" spans="1:2" x14ac:dyDescent="0.25">
      <c r="A3609" t="str">
        <f>VLOOKUP(IDENTIFICATIE!$E$5,$G$1:$H$442,2,FALSE)</f>
        <v>OVO000098</v>
      </c>
      <c r="B3609" t="s">
        <v>3864</v>
      </c>
    </row>
    <row r="3610" spans="1:2" x14ac:dyDescent="0.25">
      <c r="A3610" t="str">
        <f>VLOOKUP(IDENTIFICATIE!$E$5,$G$1:$H$442,2,FALSE)</f>
        <v>OVO000098</v>
      </c>
      <c r="B3610" t="s">
        <v>3865</v>
      </c>
    </row>
    <row r="3611" spans="1:2" x14ac:dyDescent="0.25">
      <c r="A3611" t="str">
        <f>VLOOKUP(IDENTIFICATIE!$E$5,$G$1:$H$442,2,FALSE)</f>
        <v>OVO000098</v>
      </c>
      <c r="B3611" t="s">
        <v>3866</v>
      </c>
    </row>
    <row r="3612" spans="1:2" x14ac:dyDescent="0.25">
      <c r="A3612" t="str">
        <f>VLOOKUP(IDENTIFICATIE!$E$5,$G$1:$H$442,2,FALSE)</f>
        <v>OVO000098</v>
      </c>
      <c r="B3612" t="s">
        <v>3867</v>
      </c>
    </row>
    <row r="3613" spans="1:2" x14ac:dyDescent="0.25">
      <c r="A3613" t="str">
        <f>VLOOKUP(IDENTIFICATIE!$E$5,$G$1:$H$442,2,FALSE)</f>
        <v>OVO000098</v>
      </c>
      <c r="B3613" t="s">
        <v>3868</v>
      </c>
    </row>
    <row r="3614" spans="1:2" x14ac:dyDescent="0.25">
      <c r="A3614" t="str">
        <f>VLOOKUP(IDENTIFICATIE!$E$5,$G$1:$H$442,2,FALSE)</f>
        <v>OVO000098</v>
      </c>
      <c r="B3614" t="s">
        <v>3869</v>
      </c>
    </row>
    <row r="3615" spans="1:2" x14ac:dyDescent="0.25">
      <c r="A3615" t="str">
        <f>VLOOKUP(IDENTIFICATIE!$E$5,$G$1:$H$442,2,FALSE)</f>
        <v>OVO000098</v>
      </c>
      <c r="B3615" t="s">
        <v>3870</v>
      </c>
    </row>
    <row r="3616" spans="1:2" x14ac:dyDescent="0.25">
      <c r="A3616" t="str">
        <f>VLOOKUP(IDENTIFICATIE!$E$5,$G$1:$H$442,2,FALSE)</f>
        <v>OVO000098</v>
      </c>
      <c r="B3616" t="s">
        <v>3871</v>
      </c>
    </row>
    <row r="3617" spans="1:2" x14ac:dyDescent="0.25">
      <c r="A3617" t="str">
        <f>VLOOKUP(IDENTIFICATIE!$E$5,$G$1:$H$442,2,FALSE)</f>
        <v>OVO000098</v>
      </c>
      <c r="B3617" t="s">
        <v>3872</v>
      </c>
    </row>
    <row r="3618" spans="1:2" x14ac:dyDescent="0.25">
      <c r="A3618" t="str">
        <f>VLOOKUP(IDENTIFICATIE!$E$5,$G$1:$H$442,2,FALSE)</f>
        <v>OVO000098</v>
      </c>
      <c r="B3618" t="s">
        <v>3873</v>
      </c>
    </row>
    <row r="3619" spans="1:2" x14ac:dyDescent="0.25">
      <c r="A3619" t="str">
        <f>VLOOKUP(IDENTIFICATIE!$E$5,$G$1:$H$442,2,FALSE)</f>
        <v>OVO000098</v>
      </c>
      <c r="B3619" t="s">
        <v>3874</v>
      </c>
    </row>
    <row r="3620" spans="1:2" x14ac:dyDescent="0.25">
      <c r="A3620" t="str">
        <f>VLOOKUP(IDENTIFICATIE!$E$5,$G$1:$H$442,2,FALSE)</f>
        <v>OVO000098</v>
      </c>
      <c r="B3620" t="s">
        <v>3875</v>
      </c>
    </row>
    <row r="3621" spans="1:2" x14ac:dyDescent="0.25">
      <c r="A3621" t="str">
        <f>VLOOKUP(IDENTIFICATIE!$E$5,$G$1:$H$442,2,FALSE)</f>
        <v>OVO000098</v>
      </c>
      <c r="B3621" t="s">
        <v>3876</v>
      </c>
    </row>
    <row r="3622" spans="1:2" x14ac:dyDescent="0.25">
      <c r="A3622" t="str">
        <f>VLOOKUP(IDENTIFICATIE!$E$5,$G$1:$H$442,2,FALSE)</f>
        <v>OVO000098</v>
      </c>
      <c r="B3622" t="s">
        <v>3877</v>
      </c>
    </row>
    <row r="3623" spans="1:2" x14ac:dyDescent="0.25">
      <c r="A3623" t="str">
        <f>VLOOKUP(IDENTIFICATIE!$E$5,$G$1:$H$442,2,FALSE)</f>
        <v>OVO000098</v>
      </c>
      <c r="B3623" t="s">
        <v>3878</v>
      </c>
    </row>
    <row r="3624" spans="1:2" x14ac:dyDescent="0.25">
      <c r="A3624" t="str">
        <f>VLOOKUP(IDENTIFICATIE!$E$5,$G$1:$H$442,2,FALSE)</f>
        <v>OVO000098</v>
      </c>
      <c r="B3624" t="s">
        <v>3879</v>
      </c>
    </row>
    <row r="3625" spans="1:2" x14ac:dyDescent="0.25">
      <c r="A3625" t="str">
        <f>VLOOKUP(IDENTIFICATIE!$E$5,$G$1:$H$442,2,FALSE)</f>
        <v>OVO000098</v>
      </c>
      <c r="B3625" t="s">
        <v>3880</v>
      </c>
    </row>
    <row r="3626" spans="1:2" x14ac:dyDescent="0.25">
      <c r="A3626" t="str">
        <f>VLOOKUP(IDENTIFICATIE!$E$5,$G$1:$H$442,2,FALSE)</f>
        <v>OVO000098</v>
      </c>
      <c r="B3626" t="s">
        <v>3881</v>
      </c>
    </row>
    <row r="3627" spans="1:2" x14ac:dyDescent="0.25">
      <c r="A3627" t="str">
        <f>VLOOKUP(IDENTIFICATIE!$E$5,$G$1:$H$442,2,FALSE)</f>
        <v>OVO000098</v>
      </c>
      <c r="B3627" t="s">
        <v>3882</v>
      </c>
    </row>
    <row r="3628" spans="1:2" x14ac:dyDescent="0.25">
      <c r="A3628" t="str">
        <f>VLOOKUP(IDENTIFICATIE!$E$5,$G$1:$H$442,2,FALSE)</f>
        <v>OVO000098</v>
      </c>
      <c r="B3628" t="s">
        <v>3883</v>
      </c>
    </row>
    <row r="3629" spans="1:2" x14ac:dyDescent="0.25">
      <c r="A3629" t="str">
        <f>VLOOKUP(IDENTIFICATIE!$E$5,$G$1:$H$442,2,FALSE)</f>
        <v>OVO000098</v>
      </c>
      <c r="B3629" t="s">
        <v>3884</v>
      </c>
    </row>
    <row r="3630" spans="1:2" x14ac:dyDescent="0.25">
      <c r="A3630" t="str">
        <f>VLOOKUP(IDENTIFICATIE!$E$5,$G$1:$H$442,2,FALSE)</f>
        <v>OVO000098</v>
      </c>
      <c r="B3630" t="s">
        <v>3885</v>
      </c>
    </row>
    <row r="3631" spans="1:2" x14ac:dyDescent="0.25">
      <c r="A3631" t="str">
        <f>VLOOKUP(IDENTIFICATIE!$E$5,$G$1:$H$442,2,FALSE)</f>
        <v>OVO000098</v>
      </c>
      <c r="B3631" t="s">
        <v>3886</v>
      </c>
    </row>
    <row r="3632" spans="1:2" x14ac:dyDescent="0.25">
      <c r="A3632" t="str">
        <f>VLOOKUP(IDENTIFICATIE!$E$5,$G$1:$H$442,2,FALSE)</f>
        <v>OVO000098</v>
      </c>
      <c r="B3632" t="s">
        <v>3887</v>
      </c>
    </row>
    <row r="3633" spans="1:2" x14ac:dyDescent="0.25">
      <c r="A3633" t="str">
        <f>VLOOKUP(IDENTIFICATIE!$E$5,$G$1:$H$442,2,FALSE)</f>
        <v>OVO000098</v>
      </c>
      <c r="B3633" t="s">
        <v>3888</v>
      </c>
    </row>
    <row r="3634" spans="1:2" x14ac:dyDescent="0.25">
      <c r="A3634" t="str">
        <f>VLOOKUP(IDENTIFICATIE!$E$5,$G$1:$H$442,2,FALSE)</f>
        <v>OVO000098</v>
      </c>
      <c r="B3634" t="s">
        <v>3889</v>
      </c>
    </row>
    <row r="3635" spans="1:2" x14ac:dyDescent="0.25">
      <c r="A3635" t="str">
        <f>VLOOKUP(IDENTIFICATIE!$E$5,$G$1:$H$442,2,FALSE)</f>
        <v>OVO000098</v>
      </c>
      <c r="B3635" t="s">
        <v>3890</v>
      </c>
    </row>
    <row r="3636" spans="1:2" x14ac:dyDescent="0.25">
      <c r="A3636" t="str">
        <f>VLOOKUP(IDENTIFICATIE!$E$5,$G$1:$H$442,2,FALSE)</f>
        <v>OVO000098</v>
      </c>
      <c r="B3636" t="s">
        <v>3891</v>
      </c>
    </row>
    <row r="3637" spans="1:2" x14ac:dyDescent="0.25">
      <c r="A3637" t="str">
        <f>VLOOKUP(IDENTIFICATIE!$E$5,$G$1:$H$442,2,FALSE)</f>
        <v>OVO000098</v>
      </c>
      <c r="B3637" t="s">
        <v>3892</v>
      </c>
    </row>
    <row r="3638" spans="1:2" x14ac:dyDescent="0.25">
      <c r="A3638" t="str">
        <f>VLOOKUP(IDENTIFICATIE!$E$5,$G$1:$H$442,2,FALSE)</f>
        <v>OVO000098</v>
      </c>
      <c r="B3638" t="s">
        <v>3893</v>
      </c>
    </row>
    <row r="3639" spans="1:2" x14ac:dyDescent="0.25">
      <c r="A3639" t="str">
        <f>VLOOKUP(IDENTIFICATIE!$E$5,$G$1:$H$442,2,FALSE)</f>
        <v>OVO000098</v>
      </c>
      <c r="B3639" t="s">
        <v>3894</v>
      </c>
    </row>
    <row r="3640" spans="1:2" x14ac:dyDescent="0.25">
      <c r="A3640" t="str">
        <f>VLOOKUP(IDENTIFICATIE!$E$5,$G$1:$H$442,2,FALSE)</f>
        <v>OVO000098</v>
      </c>
      <c r="B3640" t="s">
        <v>3895</v>
      </c>
    </row>
    <row r="3641" spans="1:2" x14ac:dyDescent="0.25">
      <c r="A3641" t="str">
        <f>VLOOKUP(IDENTIFICATIE!$E$5,$G$1:$H$442,2,FALSE)</f>
        <v>OVO000098</v>
      </c>
      <c r="B3641" t="s">
        <v>3896</v>
      </c>
    </row>
    <row r="3642" spans="1:2" x14ac:dyDescent="0.25">
      <c r="A3642" t="str">
        <f>VLOOKUP(IDENTIFICATIE!$E$5,$G$1:$H$442,2,FALSE)</f>
        <v>OVO000098</v>
      </c>
      <c r="B3642" t="s">
        <v>3897</v>
      </c>
    </row>
    <row r="3643" spans="1:2" x14ac:dyDescent="0.25">
      <c r="A3643" t="str">
        <f>VLOOKUP(IDENTIFICATIE!$E$5,$G$1:$H$442,2,FALSE)</f>
        <v>OVO000098</v>
      </c>
      <c r="B3643" t="s">
        <v>3898</v>
      </c>
    </row>
    <row r="3644" spans="1:2" x14ac:dyDescent="0.25">
      <c r="A3644" t="str">
        <f>VLOOKUP(IDENTIFICATIE!$E$5,$G$1:$H$442,2,FALSE)</f>
        <v>OVO000098</v>
      </c>
      <c r="B3644" t="s">
        <v>3899</v>
      </c>
    </row>
    <row r="3645" spans="1:2" x14ac:dyDescent="0.25">
      <c r="A3645" t="str">
        <f>VLOOKUP(IDENTIFICATIE!$E$5,$G$1:$H$442,2,FALSE)</f>
        <v>OVO000098</v>
      </c>
      <c r="B3645" t="s">
        <v>3900</v>
      </c>
    </row>
    <row r="3646" spans="1:2" x14ac:dyDescent="0.25">
      <c r="A3646" t="str">
        <f>VLOOKUP(IDENTIFICATIE!$E$5,$G$1:$H$442,2,FALSE)</f>
        <v>OVO000098</v>
      </c>
      <c r="B3646" t="s">
        <v>3901</v>
      </c>
    </row>
    <row r="3647" spans="1:2" x14ac:dyDescent="0.25">
      <c r="A3647" t="str">
        <f>VLOOKUP(IDENTIFICATIE!$E$5,$G$1:$H$442,2,FALSE)</f>
        <v>OVO000098</v>
      </c>
      <c r="B3647" t="s">
        <v>3902</v>
      </c>
    </row>
    <row r="3648" spans="1:2" x14ac:dyDescent="0.25">
      <c r="A3648" t="str">
        <f>VLOOKUP(IDENTIFICATIE!$E$5,$G$1:$H$442,2,FALSE)</f>
        <v>OVO000098</v>
      </c>
      <c r="B3648" t="s">
        <v>3903</v>
      </c>
    </row>
    <row r="3649" spans="1:2" x14ac:dyDescent="0.25">
      <c r="A3649" t="str">
        <f>VLOOKUP(IDENTIFICATIE!$E$5,$G$1:$H$442,2,FALSE)</f>
        <v>OVO000098</v>
      </c>
      <c r="B3649" t="s">
        <v>3904</v>
      </c>
    </row>
    <row r="3650" spans="1:2" x14ac:dyDescent="0.25">
      <c r="A3650" t="str">
        <f>VLOOKUP(IDENTIFICATIE!$E$5,$G$1:$H$442,2,FALSE)</f>
        <v>OVO000098</v>
      </c>
      <c r="B3650" t="s">
        <v>3905</v>
      </c>
    </row>
    <row r="3651" spans="1:2" x14ac:dyDescent="0.25">
      <c r="A3651" t="str">
        <f>VLOOKUP(IDENTIFICATIE!$E$5,$G$1:$H$442,2,FALSE)</f>
        <v>OVO000098</v>
      </c>
      <c r="B3651" t="s">
        <v>3906</v>
      </c>
    </row>
    <row r="3652" spans="1:2" x14ac:dyDescent="0.25">
      <c r="A3652" t="str">
        <f>VLOOKUP(IDENTIFICATIE!$E$5,$G$1:$H$442,2,FALSE)</f>
        <v>OVO000098</v>
      </c>
      <c r="B3652" t="s">
        <v>3907</v>
      </c>
    </row>
    <row r="3653" spans="1:2" x14ac:dyDescent="0.25">
      <c r="A3653" t="str">
        <f>VLOOKUP(IDENTIFICATIE!$E$5,$G$1:$H$442,2,FALSE)</f>
        <v>OVO000098</v>
      </c>
      <c r="B3653" t="s">
        <v>3908</v>
      </c>
    </row>
    <row r="3654" spans="1:2" x14ac:dyDescent="0.25">
      <c r="A3654" t="str">
        <f>VLOOKUP(IDENTIFICATIE!$E$5,$G$1:$H$442,2,FALSE)</f>
        <v>OVO000098</v>
      </c>
      <c r="B3654" t="s">
        <v>3909</v>
      </c>
    </row>
    <row r="3655" spans="1:2" x14ac:dyDescent="0.25">
      <c r="A3655" t="str">
        <f>VLOOKUP(IDENTIFICATIE!$E$5,$G$1:$H$442,2,FALSE)</f>
        <v>OVO000098</v>
      </c>
      <c r="B3655" t="s">
        <v>3910</v>
      </c>
    </row>
    <row r="3656" spans="1:2" x14ac:dyDescent="0.25">
      <c r="A3656" t="str">
        <f>VLOOKUP(IDENTIFICATIE!$E$5,$G$1:$H$442,2,FALSE)</f>
        <v>OVO000098</v>
      </c>
      <c r="B3656" t="s">
        <v>3911</v>
      </c>
    </row>
    <row r="3657" spans="1:2" x14ac:dyDescent="0.25">
      <c r="A3657" t="str">
        <f>VLOOKUP(IDENTIFICATIE!$E$5,$G$1:$H$442,2,FALSE)</f>
        <v>OVO000098</v>
      </c>
      <c r="B3657" t="s">
        <v>3912</v>
      </c>
    </row>
    <row r="3658" spans="1:2" x14ac:dyDescent="0.25">
      <c r="A3658" t="str">
        <f>VLOOKUP(IDENTIFICATIE!$E$5,$G$1:$H$442,2,FALSE)</f>
        <v>OVO000098</v>
      </c>
      <c r="B3658" t="s">
        <v>3913</v>
      </c>
    </row>
    <row r="3659" spans="1:2" x14ac:dyDescent="0.25">
      <c r="A3659" t="str">
        <f>VLOOKUP(IDENTIFICATIE!$E$5,$G$1:$H$442,2,FALSE)</f>
        <v>OVO000098</v>
      </c>
      <c r="B3659" t="s">
        <v>3914</v>
      </c>
    </row>
    <row r="3660" spans="1:2" x14ac:dyDescent="0.25">
      <c r="A3660" t="str">
        <f>VLOOKUP(IDENTIFICATIE!$E$5,$G$1:$H$442,2,FALSE)</f>
        <v>OVO000098</v>
      </c>
      <c r="B3660" t="s">
        <v>3915</v>
      </c>
    </row>
    <row r="3661" spans="1:2" x14ac:dyDescent="0.25">
      <c r="A3661" t="str">
        <f>VLOOKUP(IDENTIFICATIE!$E$5,$G$1:$H$442,2,FALSE)</f>
        <v>OVO000098</v>
      </c>
      <c r="B3661" t="s">
        <v>3916</v>
      </c>
    </row>
    <row r="3662" spans="1:2" x14ac:dyDescent="0.25">
      <c r="A3662" t="str">
        <f>VLOOKUP(IDENTIFICATIE!$E$5,$G$1:$H$442,2,FALSE)</f>
        <v>OVO000098</v>
      </c>
      <c r="B3662" t="s">
        <v>3917</v>
      </c>
    </row>
    <row r="3663" spans="1:2" x14ac:dyDescent="0.25">
      <c r="A3663" t="str">
        <f>VLOOKUP(IDENTIFICATIE!$E$5,$G$1:$H$442,2,FALSE)</f>
        <v>OVO000098</v>
      </c>
      <c r="B3663" t="s">
        <v>3918</v>
      </c>
    </row>
    <row r="3664" spans="1:2" x14ac:dyDescent="0.25">
      <c r="A3664" t="str">
        <f>VLOOKUP(IDENTIFICATIE!$E$5,$G$1:$H$442,2,FALSE)</f>
        <v>OVO000098</v>
      </c>
      <c r="B3664" t="s">
        <v>3919</v>
      </c>
    </row>
    <row r="3665" spans="1:2" x14ac:dyDescent="0.25">
      <c r="A3665" t="str">
        <f>VLOOKUP(IDENTIFICATIE!$E$5,$G$1:$H$442,2,FALSE)</f>
        <v>OVO000098</v>
      </c>
      <c r="B3665" t="s">
        <v>3920</v>
      </c>
    </row>
    <row r="3666" spans="1:2" x14ac:dyDescent="0.25">
      <c r="A3666" t="str">
        <f>VLOOKUP(IDENTIFICATIE!$E$5,$G$1:$H$442,2,FALSE)</f>
        <v>OVO000098</v>
      </c>
      <c r="B3666" t="s">
        <v>3921</v>
      </c>
    </row>
    <row r="3667" spans="1:2" x14ac:dyDescent="0.25">
      <c r="A3667" t="str">
        <f>VLOOKUP(IDENTIFICATIE!$E$5,$G$1:$H$442,2,FALSE)</f>
        <v>OVO000098</v>
      </c>
      <c r="B3667" t="s">
        <v>3922</v>
      </c>
    </row>
    <row r="3668" spans="1:2" x14ac:dyDescent="0.25">
      <c r="A3668" t="str">
        <f>VLOOKUP(IDENTIFICATIE!$E$5,$G$1:$H$442,2,FALSE)</f>
        <v>OVO000098</v>
      </c>
      <c r="B3668" t="s">
        <v>3923</v>
      </c>
    </row>
    <row r="3669" spans="1:2" x14ac:dyDescent="0.25">
      <c r="A3669" t="str">
        <f>VLOOKUP(IDENTIFICATIE!$E$5,$G$1:$H$442,2,FALSE)</f>
        <v>OVO000098</v>
      </c>
      <c r="B3669" t="s">
        <v>3924</v>
      </c>
    </row>
    <row r="3670" spans="1:2" x14ac:dyDescent="0.25">
      <c r="A3670" t="str">
        <f>VLOOKUP(IDENTIFICATIE!$E$5,$G$1:$H$442,2,FALSE)</f>
        <v>OVO000098</v>
      </c>
      <c r="B3670" t="s">
        <v>3925</v>
      </c>
    </row>
    <row r="3671" spans="1:2" x14ac:dyDescent="0.25">
      <c r="A3671" t="str">
        <f>VLOOKUP(IDENTIFICATIE!$E$5,$G$1:$H$442,2,FALSE)</f>
        <v>OVO000098</v>
      </c>
      <c r="B3671" t="s">
        <v>3926</v>
      </c>
    </row>
    <row r="3672" spans="1:2" x14ac:dyDescent="0.25">
      <c r="A3672" t="str">
        <f>VLOOKUP(IDENTIFICATIE!$E$5,$G$1:$H$442,2,FALSE)</f>
        <v>OVO000098</v>
      </c>
      <c r="B3672" t="s">
        <v>3927</v>
      </c>
    </row>
    <row r="3673" spans="1:2" x14ac:dyDescent="0.25">
      <c r="A3673" t="str">
        <f>VLOOKUP(IDENTIFICATIE!$E$5,$G$1:$H$442,2,FALSE)</f>
        <v>OVO000098</v>
      </c>
      <c r="B3673" t="s">
        <v>3928</v>
      </c>
    </row>
    <row r="3674" spans="1:2" x14ac:dyDescent="0.25">
      <c r="A3674" t="str">
        <f>VLOOKUP(IDENTIFICATIE!$E$5,$G$1:$H$442,2,FALSE)</f>
        <v>OVO000098</v>
      </c>
      <c r="B3674" t="s">
        <v>3929</v>
      </c>
    </row>
    <row r="3675" spans="1:2" x14ac:dyDescent="0.25">
      <c r="A3675" t="str">
        <f>VLOOKUP(IDENTIFICATIE!$E$5,$G$1:$H$442,2,FALSE)</f>
        <v>OVO000098</v>
      </c>
      <c r="B3675" t="s">
        <v>3930</v>
      </c>
    </row>
    <row r="3676" spans="1:2" x14ac:dyDescent="0.25">
      <c r="A3676" t="str">
        <f>VLOOKUP(IDENTIFICATIE!$E$5,$G$1:$H$442,2,FALSE)</f>
        <v>OVO000098</v>
      </c>
      <c r="B3676" t="s">
        <v>3931</v>
      </c>
    </row>
    <row r="3677" spans="1:2" x14ac:dyDescent="0.25">
      <c r="A3677" t="str">
        <f>VLOOKUP(IDENTIFICATIE!$E$5,$G$1:$H$442,2,FALSE)</f>
        <v>OVO000098</v>
      </c>
      <c r="B3677" t="s">
        <v>3932</v>
      </c>
    </row>
    <row r="3678" spans="1:2" x14ac:dyDescent="0.25">
      <c r="A3678" t="str">
        <f>VLOOKUP(IDENTIFICATIE!$E$5,$G$1:$H$442,2,FALSE)</f>
        <v>OVO000098</v>
      </c>
      <c r="B3678" t="s">
        <v>3933</v>
      </c>
    </row>
    <row r="3679" spans="1:2" x14ac:dyDescent="0.25">
      <c r="A3679" t="str">
        <f>VLOOKUP(IDENTIFICATIE!$E$5,$G$1:$H$442,2,FALSE)</f>
        <v>OVO000098</v>
      </c>
      <c r="B3679" t="s">
        <v>3934</v>
      </c>
    </row>
    <row r="3680" spans="1:2" x14ac:dyDescent="0.25">
      <c r="A3680" t="str">
        <f>VLOOKUP(IDENTIFICATIE!$E$5,$G$1:$H$442,2,FALSE)</f>
        <v>OVO000098</v>
      </c>
      <c r="B3680" t="s">
        <v>3935</v>
      </c>
    </row>
    <row r="3681" spans="1:2" x14ac:dyDescent="0.25">
      <c r="A3681" t="str">
        <f>VLOOKUP(IDENTIFICATIE!$E$5,$G$1:$H$442,2,FALSE)</f>
        <v>OVO000098</v>
      </c>
      <c r="B3681" t="s">
        <v>3936</v>
      </c>
    </row>
    <row r="3682" spans="1:2" x14ac:dyDescent="0.25">
      <c r="A3682" t="str">
        <f>VLOOKUP(IDENTIFICATIE!$E$5,$G$1:$H$442,2,FALSE)</f>
        <v>OVO000098</v>
      </c>
      <c r="B3682" t="s">
        <v>3937</v>
      </c>
    </row>
    <row r="3683" spans="1:2" x14ac:dyDescent="0.25">
      <c r="A3683" t="str">
        <f>VLOOKUP(IDENTIFICATIE!$E$5,$G$1:$H$442,2,FALSE)</f>
        <v>OVO000098</v>
      </c>
      <c r="B3683" t="s">
        <v>3938</v>
      </c>
    </row>
    <row r="3684" spans="1:2" x14ac:dyDescent="0.25">
      <c r="A3684" t="str">
        <f>VLOOKUP(IDENTIFICATIE!$E$5,$G$1:$H$442,2,FALSE)</f>
        <v>OVO000098</v>
      </c>
      <c r="B3684" t="s">
        <v>3939</v>
      </c>
    </row>
    <row r="3685" spans="1:2" x14ac:dyDescent="0.25">
      <c r="A3685" t="str">
        <f>VLOOKUP(IDENTIFICATIE!$E$5,$G$1:$H$442,2,FALSE)</f>
        <v>OVO000098</v>
      </c>
      <c r="B3685" t="s">
        <v>3940</v>
      </c>
    </row>
    <row r="3686" spans="1:2" x14ac:dyDescent="0.25">
      <c r="A3686" t="str">
        <f>VLOOKUP(IDENTIFICATIE!$E$5,$G$1:$H$442,2,FALSE)</f>
        <v>OVO000098</v>
      </c>
      <c r="B3686" t="s">
        <v>3941</v>
      </c>
    </row>
    <row r="3687" spans="1:2" x14ac:dyDescent="0.25">
      <c r="A3687" t="str">
        <f>VLOOKUP(IDENTIFICATIE!$E$5,$G$1:$H$442,2,FALSE)</f>
        <v>OVO000098</v>
      </c>
      <c r="B3687" t="s">
        <v>3942</v>
      </c>
    </row>
    <row r="3688" spans="1:2" x14ac:dyDescent="0.25">
      <c r="A3688" t="str">
        <f>VLOOKUP(IDENTIFICATIE!$E$5,$G$1:$H$442,2,FALSE)</f>
        <v>OVO000098</v>
      </c>
      <c r="B3688" t="s">
        <v>3943</v>
      </c>
    </row>
    <row r="3689" spans="1:2" x14ac:dyDescent="0.25">
      <c r="A3689" t="str">
        <f>VLOOKUP(IDENTIFICATIE!$E$5,$G$1:$H$442,2,FALSE)</f>
        <v>OVO000098</v>
      </c>
      <c r="B3689" t="s">
        <v>3944</v>
      </c>
    </row>
    <row r="3690" spans="1:2" x14ac:dyDescent="0.25">
      <c r="A3690" t="str">
        <f>VLOOKUP(IDENTIFICATIE!$E$5,$G$1:$H$442,2,FALSE)</f>
        <v>OVO000098</v>
      </c>
      <c r="B3690" t="s">
        <v>3945</v>
      </c>
    </row>
    <row r="3691" spans="1:2" x14ac:dyDescent="0.25">
      <c r="A3691" t="str">
        <f>VLOOKUP(IDENTIFICATIE!$E$5,$G$1:$H$442,2,FALSE)</f>
        <v>OVO000098</v>
      </c>
      <c r="B3691" t="s">
        <v>3946</v>
      </c>
    </row>
    <row r="3692" spans="1:2" x14ac:dyDescent="0.25">
      <c r="A3692" t="str">
        <f>VLOOKUP(IDENTIFICATIE!$E$5,$G$1:$H$442,2,FALSE)</f>
        <v>OVO000098</v>
      </c>
      <c r="B3692" t="s">
        <v>3947</v>
      </c>
    </row>
    <row r="3693" spans="1:2" x14ac:dyDescent="0.25">
      <c r="A3693" t="str">
        <f>VLOOKUP(IDENTIFICATIE!$E$5,$G$1:$H$442,2,FALSE)</f>
        <v>OVO000098</v>
      </c>
      <c r="B3693" t="s">
        <v>3948</v>
      </c>
    </row>
    <row r="3694" spans="1:2" x14ac:dyDescent="0.25">
      <c r="A3694" t="str">
        <f>VLOOKUP(IDENTIFICATIE!$E$5,$G$1:$H$442,2,FALSE)</f>
        <v>OVO000098</v>
      </c>
      <c r="B3694" t="s">
        <v>3949</v>
      </c>
    </row>
    <row r="3695" spans="1:2" x14ac:dyDescent="0.25">
      <c r="A3695" t="str">
        <f>VLOOKUP(IDENTIFICATIE!$E$5,$G$1:$H$442,2,FALSE)</f>
        <v>OVO000098</v>
      </c>
      <c r="B3695" t="s">
        <v>3950</v>
      </c>
    </row>
    <row r="3696" spans="1:2" x14ac:dyDescent="0.25">
      <c r="A3696" t="str">
        <f>VLOOKUP(IDENTIFICATIE!$E$5,$G$1:$H$442,2,FALSE)</f>
        <v>OVO000098</v>
      </c>
      <c r="B3696" t="s">
        <v>3951</v>
      </c>
    </row>
    <row r="3697" spans="1:2" x14ac:dyDescent="0.25">
      <c r="A3697" t="str">
        <f>VLOOKUP(IDENTIFICATIE!$E$5,$G$1:$H$442,2,FALSE)</f>
        <v>OVO000098</v>
      </c>
      <c r="B3697" t="s">
        <v>3952</v>
      </c>
    </row>
    <row r="3698" spans="1:2" x14ac:dyDescent="0.25">
      <c r="A3698" t="str">
        <f>VLOOKUP(IDENTIFICATIE!$E$5,$G$1:$H$442,2,FALSE)</f>
        <v>OVO000098</v>
      </c>
      <c r="B3698" t="s">
        <v>3953</v>
      </c>
    </row>
    <row r="3699" spans="1:2" x14ac:dyDescent="0.25">
      <c r="A3699" t="str">
        <f>VLOOKUP(IDENTIFICATIE!$E$5,$G$1:$H$442,2,FALSE)</f>
        <v>OVO000098</v>
      </c>
      <c r="B3699" t="s">
        <v>3954</v>
      </c>
    </row>
    <row r="3700" spans="1:2" x14ac:dyDescent="0.25">
      <c r="A3700" t="str">
        <f>VLOOKUP(IDENTIFICATIE!$E$5,$G$1:$H$442,2,FALSE)</f>
        <v>OVO000098</v>
      </c>
      <c r="B3700" t="s">
        <v>3955</v>
      </c>
    </row>
    <row r="3701" spans="1:2" x14ac:dyDescent="0.25">
      <c r="A3701" t="str">
        <f>VLOOKUP(IDENTIFICATIE!$E$5,$G$1:$H$442,2,FALSE)</f>
        <v>OVO000098</v>
      </c>
      <c r="B3701" t="s">
        <v>3956</v>
      </c>
    </row>
    <row r="3702" spans="1:2" x14ac:dyDescent="0.25">
      <c r="A3702" t="str">
        <f>VLOOKUP(IDENTIFICATIE!$E$5,$G$1:$H$442,2,FALSE)</f>
        <v>OVO000098</v>
      </c>
      <c r="B3702" t="s">
        <v>3957</v>
      </c>
    </row>
    <row r="3703" spans="1:2" x14ac:dyDescent="0.25">
      <c r="A3703" t="str">
        <f>VLOOKUP(IDENTIFICATIE!$E$5,$G$1:$H$442,2,FALSE)</f>
        <v>OVO000098</v>
      </c>
      <c r="B3703" t="s">
        <v>3958</v>
      </c>
    </row>
    <row r="3704" spans="1:2" x14ac:dyDescent="0.25">
      <c r="A3704" t="str">
        <f>VLOOKUP(IDENTIFICATIE!$E$5,$G$1:$H$442,2,FALSE)</f>
        <v>OVO000098</v>
      </c>
      <c r="B3704" t="s">
        <v>3959</v>
      </c>
    </row>
    <row r="3705" spans="1:2" x14ac:dyDescent="0.25">
      <c r="A3705" t="str">
        <f>VLOOKUP(IDENTIFICATIE!$E$5,$G$1:$H$442,2,FALSE)</f>
        <v>OVO000098</v>
      </c>
      <c r="B3705" t="s">
        <v>3960</v>
      </c>
    </row>
    <row r="3706" spans="1:2" x14ac:dyDescent="0.25">
      <c r="A3706" t="str">
        <f>VLOOKUP(IDENTIFICATIE!$E$5,$G$1:$H$442,2,FALSE)</f>
        <v>OVO000098</v>
      </c>
      <c r="B3706" t="s">
        <v>3961</v>
      </c>
    </row>
    <row r="3707" spans="1:2" x14ac:dyDescent="0.25">
      <c r="A3707" t="str">
        <f>VLOOKUP(IDENTIFICATIE!$E$5,$G$1:$H$442,2,FALSE)</f>
        <v>OVO000098</v>
      </c>
      <c r="B3707" t="s">
        <v>3962</v>
      </c>
    </row>
    <row r="3708" spans="1:2" x14ac:dyDescent="0.25">
      <c r="A3708" t="str">
        <f>VLOOKUP(IDENTIFICATIE!$E$5,$G$1:$H$442,2,FALSE)</f>
        <v>OVO000098</v>
      </c>
      <c r="B3708" t="s">
        <v>3963</v>
      </c>
    </row>
    <row r="3709" spans="1:2" x14ac:dyDescent="0.25">
      <c r="A3709" t="str">
        <f>VLOOKUP(IDENTIFICATIE!$E$5,$G$1:$H$442,2,FALSE)</f>
        <v>OVO000098</v>
      </c>
      <c r="B3709" t="s">
        <v>3964</v>
      </c>
    </row>
    <row r="3710" spans="1:2" x14ac:dyDescent="0.25">
      <c r="A3710" t="str">
        <f>VLOOKUP(IDENTIFICATIE!$E$5,$G$1:$H$442,2,FALSE)</f>
        <v>OVO000098</v>
      </c>
      <c r="B3710" t="s">
        <v>3965</v>
      </c>
    </row>
    <row r="3711" spans="1:2" x14ac:dyDescent="0.25">
      <c r="A3711" t="str">
        <f>VLOOKUP(IDENTIFICATIE!$E$5,$G$1:$H$442,2,FALSE)</f>
        <v>OVO000098</v>
      </c>
      <c r="B3711" t="s">
        <v>3966</v>
      </c>
    </row>
    <row r="3712" spans="1:2" x14ac:dyDescent="0.25">
      <c r="A3712" t="str">
        <f>VLOOKUP(IDENTIFICATIE!$E$5,$G$1:$H$442,2,FALSE)</f>
        <v>OVO000098</v>
      </c>
      <c r="B3712" t="s">
        <v>3967</v>
      </c>
    </row>
    <row r="3713" spans="1:2" x14ac:dyDescent="0.25">
      <c r="A3713" t="str">
        <f>VLOOKUP(IDENTIFICATIE!$E$5,$G$1:$H$442,2,FALSE)</f>
        <v>OVO000098</v>
      </c>
      <c r="B3713" t="s">
        <v>3968</v>
      </c>
    </row>
    <row r="3714" spans="1:2" x14ac:dyDescent="0.25">
      <c r="A3714" t="str">
        <f>VLOOKUP(IDENTIFICATIE!$E$5,$G$1:$H$442,2,FALSE)</f>
        <v>OVO000098</v>
      </c>
      <c r="B3714" t="s">
        <v>3969</v>
      </c>
    </row>
    <row r="3715" spans="1:2" x14ac:dyDescent="0.25">
      <c r="A3715" t="str">
        <f>VLOOKUP(IDENTIFICATIE!$E$5,$G$1:$H$442,2,FALSE)</f>
        <v>OVO000098</v>
      </c>
      <c r="B3715" t="s">
        <v>3970</v>
      </c>
    </row>
    <row r="3716" spans="1:2" x14ac:dyDescent="0.25">
      <c r="A3716" t="str">
        <f>VLOOKUP(IDENTIFICATIE!$E$5,$G$1:$H$442,2,FALSE)</f>
        <v>OVO000098</v>
      </c>
      <c r="B3716" t="s">
        <v>3971</v>
      </c>
    </row>
    <row r="3717" spans="1:2" x14ac:dyDescent="0.25">
      <c r="A3717" t="str">
        <f>VLOOKUP(IDENTIFICATIE!$E$5,$G$1:$H$442,2,FALSE)</f>
        <v>OVO000098</v>
      </c>
      <c r="B3717" t="s">
        <v>3972</v>
      </c>
    </row>
    <row r="3718" spans="1:2" x14ac:dyDescent="0.25">
      <c r="A3718" t="str">
        <f>VLOOKUP(IDENTIFICATIE!$E$5,$G$1:$H$442,2,FALSE)</f>
        <v>OVO000098</v>
      </c>
      <c r="B3718" t="s">
        <v>3973</v>
      </c>
    </row>
    <row r="3719" spans="1:2" x14ac:dyDescent="0.25">
      <c r="A3719" t="str">
        <f>VLOOKUP(IDENTIFICATIE!$E$5,$G$1:$H$442,2,FALSE)</f>
        <v>OVO000098</v>
      </c>
      <c r="B3719" t="s">
        <v>3974</v>
      </c>
    </row>
    <row r="3720" spans="1:2" x14ac:dyDescent="0.25">
      <c r="A3720" t="str">
        <f>VLOOKUP(IDENTIFICATIE!$E$5,$G$1:$H$442,2,FALSE)</f>
        <v>OVO000098</v>
      </c>
      <c r="B3720" t="s">
        <v>3975</v>
      </c>
    </row>
    <row r="3721" spans="1:2" x14ac:dyDescent="0.25">
      <c r="A3721" t="str">
        <f>VLOOKUP(IDENTIFICATIE!$E$5,$G$1:$H$442,2,FALSE)</f>
        <v>OVO000098</v>
      </c>
      <c r="B3721" t="s">
        <v>3976</v>
      </c>
    </row>
    <row r="3722" spans="1:2" x14ac:dyDescent="0.25">
      <c r="A3722" t="str">
        <f>VLOOKUP(IDENTIFICATIE!$E$5,$G$1:$H$442,2,FALSE)</f>
        <v>OVO000098</v>
      </c>
      <c r="B3722" t="s">
        <v>3977</v>
      </c>
    </row>
    <row r="3723" spans="1:2" x14ac:dyDescent="0.25">
      <c r="A3723" t="str">
        <f>VLOOKUP(IDENTIFICATIE!$E$5,$G$1:$H$442,2,FALSE)</f>
        <v>OVO000098</v>
      </c>
      <c r="B3723" t="s">
        <v>3978</v>
      </c>
    </row>
    <row r="3724" spans="1:2" x14ac:dyDescent="0.25">
      <c r="A3724" t="str">
        <f>VLOOKUP(IDENTIFICATIE!$E$5,$G$1:$H$442,2,FALSE)</f>
        <v>OVO000098</v>
      </c>
      <c r="B3724" t="s">
        <v>3979</v>
      </c>
    </row>
    <row r="3725" spans="1:2" x14ac:dyDescent="0.25">
      <c r="A3725" t="str">
        <f>VLOOKUP(IDENTIFICATIE!$E$5,$G$1:$H$442,2,FALSE)</f>
        <v>OVO000098</v>
      </c>
      <c r="B3725" t="s">
        <v>3980</v>
      </c>
    </row>
    <row r="3726" spans="1:2" x14ac:dyDescent="0.25">
      <c r="A3726" t="str">
        <f>VLOOKUP(IDENTIFICATIE!$E$5,$G$1:$H$442,2,FALSE)</f>
        <v>OVO000098</v>
      </c>
      <c r="B3726" t="s">
        <v>3981</v>
      </c>
    </row>
    <row r="3727" spans="1:2" x14ac:dyDescent="0.25">
      <c r="A3727" t="str">
        <f>VLOOKUP(IDENTIFICATIE!$E$5,$G$1:$H$442,2,FALSE)</f>
        <v>OVO000098</v>
      </c>
      <c r="B3727" t="s">
        <v>3982</v>
      </c>
    </row>
    <row r="3728" spans="1:2" x14ac:dyDescent="0.25">
      <c r="A3728" t="str">
        <f>VLOOKUP(IDENTIFICATIE!$E$5,$G$1:$H$442,2,FALSE)</f>
        <v>OVO000098</v>
      </c>
      <c r="B3728" t="s">
        <v>3983</v>
      </c>
    </row>
    <row r="3729" spans="1:2" x14ac:dyDescent="0.25">
      <c r="A3729" t="str">
        <f>VLOOKUP(IDENTIFICATIE!$E$5,$G$1:$H$442,2,FALSE)</f>
        <v>OVO000098</v>
      </c>
      <c r="B3729" t="s">
        <v>3984</v>
      </c>
    </row>
    <row r="3730" spans="1:2" x14ac:dyDescent="0.25">
      <c r="A3730" t="str">
        <f>VLOOKUP(IDENTIFICATIE!$E$5,$G$1:$H$442,2,FALSE)</f>
        <v>OVO000098</v>
      </c>
      <c r="B3730" t="s">
        <v>3985</v>
      </c>
    </row>
    <row r="3731" spans="1:2" x14ac:dyDescent="0.25">
      <c r="A3731" t="str">
        <f>VLOOKUP(IDENTIFICATIE!$E$5,$G$1:$H$442,2,FALSE)</f>
        <v>OVO000098</v>
      </c>
      <c r="B3731" t="s">
        <v>3986</v>
      </c>
    </row>
    <row r="3732" spans="1:2" x14ac:dyDescent="0.25">
      <c r="A3732" t="str">
        <f>VLOOKUP(IDENTIFICATIE!$E$5,$G$1:$H$442,2,FALSE)</f>
        <v>OVO000098</v>
      </c>
      <c r="B3732" t="s">
        <v>3987</v>
      </c>
    </row>
    <row r="3733" spans="1:2" x14ac:dyDescent="0.25">
      <c r="A3733" t="str">
        <f>VLOOKUP(IDENTIFICATIE!$E$5,$G$1:$H$442,2,FALSE)</f>
        <v>OVO000098</v>
      </c>
      <c r="B3733" t="s">
        <v>3988</v>
      </c>
    </row>
    <row r="3734" spans="1:2" x14ac:dyDescent="0.25">
      <c r="A3734" t="str">
        <f>VLOOKUP(IDENTIFICATIE!$E$5,$G$1:$H$442,2,FALSE)</f>
        <v>OVO000098</v>
      </c>
      <c r="B3734" t="s">
        <v>3989</v>
      </c>
    </row>
    <row r="3735" spans="1:2" x14ac:dyDescent="0.25">
      <c r="A3735" t="str">
        <f>VLOOKUP(IDENTIFICATIE!$E$5,$G$1:$H$442,2,FALSE)</f>
        <v>OVO000098</v>
      </c>
      <c r="B3735" t="s">
        <v>3990</v>
      </c>
    </row>
    <row r="3736" spans="1:2" x14ac:dyDescent="0.25">
      <c r="A3736" t="str">
        <f>VLOOKUP(IDENTIFICATIE!$E$5,$G$1:$H$442,2,FALSE)</f>
        <v>OVO000098</v>
      </c>
      <c r="B3736" t="s">
        <v>3991</v>
      </c>
    </row>
    <row r="3737" spans="1:2" x14ac:dyDescent="0.25">
      <c r="A3737" t="str">
        <f>VLOOKUP(IDENTIFICATIE!$E$5,$G$1:$H$442,2,FALSE)</f>
        <v>OVO000098</v>
      </c>
      <c r="B3737" t="s">
        <v>3992</v>
      </c>
    </row>
    <row r="3738" spans="1:2" x14ac:dyDescent="0.25">
      <c r="A3738" t="str">
        <f>VLOOKUP(IDENTIFICATIE!$E$5,$G$1:$H$442,2,FALSE)</f>
        <v>OVO000098</v>
      </c>
      <c r="B3738" t="s">
        <v>3993</v>
      </c>
    </row>
    <row r="3739" spans="1:2" x14ac:dyDescent="0.25">
      <c r="A3739" t="str">
        <f>VLOOKUP(IDENTIFICATIE!$E$5,$G$1:$H$442,2,FALSE)</f>
        <v>OVO000098</v>
      </c>
      <c r="B3739" t="s">
        <v>3994</v>
      </c>
    </row>
    <row r="3740" spans="1:2" x14ac:dyDescent="0.25">
      <c r="A3740" t="str">
        <f>VLOOKUP(IDENTIFICATIE!$E$5,$G$1:$H$442,2,FALSE)</f>
        <v>OVO000098</v>
      </c>
      <c r="B3740" t="s">
        <v>3995</v>
      </c>
    </row>
    <row r="3741" spans="1:2" x14ac:dyDescent="0.25">
      <c r="A3741" t="str">
        <f>VLOOKUP(IDENTIFICATIE!$E$5,$G$1:$H$442,2,FALSE)</f>
        <v>OVO000098</v>
      </c>
      <c r="B3741" t="s">
        <v>3996</v>
      </c>
    </row>
    <row r="3742" spans="1:2" x14ac:dyDescent="0.25">
      <c r="A3742" t="str">
        <f>VLOOKUP(IDENTIFICATIE!$E$5,$G$1:$H$442,2,FALSE)</f>
        <v>OVO000098</v>
      </c>
      <c r="B3742" t="s">
        <v>3997</v>
      </c>
    </row>
    <row r="3743" spans="1:2" x14ac:dyDescent="0.25">
      <c r="A3743" t="str">
        <f>VLOOKUP(IDENTIFICATIE!$E$5,$G$1:$H$442,2,FALSE)</f>
        <v>OVO000098</v>
      </c>
      <c r="B3743" t="s">
        <v>3998</v>
      </c>
    </row>
    <row r="3744" spans="1:2" x14ac:dyDescent="0.25">
      <c r="A3744" t="str">
        <f>VLOOKUP(IDENTIFICATIE!$E$5,$G$1:$H$442,2,FALSE)</f>
        <v>OVO000098</v>
      </c>
      <c r="B3744" t="s">
        <v>3999</v>
      </c>
    </row>
    <row r="3745" spans="1:2" x14ac:dyDescent="0.25">
      <c r="A3745" t="str">
        <f>VLOOKUP(IDENTIFICATIE!$E$5,$G$1:$H$442,2,FALSE)</f>
        <v>OVO000098</v>
      </c>
      <c r="B3745" t="s">
        <v>4000</v>
      </c>
    </row>
    <row r="3746" spans="1:2" x14ac:dyDescent="0.25">
      <c r="A3746" t="str">
        <f>VLOOKUP(IDENTIFICATIE!$E$5,$G$1:$H$442,2,FALSE)</f>
        <v>OVO000098</v>
      </c>
      <c r="B3746" t="s">
        <v>4001</v>
      </c>
    </row>
    <row r="3747" spans="1:2" x14ac:dyDescent="0.25">
      <c r="A3747" t="str">
        <f>VLOOKUP(IDENTIFICATIE!$E$5,$G$1:$H$442,2,FALSE)</f>
        <v>OVO000098</v>
      </c>
      <c r="B3747" t="s">
        <v>4002</v>
      </c>
    </row>
    <row r="3748" spans="1:2" x14ac:dyDescent="0.25">
      <c r="A3748" t="str">
        <f>VLOOKUP(IDENTIFICATIE!$E$5,$G$1:$H$442,2,FALSE)</f>
        <v>OVO000098</v>
      </c>
      <c r="B3748" t="s">
        <v>4003</v>
      </c>
    </row>
    <row r="3749" spans="1:2" x14ac:dyDescent="0.25">
      <c r="A3749" t="str">
        <f>VLOOKUP(IDENTIFICATIE!$E$5,$G$1:$H$442,2,FALSE)</f>
        <v>OVO000098</v>
      </c>
      <c r="B3749" t="s">
        <v>4004</v>
      </c>
    </row>
    <row r="3750" spans="1:2" x14ac:dyDescent="0.25">
      <c r="A3750" t="str">
        <f>VLOOKUP(IDENTIFICATIE!$E$5,$G$1:$H$442,2,FALSE)</f>
        <v>OVO000098</v>
      </c>
      <c r="B3750" t="s">
        <v>4005</v>
      </c>
    </row>
    <row r="3751" spans="1:2" x14ac:dyDescent="0.25">
      <c r="A3751" t="str">
        <f>VLOOKUP(IDENTIFICATIE!$E$5,$G$1:$H$442,2,FALSE)</f>
        <v>OVO000098</v>
      </c>
      <c r="B3751" t="s">
        <v>4006</v>
      </c>
    </row>
    <row r="3752" spans="1:2" x14ac:dyDescent="0.25">
      <c r="A3752" t="str">
        <f>VLOOKUP(IDENTIFICATIE!$E$5,$G$1:$H$442,2,FALSE)</f>
        <v>OVO000098</v>
      </c>
      <c r="B3752" t="s">
        <v>4007</v>
      </c>
    </row>
    <row r="3753" spans="1:2" x14ac:dyDescent="0.25">
      <c r="A3753" t="str">
        <f>VLOOKUP(IDENTIFICATIE!$E$5,$G$1:$H$442,2,FALSE)</f>
        <v>OVO000098</v>
      </c>
      <c r="B3753" t="s">
        <v>4008</v>
      </c>
    </row>
    <row r="3754" spans="1:2" x14ac:dyDescent="0.25">
      <c r="A3754" t="str">
        <f>VLOOKUP(IDENTIFICATIE!$E$5,$G$1:$H$442,2,FALSE)</f>
        <v>OVO000098</v>
      </c>
      <c r="B3754" t="s">
        <v>4009</v>
      </c>
    </row>
    <row r="3755" spans="1:2" x14ac:dyDescent="0.25">
      <c r="A3755" t="str">
        <f>VLOOKUP(IDENTIFICATIE!$E$5,$G$1:$H$442,2,FALSE)</f>
        <v>OVO000098</v>
      </c>
      <c r="B3755" t="s">
        <v>4010</v>
      </c>
    </row>
    <row r="3756" spans="1:2" x14ac:dyDescent="0.25">
      <c r="A3756" t="str">
        <f>VLOOKUP(IDENTIFICATIE!$E$5,$G$1:$H$442,2,FALSE)</f>
        <v>OVO000098</v>
      </c>
      <c r="B3756" t="s">
        <v>4011</v>
      </c>
    </row>
    <row r="3757" spans="1:2" x14ac:dyDescent="0.25">
      <c r="A3757" t="str">
        <f>VLOOKUP(IDENTIFICATIE!$E$5,$G$1:$H$442,2,FALSE)</f>
        <v>OVO000098</v>
      </c>
      <c r="B3757" t="s">
        <v>4012</v>
      </c>
    </row>
    <row r="3758" spans="1:2" x14ac:dyDescent="0.25">
      <c r="A3758" t="str">
        <f>VLOOKUP(IDENTIFICATIE!$E$5,$G$1:$H$442,2,FALSE)</f>
        <v>OVO000098</v>
      </c>
      <c r="B3758" t="s">
        <v>4013</v>
      </c>
    </row>
    <row r="3759" spans="1:2" x14ac:dyDescent="0.25">
      <c r="A3759" t="str">
        <f>VLOOKUP(IDENTIFICATIE!$E$5,$G$1:$H$442,2,FALSE)</f>
        <v>OVO000098</v>
      </c>
      <c r="B3759" t="s">
        <v>4014</v>
      </c>
    </row>
    <row r="3760" spans="1:2" x14ac:dyDescent="0.25">
      <c r="A3760" t="str">
        <f>VLOOKUP(IDENTIFICATIE!$E$5,$G$1:$H$442,2,FALSE)</f>
        <v>OVO000098</v>
      </c>
      <c r="B3760" t="s">
        <v>4015</v>
      </c>
    </row>
    <row r="3761" spans="1:2" x14ac:dyDescent="0.25">
      <c r="A3761" t="str">
        <f>VLOOKUP(IDENTIFICATIE!$E$5,$G$1:$H$442,2,FALSE)</f>
        <v>OVO000098</v>
      </c>
      <c r="B3761" t="s">
        <v>4016</v>
      </c>
    </row>
    <row r="3762" spans="1:2" x14ac:dyDescent="0.25">
      <c r="A3762" t="str">
        <f>VLOOKUP(IDENTIFICATIE!$E$5,$G$1:$H$442,2,FALSE)</f>
        <v>OVO000098</v>
      </c>
      <c r="B3762" t="s">
        <v>4017</v>
      </c>
    </row>
    <row r="3763" spans="1:2" x14ac:dyDescent="0.25">
      <c r="A3763" t="str">
        <f>VLOOKUP(IDENTIFICATIE!$E$5,$G$1:$H$442,2,FALSE)</f>
        <v>OVO000098</v>
      </c>
      <c r="B3763" t="s">
        <v>4018</v>
      </c>
    </row>
    <row r="3764" spans="1:2" x14ac:dyDescent="0.25">
      <c r="A3764" t="str">
        <f>VLOOKUP(IDENTIFICATIE!$E$5,$G$1:$H$442,2,FALSE)</f>
        <v>OVO000098</v>
      </c>
      <c r="B3764" t="s">
        <v>4019</v>
      </c>
    </row>
    <row r="3765" spans="1:2" x14ac:dyDescent="0.25">
      <c r="A3765" t="str">
        <f>VLOOKUP(IDENTIFICATIE!$E$5,$G$1:$H$442,2,FALSE)</f>
        <v>OVO000098</v>
      </c>
      <c r="B3765" t="s">
        <v>4020</v>
      </c>
    </row>
    <row r="3766" spans="1:2" x14ac:dyDescent="0.25">
      <c r="A3766" t="str">
        <f>VLOOKUP(IDENTIFICATIE!$E$5,$G$1:$H$442,2,FALSE)</f>
        <v>OVO000098</v>
      </c>
      <c r="B3766" t="s">
        <v>4021</v>
      </c>
    </row>
    <row r="3767" spans="1:2" x14ac:dyDescent="0.25">
      <c r="A3767" t="str">
        <f>VLOOKUP(IDENTIFICATIE!$E$5,$G$1:$H$442,2,FALSE)</f>
        <v>OVO000098</v>
      </c>
      <c r="B3767" t="s">
        <v>4022</v>
      </c>
    </row>
    <row r="3768" spans="1:2" x14ac:dyDescent="0.25">
      <c r="A3768" t="str">
        <f>VLOOKUP(IDENTIFICATIE!$E$5,$G$1:$H$442,2,FALSE)</f>
        <v>OVO000098</v>
      </c>
      <c r="B3768" t="s">
        <v>4023</v>
      </c>
    </row>
    <row r="3769" spans="1:2" x14ac:dyDescent="0.25">
      <c r="A3769" t="str">
        <f>VLOOKUP(IDENTIFICATIE!$E$5,$G$1:$H$442,2,FALSE)</f>
        <v>OVO000098</v>
      </c>
      <c r="B3769" t="s">
        <v>4024</v>
      </c>
    </row>
    <row r="3770" spans="1:2" x14ac:dyDescent="0.25">
      <c r="A3770" t="str">
        <f>VLOOKUP(IDENTIFICATIE!$E$5,$G$1:$H$442,2,FALSE)</f>
        <v>OVO000098</v>
      </c>
      <c r="B3770" t="s">
        <v>4025</v>
      </c>
    </row>
    <row r="3771" spans="1:2" x14ac:dyDescent="0.25">
      <c r="A3771" t="str">
        <f>VLOOKUP(IDENTIFICATIE!$E$5,$G$1:$H$442,2,FALSE)</f>
        <v>OVO000098</v>
      </c>
      <c r="B3771" t="s">
        <v>4026</v>
      </c>
    </row>
    <row r="3772" spans="1:2" x14ac:dyDescent="0.25">
      <c r="A3772" t="str">
        <f>VLOOKUP(IDENTIFICATIE!$E$5,$G$1:$H$442,2,FALSE)</f>
        <v>OVO000098</v>
      </c>
      <c r="B3772" t="s">
        <v>4027</v>
      </c>
    </row>
    <row r="3773" spans="1:2" x14ac:dyDescent="0.25">
      <c r="A3773" t="str">
        <f>VLOOKUP(IDENTIFICATIE!$E$5,$G$1:$H$442,2,FALSE)</f>
        <v>OVO000098</v>
      </c>
      <c r="B3773" t="s">
        <v>4028</v>
      </c>
    </row>
    <row r="3774" spans="1:2" x14ac:dyDescent="0.25">
      <c r="A3774" t="str">
        <f>VLOOKUP(IDENTIFICATIE!$E$5,$G$1:$H$442,2,FALSE)</f>
        <v>OVO000098</v>
      </c>
      <c r="B3774" t="s">
        <v>4029</v>
      </c>
    </row>
    <row r="3775" spans="1:2" x14ac:dyDescent="0.25">
      <c r="A3775" t="str">
        <f>VLOOKUP(IDENTIFICATIE!$E$5,$G$1:$H$442,2,FALSE)</f>
        <v>OVO000098</v>
      </c>
      <c r="B3775" t="s">
        <v>4030</v>
      </c>
    </row>
    <row r="3776" spans="1:2" x14ac:dyDescent="0.25">
      <c r="A3776" t="str">
        <f>VLOOKUP(IDENTIFICATIE!$E$5,$G$1:$H$442,2,FALSE)</f>
        <v>OVO000098</v>
      </c>
      <c r="B3776" t="s">
        <v>4031</v>
      </c>
    </row>
    <row r="3777" spans="1:2" x14ac:dyDescent="0.25">
      <c r="A3777" t="str">
        <f>VLOOKUP(IDENTIFICATIE!$E$5,$G$1:$H$442,2,FALSE)</f>
        <v>OVO000098</v>
      </c>
      <c r="B3777" t="s">
        <v>4032</v>
      </c>
    </row>
    <row r="3778" spans="1:2" x14ac:dyDescent="0.25">
      <c r="A3778" t="str">
        <f>VLOOKUP(IDENTIFICATIE!$E$5,$G$1:$H$442,2,FALSE)</f>
        <v>OVO000098</v>
      </c>
      <c r="B3778" t="s">
        <v>4033</v>
      </c>
    </row>
    <row r="3779" spans="1:2" x14ac:dyDescent="0.25">
      <c r="A3779" t="str">
        <f>VLOOKUP(IDENTIFICATIE!$E$5,$G$1:$H$442,2,FALSE)</f>
        <v>OVO000098</v>
      </c>
      <c r="B3779" t="s">
        <v>4034</v>
      </c>
    </row>
    <row r="3780" spans="1:2" x14ac:dyDescent="0.25">
      <c r="A3780" t="str">
        <f>VLOOKUP(IDENTIFICATIE!$E$5,$G$1:$H$442,2,FALSE)</f>
        <v>OVO000098</v>
      </c>
      <c r="B3780" t="s">
        <v>4035</v>
      </c>
    </row>
    <row r="3781" spans="1:2" x14ac:dyDescent="0.25">
      <c r="A3781" t="str">
        <f>VLOOKUP(IDENTIFICATIE!$E$5,$G$1:$H$442,2,FALSE)</f>
        <v>OVO000098</v>
      </c>
      <c r="B3781" t="s">
        <v>4036</v>
      </c>
    </row>
    <row r="3782" spans="1:2" x14ac:dyDescent="0.25">
      <c r="A3782" t="str">
        <f>VLOOKUP(IDENTIFICATIE!$E$5,$G$1:$H$442,2,FALSE)</f>
        <v>OVO000098</v>
      </c>
      <c r="B3782" t="s">
        <v>4037</v>
      </c>
    </row>
    <row r="3783" spans="1:2" x14ac:dyDescent="0.25">
      <c r="A3783" t="str">
        <f>VLOOKUP(IDENTIFICATIE!$E$5,$G$1:$H$442,2,FALSE)</f>
        <v>OVO000098</v>
      </c>
      <c r="B3783" t="s">
        <v>4038</v>
      </c>
    </row>
    <row r="3784" spans="1:2" x14ac:dyDescent="0.25">
      <c r="A3784" t="str">
        <f>VLOOKUP(IDENTIFICATIE!$E$5,$G$1:$H$442,2,FALSE)</f>
        <v>OVO000098</v>
      </c>
      <c r="B3784" t="s">
        <v>4039</v>
      </c>
    </row>
    <row r="3785" spans="1:2" x14ac:dyDescent="0.25">
      <c r="A3785" t="str">
        <f>VLOOKUP(IDENTIFICATIE!$E$5,$G$1:$H$442,2,FALSE)</f>
        <v>OVO000098</v>
      </c>
      <c r="B3785" t="s">
        <v>4040</v>
      </c>
    </row>
    <row r="3786" spans="1:2" x14ac:dyDescent="0.25">
      <c r="A3786" t="str">
        <f>VLOOKUP(IDENTIFICATIE!$E$5,$G$1:$H$442,2,FALSE)</f>
        <v>OVO000098</v>
      </c>
      <c r="B3786" t="s">
        <v>4041</v>
      </c>
    </row>
    <row r="3787" spans="1:2" x14ac:dyDescent="0.25">
      <c r="A3787" t="str">
        <f>VLOOKUP(IDENTIFICATIE!$E$5,$G$1:$H$442,2,FALSE)</f>
        <v>OVO000098</v>
      </c>
      <c r="B3787" t="s">
        <v>4042</v>
      </c>
    </row>
    <row r="3788" spans="1:2" x14ac:dyDescent="0.25">
      <c r="A3788" t="str">
        <f>VLOOKUP(IDENTIFICATIE!$E$5,$G$1:$H$442,2,FALSE)</f>
        <v>OVO000098</v>
      </c>
      <c r="B3788" t="s">
        <v>4043</v>
      </c>
    </row>
    <row r="3789" spans="1:2" x14ac:dyDescent="0.25">
      <c r="A3789" t="str">
        <f>VLOOKUP(IDENTIFICATIE!$E$5,$G$1:$H$442,2,FALSE)</f>
        <v>OVO000098</v>
      </c>
      <c r="B3789" t="s">
        <v>4044</v>
      </c>
    </row>
    <row r="3790" spans="1:2" x14ac:dyDescent="0.25">
      <c r="A3790" t="str">
        <f>VLOOKUP(IDENTIFICATIE!$E$5,$G$1:$H$442,2,FALSE)</f>
        <v>OVO000098</v>
      </c>
      <c r="B3790" t="s">
        <v>4045</v>
      </c>
    </row>
    <row r="3791" spans="1:2" x14ac:dyDescent="0.25">
      <c r="A3791" t="str">
        <f>VLOOKUP(IDENTIFICATIE!$E$5,$G$1:$H$442,2,FALSE)</f>
        <v>OVO000098</v>
      </c>
      <c r="B3791" t="s">
        <v>4046</v>
      </c>
    </row>
    <row r="3792" spans="1:2" x14ac:dyDescent="0.25">
      <c r="A3792" t="str">
        <f>VLOOKUP(IDENTIFICATIE!$E$5,$G$1:$H$442,2,FALSE)</f>
        <v>OVO000098</v>
      </c>
      <c r="B3792" t="s">
        <v>4047</v>
      </c>
    </row>
    <row r="3793" spans="1:2" x14ac:dyDescent="0.25">
      <c r="A3793" t="str">
        <f>VLOOKUP(IDENTIFICATIE!$E$5,$G$1:$H$442,2,FALSE)</f>
        <v>OVO000098</v>
      </c>
      <c r="B3793" t="s">
        <v>4048</v>
      </c>
    </row>
    <row r="3794" spans="1:2" x14ac:dyDescent="0.25">
      <c r="A3794" t="str">
        <f>VLOOKUP(IDENTIFICATIE!$E$5,$G$1:$H$442,2,FALSE)</f>
        <v>OVO000098</v>
      </c>
      <c r="B3794" t="s">
        <v>4049</v>
      </c>
    </row>
    <row r="3795" spans="1:2" x14ac:dyDescent="0.25">
      <c r="A3795" t="str">
        <f>VLOOKUP(IDENTIFICATIE!$E$5,$G$1:$H$442,2,FALSE)</f>
        <v>OVO000098</v>
      </c>
      <c r="B3795" t="s">
        <v>4050</v>
      </c>
    </row>
    <row r="3796" spans="1:2" x14ac:dyDescent="0.25">
      <c r="A3796" t="str">
        <f>VLOOKUP(IDENTIFICATIE!$E$5,$G$1:$H$442,2,FALSE)</f>
        <v>OVO000098</v>
      </c>
      <c r="B3796" t="s">
        <v>4051</v>
      </c>
    </row>
    <row r="3797" spans="1:2" x14ac:dyDescent="0.25">
      <c r="A3797" t="str">
        <f>VLOOKUP(IDENTIFICATIE!$E$5,$G$1:$H$442,2,FALSE)</f>
        <v>OVO000098</v>
      </c>
      <c r="B3797" t="s">
        <v>4052</v>
      </c>
    </row>
    <row r="3798" spans="1:2" x14ac:dyDescent="0.25">
      <c r="A3798" t="str">
        <f>VLOOKUP(IDENTIFICATIE!$E$5,$G$1:$H$442,2,FALSE)</f>
        <v>OVO000098</v>
      </c>
      <c r="B3798" t="s">
        <v>4053</v>
      </c>
    </row>
    <row r="3799" spans="1:2" x14ac:dyDescent="0.25">
      <c r="A3799" t="str">
        <f>VLOOKUP(IDENTIFICATIE!$E$5,$G$1:$H$442,2,FALSE)</f>
        <v>OVO000098</v>
      </c>
      <c r="B3799" t="s">
        <v>4054</v>
      </c>
    </row>
    <row r="3800" spans="1:2" x14ac:dyDescent="0.25">
      <c r="A3800" t="str">
        <f>VLOOKUP(IDENTIFICATIE!$E$5,$G$1:$H$442,2,FALSE)</f>
        <v>OVO000098</v>
      </c>
      <c r="B3800" t="s">
        <v>4055</v>
      </c>
    </row>
    <row r="3801" spans="1:2" x14ac:dyDescent="0.25">
      <c r="A3801" t="str">
        <f>VLOOKUP(IDENTIFICATIE!$E$5,$G$1:$H$442,2,FALSE)</f>
        <v>OVO000098</v>
      </c>
      <c r="B3801" t="s">
        <v>4056</v>
      </c>
    </row>
    <row r="3802" spans="1:2" x14ac:dyDescent="0.25">
      <c r="A3802" t="str">
        <f>VLOOKUP(IDENTIFICATIE!$E$5,$G$1:$H$442,2,FALSE)</f>
        <v>OVO000098</v>
      </c>
      <c r="B3802" t="s">
        <v>4057</v>
      </c>
    </row>
    <row r="3803" spans="1:2" x14ac:dyDescent="0.25">
      <c r="A3803" t="str">
        <f>VLOOKUP(IDENTIFICATIE!$E$5,$G$1:$H$442,2,FALSE)</f>
        <v>OVO000098</v>
      </c>
      <c r="B3803" t="s">
        <v>4058</v>
      </c>
    </row>
    <row r="3804" spans="1:2" x14ac:dyDescent="0.25">
      <c r="A3804" t="str">
        <f>VLOOKUP(IDENTIFICATIE!$E$5,$G$1:$H$442,2,FALSE)</f>
        <v>OVO000098</v>
      </c>
      <c r="B3804" t="s">
        <v>4059</v>
      </c>
    </row>
    <row r="3805" spans="1:2" x14ac:dyDescent="0.25">
      <c r="A3805" t="str">
        <f>VLOOKUP(IDENTIFICATIE!$E$5,$G$1:$H$442,2,FALSE)</f>
        <v>OVO000098</v>
      </c>
      <c r="B3805" t="s">
        <v>4060</v>
      </c>
    </row>
    <row r="3806" spans="1:2" x14ac:dyDescent="0.25">
      <c r="A3806" t="str">
        <f>VLOOKUP(IDENTIFICATIE!$E$5,$G$1:$H$442,2,FALSE)</f>
        <v>OVO000098</v>
      </c>
      <c r="B3806" t="s">
        <v>4061</v>
      </c>
    </row>
    <row r="3807" spans="1:2" x14ac:dyDescent="0.25">
      <c r="A3807" t="str">
        <f>VLOOKUP(IDENTIFICATIE!$E$5,$G$1:$H$442,2,FALSE)</f>
        <v>OVO000098</v>
      </c>
      <c r="B3807" t="s">
        <v>4062</v>
      </c>
    </row>
    <row r="3808" spans="1:2" x14ac:dyDescent="0.25">
      <c r="A3808" t="str">
        <f>VLOOKUP(IDENTIFICATIE!$E$5,$G$1:$H$442,2,FALSE)</f>
        <v>OVO000098</v>
      </c>
      <c r="B3808" t="s">
        <v>4063</v>
      </c>
    </row>
    <row r="3809" spans="1:2" x14ac:dyDescent="0.25">
      <c r="A3809" t="str">
        <f>VLOOKUP(IDENTIFICATIE!$E$5,$G$1:$H$442,2,FALSE)</f>
        <v>OVO000098</v>
      </c>
      <c r="B3809" t="s">
        <v>4064</v>
      </c>
    </row>
    <row r="3810" spans="1:2" x14ac:dyDescent="0.25">
      <c r="A3810" t="str">
        <f>VLOOKUP(IDENTIFICATIE!$E$5,$G$1:$H$442,2,FALSE)</f>
        <v>OVO000098</v>
      </c>
      <c r="B3810" t="s">
        <v>4065</v>
      </c>
    </row>
    <row r="3811" spans="1:2" x14ac:dyDescent="0.25">
      <c r="A3811" t="str">
        <f>VLOOKUP(IDENTIFICATIE!$E$5,$G$1:$H$442,2,FALSE)</f>
        <v>OVO000098</v>
      </c>
      <c r="B3811" t="s">
        <v>4066</v>
      </c>
    </row>
    <row r="3812" spans="1:2" x14ac:dyDescent="0.25">
      <c r="A3812" t="str">
        <f>VLOOKUP(IDENTIFICATIE!$E$5,$G$1:$H$442,2,FALSE)</f>
        <v>OVO000098</v>
      </c>
      <c r="B3812" t="s">
        <v>4067</v>
      </c>
    </row>
    <row r="3813" spans="1:2" x14ac:dyDescent="0.25">
      <c r="A3813" t="str">
        <f>VLOOKUP(IDENTIFICATIE!$E$5,$G$1:$H$442,2,FALSE)</f>
        <v>OVO000098</v>
      </c>
      <c r="B3813" t="s">
        <v>4068</v>
      </c>
    </row>
    <row r="3814" spans="1:2" x14ac:dyDescent="0.25">
      <c r="A3814" t="str">
        <f>VLOOKUP(IDENTIFICATIE!$E$5,$G$1:$H$442,2,FALSE)</f>
        <v>OVO000098</v>
      </c>
      <c r="B3814" t="s">
        <v>4069</v>
      </c>
    </row>
    <row r="3815" spans="1:2" x14ac:dyDescent="0.25">
      <c r="A3815" t="str">
        <f>VLOOKUP(IDENTIFICATIE!$E$5,$G$1:$H$442,2,FALSE)</f>
        <v>OVO000098</v>
      </c>
      <c r="B3815" t="s">
        <v>4070</v>
      </c>
    </row>
    <row r="3816" spans="1:2" x14ac:dyDescent="0.25">
      <c r="A3816" t="str">
        <f>VLOOKUP(IDENTIFICATIE!$E$5,$G$1:$H$442,2,FALSE)</f>
        <v>OVO000098</v>
      </c>
      <c r="B3816" t="s">
        <v>4071</v>
      </c>
    </row>
    <row r="3817" spans="1:2" x14ac:dyDescent="0.25">
      <c r="A3817" t="str">
        <f>VLOOKUP(IDENTIFICATIE!$E$5,$G$1:$H$442,2,FALSE)</f>
        <v>OVO000098</v>
      </c>
      <c r="B3817" t="s">
        <v>4072</v>
      </c>
    </row>
    <row r="3818" spans="1:2" x14ac:dyDescent="0.25">
      <c r="A3818" t="str">
        <f>VLOOKUP(IDENTIFICATIE!$E$5,$G$1:$H$442,2,FALSE)</f>
        <v>OVO000098</v>
      </c>
      <c r="B3818" t="s">
        <v>4073</v>
      </c>
    </row>
    <row r="3819" spans="1:2" x14ac:dyDescent="0.25">
      <c r="A3819" t="str">
        <f>VLOOKUP(IDENTIFICATIE!$E$5,$G$1:$H$442,2,FALSE)</f>
        <v>OVO000098</v>
      </c>
      <c r="B3819" t="s">
        <v>4074</v>
      </c>
    </row>
    <row r="3820" spans="1:2" x14ac:dyDescent="0.25">
      <c r="A3820" t="str">
        <f>VLOOKUP(IDENTIFICATIE!$E$5,$G$1:$H$442,2,FALSE)</f>
        <v>OVO000098</v>
      </c>
      <c r="B3820" t="s">
        <v>4075</v>
      </c>
    </row>
    <row r="3821" spans="1:2" x14ac:dyDescent="0.25">
      <c r="A3821" t="str">
        <f>VLOOKUP(IDENTIFICATIE!$E$5,$G$1:$H$442,2,FALSE)</f>
        <v>OVO000098</v>
      </c>
      <c r="B3821" t="s">
        <v>4076</v>
      </c>
    </row>
    <row r="3822" spans="1:2" x14ac:dyDescent="0.25">
      <c r="A3822" t="str">
        <f>VLOOKUP(IDENTIFICATIE!$E$5,$G$1:$H$442,2,FALSE)</f>
        <v>OVO000098</v>
      </c>
      <c r="B3822" t="s">
        <v>4077</v>
      </c>
    </row>
    <row r="3823" spans="1:2" x14ac:dyDescent="0.25">
      <c r="A3823" t="str">
        <f>VLOOKUP(IDENTIFICATIE!$E$5,$G$1:$H$442,2,FALSE)</f>
        <v>OVO000098</v>
      </c>
      <c r="B3823" t="s">
        <v>4078</v>
      </c>
    </row>
    <row r="3824" spans="1:2" x14ac:dyDescent="0.25">
      <c r="A3824" t="str">
        <f>VLOOKUP(IDENTIFICATIE!$E$5,$G$1:$H$442,2,FALSE)</f>
        <v>OVO000098</v>
      </c>
      <c r="B3824" t="s">
        <v>4079</v>
      </c>
    </row>
    <row r="3825" spans="1:2" x14ac:dyDescent="0.25">
      <c r="A3825" t="str">
        <f>VLOOKUP(IDENTIFICATIE!$E$5,$G$1:$H$442,2,FALSE)</f>
        <v>OVO000098</v>
      </c>
      <c r="B3825" t="s">
        <v>4080</v>
      </c>
    </row>
    <row r="3826" spans="1:2" x14ac:dyDescent="0.25">
      <c r="A3826" t="str">
        <f>VLOOKUP(IDENTIFICATIE!$E$5,$G$1:$H$442,2,FALSE)</f>
        <v>OVO000098</v>
      </c>
      <c r="B3826" t="s">
        <v>4081</v>
      </c>
    </row>
    <row r="3827" spans="1:2" x14ac:dyDescent="0.25">
      <c r="A3827" t="str">
        <f>VLOOKUP(IDENTIFICATIE!$E$5,$G$1:$H$442,2,FALSE)</f>
        <v>OVO000098</v>
      </c>
      <c r="B3827" t="s">
        <v>4082</v>
      </c>
    </row>
    <row r="3828" spans="1:2" x14ac:dyDescent="0.25">
      <c r="A3828" t="str">
        <f>VLOOKUP(IDENTIFICATIE!$E$5,$G$1:$H$442,2,FALSE)</f>
        <v>OVO000098</v>
      </c>
      <c r="B3828" t="s">
        <v>4083</v>
      </c>
    </row>
    <row r="3829" spans="1:2" x14ac:dyDescent="0.25">
      <c r="A3829" t="str">
        <f>VLOOKUP(IDENTIFICATIE!$E$5,$G$1:$H$442,2,FALSE)</f>
        <v>OVO000098</v>
      </c>
      <c r="B3829" t="s">
        <v>4084</v>
      </c>
    </row>
    <row r="3830" spans="1:2" x14ac:dyDescent="0.25">
      <c r="A3830" t="str">
        <f>VLOOKUP(IDENTIFICATIE!$E$5,$G$1:$H$442,2,FALSE)</f>
        <v>OVO000098</v>
      </c>
      <c r="B3830" t="s">
        <v>4085</v>
      </c>
    </row>
    <row r="3831" spans="1:2" x14ac:dyDescent="0.25">
      <c r="A3831" t="str">
        <f>VLOOKUP(IDENTIFICATIE!$E$5,$G$1:$H$442,2,FALSE)</f>
        <v>OVO000098</v>
      </c>
      <c r="B3831" t="s">
        <v>4086</v>
      </c>
    </row>
    <row r="3832" spans="1:2" x14ac:dyDescent="0.25">
      <c r="A3832" t="str">
        <f>VLOOKUP(IDENTIFICATIE!$E$5,$G$1:$H$442,2,FALSE)</f>
        <v>OVO000098</v>
      </c>
      <c r="B3832" t="s">
        <v>4087</v>
      </c>
    </row>
    <row r="3833" spans="1:2" x14ac:dyDescent="0.25">
      <c r="A3833" t="str">
        <f>VLOOKUP(IDENTIFICATIE!$E$5,$G$1:$H$442,2,FALSE)</f>
        <v>OVO000098</v>
      </c>
      <c r="B3833" t="s">
        <v>4088</v>
      </c>
    </row>
    <row r="3834" spans="1:2" x14ac:dyDescent="0.25">
      <c r="A3834" t="str">
        <f>VLOOKUP(IDENTIFICATIE!$E$5,$G$1:$H$442,2,FALSE)</f>
        <v>OVO000098</v>
      </c>
      <c r="B3834" t="s">
        <v>4089</v>
      </c>
    </row>
    <row r="3835" spans="1:2" x14ac:dyDescent="0.25">
      <c r="A3835" t="str">
        <f>VLOOKUP(IDENTIFICATIE!$E$5,$G$1:$H$442,2,FALSE)</f>
        <v>OVO000098</v>
      </c>
      <c r="B3835" t="s">
        <v>4090</v>
      </c>
    </row>
    <row r="3836" spans="1:2" x14ac:dyDescent="0.25">
      <c r="A3836" t="str">
        <f>VLOOKUP(IDENTIFICATIE!$E$5,$G$1:$H$442,2,FALSE)</f>
        <v>OVO000098</v>
      </c>
      <c r="B3836" t="s">
        <v>4091</v>
      </c>
    </row>
    <row r="3837" spans="1:2" x14ac:dyDescent="0.25">
      <c r="A3837" t="str">
        <f>VLOOKUP(IDENTIFICATIE!$E$5,$G$1:$H$442,2,FALSE)</f>
        <v>OVO000098</v>
      </c>
      <c r="B3837" t="s">
        <v>4092</v>
      </c>
    </row>
    <row r="3838" spans="1:2" x14ac:dyDescent="0.25">
      <c r="A3838" t="str">
        <f>VLOOKUP(IDENTIFICATIE!$E$5,$G$1:$H$442,2,FALSE)</f>
        <v>OVO000098</v>
      </c>
      <c r="B3838" t="s">
        <v>4093</v>
      </c>
    </row>
    <row r="3839" spans="1:2" x14ac:dyDescent="0.25">
      <c r="A3839" t="str">
        <f>VLOOKUP(IDENTIFICATIE!$E$5,$G$1:$H$442,2,FALSE)</f>
        <v>OVO000098</v>
      </c>
      <c r="B3839" t="s">
        <v>4094</v>
      </c>
    </row>
    <row r="3840" spans="1:2" x14ac:dyDescent="0.25">
      <c r="A3840" t="str">
        <f>VLOOKUP(IDENTIFICATIE!$E$5,$G$1:$H$442,2,FALSE)</f>
        <v>OVO000098</v>
      </c>
      <c r="B3840" t="s">
        <v>4095</v>
      </c>
    </row>
    <row r="3841" spans="1:2" x14ac:dyDescent="0.25">
      <c r="A3841" t="str">
        <f>VLOOKUP(IDENTIFICATIE!$E$5,$G$1:$H$442,2,FALSE)</f>
        <v>OVO000098</v>
      </c>
      <c r="B3841" t="s">
        <v>4096</v>
      </c>
    </row>
    <row r="3842" spans="1:2" x14ac:dyDescent="0.25">
      <c r="A3842" t="str">
        <f>VLOOKUP(IDENTIFICATIE!$E$5,$G$1:$H$442,2,FALSE)</f>
        <v>OVO000098</v>
      </c>
      <c r="B3842" t="s">
        <v>4097</v>
      </c>
    </row>
    <row r="3843" spans="1:2" x14ac:dyDescent="0.25">
      <c r="A3843" t="str">
        <f>VLOOKUP(IDENTIFICATIE!$E$5,$G$1:$H$442,2,FALSE)</f>
        <v>OVO000098</v>
      </c>
      <c r="B3843" t="s">
        <v>4098</v>
      </c>
    </row>
    <row r="3844" spans="1:2" x14ac:dyDescent="0.25">
      <c r="A3844" t="str">
        <f>VLOOKUP(IDENTIFICATIE!$E$5,$G$1:$H$442,2,FALSE)</f>
        <v>OVO000098</v>
      </c>
      <c r="B3844" t="s">
        <v>4099</v>
      </c>
    </row>
    <row r="3845" spans="1:2" x14ac:dyDescent="0.25">
      <c r="A3845" t="str">
        <f>VLOOKUP(IDENTIFICATIE!$E$5,$G$1:$H$442,2,FALSE)</f>
        <v>OVO000098</v>
      </c>
      <c r="B3845" t="s">
        <v>4100</v>
      </c>
    </row>
    <row r="3846" spans="1:2" x14ac:dyDescent="0.25">
      <c r="A3846" t="str">
        <f>VLOOKUP(IDENTIFICATIE!$E$5,$G$1:$H$442,2,FALSE)</f>
        <v>OVO000098</v>
      </c>
      <c r="B3846" t="s">
        <v>4101</v>
      </c>
    </row>
    <row r="3847" spans="1:2" x14ac:dyDescent="0.25">
      <c r="A3847" t="str">
        <f>VLOOKUP(IDENTIFICATIE!$E$5,$G$1:$H$442,2,FALSE)</f>
        <v>OVO000098</v>
      </c>
      <c r="B3847" t="s">
        <v>4102</v>
      </c>
    </row>
    <row r="3848" spans="1:2" x14ac:dyDescent="0.25">
      <c r="A3848" t="str">
        <f>VLOOKUP(IDENTIFICATIE!$E$5,$G$1:$H$442,2,FALSE)</f>
        <v>OVO000098</v>
      </c>
      <c r="B3848" t="s">
        <v>4103</v>
      </c>
    </row>
    <row r="3849" spans="1:2" x14ac:dyDescent="0.25">
      <c r="A3849" t="str">
        <f>VLOOKUP(IDENTIFICATIE!$E$5,$G$1:$H$442,2,FALSE)</f>
        <v>OVO000098</v>
      </c>
      <c r="B3849" t="s">
        <v>4104</v>
      </c>
    </row>
    <row r="3850" spans="1:2" x14ac:dyDescent="0.25">
      <c r="A3850" t="str">
        <f>VLOOKUP(IDENTIFICATIE!$E$5,$G$1:$H$442,2,FALSE)</f>
        <v>OVO000098</v>
      </c>
      <c r="B3850" t="s">
        <v>4105</v>
      </c>
    </row>
    <row r="3851" spans="1:2" x14ac:dyDescent="0.25">
      <c r="A3851" t="str">
        <f>VLOOKUP(IDENTIFICATIE!$E$5,$G$1:$H$442,2,FALSE)</f>
        <v>OVO000098</v>
      </c>
      <c r="B3851" t="s">
        <v>4106</v>
      </c>
    </row>
    <row r="3852" spans="1:2" x14ac:dyDescent="0.25">
      <c r="A3852" t="str">
        <f>VLOOKUP(IDENTIFICATIE!$E$5,$G$1:$H$442,2,FALSE)</f>
        <v>OVO000098</v>
      </c>
      <c r="B3852" t="s">
        <v>4107</v>
      </c>
    </row>
    <row r="3853" spans="1:2" x14ac:dyDescent="0.25">
      <c r="A3853" t="str">
        <f>VLOOKUP(IDENTIFICATIE!$E$5,$G$1:$H$442,2,FALSE)</f>
        <v>OVO000098</v>
      </c>
      <c r="B3853" t="s">
        <v>4108</v>
      </c>
    </row>
    <row r="3854" spans="1:2" x14ac:dyDescent="0.25">
      <c r="A3854" t="str">
        <f>VLOOKUP(IDENTIFICATIE!$E$5,$G$1:$H$442,2,FALSE)</f>
        <v>OVO000098</v>
      </c>
      <c r="B3854" t="s">
        <v>4109</v>
      </c>
    </row>
    <row r="3855" spans="1:2" x14ac:dyDescent="0.25">
      <c r="A3855" t="str">
        <f>VLOOKUP(IDENTIFICATIE!$E$5,$G$1:$H$442,2,FALSE)</f>
        <v>OVO000098</v>
      </c>
      <c r="B3855" t="s">
        <v>4110</v>
      </c>
    </row>
    <row r="3856" spans="1:2" x14ac:dyDescent="0.25">
      <c r="A3856" t="str">
        <f>VLOOKUP(IDENTIFICATIE!$E$5,$G$1:$H$442,2,FALSE)</f>
        <v>OVO000098</v>
      </c>
      <c r="B3856" t="s">
        <v>4111</v>
      </c>
    </row>
    <row r="3857" spans="1:2" x14ac:dyDescent="0.25">
      <c r="A3857" t="str">
        <f>VLOOKUP(IDENTIFICATIE!$E$5,$G$1:$H$442,2,FALSE)</f>
        <v>OVO000098</v>
      </c>
      <c r="B3857" t="s">
        <v>4112</v>
      </c>
    </row>
    <row r="3858" spans="1:2" x14ac:dyDescent="0.25">
      <c r="A3858" t="str">
        <f>VLOOKUP(IDENTIFICATIE!$E$5,$G$1:$H$442,2,FALSE)</f>
        <v>OVO000098</v>
      </c>
      <c r="B3858" t="s">
        <v>4113</v>
      </c>
    </row>
    <row r="3859" spans="1:2" x14ac:dyDescent="0.25">
      <c r="A3859" t="str">
        <f>VLOOKUP(IDENTIFICATIE!$E$5,$G$1:$H$442,2,FALSE)</f>
        <v>OVO000098</v>
      </c>
      <c r="B3859" t="s">
        <v>4114</v>
      </c>
    </row>
    <row r="3860" spans="1:2" x14ac:dyDescent="0.25">
      <c r="A3860" t="str">
        <f>VLOOKUP(IDENTIFICATIE!$E$5,$G$1:$H$442,2,FALSE)</f>
        <v>OVO000098</v>
      </c>
      <c r="B3860" t="s">
        <v>4115</v>
      </c>
    </row>
    <row r="3861" spans="1:2" x14ac:dyDescent="0.25">
      <c r="A3861" t="str">
        <f>VLOOKUP(IDENTIFICATIE!$E$5,$G$1:$H$442,2,FALSE)</f>
        <v>OVO000098</v>
      </c>
      <c r="B3861" t="s">
        <v>4116</v>
      </c>
    </row>
    <row r="3862" spans="1:2" x14ac:dyDescent="0.25">
      <c r="A3862" t="str">
        <f>VLOOKUP(IDENTIFICATIE!$E$5,$G$1:$H$442,2,FALSE)</f>
        <v>OVO000098</v>
      </c>
      <c r="B3862" t="s">
        <v>4117</v>
      </c>
    </row>
    <row r="3863" spans="1:2" x14ac:dyDescent="0.25">
      <c r="A3863" t="str">
        <f>VLOOKUP(IDENTIFICATIE!$E$5,$G$1:$H$442,2,FALSE)</f>
        <v>OVO000098</v>
      </c>
      <c r="B3863" t="s">
        <v>4118</v>
      </c>
    </row>
    <row r="3864" spans="1:2" x14ac:dyDescent="0.25">
      <c r="A3864" t="str">
        <f>VLOOKUP(IDENTIFICATIE!$E$5,$G$1:$H$442,2,FALSE)</f>
        <v>OVO000098</v>
      </c>
      <c r="B3864" t="s">
        <v>4119</v>
      </c>
    </row>
    <row r="3865" spans="1:2" x14ac:dyDescent="0.25">
      <c r="A3865" t="str">
        <f>VLOOKUP(IDENTIFICATIE!$E$5,$G$1:$H$442,2,FALSE)</f>
        <v>OVO000098</v>
      </c>
      <c r="B3865" t="s">
        <v>4120</v>
      </c>
    </row>
    <row r="3866" spans="1:2" x14ac:dyDescent="0.25">
      <c r="A3866" t="str">
        <f>VLOOKUP(IDENTIFICATIE!$E$5,$G$1:$H$442,2,FALSE)</f>
        <v>OVO000098</v>
      </c>
      <c r="B3866" t="s">
        <v>4121</v>
      </c>
    </row>
    <row r="3867" spans="1:2" x14ac:dyDescent="0.25">
      <c r="A3867" t="str">
        <f>VLOOKUP(IDENTIFICATIE!$E$5,$G$1:$H$442,2,FALSE)</f>
        <v>OVO000098</v>
      </c>
      <c r="B3867" t="s">
        <v>4122</v>
      </c>
    </row>
    <row r="3868" spans="1:2" x14ac:dyDescent="0.25">
      <c r="A3868" t="str">
        <f>VLOOKUP(IDENTIFICATIE!$E$5,$G$1:$H$442,2,FALSE)</f>
        <v>OVO000098</v>
      </c>
      <c r="B3868" t="s">
        <v>4123</v>
      </c>
    </row>
    <row r="3869" spans="1:2" x14ac:dyDescent="0.25">
      <c r="A3869" t="str">
        <f>VLOOKUP(IDENTIFICATIE!$E$5,$G$1:$H$442,2,FALSE)</f>
        <v>OVO000098</v>
      </c>
      <c r="B3869" t="s">
        <v>4124</v>
      </c>
    </row>
    <row r="3870" spans="1:2" x14ac:dyDescent="0.25">
      <c r="A3870" t="str">
        <f>VLOOKUP(IDENTIFICATIE!$E$5,$G$1:$H$442,2,FALSE)</f>
        <v>OVO000098</v>
      </c>
      <c r="B3870" t="s">
        <v>4125</v>
      </c>
    </row>
    <row r="3871" spans="1:2" x14ac:dyDescent="0.25">
      <c r="A3871" t="str">
        <f>VLOOKUP(IDENTIFICATIE!$E$5,$G$1:$H$442,2,FALSE)</f>
        <v>OVO000098</v>
      </c>
      <c r="B3871" t="s">
        <v>4126</v>
      </c>
    </row>
    <row r="3872" spans="1:2" x14ac:dyDescent="0.25">
      <c r="A3872" t="str">
        <f>VLOOKUP(IDENTIFICATIE!$E$5,$G$1:$H$442,2,FALSE)</f>
        <v>OVO000098</v>
      </c>
      <c r="B3872" t="s">
        <v>4127</v>
      </c>
    </row>
    <row r="3873" spans="1:2" x14ac:dyDescent="0.25">
      <c r="A3873" t="str">
        <f>VLOOKUP(IDENTIFICATIE!$E$5,$G$1:$H$442,2,FALSE)</f>
        <v>OVO000098</v>
      </c>
      <c r="B3873" t="s">
        <v>4128</v>
      </c>
    </row>
    <row r="3874" spans="1:2" x14ac:dyDescent="0.25">
      <c r="A3874" t="str">
        <f>VLOOKUP(IDENTIFICATIE!$E$5,$G$1:$H$442,2,FALSE)</f>
        <v>OVO000098</v>
      </c>
      <c r="B3874" t="s">
        <v>4129</v>
      </c>
    </row>
    <row r="3875" spans="1:2" x14ac:dyDescent="0.25">
      <c r="A3875" t="str">
        <f>VLOOKUP(IDENTIFICATIE!$E$5,$G$1:$H$442,2,FALSE)</f>
        <v>OVO000098</v>
      </c>
      <c r="B3875" t="s">
        <v>4130</v>
      </c>
    </row>
    <row r="3876" spans="1:2" x14ac:dyDescent="0.25">
      <c r="A3876" t="str">
        <f>VLOOKUP(IDENTIFICATIE!$E$5,$G$1:$H$442,2,FALSE)</f>
        <v>OVO000098</v>
      </c>
      <c r="B3876" t="s">
        <v>4131</v>
      </c>
    </row>
    <row r="3877" spans="1:2" x14ac:dyDescent="0.25">
      <c r="A3877" t="str">
        <f>VLOOKUP(IDENTIFICATIE!$E$5,$G$1:$H$442,2,FALSE)</f>
        <v>OVO000098</v>
      </c>
      <c r="B3877" t="s">
        <v>4132</v>
      </c>
    </row>
    <row r="3878" spans="1:2" x14ac:dyDescent="0.25">
      <c r="A3878" t="str">
        <f>VLOOKUP(IDENTIFICATIE!$E$5,$G$1:$H$442,2,FALSE)</f>
        <v>OVO000098</v>
      </c>
      <c r="B3878" t="s">
        <v>4133</v>
      </c>
    </row>
    <row r="3879" spans="1:2" x14ac:dyDescent="0.25">
      <c r="A3879" t="str">
        <f>VLOOKUP(IDENTIFICATIE!$E$5,$G$1:$H$442,2,FALSE)</f>
        <v>OVO000098</v>
      </c>
      <c r="B3879" t="s">
        <v>4134</v>
      </c>
    </row>
    <row r="3880" spans="1:2" x14ac:dyDescent="0.25">
      <c r="A3880" t="str">
        <f>VLOOKUP(IDENTIFICATIE!$E$5,$G$1:$H$442,2,FALSE)</f>
        <v>OVO000098</v>
      </c>
      <c r="B3880" t="s">
        <v>4135</v>
      </c>
    </row>
    <row r="3881" spans="1:2" x14ac:dyDescent="0.25">
      <c r="A3881" t="str">
        <f>VLOOKUP(IDENTIFICATIE!$E$5,$G$1:$H$442,2,FALSE)</f>
        <v>OVO000098</v>
      </c>
      <c r="B3881" t="s">
        <v>4136</v>
      </c>
    </row>
    <row r="3882" spans="1:2" x14ac:dyDescent="0.25">
      <c r="A3882" t="str">
        <f>VLOOKUP(IDENTIFICATIE!$E$5,$G$1:$H$442,2,FALSE)</f>
        <v>OVO000098</v>
      </c>
      <c r="B3882" t="s">
        <v>4137</v>
      </c>
    </row>
    <row r="3883" spans="1:2" x14ac:dyDescent="0.25">
      <c r="A3883" t="str">
        <f>VLOOKUP(IDENTIFICATIE!$E$5,$G$1:$H$442,2,FALSE)</f>
        <v>OVO000098</v>
      </c>
      <c r="B3883" t="s">
        <v>4138</v>
      </c>
    </row>
    <row r="3884" spans="1:2" x14ac:dyDescent="0.25">
      <c r="A3884" t="str">
        <f>VLOOKUP(IDENTIFICATIE!$E$5,$G$1:$H$442,2,FALSE)</f>
        <v>OVO000098</v>
      </c>
      <c r="B3884" t="s">
        <v>4139</v>
      </c>
    </row>
    <row r="3885" spans="1:2" x14ac:dyDescent="0.25">
      <c r="A3885" t="str">
        <f>VLOOKUP(IDENTIFICATIE!$E$5,$G$1:$H$442,2,FALSE)</f>
        <v>OVO000098</v>
      </c>
      <c r="B3885" t="s">
        <v>4140</v>
      </c>
    </row>
    <row r="3886" spans="1:2" x14ac:dyDescent="0.25">
      <c r="A3886" t="str">
        <f>VLOOKUP(IDENTIFICATIE!$E$5,$G$1:$H$442,2,FALSE)</f>
        <v>OVO000098</v>
      </c>
      <c r="B3886" t="s">
        <v>4141</v>
      </c>
    </row>
    <row r="3887" spans="1:2" x14ac:dyDescent="0.25">
      <c r="A3887" t="str">
        <f>VLOOKUP(IDENTIFICATIE!$E$5,$G$1:$H$442,2,FALSE)</f>
        <v>OVO000098</v>
      </c>
      <c r="B3887" t="s">
        <v>4142</v>
      </c>
    </row>
    <row r="3888" spans="1:2" x14ac:dyDescent="0.25">
      <c r="A3888" t="str">
        <f>VLOOKUP(IDENTIFICATIE!$E$5,$G$1:$H$442,2,FALSE)</f>
        <v>OVO000098</v>
      </c>
      <c r="B3888" t="s">
        <v>4143</v>
      </c>
    </row>
    <row r="3889" spans="1:2" x14ac:dyDescent="0.25">
      <c r="A3889" t="str">
        <f>VLOOKUP(IDENTIFICATIE!$E$5,$G$1:$H$442,2,FALSE)</f>
        <v>OVO000098</v>
      </c>
      <c r="B3889" t="s">
        <v>4144</v>
      </c>
    </row>
    <row r="3890" spans="1:2" x14ac:dyDescent="0.25">
      <c r="A3890" t="str">
        <f>VLOOKUP(IDENTIFICATIE!$E$5,$G$1:$H$442,2,FALSE)</f>
        <v>OVO000098</v>
      </c>
      <c r="B3890" t="s">
        <v>4145</v>
      </c>
    </row>
    <row r="3891" spans="1:2" x14ac:dyDescent="0.25">
      <c r="A3891" t="str">
        <f>VLOOKUP(IDENTIFICATIE!$E$5,$G$1:$H$442,2,FALSE)</f>
        <v>OVO000098</v>
      </c>
      <c r="B3891" t="s">
        <v>4146</v>
      </c>
    </row>
    <row r="3892" spans="1:2" x14ac:dyDescent="0.25">
      <c r="A3892" t="str">
        <f>VLOOKUP(IDENTIFICATIE!$E$5,$G$1:$H$442,2,FALSE)</f>
        <v>OVO000098</v>
      </c>
      <c r="B3892" t="s">
        <v>4147</v>
      </c>
    </row>
    <row r="3893" spans="1:2" x14ac:dyDescent="0.25">
      <c r="A3893" t="str">
        <f>VLOOKUP(IDENTIFICATIE!$E$5,$G$1:$H$442,2,FALSE)</f>
        <v>OVO000098</v>
      </c>
      <c r="B3893" t="s">
        <v>4148</v>
      </c>
    </row>
    <row r="3894" spans="1:2" x14ac:dyDescent="0.25">
      <c r="A3894" t="str">
        <f>VLOOKUP(IDENTIFICATIE!$E$5,$G$1:$H$442,2,FALSE)</f>
        <v>OVO000098</v>
      </c>
      <c r="B3894" t="s">
        <v>4149</v>
      </c>
    </row>
    <row r="3895" spans="1:2" x14ac:dyDescent="0.25">
      <c r="A3895" t="str">
        <f>VLOOKUP(IDENTIFICATIE!$E$5,$G$1:$H$442,2,FALSE)</f>
        <v>OVO000098</v>
      </c>
      <c r="B3895" t="s">
        <v>4150</v>
      </c>
    </row>
    <row r="3896" spans="1:2" x14ac:dyDescent="0.25">
      <c r="A3896" t="str">
        <f>VLOOKUP(IDENTIFICATIE!$E$5,$G$1:$H$442,2,FALSE)</f>
        <v>OVO000098</v>
      </c>
      <c r="B3896" t="s">
        <v>4151</v>
      </c>
    </row>
    <row r="3897" spans="1:2" x14ac:dyDescent="0.25">
      <c r="A3897" t="str">
        <f>VLOOKUP(IDENTIFICATIE!$E$5,$G$1:$H$442,2,FALSE)</f>
        <v>OVO000098</v>
      </c>
      <c r="B3897" t="s">
        <v>4152</v>
      </c>
    </row>
    <row r="3898" spans="1:2" x14ac:dyDescent="0.25">
      <c r="A3898" t="str">
        <f>VLOOKUP(IDENTIFICATIE!$E$5,$G$1:$H$442,2,FALSE)</f>
        <v>OVO000098</v>
      </c>
      <c r="B3898" t="s">
        <v>4153</v>
      </c>
    </row>
    <row r="3899" spans="1:2" x14ac:dyDescent="0.25">
      <c r="A3899" t="str">
        <f>VLOOKUP(IDENTIFICATIE!$E$5,$G$1:$H$442,2,FALSE)</f>
        <v>OVO000098</v>
      </c>
      <c r="B3899" t="s">
        <v>4154</v>
      </c>
    </row>
    <row r="3900" spans="1:2" x14ac:dyDescent="0.25">
      <c r="A3900" t="str">
        <f>VLOOKUP(IDENTIFICATIE!$E$5,$G$1:$H$442,2,FALSE)</f>
        <v>OVO000098</v>
      </c>
      <c r="B3900" t="s">
        <v>4155</v>
      </c>
    </row>
    <row r="3901" spans="1:2" x14ac:dyDescent="0.25">
      <c r="A3901" t="str">
        <f>VLOOKUP(IDENTIFICATIE!$E$5,$G$1:$H$442,2,FALSE)</f>
        <v>OVO000098</v>
      </c>
      <c r="B3901" t="s">
        <v>4156</v>
      </c>
    </row>
    <row r="3902" spans="1:2" x14ac:dyDescent="0.25">
      <c r="A3902" t="str">
        <f>VLOOKUP(IDENTIFICATIE!$E$5,$G$1:$H$442,2,FALSE)</f>
        <v>OVO000098</v>
      </c>
      <c r="B3902" t="s">
        <v>4157</v>
      </c>
    </row>
    <row r="3903" spans="1:2" x14ac:dyDescent="0.25">
      <c r="A3903" t="str">
        <f>VLOOKUP(IDENTIFICATIE!$E$5,$G$1:$H$442,2,FALSE)</f>
        <v>OVO000098</v>
      </c>
      <c r="B3903" t="s">
        <v>4158</v>
      </c>
    </row>
    <row r="3904" spans="1:2" x14ac:dyDescent="0.25">
      <c r="A3904" t="str">
        <f>VLOOKUP(IDENTIFICATIE!$E$5,$G$1:$H$442,2,FALSE)</f>
        <v>OVO000098</v>
      </c>
      <c r="B3904" t="s">
        <v>4159</v>
      </c>
    </row>
    <row r="3905" spans="1:2" x14ac:dyDescent="0.25">
      <c r="A3905" t="str">
        <f>VLOOKUP(IDENTIFICATIE!$E$5,$G$1:$H$442,2,FALSE)</f>
        <v>OVO000098</v>
      </c>
      <c r="B3905" t="s">
        <v>4160</v>
      </c>
    </row>
    <row r="3906" spans="1:2" x14ac:dyDescent="0.25">
      <c r="A3906" t="str">
        <f>VLOOKUP(IDENTIFICATIE!$E$5,$G$1:$H$442,2,FALSE)</f>
        <v>OVO000098</v>
      </c>
      <c r="B3906" t="s">
        <v>4161</v>
      </c>
    </row>
    <row r="3907" spans="1:2" x14ac:dyDescent="0.25">
      <c r="A3907" t="str">
        <f>VLOOKUP(IDENTIFICATIE!$E$5,$G$1:$H$442,2,FALSE)</f>
        <v>OVO000098</v>
      </c>
      <c r="B3907" t="s">
        <v>4162</v>
      </c>
    </row>
    <row r="3908" spans="1:2" x14ac:dyDescent="0.25">
      <c r="A3908" t="str">
        <f>VLOOKUP(IDENTIFICATIE!$E$5,$G$1:$H$442,2,FALSE)</f>
        <v>OVO000098</v>
      </c>
      <c r="B3908" t="s">
        <v>4163</v>
      </c>
    </row>
    <row r="3909" spans="1:2" x14ac:dyDescent="0.25">
      <c r="A3909" t="str">
        <f>VLOOKUP(IDENTIFICATIE!$E$5,$G$1:$H$442,2,FALSE)</f>
        <v>OVO000098</v>
      </c>
      <c r="B3909" t="s">
        <v>4164</v>
      </c>
    </row>
    <row r="3910" spans="1:2" x14ac:dyDescent="0.25">
      <c r="A3910" t="str">
        <f>VLOOKUP(IDENTIFICATIE!$E$5,$G$1:$H$442,2,FALSE)</f>
        <v>OVO000098</v>
      </c>
      <c r="B3910" t="s">
        <v>4165</v>
      </c>
    </row>
    <row r="3911" spans="1:2" x14ac:dyDescent="0.25">
      <c r="A3911" t="str">
        <f>VLOOKUP(IDENTIFICATIE!$E$5,$G$1:$H$442,2,FALSE)</f>
        <v>OVO000098</v>
      </c>
      <c r="B3911" t="s">
        <v>4166</v>
      </c>
    </row>
    <row r="3912" spans="1:2" x14ac:dyDescent="0.25">
      <c r="A3912" t="str">
        <f>VLOOKUP(IDENTIFICATIE!$E$5,$G$1:$H$442,2,FALSE)</f>
        <v>OVO000098</v>
      </c>
      <c r="B3912" t="s">
        <v>4167</v>
      </c>
    </row>
    <row r="3913" spans="1:2" x14ac:dyDescent="0.25">
      <c r="A3913" t="str">
        <f>VLOOKUP(IDENTIFICATIE!$E$5,$G$1:$H$442,2,FALSE)</f>
        <v>OVO000098</v>
      </c>
      <c r="B3913" t="s">
        <v>4168</v>
      </c>
    </row>
    <row r="3914" spans="1:2" x14ac:dyDescent="0.25">
      <c r="A3914" t="str">
        <f>VLOOKUP(IDENTIFICATIE!$E$5,$G$1:$H$442,2,FALSE)</f>
        <v>OVO000098</v>
      </c>
      <c r="B3914" t="s">
        <v>4169</v>
      </c>
    </row>
    <row r="3915" spans="1:2" x14ac:dyDescent="0.25">
      <c r="A3915" t="str">
        <f>VLOOKUP(IDENTIFICATIE!$E$5,$G$1:$H$442,2,FALSE)</f>
        <v>OVO000098</v>
      </c>
      <c r="B3915" t="s">
        <v>4170</v>
      </c>
    </row>
    <row r="3916" spans="1:2" x14ac:dyDescent="0.25">
      <c r="A3916" t="str">
        <f>VLOOKUP(IDENTIFICATIE!$E$5,$G$1:$H$442,2,FALSE)</f>
        <v>OVO000098</v>
      </c>
      <c r="B3916" t="s">
        <v>4171</v>
      </c>
    </row>
    <row r="3917" spans="1:2" x14ac:dyDescent="0.25">
      <c r="A3917" t="str">
        <f>VLOOKUP(IDENTIFICATIE!$E$5,$G$1:$H$442,2,FALSE)</f>
        <v>OVO000098</v>
      </c>
      <c r="B3917" t="s">
        <v>4172</v>
      </c>
    </row>
    <row r="3918" spans="1:2" x14ac:dyDescent="0.25">
      <c r="A3918" t="str">
        <f>VLOOKUP(IDENTIFICATIE!$E$5,$G$1:$H$442,2,FALSE)</f>
        <v>OVO000098</v>
      </c>
      <c r="B3918" t="s">
        <v>4173</v>
      </c>
    </row>
    <row r="3919" spans="1:2" x14ac:dyDescent="0.25">
      <c r="A3919" t="str">
        <f>VLOOKUP(IDENTIFICATIE!$E$5,$G$1:$H$442,2,FALSE)</f>
        <v>OVO000098</v>
      </c>
      <c r="B3919" t="s">
        <v>4174</v>
      </c>
    </row>
    <row r="3920" spans="1:2" x14ac:dyDescent="0.25">
      <c r="A3920" t="str">
        <f>VLOOKUP(IDENTIFICATIE!$E$5,$G$1:$H$442,2,FALSE)</f>
        <v>OVO000098</v>
      </c>
      <c r="B3920" t="s">
        <v>4175</v>
      </c>
    </row>
    <row r="3921" spans="1:2" x14ac:dyDescent="0.25">
      <c r="A3921" t="str">
        <f>VLOOKUP(IDENTIFICATIE!$E$5,$G$1:$H$442,2,FALSE)</f>
        <v>OVO000098</v>
      </c>
      <c r="B3921" t="s">
        <v>4176</v>
      </c>
    </row>
    <row r="3922" spans="1:2" x14ac:dyDescent="0.25">
      <c r="A3922" t="str">
        <f>VLOOKUP(IDENTIFICATIE!$E$5,$G$1:$H$442,2,FALSE)</f>
        <v>OVO000098</v>
      </c>
      <c r="B3922" t="s">
        <v>4177</v>
      </c>
    </row>
    <row r="3923" spans="1:2" x14ac:dyDescent="0.25">
      <c r="A3923" t="str">
        <f>VLOOKUP(IDENTIFICATIE!$E$5,$G$1:$H$442,2,FALSE)</f>
        <v>OVO000098</v>
      </c>
      <c r="B3923" t="s">
        <v>4178</v>
      </c>
    </row>
    <row r="3924" spans="1:2" x14ac:dyDescent="0.25">
      <c r="A3924" t="str">
        <f>VLOOKUP(IDENTIFICATIE!$E$5,$G$1:$H$442,2,FALSE)</f>
        <v>OVO000098</v>
      </c>
      <c r="B3924" t="s">
        <v>4179</v>
      </c>
    </row>
    <row r="3925" spans="1:2" x14ac:dyDescent="0.25">
      <c r="A3925" t="str">
        <f>VLOOKUP(IDENTIFICATIE!$E$5,$G$1:$H$442,2,FALSE)</f>
        <v>OVO000098</v>
      </c>
      <c r="B3925" t="s">
        <v>4180</v>
      </c>
    </row>
    <row r="3926" spans="1:2" x14ac:dyDescent="0.25">
      <c r="A3926" t="str">
        <f>VLOOKUP(IDENTIFICATIE!$E$5,$G$1:$H$442,2,FALSE)</f>
        <v>OVO000098</v>
      </c>
      <c r="B3926" t="s">
        <v>4181</v>
      </c>
    </row>
    <row r="3927" spans="1:2" x14ac:dyDescent="0.25">
      <c r="A3927" t="str">
        <f>VLOOKUP(IDENTIFICATIE!$E$5,$G$1:$H$442,2,FALSE)</f>
        <v>OVO000098</v>
      </c>
      <c r="B3927" t="s">
        <v>4182</v>
      </c>
    </row>
    <row r="3928" spans="1:2" x14ac:dyDescent="0.25">
      <c r="A3928" t="str">
        <f>VLOOKUP(IDENTIFICATIE!$E$5,$G$1:$H$442,2,FALSE)</f>
        <v>OVO000098</v>
      </c>
      <c r="B3928" t="s">
        <v>4183</v>
      </c>
    </row>
    <row r="3929" spans="1:2" x14ac:dyDescent="0.25">
      <c r="A3929" t="str">
        <f>VLOOKUP(IDENTIFICATIE!$E$5,$G$1:$H$442,2,FALSE)</f>
        <v>OVO000098</v>
      </c>
      <c r="B3929" t="s">
        <v>4184</v>
      </c>
    </row>
    <row r="3930" spans="1:2" x14ac:dyDescent="0.25">
      <c r="A3930" t="str">
        <f>VLOOKUP(IDENTIFICATIE!$E$5,$G$1:$H$442,2,FALSE)</f>
        <v>OVO000098</v>
      </c>
      <c r="B3930" t="s">
        <v>4185</v>
      </c>
    </row>
    <row r="3931" spans="1:2" x14ac:dyDescent="0.25">
      <c r="A3931" t="str">
        <f>VLOOKUP(IDENTIFICATIE!$E$5,$G$1:$H$442,2,FALSE)</f>
        <v>OVO000098</v>
      </c>
      <c r="B3931" t="s">
        <v>4186</v>
      </c>
    </row>
    <row r="3932" spans="1:2" x14ac:dyDescent="0.25">
      <c r="A3932" t="str">
        <f>VLOOKUP(IDENTIFICATIE!$E$5,$G$1:$H$442,2,FALSE)</f>
        <v>OVO000098</v>
      </c>
      <c r="B3932" t="s">
        <v>4187</v>
      </c>
    </row>
    <row r="3933" spans="1:2" x14ac:dyDescent="0.25">
      <c r="A3933" t="str">
        <f>VLOOKUP(IDENTIFICATIE!$E$5,$G$1:$H$442,2,FALSE)</f>
        <v>OVO000098</v>
      </c>
      <c r="B3933" t="s">
        <v>4188</v>
      </c>
    </row>
    <row r="3934" spans="1:2" x14ac:dyDescent="0.25">
      <c r="A3934" t="str">
        <f>VLOOKUP(IDENTIFICATIE!$E$5,$G$1:$H$442,2,FALSE)</f>
        <v>OVO000098</v>
      </c>
      <c r="B3934" t="s">
        <v>4189</v>
      </c>
    </row>
    <row r="3935" spans="1:2" x14ac:dyDescent="0.25">
      <c r="A3935" t="str">
        <f>VLOOKUP(IDENTIFICATIE!$E$5,$G$1:$H$442,2,FALSE)</f>
        <v>OVO000098</v>
      </c>
      <c r="B3935" t="s">
        <v>4190</v>
      </c>
    </row>
    <row r="3936" spans="1:2" x14ac:dyDescent="0.25">
      <c r="A3936" t="str">
        <f>VLOOKUP(IDENTIFICATIE!$E$5,$G$1:$H$442,2,FALSE)</f>
        <v>OVO000098</v>
      </c>
      <c r="B3936" t="s">
        <v>4191</v>
      </c>
    </row>
    <row r="3937" spans="1:2" x14ac:dyDescent="0.25">
      <c r="A3937" t="str">
        <f>VLOOKUP(IDENTIFICATIE!$E$5,$G$1:$H$442,2,FALSE)</f>
        <v>OVO000098</v>
      </c>
      <c r="B3937" t="s">
        <v>4192</v>
      </c>
    </row>
    <row r="3938" spans="1:2" x14ac:dyDescent="0.25">
      <c r="A3938" t="str">
        <f>VLOOKUP(IDENTIFICATIE!$E$5,$G$1:$H$442,2,FALSE)</f>
        <v>OVO000098</v>
      </c>
      <c r="B3938" t="s">
        <v>4193</v>
      </c>
    </row>
    <row r="3939" spans="1:2" x14ac:dyDescent="0.25">
      <c r="A3939" t="str">
        <f>VLOOKUP(IDENTIFICATIE!$E$5,$G$1:$H$442,2,FALSE)</f>
        <v>OVO000098</v>
      </c>
      <c r="B3939" t="s">
        <v>4194</v>
      </c>
    </row>
    <row r="3940" spans="1:2" x14ac:dyDescent="0.25">
      <c r="A3940" t="str">
        <f>VLOOKUP(IDENTIFICATIE!$E$5,$G$1:$H$442,2,FALSE)</f>
        <v>OVO000098</v>
      </c>
      <c r="B3940" t="s">
        <v>4195</v>
      </c>
    </row>
    <row r="3941" spans="1:2" x14ac:dyDescent="0.25">
      <c r="A3941" t="str">
        <f>VLOOKUP(IDENTIFICATIE!$E$5,$G$1:$H$442,2,FALSE)</f>
        <v>OVO000098</v>
      </c>
      <c r="B3941" t="s">
        <v>4196</v>
      </c>
    </row>
    <row r="3942" spans="1:2" x14ac:dyDescent="0.25">
      <c r="A3942" t="str">
        <f>VLOOKUP(IDENTIFICATIE!$E$5,$G$1:$H$442,2,FALSE)</f>
        <v>OVO000098</v>
      </c>
      <c r="B3942" t="s">
        <v>4197</v>
      </c>
    </row>
    <row r="3943" spans="1:2" x14ac:dyDescent="0.25">
      <c r="A3943" t="str">
        <f>VLOOKUP(IDENTIFICATIE!$E$5,$G$1:$H$442,2,FALSE)</f>
        <v>OVO000098</v>
      </c>
      <c r="B3943" t="s">
        <v>4198</v>
      </c>
    </row>
    <row r="3944" spans="1:2" x14ac:dyDescent="0.25">
      <c r="A3944" t="str">
        <f>VLOOKUP(IDENTIFICATIE!$E$5,$G$1:$H$442,2,FALSE)</f>
        <v>OVO000098</v>
      </c>
      <c r="B3944" t="s">
        <v>4199</v>
      </c>
    </row>
    <row r="3945" spans="1:2" x14ac:dyDescent="0.25">
      <c r="A3945" t="str">
        <f>VLOOKUP(IDENTIFICATIE!$E$5,$G$1:$H$442,2,FALSE)</f>
        <v>OVO000098</v>
      </c>
      <c r="B3945" t="s">
        <v>4200</v>
      </c>
    </row>
    <row r="3946" spans="1:2" x14ac:dyDescent="0.25">
      <c r="A3946" t="str">
        <f>VLOOKUP(IDENTIFICATIE!$E$5,$G$1:$H$442,2,FALSE)</f>
        <v>OVO000098</v>
      </c>
      <c r="B3946" t="s">
        <v>4201</v>
      </c>
    </row>
    <row r="3947" spans="1:2" x14ac:dyDescent="0.25">
      <c r="A3947" t="str">
        <f>VLOOKUP(IDENTIFICATIE!$E$5,$G$1:$H$442,2,FALSE)</f>
        <v>OVO000098</v>
      </c>
      <c r="B3947" t="s">
        <v>4202</v>
      </c>
    </row>
    <row r="3948" spans="1:2" x14ac:dyDescent="0.25">
      <c r="A3948" t="str">
        <f>VLOOKUP(IDENTIFICATIE!$E$5,$G$1:$H$442,2,FALSE)</f>
        <v>OVO000098</v>
      </c>
      <c r="B3948" t="s">
        <v>4203</v>
      </c>
    </row>
    <row r="3949" spans="1:2" x14ac:dyDescent="0.25">
      <c r="A3949" t="str">
        <f>VLOOKUP(IDENTIFICATIE!$E$5,$G$1:$H$442,2,FALSE)</f>
        <v>OVO000098</v>
      </c>
      <c r="B3949" t="s">
        <v>4204</v>
      </c>
    </row>
    <row r="3950" spans="1:2" x14ac:dyDescent="0.25">
      <c r="A3950" t="str">
        <f>VLOOKUP(IDENTIFICATIE!$E$5,$G$1:$H$442,2,FALSE)</f>
        <v>OVO000098</v>
      </c>
      <c r="B3950" t="s">
        <v>4205</v>
      </c>
    </row>
    <row r="3951" spans="1:2" x14ac:dyDescent="0.25">
      <c r="A3951" t="str">
        <f>VLOOKUP(IDENTIFICATIE!$E$5,$G$1:$H$442,2,FALSE)</f>
        <v>OVO000098</v>
      </c>
      <c r="B3951" t="s">
        <v>4206</v>
      </c>
    </row>
    <row r="3952" spans="1:2" x14ac:dyDescent="0.25">
      <c r="A3952" t="str">
        <f>VLOOKUP(IDENTIFICATIE!$E$5,$G$1:$H$442,2,FALSE)</f>
        <v>OVO000098</v>
      </c>
      <c r="B3952" t="s">
        <v>4207</v>
      </c>
    </row>
    <row r="3953" spans="1:2" x14ac:dyDescent="0.25">
      <c r="A3953" t="str">
        <f>VLOOKUP(IDENTIFICATIE!$E$5,$G$1:$H$442,2,FALSE)</f>
        <v>OVO000098</v>
      </c>
      <c r="B3953" t="s">
        <v>4208</v>
      </c>
    </row>
    <row r="3954" spans="1:2" x14ac:dyDescent="0.25">
      <c r="A3954" t="str">
        <f>VLOOKUP(IDENTIFICATIE!$E$5,$G$1:$H$442,2,FALSE)</f>
        <v>OVO000098</v>
      </c>
      <c r="B3954" t="s">
        <v>4209</v>
      </c>
    </row>
    <row r="3955" spans="1:2" x14ac:dyDescent="0.25">
      <c r="A3955" t="str">
        <f>VLOOKUP(IDENTIFICATIE!$E$5,$G$1:$H$442,2,FALSE)</f>
        <v>OVO000098</v>
      </c>
      <c r="B3955" t="s">
        <v>4210</v>
      </c>
    </row>
    <row r="3956" spans="1:2" x14ac:dyDescent="0.25">
      <c r="A3956" t="str">
        <f>VLOOKUP(IDENTIFICATIE!$E$5,$G$1:$H$442,2,FALSE)</f>
        <v>OVO000098</v>
      </c>
      <c r="B3956" t="s">
        <v>4211</v>
      </c>
    </row>
    <row r="3957" spans="1:2" x14ac:dyDescent="0.25">
      <c r="A3957" t="str">
        <f>VLOOKUP(IDENTIFICATIE!$E$5,$G$1:$H$442,2,FALSE)</f>
        <v>OVO000098</v>
      </c>
      <c r="B3957" t="s">
        <v>4212</v>
      </c>
    </row>
    <row r="3958" spans="1:2" x14ac:dyDescent="0.25">
      <c r="A3958" t="str">
        <f>VLOOKUP(IDENTIFICATIE!$E$5,$G$1:$H$442,2,FALSE)</f>
        <v>OVO000098</v>
      </c>
      <c r="B3958" t="s">
        <v>4213</v>
      </c>
    </row>
    <row r="3959" spans="1:2" x14ac:dyDescent="0.25">
      <c r="A3959" t="str">
        <f>VLOOKUP(IDENTIFICATIE!$E$5,$G$1:$H$442,2,FALSE)</f>
        <v>OVO000098</v>
      </c>
      <c r="B3959" t="s">
        <v>4214</v>
      </c>
    </row>
    <row r="3960" spans="1:2" x14ac:dyDescent="0.25">
      <c r="A3960" t="str">
        <f>VLOOKUP(IDENTIFICATIE!$E$5,$G$1:$H$442,2,FALSE)</f>
        <v>OVO000098</v>
      </c>
      <c r="B3960" t="s">
        <v>4215</v>
      </c>
    </row>
    <row r="3961" spans="1:2" x14ac:dyDescent="0.25">
      <c r="A3961" t="str">
        <f>VLOOKUP(IDENTIFICATIE!$E$5,$G$1:$H$442,2,FALSE)</f>
        <v>OVO000098</v>
      </c>
      <c r="B3961" t="s">
        <v>4216</v>
      </c>
    </row>
    <row r="3962" spans="1:2" x14ac:dyDescent="0.25">
      <c r="A3962" t="str">
        <f>VLOOKUP(IDENTIFICATIE!$E$5,$G$1:$H$442,2,FALSE)</f>
        <v>OVO000098</v>
      </c>
      <c r="B3962" t="s">
        <v>4217</v>
      </c>
    </row>
    <row r="3963" spans="1:2" x14ac:dyDescent="0.25">
      <c r="A3963" t="str">
        <f>VLOOKUP(IDENTIFICATIE!$E$5,$G$1:$H$442,2,FALSE)</f>
        <v>OVO000098</v>
      </c>
      <c r="B3963" t="s">
        <v>4218</v>
      </c>
    </row>
    <row r="3964" spans="1:2" x14ac:dyDescent="0.25">
      <c r="A3964" t="str">
        <f>VLOOKUP(IDENTIFICATIE!$E$5,$G$1:$H$442,2,FALSE)</f>
        <v>OVO000098</v>
      </c>
      <c r="B3964" t="s">
        <v>4219</v>
      </c>
    </row>
    <row r="3965" spans="1:2" x14ac:dyDescent="0.25">
      <c r="A3965" t="str">
        <f>VLOOKUP(IDENTIFICATIE!$E$5,$G$1:$H$442,2,FALSE)</f>
        <v>OVO000098</v>
      </c>
      <c r="B3965" t="s">
        <v>4220</v>
      </c>
    </row>
    <row r="3966" spans="1:2" x14ac:dyDescent="0.25">
      <c r="A3966" t="str">
        <f>VLOOKUP(IDENTIFICATIE!$E$5,$G$1:$H$442,2,FALSE)</f>
        <v>OVO000098</v>
      </c>
      <c r="B3966" t="s">
        <v>4221</v>
      </c>
    </row>
    <row r="3967" spans="1:2" x14ac:dyDescent="0.25">
      <c r="A3967" t="str">
        <f>VLOOKUP(IDENTIFICATIE!$E$5,$G$1:$H$442,2,FALSE)</f>
        <v>OVO000098</v>
      </c>
      <c r="B3967" t="s">
        <v>4222</v>
      </c>
    </row>
    <row r="3968" spans="1:2" x14ac:dyDescent="0.25">
      <c r="A3968" t="str">
        <f>VLOOKUP(IDENTIFICATIE!$E$5,$G$1:$H$442,2,FALSE)</f>
        <v>OVO000098</v>
      </c>
      <c r="B3968" t="s">
        <v>4223</v>
      </c>
    </row>
    <row r="3969" spans="1:2" x14ac:dyDescent="0.25">
      <c r="A3969" t="str">
        <f>VLOOKUP(IDENTIFICATIE!$E$5,$G$1:$H$442,2,FALSE)</f>
        <v>OVO000098</v>
      </c>
      <c r="B3969" t="s">
        <v>4224</v>
      </c>
    </row>
    <row r="3970" spans="1:2" x14ac:dyDescent="0.25">
      <c r="A3970" t="str">
        <f>VLOOKUP(IDENTIFICATIE!$E$5,$G$1:$H$442,2,FALSE)</f>
        <v>OVO000098</v>
      </c>
      <c r="B3970" t="s">
        <v>4225</v>
      </c>
    </row>
    <row r="3971" spans="1:2" x14ac:dyDescent="0.25">
      <c r="A3971" t="str">
        <f>VLOOKUP(IDENTIFICATIE!$E$5,$G$1:$H$442,2,FALSE)</f>
        <v>OVO000098</v>
      </c>
      <c r="B3971" t="s">
        <v>4226</v>
      </c>
    </row>
    <row r="3972" spans="1:2" x14ac:dyDescent="0.25">
      <c r="A3972" t="str">
        <f>VLOOKUP(IDENTIFICATIE!$E$5,$G$1:$H$442,2,FALSE)</f>
        <v>OVO000098</v>
      </c>
      <c r="B3972" t="s">
        <v>4227</v>
      </c>
    </row>
    <row r="3973" spans="1:2" x14ac:dyDescent="0.25">
      <c r="A3973" t="str">
        <f>VLOOKUP(IDENTIFICATIE!$E$5,$G$1:$H$442,2,FALSE)</f>
        <v>OVO000098</v>
      </c>
      <c r="B3973" t="s">
        <v>4228</v>
      </c>
    </row>
    <row r="3974" spans="1:2" x14ac:dyDescent="0.25">
      <c r="A3974" t="str">
        <f>VLOOKUP(IDENTIFICATIE!$E$5,$G$1:$H$442,2,FALSE)</f>
        <v>OVO000098</v>
      </c>
      <c r="B3974" t="s">
        <v>4229</v>
      </c>
    </row>
    <row r="3975" spans="1:2" x14ac:dyDescent="0.25">
      <c r="A3975" t="str">
        <f>VLOOKUP(IDENTIFICATIE!$E$5,$G$1:$H$442,2,FALSE)</f>
        <v>OVO000098</v>
      </c>
      <c r="B3975" t="s">
        <v>4230</v>
      </c>
    </row>
    <row r="3976" spans="1:2" x14ac:dyDescent="0.25">
      <c r="A3976" t="str">
        <f>VLOOKUP(IDENTIFICATIE!$E$5,$G$1:$H$442,2,FALSE)</f>
        <v>OVO000098</v>
      </c>
      <c r="B3976" t="s">
        <v>4231</v>
      </c>
    </row>
    <row r="3977" spans="1:2" x14ac:dyDescent="0.25">
      <c r="A3977" t="str">
        <f>VLOOKUP(IDENTIFICATIE!$E$5,$G$1:$H$442,2,FALSE)</f>
        <v>OVO000098</v>
      </c>
      <c r="B3977" t="s">
        <v>4232</v>
      </c>
    </row>
    <row r="3978" spans="1:2" x14ac:dyDescent="0.25">
      <c r="A3978" t="str">
        <f>VLOOKUP(IDENTIFICATIE!$E$5,$G$1:$H$442,2,FALSE)</f>
        <v>OVO000098</v>
      </c>
      <c r="B3978" t="s">
        <v>4233</v>
      </c>
    </row>
    <row r="3979" spans="1:2" x14ac:dyDescent="0.25">
      <c r="A3979" t="str">
        <f>VLOOKUP(IDENTIFICATIE!$E$5,$G$1:$H$442,2,FALSE)</f>
        <v>OVO000098</v>
      </c>
      <c r="B3979" t="s">
        <v>4234</v>
      </c>
    </row>
    <row r="3980" spans="1:2" x14ac:dyDescent="0.25">
      <c r="A3980" t="str">
        <f>VLOOKUP(IDENTIFICATIE!$E$5,$G$1:$H$442,2,FALSE)</f>
        <v>OVO000098</v>
      </c>
      <c r="B3980" t="s">
        <v>4235</v>
      </c>
    </row>
    <row r="3981" spans="1:2" x14ac:dyDescent="0.25">
      <c r="A3981" t="str">
        <f>VLOOKUP(IDENTIFICATIE!$E$5,$G$1:$H$442,2,FALSE)</f>
        <v>OVO000098</v>
      </c>
      <c r="B3981" t="s">
        <v>4236</v>
      </c>
    </row>
    <row r="3982" spans="1:2" x14ac:dyDescent="0.25">
      <c r="A3982" t="str">
        <f>VLOOKUP(IDENTIFICATIE!$E$5,$G$1:$H$442,2,FALSE)</f>
        <v>OVO000098</v>
      </c>
      <c r="B3982" t="s">
        <v>4237</v>
      </c>
    </row>
    <row r="3983" spans="1:2" x14ac:dyDescent="0.25">
      <c r="A3983" t="str">
        <f>VLOOKUP(IDENTIFICATIE!$E$5,$G$1:$H$442,2,FALSE)</f>
        <v>OVO000098</v>
      </c>
      <c r="B3983" t="s">
        <v>4238</v>
      </c>
    </row>
    <row r="3984" spans="1:2" x14ac:dyDescent="0.25">
      <c r="A3984" t="str">
        <f>VLOOKUP(IDENTIFICATIE!$E$5,$G$1:$H$442,2,FALSE)</f>
        <v>OVO000098</v>
      </c>
      <c r="B3984" t="s">
        <v>4239</v>
      </c>
    </row>
    <row r="3985" spans="1:2" x14ac:dyDescent="0.25">
      <c r="A3985" t="str">
        <f>VLOOKUP(IDENTIFICATIE!$E$5,$G$1:$H$442,2,FALSE)</f>
        <v>OVO000098</v>
      </c>
      <c r="B3985" t="s">
        <v>4240</v>
      </c>
    </row>
    <row r="3986" spans="1:2" x14ac:dyDescent="0.25">
      <c r="A3986" t="str">
        <f>VLOOKUP(IDENTIFICATIE!$E$5,$G$1:$H$442,2,FALSE)</f>
        <v>OVO000098</v>
      </c>
      <c r="B3986" t="s">
        <v>4241</v>
      </c>
    </row>
    <row r="3987" spans="1:2" x14ac:dyDescent="0.25">
      <c r="A3987" t="str">
        <f>VLOOKUP(IDENTIFICATIE!$E$5,$G$1:$H$442,2,FALSE)</f>
        <v>OVO000098</v>
      </c>
      <c r="B3987" t="s">
        <v>4242</v>
      </c>
    </row>
    <row r="3988" spans="1:2" x14ac:dyDescent="0.25">
      <c r="A3988" t="str">
        <f>VLOOKUP(IDENTIFICATIE!$E$5,$G$1:$H$442,2,FALSE)</f>
        <v>OVO000098</v>
      </c>
      <c r="B3988" t="s">
        <v>4243</v>
      </c>
    </row>
    <row r="3989" spans="1:2" x14ac:dyDescent="0.25">
      <c r="A3989" t="str">
        <f>VLOOKUP(IDENTIFICATIE!$E$5,$G$1:$H$442,2,FALSE)</f>
        <v>OVO000098</v>
      </c>
      <c r="B3989" t="s">
        <v>4244</v>
      </c>
    </row>
    <row r="3990" spans="1:2" x14ac:dyDescent="0.25">
      <c r="A3990" t="str">
        <f>VLOOKUP(IDENTIFICATIE!$E$5,$G$1:$H$442,2,FALSE)</f>
        <v>OVO000098</v>
      </c>
      <c r="B3990" t="s">
        <v>4245</v>
      </c>
    </row>
    <row r="3991" spans="1:2" x14ac:dyDescent="0.25">
      <c r="A3991" t="str">
        <f>VLOOKUP(IDENTIFICATIE!$E$5,$G$1:$H$442,2,FALSE)</f>
        <v>OVO000098</v>
      </c>
      <c r="B3991" t="s">
        <v>4246</v>
      </c>
    </row>
    <row r="3992" spans="1:2" x14ac:dyDescent="0.25">
      <c r="A3992" t="str">
        <f>VLOOKUP(IDENTIFICATIE!$E$5,$G$1:$H$442,2,FALSE)</f>
        <v>OVO000098</v>
      </c>
      <c r="B3992" t="s">
        <v>4247</v>
      </c>
    </row>
    <row r="3993" spans="1:2" x14ac:dyDescent="0.25">
      <c r="A3993" t="str">
        <f>VLOOKUP(IDENTIFICATIE!$E$5,$G$1:$H$442,2,FALSE)</f>
        <v>OVO000098</v>
      </c>
      <c r="B3993" t="s">
        <v>4248</v>
      </c>
    </row>
    <row r="3994" spans="1:2" x14ac:dyDescent="0.25">
      <c r="A3994" t="str">
        <f>VLOOKUP(IDENTIFICATIE!$E$5,$G$1:$H$442,2,FALSE)</f>
        <v>OVO000098</v>
      </c>
      <c r="B3994" t="s">
        <v>4249</v>
      </c>
    </row>
    <row r="3995" spans="1:2" x14ac:dyDescent="0.25">
      <c r="A3995" t="str">
        <f>VLOOKUP(IDENTIFICATIE!$E$5,$G$1:$H$442,2,FALSE)</f>
        <v>OVO000098</v>
      </c>
      <c r="B3995" t="s">
        <v>4250</v>
      </c>
    </row>
    <row r="3996" spans="1:2" x14ac:dyDescent="0.25">
      <c r="A3996" t="str">
        <f>VLOOKUP(IDENTIFICATIE!$E$5,$G$1:$H$442,2,FALSE)</f>
        <v>OVO000098</v>
      </c>
      <c r="B3996" t="s">
        <v>4251</v>
      </c>
    </row>
    <row r="3997" spans="1:2" x14ac:dyDescent="0.25">
      <c r="A3997" t="str">
        <f>VLOOKUP(IDENTIFICATIE!$E$5,$G$1:$H$442,2,FALSE)</f>
        <v>OVO000098</v>
      </c>
      <c r="B3997" t="s">
        <v>4252</v>
      </c>
    </row>
    <row r="3998" spans="1:2" x14ac:dyDescent="0.25">
      <c r="A3998" t="str">
        <f>VLOOKUP(IDENTIFICATIE!$E$5,$G$1:$H$442,2,FALSE)</f>
        <v>OVO000098</v>
      </c>
      <c r="B3998" t="s">
        <v>4253</v>
      </c>
    </row>
    <row r="3999" spans="1:2" x14ac:dyDescent="0.25">
      <c r="A3999" t="str">
        <f>VLOOKUP(IDENTIFICATIE!$E$5,$G$1:$H$442,2,FALSE)</f>
        <v>OVO000098</v>
      </c>
      <c r="B3999" t="s">
        <v>4254</v>
      </c>
    </row>
    <row r="4000" spans="1:2" x14ac:dyDescent="0.25">
      <c r="A4000" t="str">
        <f>VLOOKUP(IDENTIFICATIE!$E$5,$G$1:$H$442,2,FALSE)</f>
        <v>OVO000098</v>
      </c>
      <c r="B4000" t="s">
        <v>3255</v>
      </c>
    </row>
    <row r="4001" spans="1:2" x14ac:dyDescent="0.25">
      <c r="A4001" t="str">
        <f>VLOOKUP(IDENTIFICATIE!$E$5,$G$1:$H$442,2,FALSE)</f>
        <v>OVO000098</v>
      </c>
      <c r="B4001" t="s">
        <v>6122</v>
      </c>
    </row>
    <row r="4002" spans="1:2" x14ac:dyDescent="0.25">
      <c r="A4002" t="str">
        <f>VLOOKUP(IDENTIFICATIE!$E$5,$G$1:$H$442,2,FALSE)</f>
        <v>OVO000098</v>
      </c>
      <c r="B4002" t="s">
        <v>5122</v>
      </c>
    </row>
    <row r="4003" spans="1:2" x14ac:dyDescent="0.25">
      <c r="A4003" t="str">
        <f>VLOOKUP(IDENTIFICATIE!$E$5,$G$1:$H$442,2,FALSE)</f>
        <v>OVO000098</v>
      </c>
      <c r="B4003" t="s">
        <v>5123</v>
      </c>
    </row>
    <row r="4004" spans="1:2" x14ac:dyDescent="0.25">
      <c r="A4004" t="str">
        <f>VLOOKUP(IDENTIFICATIE!$E$5,$G$1:$H$442,2,FALSE)</f>
        <v>OVO000098</v>
      </c>
      <c r="B4004" t="s">
        <v>5124</v>
      </c>
    </row>
    <row r="4005" spans="1:2" x14ac:dyDescent="0.25">
      <c r="A4005" t="str">
        <f>VLOOKUP(IDENTIFICATIE!$E$5,$G$1:$H$442,2,FALSE)</f>
        <v>OVO000098</v>
      </c>
      <c r="B4005" t="s">
        <v>5125</v>
      </c>
    </row>
    <row r="4006" spans="1:2" x14ac:dyDescent="0.25">
      <c r="A4006" t="str">
        <f>VLOOKUP(IDENTIFICATIE!$E$5,$G$1:$H$442,2,FALSE)</f>
        <v>OVO000098</v>
      </c>
      <c r="B4006" t="s">
        <v>5126</v>
      </c>
    </row>
    <row r="4007" spans="1:2" x14ac:dyDescent="0.25">
      <c r="A4007" t="str">
        <f>VLOOKUP(IDENTIFICATIE!$E$5,$G$1:$H$442,2,FALSE)</f>
        <v>OVO000098</v>
      </c>
      <c r="B4007" t="s">
        <v>5127</v>
      </c>
    </row>
    <row r="4008" spans="1:2" x14ac:dyDescent="0.25">
      <c r="A4008" t="str">
        <f>VLOOKUP(IDENTIFICATIE!$E$5,$G$1:$H$442,2,FALSE)</f>
        <v>OVO000098</v>
      </c>
      <c r="B4008" t="s">
        <v>5128</v>
      </c>
    </row>
    <row r="4009" spans="1:2" x14ac:dyDescent="0.25">
      <c r="A4009" t="str">
        <f>VLOOKUP(IDENTIFICATIE!$E$5,$G$1:$H$442,2,FALSE)</f>
        <v>OVO000098</v>
      </c>
      <c r="B4009" t="s">
        <v>5129</v>
      </c>
    </row>
    <row r="4010" spans="1:2" x14ac:dyDescent="0.25">
      <c r="A4010" t="str">
        <f>VLOOKUP(IDENTIFICATIE!$E$5,$G$1:$H$442,2,FALSE)</f>
        <v>OVO000098</v>
      </c>
      <c r="B4010" t="s">
        <v>5130</v>
      </c>
    </row>
    <row r="4011" spans="1:2" x14ac:dyDescent="0.25">
      <c r="A4011" t="str">
        <f>VLOOKUP(IDENTIFICATIE!$E$5,$G$1:$H$442,2,FALSE)</f>
        <v>OVO000098</v>
      </c>
      <c r="B4011" t="s">
        <v>5131</v>
      </c>
    </row>
    <row r="4012" spans="1:2" x14ac:dyDescent="0.25">
      <c r="A4012" t="str">
        <f>VLOOKUP(IDENTIFICATIE!$E$5,$G$1:$H$442,2,FALSE)</f>
        <v>OVO000098</v>
      </c>
      <c r="B4012" t="s">
        <v>5132</v>
      </c>
    </row>
    <row r="4013" spans="1:2" x14ac:dyDescent="0.25">
      <c r="A4013" t="str">
        <f>VLOOKUP(IDENTIFICATIE!$E$5,$G$1:$H$442,2,FALSE)</f>
        <v>OVO000098</v>
      </c>
      <c r="B4013" t="s">
        <v>5133</v>
      </c>
    </row>
    <row r="4014" spans="1:2" x14ac:dyDescent="0.25">
      <c r="A4014" t="str">
        <f>VLOOKUP(IDENTIFICATIE!$E$5,$G$1:$H$442,2,FALSE)</f>
        <v>OVO000098</v>
      </c>
      <c r="B4014" t="s">
        <v>5134</v>
      </c>
    </row>
    <row r="4015" spans="1:2" x14ac:dyDescent="0.25">
      <c r="A4015" t="str">
        <f>VLOOKUP(IDENTIFICATIE!$E$5,$G$1:$H$442,2,FALSE)</f>
        <v>OVO000098</v>
      </c>
      <c r="B4015" t="s">
        <v>5135</v>
      </c>
    </row>
    <row r="4016" spans="1:2" x14ac:dyDescent="0.25">
      <c r="A4016" t="str">
        <f>VLOOKUP(IDENTIFICATIE!$E$5,$G$1:$H$442,2,FALSE)</f>
        <v>OVO000098</v>
      </c>
      <c r="B4016" t="s">
        <v>5136</v>
      </c>
    </row>
    <row r="4017" spans="1:2" x14ac:dyDescent="0.25">
      <c r="A4017" t="str">
        <f>VLOOKUP(IDENTIFICATIE!$E$5,$G$1:$H$442,2,FALSE)</f>
        <v>OVO000098</v>
      </c>
      <c r="B4017" t="s">
        <v>5137</v>
      </c>
    </row>
    <row r="4018" spans="1:2" x14ac:dyDescent="0.25">
      <c r="A4018" t="str">
        <f>VLOOKUP(IDENTIFICATIE!$E$5,$G$1:$H$442,2,FALSE)</f>
        <v>OVO000098</v>
      </c>
      <c r="B4018" t="s">
        <v>5138</v>
      </c>
    </row>
    <row r="4019" spans="1:2" x14ac:dyDescent="0.25">
      <c r="A4019" t="str">
        <f>VLOOKUP(IDENTIFICATIE!$E$5,$G$1:$H$442,2,FALSE)</f>
        <v>OVO000098</v>
      </c>
      <c r="B4019" t="s">
        <v>5139</v>
      </c>
    </row>
    <row r="4020" spans="1:2" x14ac:dyDescent="0.25">
      <c r="A4020" t="str">
        <f>VLOOKUP(IDENTIFICATIE!$E$5,$G$1:$H$442,2,FALSE)</f>
        <v>OVO000098</v>
      </c>
      <c r="B4020" t="s">
        <v>5140</v>
      </c>
    </row>
    <row r="4021" spans="1:2" x14ac:dyDescent="0.25">
      <c r="A4021" t="str">
        <f>VLOOKUP(IDENTIFICATIE!$E$5,$G$1:$H$442,2,FALSE)</f>
        <v>OVO000098</v>
      </c>
      <c r="B4021" t="s">
        <v>5141</v>
      </c>
    </row>
    <row r="4022" spans="1:2" x14ac:dyDescent="0.25">
      <c r="A4022" t="str">
        <f>VLOOKUP(IDENTIFICATIE!$E$5,$G$1:$H$442,2,FALSE)</f>
        <v>OVO000098</v>
      </c>
      <c r="B4022" t="s">
        <v>5142</v>
      </c>
    </row>
    <row r="4023" spans="1:2" x14ac:dyDescent="0.25">
      <c r="A4023" t="str">
        <f>VLOOKUP(IDENTIFICATIE!$E$5,$G$1:$H$442,2,FALSE)</f>
        <v>OVO000098</v>
      </c>
      <c r="B4023" t="s">
        <v>5143</v>
      </c>
    </row>
    <row r="4024" spans="1:2" x14ac:dyDescent="0.25">
      <c r="A4024" t="str">
        <f>VLOOKUP(IDENTIFICATIE!$E$5,$G$1:$H$442,2,FALSE)</f>
        <v>OVO000098</v>
      </c>
      <c r="B4024" t="s">
        <v>5144</v>
      </c>
    </row>
    <row r="4025" spans="1:2" x14ac:dyDescent="0.25">
      <c r="A4025" t="str">
        <f>VLOOKUP(IDENTIFICATIE!$E$5,$G$1:$H$442,2,FALSE)</f>
        <v>OVO000098</v>
      </c>
      <c r="B4025" t="s">
        <v>5145</v>
      </c>
    </row>
    <row r="4026" spans="1:2" x14ac:dyDescent="0.25">
      <c r="A4026" t="str">
        <f>VLOOKUP(IDENTIFICATIE!$E$5,$G$1:$H$442,2,FALSE)</f>
        <v>OVO000098</v>
      </c>
      <c r="B4026" t="s">
        <v>5146</v>
      </c>
    </row>
    <row r="4027" spans="1:2" x14ac:dyDescent="0.25">
      <c r="A4027" t="str">
        <f>VLOOKUP(IDENTIFICATIE!$E$5,$G$1:$H$442,2,FALSE)</f>
        <v>OVO000098</v>
      </c>
      <c r="B4027" t="s">
        <v>5147</v>
      </c>
    </row>
    <row r="4028" spans="1:2" x14ac:dyDescent="0.25">
      <c r="A4028" t="str">
        <f>VLOOKUP(IDENTIFICATIE!$E$5,$G$1:$H$442,2,FALSE)</f>
        <v>OVO000098</v>
      </c>
      <c r="B4028" t="s">
        <v>5148</v>
      </c>
    </row>
    <row r="4029" spans="1:2" x14ac:dyDescent="0.25">
      <c r="A4029" t="str">
        <f>VLOOKUP(IDENTIFICATIE!$E$5,$G$1:$H$442,2,FALSE)</f>
        <v>OVO000098</v>
      </c>
      <c r="B4029" t="s">
        <v>5149</v>
      </c>
    </row>
    <row r="4030" spans="1:2" x14ac:dyDescent="0.25">
      <c r="A4030" t="str">
        <f>VLOOKUP(IDENTIFICATIE!$E$5,$G$1:$H$442,2,FALSE)</f>
        <v>OVO000098</v>
      </c>
      <c r="B4030" t="s">
        <v>5150</v>
      </c>
    </row>
    <row r="4031" spans="1:2" x14ac:dyDescent="0.25">
      <c r="A4031" t="str">
        <f>VLOOKUP(IDENTIFICATIE!$E$5,$G$1:$H$442,2,FALSE)</f>
        <v>OVO000098</v>
      </c>
      <c r="B4031" t="s">
        <v>5151</v>
      </c>
    </row>
    <row r="4032" spans="1:2" x14ac:dyDescent="0.25">
      <c r="A4032" t="str">
        <f>VLOOKUP(IDENTIFICATIE!$E$5,$G$1:$H$442,2,FALSE)</f>
        <v>OVO000098</v>
      </c>
      <c r="B4032" t="s">
        <v>5152</v>
      </c>
    </row>
    <row r="4033" spans="1:2" x14ac:dyDescent="0.25">
      <c r="A4033" t="str">
        <f>VLOOKUP(IDENTIFICATIE!$E$5,$G$1:$H$442,2,FALSE)</f>
        <v>OVO000098</v>
      </c>
      <c r="B4033" t="s">
        <v>5153</v>
      </c>
    </row>
    <row r="4034" spans="1:2" x14ac:dyDescent="0.25">
      <c r="A4034" t="str">
        <f>VLOOKUP(IDENTIFICATIE!$E$5,$G$1:$H$442,2,FALSE)</f>
        <v>OVO000098</v>
      </c>
      <c r="B4034" t="s">
        <v>5154</v>
      </c>
    </row>
    <row r="4035" spans="1:2" x14ac:dyDescent="0.25">
      <c r="A4035" t="str">
        <f>VLOOKUP(IDENTIFICATIE!$E$5,$G$1:$H$442,2,FALSE)</f>
        <v>OVO000098</v>
      </c>
      <c r="B4035" t="s">
        <v>5155</v>
      </c>
    </row>
    <row r="4036" spans="1:2" x14ac:dyDescent="0.25">
      <c r="A4036" t="str">
        <f>VLOOKUP(IDENTIFICATIE!$E$5,$G$1:$H$442,2,FALSE)</f>
        <v>OVO000098</v>
      </c>
      <c r="B4036" t="s">
        <v>5156</v>
      </c>
    </row>
    <row r="4037" spans="1:2" x14ac:dyDescent="0.25">
      <c r="A4037" t="str">
        <f>VLOOKUP(IDENTIFICATIE!$E$5,$G$1:$H$442,2,FALSE)</f>
        <v>OVO000098</v>
      </c>
      <c r="B4037" t="s">
        <v>5157</v>
      </c>
    </row>
    <row r="4038" spans="1:2" x14ac:dyDescent="0.25">
      <c r="A4038" t="str">
        <f>VLOOKUP(IDENTIFICATIE!$E$5,$G$1:$H$442,2,FALSE)</f>
        <v>OVO000098</v>
      </c>
      <c r="B4038" t="s">
        <v>5158</v>
      </c>
    </row>
    <row r="4039" spans="1:2" x14ac:dyDescent="0.25">
      <c r="A4039" t="str">
        <f>VLOOKUP(IDENTIFICATIE!$E$5,$G$1:$H$442,2,FALSE)</f>
        <v>OVO000098</v>
      </c>
      <c r="B4039" t="s">
        <v>5159</v>
      </c>
    </row>
    <row r="4040" spans="1:2" x14ac:dyDescent="0.25">
      <c r="A4040" t="str">
        <f>VLOOKUP(IDENTIFICATIE!$E$5,$G$1:$H$442,2,FALSE)</f>
        <v>OVO000098</v>
      </c>
      <c r="B4040" t="s">
        <v>5160</v>
      </c>
    </row>
    <row r="4041" spans="1:2" x14ac:dyDescent="0.25">
      <c r="A4041" t="str">
        <f>VLOOKUP(IDENTIFICATIE!$E$5,$G$1:$H$442,2,FALSE)</f>
        <v>OVO000098</v>
      </c>
      <c r="B4041" t="s">
        <v>5161</v>
      </c>
    </row>
    <row r="4042" spans="1:2" x14ac:dyDescent="0.25">
      <c r="A4042" t="str">
        <f>VLOOKUP(IDENTIFICATIE!$E$5,$G$1:$H$442,2,FALSE)</f>
        <v>OVO000098</v>
      </c>
      <c r="B4042" t="s">
        <v>5162</v>
      </c>
    </row>
    <row r="4043" spans="1:2" x14ac:dyDescent="0.25">
      <c r="A4043" t="str">
        <f>VLOOKUP(IDENTIFICATIE!$E$5,$G$1:$H$442,2,FALSE)</f>
        <v>OVO000098</v>
      </c>
      <c r="B4043" t="s">
        <v>5163</v>
      </c>
    </row>
    <row r="4044" spans="1:2" x14ac:dyDescent="0.25">
      <c r="A4044" t="str">
        <f>VLOOKUP(IDENTIFICATIE!$E$5,$G$1:$H$442,2,FALSE)</f>
        <v>OVO000098</v>
      </c>
      <c r="B4044" t="s">
        <v>5164</v>
      </c>
    </row>
    <row r="4045" spans="1:2" x14ac:dyDescent="0.25">
      <c r="A4045" t="str">
        <f>VLOOKUP(IDENTIFICATIE!$E$5,$G$1:$H$442,2,FALSE)</f>
        <v>OVO000098</v>
      </c>
      <c r="B4045" t="s">
        <v>5165</v>
      </c>
    </row>
    <row r="4046" spans="1:2" x14ac:dyDescent="0.25">
      <c r="A4046" t="str">
        <f>VLOOKUP(IDENTIFICATIE!$E$5,$G$1:$H$442,2,FALSE)</f>
        <v>OVO000098</v>
      </c>
      <c r="B4046" t="s">
        <v>5166</v>
      </c>
    </row>
    <row r="4047" spans="1:2" x14ac:dyDescent="0.25">
      <c r="A4047" t="str">
        <f>VLOOKUP(IDENTIFICATIE!$E$5,$G$1:$H$442,2,FALSE)</f>
        <v>OVO000098</v>
      </c>
      <c r="B4047" t="s">
        <v>5167</v>
      </c>
    </row>
    <row r="4048" spans="1:2" x14ac:dyDescent="0.25">
      <c r="A4048" t="str">
        <f>VLOOKUP(IDENTIFICATIE!$E$5,$G$1:$H$442,2,FALSE)</f>
        <v>OVO000098</v>
      </c>
      <c r="B4048" t="s">
        <v>5168</v>
      </c>
    </row>
    <row r="4049" spans="1:2" x14ac:dyDescent="0.25">
      <c r="A4049" t="str">
        <f>VLOOKUP(IDENTIFICATIE!$E$5,$G$1:$H$442,2,FALSE)</f>
        <v>OVO000098</v>
      </c>
      <c r="B4049" t="s">
        <v>5169</v>
      </c>
    </row>
    <row r="4050" spans="1:2" x14ac:dyDescent="0.25">
      <c r="A4050" t="str">
        <f>VLOOKUP(IDENTIFICATIE!$E$5,$G$1:$H$442,2,FALSE)</f>
        <v>OVO000098</v>
      </c>
      <c r="B4050" t="s">
        <v>5170</v>
      </c>
    </row>
    <row r="4051" spans="1:2" x14ac:dyDescent="0.25">
      <c r="A4051" t="str">
        <f>VLOOKUP(IDENTIFICATIE!$E$5,$G$1:$H$442,2,FALSE)</f>
        <v>OVO000098</v>
      </c>
      <c r="B4051" t="s">
        <v>5171</v>
      </c>
    </row>
    <row r="4052" spans="1:2" x14ac:dyDescent="0.25">
      <c r="A4052" t="str">
        <f>VLOOKUP(IDENTIFICATIE!$E$5,$G$1:$H$442,2,FALSE)</f>
        <v>OVO000098</v>
      </c>
      <c r="B4052" t="s">
        <v>5172</v>
      </c>
    </row>
    <row r="4053" spans="1:2" x14ac:dyDescent="0.25">
      <c r="A4053" t="str">
        <f>VLOOKUP(IDENTIFICATIE!$E$5,$G$1:$H$442,2,FALSE)</f>
        <v>OVO000098</v>
      </c>
      <c r="B4053" t="s">
        <v>5173</v>
      </c>
    </row>
    <row r="4054" spans="1:2" x14ac:dyDescent="0.25">
      <c r="A4054" t="str">
        <f>VLOOKUP(IDENTIFICATIE!$E$5,$G$1:$H$442,2,FALSE)</f>
        <v>OVO000098</v>
      </c>
      <c r="B4054" t="s">
        <v>5174</v>
      </c>
    </row>
    <row r="4055" spans="1:2" x14ac:dyDescent="0.25">
      <c r="A4055" t="str">
        <f>VLOOKUP(IDENTIFICATIE!$E$5,$G$1:$H$442,2,FALSE)</f>
        <v>OVO000098</v>
      </c>
      <c r="B4055" t="s">
        <v>5175</v>
      </c>
    </row>
    <row r="4056" spans="1:2" x14ac:dyDescent="0.25">
      <c r="A4056" t="str">
        <f>VLOOKUP(IDENTIFICATIE!$E$5,$G$1:$H$442,2,FALSE)</f>
        <v>OVO000098</v>
      </c>
      <c r="B4056" t="s">
        <v>5176</v>
      </c>
    </row>
    <row r="4057" spans="1:2" x14ac:dyDescent="0.25">
      <c r="A4057" t="str">
        <f>VLOOKUP(IDENTIFICATIE!$E$5,$G$1:$H$442,2,FALSE)</f>
        <v>OVO000098</v>
      </c>
      <c r="B4057" t="s">
        <v>5177</v>
      </c>
    </row>
    <row r="4058" spans="1:2" x14ac:dyDescent="0.25">
      <c r="A4058" t="str">
        <f>VLOOKUP(IDENTIFICATIE!$E$5,$G$1:$H$442,2,FALSE)</f>
        <v>OVO000098</v>
      </c>
      <c r="B4058" t="s">
        <v>5178</v>
      </c>
    </row>
    <row r="4059" spans="1:2" x14ac:dyDescent="0.25">
      <c r="A4059" t="str">
        <f>VLOOKUP(IDENTIFICATIE!$E$5,$G$1:$H$442,2,FALSE)</f>
        <v>OVO000098</v>
      </c>
      <c r="B4059" t="s">
        <v>5179</v>
      </c>
    </row>
    <row r="4060" spans="1:2" x14ac:dyDescent="0.25">
      <c r="A4060" t="str">
        <f>VLOOKUP(IDENTIFICATIE!$E$5,$G$1:$H$442,2,FALSE)</f>
        <v>OVO000098</v>
      </c>
      <c r="B4060" t="s">
        <v>5180</v>
      </c>
    </row>
    <row r="4061" spans="1:2" x14ac:dyDescent="0.25">
      <c r="A4061" t="str">
        <f>VLOOKUP(IDENTIFICATIE!$E$5,$G$1:$H$442,2,FALSE)</f>
        <v>OVO000098</v>
      </c>
      <c r="B4061" t="s">
        <v>5181</v>
      </c>
    </row>
    <row r="4062" spans="1:2" x14ac:dyDescent="0.25">
      <c r="A4062" t="str">
        <f>VLOOKUP(IDENTIFICATIE!$E$5,$G$1:$H$442,2,FALSE)</f>
        <v>OVO000098</v>
      </c>
      <c r="B4062" t="s">
        <v>5182</v>
      </c>
    </row>
    <row r="4063" spans="1:2" x14ac:dyDescent="0.25">
      <c r="A4063" t="str">
        <f>VLOOKUP(IDENTIFICATIE!$E$5,$G$1:$H$442,2,FALSE)</f>
        <v>OVO000098</v>
      </c>
      <c r="B4063" t="s">
        <v>5183</v>
      </c>
    </row>
    <row r="4064" spans="1:2" x14ac:dyDescent="0.25">
      <c r="A4064" t="str">
        <f>VLOOKUP(IDENTIFICATIE!$E$5,$G$1:$H$442,2,FALSE)</f>
        <v>OVO000098</v>
      </c>
      <c r="B4064" t="s">
        <v>5184</v>
      </c>
    </row>
    <row r="4065" spans="1:2" x14ac:dyDescent="0.25">
      <c r="A4065" t="str">
        <f>VLOOKUP(IDENTIFICATIE!$E$5,$G$1:$H$442,2,FALSE)</f>
        <v>OVO000098</v>
      </c>
      <c r="B4065" t="s">
        <v>5185</v>
      </c>
    </row>
    <row r="4066" spans="1:2" x14ac:dyDescent="0.25">
      <c r="A4066" t="str">
        <f>VLOOKUP(IDENTIFICATIE!$E$5,$G$1:$H$442,2,FALSE)</f>
        <v>OVO000098</v>
      </c>
      <c r="B4066" t="s">
        <v>5186</v>
      </c>
    </row>
    <row r="4067" spans="1:2" x14ac:dyDescent="0.25">
      <c r="A4067" t="str">
        <f>VLOOKUP(IDENTIFICATIE!$E$5,$G$1:$H$442,2,FALSE)</f>
        <v>OVO000098</v>
      </c>
      <c r="B4067" t="s">
        <v>5187</v>
      </c>
    </row>
    <row r="4068" spans="1:2" x14ac:dyDescent="0.25">
      <c r="A4068" t="str">
        <f>VLOOKUP(IDENTIFICATIE!$E$5,$G$1:$H$442,2,FALSE)</f>
        <v>OVO000098</v>
      </c>
      <c r="B4068" t="s">
        <v>5188</v>
      </c>
    </row>
    <row r="4069" spans="1:2" x14ac:dyDescent="0.25">
      <c r="A4069" t="str">
        <f>VLOOKUP(IDENTIFICATIE!$E$5,$G$1:$H$442,2,FALSE)</f>
        <v>OVO000098</v>
      </c>
      <c r="B4069" t="s">
        <v>5189</v>
      </c>
    </row>
    <row r="4070" spans="1:2" x14ac:dyDescent="0.25">
      <c r="A4070" t="str">
        <f>VLOOKUP(IDENTIFICATIE!$E$5,$G$1:$H$442,2,FALSE)</f>
        <v>OVO000098</v>
      </c>
      <c r="B4070" t="s">
        <v>5190</v>
      </c>
    </row>
    <row r="4071" spans="1:2" x14ac:dyDescent="0.25">
      <c r="A4071" t="str">
        <f>VLOOKUP(IDENTIFICATIE!$E$5,$G$1:$H$442,2,FALSE)</f>
        <v>OVO000098</v>
      </c>
      <c r="B4071" t="s">
        <v>5191</v>
      </c>
    </row>
    <row r="4072" spans="1:2" x14ac:dyDescent="0.25">
      <c r="A4072" t="str">
        <f>VLOOKUP(IDENTIFICATIE!$E$5,$G$1:$H$442,2,FALSE)</f>
        <v>OVO000098</v>
      </c>
      <c r="B4072" t="s">
        <v>5192</v>
      </c>
    </row>
    <row r="4073" spans="1:2" x14ac:dyDescent="0.25">
      <c r="A4073" t="str">
        <f>VLOOKUP(IDENTIFICATIE!$E$5,$G$1:$H$442,2,FALSE)</f>
        <v>OVO000098</v>
      </c>
      <c r="B4073" t="s">
        <v>5193</v>
      </c>
    </row>
    <row r="4074" spans="1:2" x14ac:dyDescent="0.25">
      <c r="A4074" t="str">
        <f>VLOOKUP(IDENTIFICATIE!$E$5,$G$1:$H$442,2,FALSE)</f>
        <v>OVO000098</v>
      </c>
      <c r="B4074" t="s">
        <v>5194</v>
      </c>
    </row>
    <row r="4075" spans="1:2" x14ac:dyDescent="0.25">
      <c r="A4075" t="str">
        <f>VLOOKUP(IDENTIFICATIE!$E$5,$G$1:$H$442,2,FALSE)</f>
        <v>OVO000098</v>
      </c>
      <c r="B4075" t="s">
        <v>5195</v>
      </c>
    </row>
    <row r="4076" spans="1:2" x14ac:dyDescent="0.25">
      <c r="A4076" t="str">
        <f>VLOOKUP(IDENTIFICATIE!$E$5,$G$1:$H$442,2,FALSE)</f>
        <v>OVO000098</v>
      </c>
      <c r="B4076" t="s">
        <v>5196</v>
      </c>
    </row>
    <row r="4077" spans="1:2" x14ac:dyDescent="0.25">
      <c r="A4077" t="str">
        <f>VLOOKUP(IDENTIFICATIE!$E$5,$G$1:$H$442,2,FALSE)</f>
        <v>OVO000098</v>
      </c>
      <c r="B4077" t="s">
        <v>5197</v>
      </c>
    </row>
    <row r="4078" spans="1:2" x14ac:dyDescent="0.25">
      <c r="A4078" t="str">
        <f>VLOOKUP(IDENTIFICATIE!$E$5,$G$1:$H$442,2,FALSE)</f>
        <v>OVO000098</v>
      </c>
      <c r="B4078" t="s">
        <v>5198</v>
      </c>
    </row>
    <row r="4079" spans="1:2" x14ac:dyDescent="0.25">
      <c r="A4079" t="str">
        <f>VLOOKUP(IDENTIFICATIE!$E$5,$G$1:$H$442,2,FALSE)</f>
        <v>OVO000098</v>
      </c>
      <c r="B4079" t="s">
        <v>5199</v>
      </c>
    </row>
    <row r="4080" spans="1:2" x14ac:dyDescent="0.25">
      <c r="A4080" t="str">
        <f>VLOOKUP(IDENTIFICATIE!$E$5,$G$1:$H$442,2,FALSE)</f>
        <v>OVO000098</v>
      </c>
      <c r="B4080" t="s">
        <v>5200</v>
      </c>
    </row>
    <row r="4081" spans="1:2" x14ac:dyDescent="0.25">
      <c r="A4081" t="str">
        <f>VLOOKUP(IDENTIFICATIE!$E$5,$G$1:$H$442,2,FALSE)</f>
        <v>OVO000098</v>
      </c>
      <c r="B4081" t="s">
        <v>5201</v>
      </c>
    </row>
    <row r="4082" spans="1:2" x14ac:dyDescent="0.25">
      <c r="A4082" t="str">
        <f>VLOOKUP(IDENTIFICATIE!$E$5,$G$1:$H$442,2,FALSE)</f>
        <v>OVO000098</v>
      </c>
      <c r="B4082" t="s">
        <v>5202</v>
      </c>
    </row>
    <row r="4083" spans="1:2" x14ac:dyDescent="0.25">
      <c r="A4083" t="str">
        <f>VLOOKUP(IDENTIFICATIE!$E$5,$G$1:$H$442,2,FALSE)</f>
        <v>OVO000098</v>
      </c>
      <c r="B4083" t="s">
        <v>5203</v>
      </c>
    </row>
    <row r="4084" spans="1:2" x14ac:dyDescent="0.25">
      <c r="A4084" t="str">
        <f>VLOOKUP(IDENTIFICATIE!$E$5,$G$1:$H$442,2,FALSE)</f>
        <v>OVO000098</v>
      </c>
      <c r="B4084" t="s">
        <v>5204</v>
      </c>
    </row>
    <row r="4085" spans="1:2" x14ac:dyDescent="0.25">
      <c r="A4085" t="str">
        <f>VLOOKUP(IDENTIFICATIE!$E$5,$G$1:$H$442,2,FALSE)</f>
        <v>OVO000098</v>
      </c>
      <c r="B4085" t="s">
        <v>5205</v>
      </c>
    </row>
    <row r="4086" spans="1:2" x14ac:dyDescent="0.25">
      <c r="A4086" t="str">
        <f>VLOOKUP(IDENTIFICATIE!$E$5,$G$1:$H$442,2,FALSE)</f>
        <v>OVO000098</v>
      </c>
      <c r="B4086" t="s">
        <v>5206</v>
      </c>
    </row>
    <row r="4087" spans="1:2" x14ac:dyDescent="0.25">
      <c r="A4087" t="str">
        <f>VLOOKUP(IDENTIFICATIE!$E$5,$G$1:$H$442,2,FALSE)</f>
        <v>OVO000098</v>
      </c>
      <c r="B4087" t="s">
        <v>5207</v>
      </c>
    </row>
    <row r="4088" spans="1:2" x14ac:dyDescent="0.25">
      <c r="A4088" t="str">
        <f>VLOOKUP(IDENTIFICATIE!$E$5,$G$1:$H$442,2,FALSE)</f>
        <v>OVO000098</v>
      </c>
      <c r="B4088" t="s">
        <v>5208</v>
      </c>
    </row>
    <row r="4089" spans="1:2" x14ac:dyDescent="0.25">
      <c r="A4089" t="str">
        <f>VLOOKUP(IDENTIFICATIE!$E$5,$G$1:$H$442,2,FALSE)</f>
        <v>OVO000098</v>
      </c>
      <c r="B4089" t="s">
        <v>5209</v>
      </c>
    </row>
    <row r="4090" spans="1:2" x14ac:dyDescent="0.25">
      <c r="A4090" t="str">
        <f>VLOOKUP(IDENTIFICATIE!$E$5,$G$1:$H$442,2,FALSE)</f>
        <v>OVO000098</v>
      </c>
      <c r="B4090" t="s">
        <v>5210</v>
      </c>
    </row>
    <row r="4091" spans="1:2" x14ac:dyDescent="0.25">
      <c r="A4091" t="str">
        <f>VLOOKUP(IDENTIFICATIE!$E$5,$G$1:$H$442,2,FALSE)</f>
        <v>OVO000098</v>
      </c>
      <c r="B4091" t="s">
        <v>5211</v>
      </c>
    </row>
    <row r="4092" spans="1:2" x14ac:dyDescent="0.25">
      <c r="A4092" t="str">
        <f>VLOOKUP(IDENTIFICATIE!$E$5,$G$1:$H$442,2,FALSE)</f>
        <v>OVO000098</v>
      </c>
      <c r="B4092" t="s">
        <v>5212</v>
      </c>
    </row>
    <row r="4093" spans="1:2" x14ac:dyDescent="0.25">
      <c r="A4093" t="str">
        <f>VLOOKUP(IDENTIFICATIE!$E$5,$G$1:$H$442,2,FALSE)</f>
        <v>OVO000098</v>
      </c>
      <c r="B4093" t="s">
        <v>5213</v>
      </c>
    </row>
    <row r="4094" spans="1:2" x14ac:dyDescent="0.25">
      <c r="A4094" t="str">
        <f>VLOOKUP(IDENTIFICATIE!$E$5,$G$1:$H$442,2,FALSE)</f>
        <v>OVO000098</v>
      </c>
      <c r="B4094" t="s">
        <v>5214</v>
      </c>
    </row>
    <row r="4095" spans="1:2" x14ac:dyDescent="0.25">
      <c r="A4095" t="str">
        <f>VLOOKUP(IDENTIFICATIE!$E$5,$G$1:$H$442,2,FALSE)</f>
        <v>OVO000098</v>
      </c>
      <c r="B4095" t="s">
        <v>5215</v>
      </c>
    </row>
    <row r="4096" spans="1:2" x14ac:dyDescent="0.25">
      <c r="A4096" t="str">
        <f>VLOOKUP(IDENTIFICATIE!$E$5,$G$1:$H$442,2,FALSE)</f>
        <v>OVO000098</v>
      </c>
      <c r="B4096" t="s">
        <v>5216</v>
      </c>
    </row>
    <row r="4097" spans="1:2" x14ac:dyDescent="0.25">
      <c r="A4097" t="str">
        <f>VLOOKUP(IDENTIFICATIE!$E$5,$G$1:$H$442,2,FALSE)</f>
        <v>OVO000098</v>
      </c>
      <c r="B4097" t="s">
        <v>5217</v>
      </c>
    </row>
    <row r="4098" spans="1:2" x14ac:dyDescent="0.25">
      <c r="A4098" t="str">
        <f>VLOOKUP(IDENTIFICATIE!$E$5,$G$1:$H$442,2,FALSE)</f>
        <v>OVO000098</v>
      </c>
      <c r="B4098" t="s">
        <v>5218</v>
      </c>
    </row>
    <row r="4099" spans="1:2" x14ac:dyDescent="0.25">
      <c r="A4099" t="str">
        <f>VLOOKUP(IDENTIFICATIE!$E$5,$G$1:$H$442,2,FALSE)</f>
        <v>OVO000098</v>
      </c>
      <c r="B4099" t="s">
        <v>5219</v>
      </c>
    </row>
    <row r="4100" spans="1:2" x14ac:dyDescent="0.25">
      <c r="A4100" t="str">
        <f>VLOOKUP(IDENTIFICATIE!$E$5,$G$1:$H$442,2,FALSE)</f>
        <v>OVO000098</v>
      </c>
      <c r="B4100" t="s">
        <v>5220</v>
      </c>
    </row>
    <row r="4101" spans="1:2" x14ac:dyDescent="0.25">
      <c r="A4101" t="str">
        <f>VLOOKUP(IDENTIFICATIE!$E$5,$G$1:$H$442,2,FALSE)</f>
        <v>OVO000098</v>
      </c>
      <c r="B4101" t="s">
        <v>5221</v>
      </c>
    </row>
    <row r="4102" spans="1:2" x14ac:dyDescent="0.25">
      <c r="A4102" t="str">
        <f>VLOOKUP(IDENTIFICATIE!$E$5,$G$1:$H$442,2,FALSE)</f>
        <v>OVO000098</v>
      </c>
      <c r="B4102" t="s">
        <v>5222</v>
      </c>
    </row>
    <row r="4103" spans="1:2" x14ac:dyDescent="0.25">
      <c r="A4103" t="str">
        <f>VLOOKUP(IDENTIFICATIE!$E$5,$G$1:$H$442,2,FALSE)</f>
        <v>OVO000098</v>
      </c>
      <c r="B4103" t="s">
        <v>5223</v>
      </c>
    </row>
    <row r="4104" spans="1:2" x14ac:dyDescent="0.25">
      <c r="A4104" t="str">
        <f>VLOOKUP(IDENTIFICATIE!$E$5,$G$1:$H$442,2,FALSE)</f>
        <v>OVO000098</v>
      </c>
      <c r="B4104" t="s">
        <v>5224</v>
      </c>
    </row>
    <row r="4105" spans="1:2" x14ac:dyDescent="0.25">
      <c r="A4105" t="str">
        <f>VLOOKUP(IDENTIFICATIE!$E$5,$G$1:$H$442,2,FALSE)</f>
        <v>OVO000098</v>
      </c>
      <c r="B4105" t="s">
        <v>5225</v>
      </c>
    </row>
    <row r="4106" spans="1:2" x14ac:dyDescent="0.25">
      <c r="A4106" t="str">
        <f>VLOOKUP(IDENTIFICATIE!$E$5,$G$1:$H$442,2,FALSE)</f>
        <v>OVO000098</v>
      </c>
      <c r="B4106" t="s">
        <v>5226</v>
      </c>
    </row>
    <row r="4107" spans="1:2" x14ac:dyDescent="0.25">
      <c r="A4107" t="str">
        <f>VLOOKUP(IDENTIFICATIE!$E$5,$G$1:$H$442,2,FALSE)</f>
        <v>OVO000098</v>
      </c>
      <c r="B4107" t="s">
        <v>5227</v>
      </c>
    </row>
    <row r="4108" spans="1:2" x14ac:dyDescent="0.25">
      <c r="A4108" t="str">
        <f>VLOOKUP(IDENTIFICATIE!$E$5,$G$1:$H$442,2,FALSE)</f>
        <v>OVO000098</v>
      </c>
      <c r="B4108" t="s">
        <v>5228</v>
      </c>
    </row>
    <row r="4109" spans="1:2" x14ac:dyDescent="0.25">
      <c r="A4109" t="str">
        <f>VLOOKUP(IDENTIFICATIE!$E$5,$G$1:$H$442,2,FALSE)</f>
        <v>OVO000098</v>
      </c>
      <c r="B4109" t="s">
        <v>5229</v>
      </c>
    </row>
    <row r="4110" spans="1:2" x14ac:dyDescent="0.25">
      <c r="A4110" t="str">
        <f>VLOOKUP(IDENTIFICATIE!$E$5,$G$1:$H$442,2,FALSE)</f>
        <v>OVO000098</v>
      </c>
      <c r="B4110" t="s">
        <v>5230</v>
      </c>
    </row>
    <row r="4111" spans="1:2" x14ac:dyDescent="0.25">
      <c r="A4111" t="str">
        <f>VLOOKUP(IDENTIFICATIE!$E$5,$G$1:$H$442,2,FALSE)</f>
        <v>OVO000098</v>
      </c>
      <c r="B4111" t="s">
        <v>5231</v>
      </c>
    </row>
    <row r="4112" spans="1:2" x14ac:dyDescent="0.25">
      <c r="A4112" t="str">
        <f>VLOOKUP(IDENTIFICATIE!$E$5,$G$1:$H$442,2,FALSE)</f>
        <v>OVO000098</v>
      </c>
      <c r="B4112" t="s">
        <v>5232</v>
      </c>
    </row>
    <row r="4113" spans="1:2" x14ac:dyDescent="0.25">
      <c r="A4113" t="str">
        <f>VLOOKUP(IDENTIFICATIE!$E$5,$G$1:$H$442,2,FALSE)</f>
        <v>OVO000098</v>
      </c>
      <c r="B4113" t="s">
        <v>5233</v>
      </c>
    </row>
    <row r="4114" spans="1:2" x14ac:dyDescent="0.25">
      <c r="A4114" t="str">
        <f>VLOOKUP(IDENTIFICATIE!$E$5,$G$1:$H$442,2,FALSE)</f>
        <v>OVO000098</v>
      </c>
      <c r="B4114" t="s">
        <v>5234</v>
      </c>
    </row>
    <row r="4115" spans="1:2" x14ac:dyDescent="0.25">
      <c r="A4115" t="str">
        <f>VLOOKUP(IDENTIFICATIE!$E$5,$G$1:$H$442,2,FALSE)</f>
        <v>OVO000098</v>
      </c>
      <c r="B4115" t="s">
        <v>5235</v>
      </c>
    </row>
    <row r="4116" spans="1:2" x14ac:dyDescent="0.25">
      <c r="A4116" t="str">
        <f>VLOOKUP(IDENTIFICATIE!$E$5,$G$1:$H$442,2,FALSE)</f>
        <v>OVO000098</v>
      </c>
      <c r="B4116" t="s">
        <v>5236</v>
      </c>
    </row>
    <row r="4117" spans="1:2" x14ac:dyDescent="0.25">
      <c r="A4117" t="str">
        <f>VLOOKUP(IDENTIFICATIE!$E$5,$G$1:$H$442,2,FALSE)</f>
        <v>OVO000098</v>
      </c>
      <c r="B4117" t="s">
        <v>5237</v>
      </c>
    </row>
    <row r="4118" spans="1:2" x14ac:dyDescent="0.25">
      <c r="A4118" t="str">
        <f>VLOOKUP(IDENTIFICATIE!$E$5,$G$1:$H$442,2,FALSE)</f>
        <v>OVO000098</v>
      </c>
      <c r="B4118" t="s">
        <v>5238</v>
      </c>
    </row>
    <row r="4119" spans="1:2" x14ac:dyDescent="0.25">
      <c r="A4119" t="str">
        <f>VLOOKUP(IDENTIFICATIE!$E$5,$G$1:$H$442,2,FALSE)</f>
        <v>OVO000098</v>
      </c>
      <c r="B4119" t="s">
        <v>5239</v>
      </c>
    </row>
    <row r="4120" spans="1:2" x14ac:dyDescent="0.25">
      <c r="A4120" t="str">
        <f>VLOOKUP(IDENTIFICATIE!$E$5,$G$1:$H$442,2,FALSE)</f>
        <v>OVO000098</v>
      </c>
      <c r="B4120" t="s">
        <v>5240</v>
      </c>
    </row>
    <row r="4121" spans="1:2" x14ac:dyDescent="0.25">
      <c r="A4121" t="str">
        <f>VLOOKUP(IDENTIFICATIE!$E$5,$G$1:$H$442,2,FALSE)</f>
        <v>OVO000098</v>
      </c>
      <c r="B4121" t="s">
        <v>5241</v>
      </c>
    </row>
    <row r="4122" spans="1:2" x14ac:dyDescent="0.25">
      <c r="A4122" t="str">
        <f>VLOOKUP(IDENTIFICATIE!$E$5,$G$1:$H$442,2,FALSE)</f>
        <v>OVO000098</v>
      </c>
      <c r="B4122" t="s">
        <v>5242</v>
      </c>
    </row>
    <row r="4123" spans="1:2" x14ac:dyDescent="0.25">
      <c r="A4123" t="str">
        <f>VLOOKUP(IDENTIFICATIE!$E$5,$G$1:$H$442,2,FALSE)</f>
        <v>OVO000098</v>
      </c>
      <c r="B4123" t="s">
        <v>5243</v>
      </c>
    </row>
    <row r="4124" spans="1:2" x14ac:dyDescent="0.25">
      <c r="A4124" t="str">
        <f>VLOOKUP(IDENTIFICATIE!$E$5,$G$1:$H$442,2,FALSE)</f>
        <v>OVO000098</v>
      </c>
      <c r="B4124" t="s">
        <v>5244</v>
      </c>
    </row>
    <row r="4125" spans="1:2" x14ac:dyDescent="0.25">
      <c r="A4125" t="str">
        <f>VLOOKUP(IDENTIFICATIE!$E$5,$G$1:$H$442,2,FALSE)</f>
        <v>OVO000098</v>
      </c>
      <c r="B4125" t="s">
        <v>5245</v>
      </c>
    </row>
    <row r="4126" spans="1:2" x14ac:dyDescent="0.25">
      <c r="A4126" t="str">
        <f>VLOOKUP(IDENTIFICATIE!$E$5,$G$1:$H$442,2,FALSE)</f>
        <v>OVO000098</v>
      </c>
      <c r="B4126" t="s">
        <v>5246</v>
      </c>
    </row>
    <row r="4127" spans="1:2" x14ac:dyDescent="0.25">
      <c r="A4127" t="str">
        <f>VLOOKUP(IDENTIFICATIE!$E$5,$G$1:$H$442,2,FALSE)</f>
        <v>OVO000098</v>
      </c>
      <c r="B4127" t="s">
        <v>5247</v>
      </c>
    </row>
    <row r="4128" spans="1:2" x14ac:dyDescent="0.25">
      <c r="A4128" t="str">
        <f>VLOOKUP(IDENTIFICATIE!$E$5,$G$1:$H$442,2,FALSE)</f>
        <v>OVO000098</v>
      </c>
      <c r="B4128" t="s">
        <v>5248</v>
      </c>
    </row>
    <row r="4129" spans="1:2" x14ac:dyDescent="0.25">
      <c r="A4129" t="str">
        <f>VLOOKUP(IDENTIFICATIE!$E$5,$G$1:$H$442,2,FALSE)</f>
        <v>OVO000098</v>
      </c>
      <c r="B4129" t="s">
        <v>5249</v>
      </c>
    </row>
    <row r="4130" spans="1:2" x14ac:dyDescent="0.25">
      <c r="A4130" t="str">
        <f>VLOOKUP(IDENTIFICATIE!$E$5,$G$1:$H$442,2,FALSE)</f>
        <v>OVO000098</v>
      </c>
      <c r="B4130" t="s">
        <v>5250</v>
      </c>
    </row>
    <row r="4131" spans="1:2" x14ac:dyDescent="0.25">
      <c r="A4131" t="str">
        <f>VLOOKUP(IDENTIFICATIE!$E$5,$G$1:$H$442,2,FALSE)</f>
        <v>OVO000098</v>
      </c>
      <c r="B4131" t="s">
        <v>5251</v>
      </c>
    </row>
    <row r="4132" spans="1:2" x14ac:dyDescent="0.25">
      <c r="A4132" t="str">
        <f>VLOOKUP(IDENTIFICATIE!$E$5,$G$1:$H$442,2,FALSE)</f>
        <v>OVO000098</v>
      </c>
      <c r="B4132" t="s">
        <v>5252</v>
      </c>
    </row>
    <row r="4133" spans="1:2" x14ac:dyDescent="0.25">
      <c r="A4133" t="str">
        <f>VLOOKUP(IDENTIFICATIE!$E$5,$G$1:$H$442,2,FALSE)</f>
        <v>OVO000098</v>
      </c>
      <c r="B4133" t="s">
        <v>5253</v>
      </c>
    </row>
    <row r="4134" spans="1:2" x14ac:dyDescent="0.25">
      <c r="A4134" t="str">
        <f>VLOOKUP(IDENTIFICATIE!$E$5,$G$1:$H$442,2,FALSE)</f>
        <v>OVO000098</v>
      </c>
      <c r="B4134" t="s">
        <v>5254</v>
      </c>
    </row>
    <row r="4135" spans="1:2" x14ac:dyDescent="0.25">
      <c r="A4135" t="str">
        <f>VLOOKUP(IDENTIFICATIE!$E$5,$G$1:$H$442,2,FALSE)</f>
        <v>OVO000098</v>
      </c>
      <c r="B4135" t="s">
        <v>5255</v>
      </c>
    </row>
    <row r="4136" spans="1:2" x14ac:dyDescent="0.25">
      <c r="A4136" t="str">
        <f>VLOOKUP(IDENTIFICATIE!$E$5,$G$1:$H$442,2,FALSE)</f>
        <v>OVO000098</v>
      </c>
      <c r="B4136" t="s">
        <v>5256</v>
      </c>
    </row>
    <row r="4137" spans="1:2" x14ac:dyDescent="0.25">
      <c r="A4137" t="str">
        <f>VLOOKUP(IDENTIFICATIE!$E$5,$G$1:$H$442,2,FALSE)</f>
        <v>OVO000098</v>
      </c>
      <c r="B4137" t="s">
        <v>5257</v>
      </c>
    </row>
    <row r="4138" spans="1:2" x14ac:dyDescent="0.25">
      <c r="A4138" t="str">
        <f>VLOOKUP(IDENTIFICATIE!$E$5,$G$1:$H$442,2,FALSE)</f>
        <v>OVO000098</v>
      </c>
      <c r="B4138" t="s">
        <v>5258</v>
      </c>
    </row>
    <row r="4139" spans="1:2" x14ac:dyDescent="0.25">
      <c r="A4139" t="str">
        <f>VLOOKUP(IDENTIFICATIE!$E$5,$G$1:$H$442,2,FALSE)</f>
        <v>OVO000098</v>
      </c>
      <c r="B4139" t="s">
        <v>5259</v>
      </c>
    </row>
    <row r="4140" spans="1:2" x14ac:dyDescent="0.25">
      <c r="A4140" t="str">
        <f>VLOOKUP(IDENTIFICATIE!$E$5,$G$1:$H$442,2,FALSE)</f>
        <v>OVO000098</v>
      </c>
      <c r="B4140" t="s">
        <v>5260</v>
      </c>
    </row>
    <row r="4141" spans="1:2" x14ac:dyDescent="0.25">
      <c r="A4141" t="str">
        <f>VLOOKUP(IDENTIFICATIE!$E$5,$G$1:$H$442,2,FALSE)</f>
        <v>OVO000098</v>
      </c>
      <c r="B4141" t="s">
        <v>5261</v>
      </c>
    </row>
    <row r="4142" spans="1:2" x14ac:dyDescent="0.25">
      <c r="A4142" t="str">
        <f>VLOOKUP(IDENTIFICATIE!$E$5,$G$1:$H$442,2,FALSE)</f>
        <v>OVO000098</v>
      </c>
      <c r="B4142" t="s">
        <v>5262</v>
      </c>
    </row>
    <row r="4143" spans="1:2" x14ac:dyDescent="0.25">
      <c r="A4143" t="str">
        <f>VLOOKUP(IDENTIFICATIE!$E$5,$G$1:$H$442,2,FALSE)</f>
        <v>OVO000098</v>
      </c>
      <c r="B4143" t="s">
        <v>5263</v>
      </c>
    </row>
    <row r="4144" spans="1:2" x14ac:dyDescent="0.25">
      <c r="A4144" t="str">
        <f>VLOOKUP(IDENTIFICATIE!$E$5,$G$1:$H$442,2,FALSE)</f>
        <v>OVO000098</v>
      </c>
      <c r="B4144" t="s">
        <v>5264</v>
      </c>
    </row>
    <row r="4145" spans="1:2" x14ac:dyDescent="0.25">
      <c r="A4145" t="str">
        <f>VLOOKUP(IDENTIFICATIE!$E$5,$G$1:$H$442,2,FALSE)</f>
        <v>OVO000098</v>
      </c>
      <c r="B4145" t="s">
        <v>5265</v>
      </c>
    </row>
    <row r="4146" spans="1:2" x14ac:dyDescent="0.25">
      <c r="A4146" t="str">
        <f>VLOOKUP(IDENTIFICATIE!$E$5,$G$1:$H$442,2,FALSE)</f>
        <v>OVO000098</v>
      </c>
      <c r="B4146" t="s">
        <v>5266</v>
      </c>
    </row>
    <row r="4147" spans="1:2" x14ac:dyDescent="0.25">
      <c r="A4147" t="str">
        <f>VLOOKUP(IDENTIFICATIE!$E$5,$G$1:$H$442,2,FALSE)</f>
        <v>OVO000098</v>
      </c>
      <c r="B4147" t="s">
        <v>5267</v>
      </c>
    </row>
    <row r="4148" spans="1:2" x14ac:dyDescent="0.25">
      <c r="A4148" t="str">
        <f>VLOOKUP(IDENTIFICATIE!$E$5,$G$1:$H$442,2,FALSE)</f>
        <v>OVO000098</v>
      </c>
      <c r="B4148" t="s">
        <v>5268</v>
      </c>
    </row>
    <row r="4149" spans="1:2" x14ac:dyDescent="0.25">
      <c r="A4149" t="str">
        <f>VLOOKUP(IDENTIFICATIE!$E$5,$G$1:$H$442,2,FALSE)</f>
        <v>OVO000098</v>
      </c>
      <c r="B4149" t="s">
        <v>5269</v>
      </c>
    </row>
    <row r="4150" spans="1:2" x14ac:dyDescent="0.25">
      <c r="A4150" t="str">
        <f>VLOOKUP(IDENTIFICATIE!$E$5,$G$1:$H$442,2,FALSE)</f>
        <v>OVO000098</v>
      </c>
      <c r="B4150" t="s">
        <v>5270</v>
      </c>
    </row>
    <row r="4151" spans="1:2" x14ac:dyDescent="0.25">
      <c r="A4151" t="str">
        <f>VLOOKUP(IDENTIFICATIE!$E$5,$G$1:$H$442,2,FALSE)</f>
        <v>OVO000098</v>
      </c>
      <c r="B4151" t="s">
        <v>5271</v>
      </c>
    </row>
    <row r="4152" spans="1:2" x14ac:dyDescent="0.25">
      <c r="A4152" t="str">
        <f>VLOOKUP(IDENTIFICATIE!$E$5,$G$1:$H$442,2,FALSE)</f>
        <v>OVO000098</v>
      </c>
      <c r="B4152" t="s">
        <v>5272</v>
      </c>
    </row>
    <row r="4153" spans="1:2" x14ac:dyDescent="0.25">
      <c r="A4153" t="str">
        <f>VLOOKUP(IDENTIFICATIE!$E$5,$G$1:$H$442,2,FALSE)</f>
        <v>OVO000098</v>
      </c>
      <c r="B4153" t="s">
        <v>5273</v>
      </c>
    </row>
    <row r="4154" spans="1:2" x14ac:dyDescent="0.25">
      <c r="A4154" t="str">
        <f>VLOOKUP(IDENTIFICATIE!$E$5,$G$1:$H$442,2,FALSE)</f>
        <v>OVO000098</v>
      </c>
      <c r="B4154" t="s">
        <v>5274</v>
      </c>
    </row>
    <row r="4155" spans="1:2" x14ac:dyDescent="0.25">
      <c r="A4155" t="str">
        <f>VLOOKUP(IDENTIFICATIE!$E$5,$G$1:$H$442,2,FALSE)</f>
        <v>OVO000098</v>
      </c>
      <c r="B4155" t="s">
        <v>5275</v>
      </c>
    </row>
    <row r="4156" spans="1:2" x14ac:dyDescent="0.25">
      <c r="A4156" t="str">
        <f>VLOOKUP(IDENTIFICATIE!$E$5,$G$1:$H$442,2,FALSE)</f>
        <v>OVO000098</v>
      </c>
      <c r="B4156" t="s">
        <v>5276</v>
      </c>
    </row>
    <row r="4157" spans="1:2" x14ac:dyDescent="0.25">
      <c r="A4157" t="str">
        <f>VLOOKUP(IDENTIFICATIE!$E$5,$G$1:$H$442,2,FALSE)</f>
        <v>OVO000098</v>
      </c>
      <c r="B4157" t="s">
        <v>5277</v>
      </c>
    </row>
    <row r="4158" spans="1:2" x14ac:dyDescent="0.25">
      <c r="A4158" t="str">
        <f>VLOOKUP(IDENTIFICATIE!$E$5,$G$1:$H$442,2,FALSE)</f>
        <v>OVO000098</v>
      </c>
      <c r="B4158" t="s">
        <v>5278</v>
      </c>
    </row>
    <row r="4159" spans="1:2" x14ac:dyDescent="0.25">
      <c r="A4159" t="str">
        <f>VLOOKUP(IDENTIFICATIE!$E$5,$G$1:$H$442,2,FALSE)</f>
        <v>OVO000098</v>
      </c>
      <c r="B4159" t="s">
        <v>5279</v>
      </c>
    </row>
    <row r="4160" spans="1:2" x14ac:dyDescent="0.25">
      <c r="A4160" t="str">
        <f>VLOOKUP(IDENTIFICATIE!$E$5,$G$1:$H$442,2,FALSE)</f>
        <v>OVO000098</v>
      </c>
      <c r="B4160" t="s">
        <v>5280</v>
      </c>
    </row>
    <row r="4161" spans="1:2" x14ac:dyDescent="0.25">
      <c r="A4161" t="str">
        <f>VLOOKUP(IDENTIFICATIE!$E$5,$G$1:$H$442,2,FALSE)</f>
        <v>OVO000098</v>
      </c>
      <c r="B4161" t="s">
        <v>5281</v>
      </c>
    </row>
    <row r="4162" spans="1:2" x14ac:dyDescent="0.25">
      <c r="A4162" t="str">
        <f>VLOOKUP(IDENTIFICATIE!$E$5,$G$1:$H$442,2,FALSE)</f>
        <v>OVO000098</v>
      </c>
      <c r="B4162" t="s">
        <v>5282</v>
      </c>
    </row>
    <row r="4163" spans="1:2" x14ac:dyDescent="0.25">
      <c r="A4163" t="str">
        <f>VLOOKUP(IDENTIFICATIE!$E$5,$G$1:$H$442,2,FALSE)</f>
        <v>OVO000098</v>
      </c>
      <c r="B4163" t="s">
        <v>5283</v>
      </c>
    </row>
    <row r="4164" spans="1:2" x14ac:dyDescent="0.25">
      <c r="A4164" t="str">
        <f>VLOOKUP(IDENTIFICATIE!$E$5,$G$1:$H$442,2,FALSE)</f>
        <v>OVO000098</v>
      </c>
      <c r="B4164" t="s">
        <v>5284</v>
      </c>
    </row>
    <row r="4165" spans="1:2" x14ac:dyDescent="0.25">
      <c r="A4165" t="str">
        <f>VLOOKUP(IDENTIFICATIE!$E$5,$G$1:$H$442,2,FALSE)</f>
        <v>OVO000098</v>
      </c>
      <c r="B4165" t="s">
        <v>5285</v>
      </c>
    </row>
    <row r="4166" spans="1:2" x14ac:dyDescent="0.25">
      <c r="A4166" t="str">
        <f>VLOOKUP(IDENTIFICATIE!$E$5,$G$1:$H$442,2,FALSE)</f>
        <v>OVO000098</v>
      </c>
      <c r="B4166" t="s">
        <v>5286</v>
      </c>
    </row>
    <row r="4167" spans="1:2" x14ac:dyDescent="0.25">
      <c r="A4167" t="str">
        <f>VLOOKUP(IDENTIFICATIE!$E$5,$G$1:$H$442,2,FALSE)</f>
        <v>OVO000098</v>
      </c>
      <c r="B4167" t="s">
        <v>5287</v>
      </c>
    </row>
    <row r="4168" spans="1:2" x14ac:dyDescent="0.25">
      <c r="A4168" t="str">
        <f>VLOOKUP(IDENTIFICATIE!$E$5,$G$1:$H$442,2,FALSE)</f>
        <v>OVO000098</v>
      </c>
      <c r="B4168" t="s">
        <v>5288</v>
      </c>
    </row>
    <row r="4169" spans="1:2" x14ac:dyDescent="0.25">
      <c r="A4169" t="str">
        <f>VLOOKUP(IDENTIFICATIE!$E$5,$G$1:$H$442,2,FALSE)</f>
        <v>OVO000098</v>
      </c>
      <c r="B4169" t="s">
        <v>5289</v>
      </c>
    </row>
    <row r="4170" spans="1:2" x14ac:dyDescent="0.25">
      <c r="A4170" t="str">
        <f>VLOOKUP(IDENTIFICATIE!$E$5,$G$1:$H$442,2,FALSE)</f>
        <v>OVO000098</v>
      </c>
      <c r="B4170" t="s">
        <v>5290</v>
      </c>
    </row>
    <row r="4171" spans="1:2" x14ac:dyDescent="0.25">
      <c r="A4171" t="str">
        <f>VLOOKUP(IDENTIFICATIE!$E$5,$G$1:$H$442,2,FALSE)</f>
        <v>OVO000098</v>
      </c>
      <c r="B4171" t="s">
        <v>5291</v>
      </c>
    </row>
    <row r="4172" spans="1:2" x14ac:dyDescent="0.25">
      <c r="A4172" t="str">
        <f>VLOOKUP(IDENTIFICATIE!$E$5,$G$1:$H$442,2,FALSE)</f>
        <v>OVO000098</v>
      </c>
      <c r="B4172" t="s">
        <v>5292</v>
      </c>
    </row>
    <row r="4173" spans="1:2" x14ac:dyDescent="0.25">
      <c r="A4173" t="str">
        <f>VLOOKUP(IDENTIFICATIE!$E$5,$G$1:$H$442,2,FALSE)</f>
        <v>OVO000098</v>
      </c>
      <c r="B4173" t="s">
        <v>5293</v>
      </c>
    </row>
    <row r="4174" spans="1:2" x14ac:dyDescent="0.25">
      <c r="A4174" t="str">
        <f>VLOOKUP(IDENTIFICATIE!$E$5,$G$1:$H$442,2,FALSE)</f>
        <v>OVO000098</v>
      </c>
      <c r="B4174" t="s">
        <v>5294</v>
      </c>
    </row>
    <row r="4175" spans="1:2" x14ac:dyDescent="0.25">
      <c r="A4175" t="str">
        <f>VLOOKUP(IDENTIFICATIE!$E$5,$G$1:$H$442,2,FALSE)</f>
        <v>OVO000098</v>
      </c>
      <c r="B4175" t="s">
        <v>5295</v>
      </c>
    </row>
    <row r="4176" spans="1:2" x14ac:dyDescent="0.25">
      <c r="A4176" t="str">
        <f>VLOOKUP(IDENTIFICATIE!$E$5,$G$1:$H$442,2,FALSE)</f>
        <v>OVO000098</v>
      </c>
      <c r="B4176" t="s">
        <v>5296</v>
      </c>
    </row>
    <row r="4177" spans="1:2" x14ac:dyDescent="0.25">
      <c r="A4177" t="str">
        <f>VLOOKUP(IDENTIFICATIE!$E$5,$G$1:$H$442,2,FALSE)</f>
        <v>OVO000098</v>
      </c>
      <c r="B4177" t="s">
        <v>5297</v>
      </c>
    </row>
    <row r="4178" spans="1:2" x14ac:dyDescent="0.25">
      <c r="A4178" t="str">
        <f>VLOOKUP(IDENTIFICATIE!$E$5,$G$1:$H$442,2,FALSE)</f>
        <v>OVO000098</v>
      </c>
      <c r="B4178" t="s">
        <v>5298</v>
      </c>
    </row>
    <row r="4179" spans="1:2" x14ac:dyDescent="0.25">
      <c r="A4179" t="str">
        <f>VLOOKUP(IDENTIFICATIE!$E$5,$G$1:$H$442,2,FALSE)</f>
        <v>OVO000098</v>
      </c>
      <c r="B4179" t="s">
        <v>5299</v>
      </c>
    </row>
    <row r="4180" spans="1:2" x14ac:dyDescent="0.25">
      <c r="A4180" t="str">
        <f>VLOOKUP(IDENTIFICATIE!$E$5,$G$1:$H$442,2,FALSE)</f>
        <v>OVO000098</v>
      </c>
      <c r="B4180" t="s">
        <v>5300</v>
      </c>
    </row>
    <row r="4181" spans="1:2" x14ac:dyDescent="0.25">
      <c r="A4181" t="str">
        <f>VLOOKUP(IDENTIFICATIE!$E$5,$G$1:$H$442,2,FALSE)</f>
        <v>OVO000098</v>
      </c>
      <c r="B4181" t="s">
        <v>5301</v>
      </c>
    </row>
    <row r="4182" spans="1:2" x14ac:dyDescent="0.25">
      <c r="A4182" t="str">
        <f>VLOOKUP(IDENTIFICATIE!$E$5,$G$1:$H$442,2,FALSE)</f>
        <v>OVO000098</v>
      </c>
      <c r="B4182" t="s">
        <v>5302</v>
      </c>
    </row>
    <row r="4183" spans="1:2" x14ac:dyDescent="0.25">
      <c r="A4183" t="str">
        <f>VLOOKUP(IDENTIFICATIE!$E$5,$G$1:$H$442,2,FALSE)</f>
        <v>OVO000098</v>
      </c>
      <c r="B4183" t="s">
        <v>5303</v>
      </c>
    </row>
    <row r="4184" spans="1:2" x14ac:dyDescent="0.25">
      <c r="A4184" t="str">
        <f>VLOOKUP(IDENTIFICATIE!$E$5,$G$1:$H$442,2,FALSE)</f>
        <v>OVO000098</v>
      </c>
      <c r="B4184" t="s">
        <v>5304</v>
      </c>
    </row>
    <row r="4185" spans="1:2" x14ac:dyDescent="0.25">
      <c r="A4185" t="str">
        <f>VLOOKUP(IDENTIFICATIE!$E$5,$G$1:$H$442,2,FALSE)</f>
        <v>OVO000098</v>
      </c>
      <c r="B4185" t="s">
        <v>5305</v>
      </c>
    </row>
    <row r="4186" spans="1:2" x14ac:dyDescent="0.25">
      <c r="A4186" t="str">
        <f>VLOOKUP(IDENTIFICATIE!$E$5,$G$1:$H$442,2,FALSE)</f>
        <v>OVO000098</v>
      </c>
      <c r="B4186" t="s">
        <v>5306</v>
      </c>
    </row>
    <row r="4187" spans="1:2" x14ac:dyDescent="0.25">
      <c r="A4187" t="str">
        <f>VLOOKUP(IDENTIFICATIE!$E$5,$G$1:$H$442,2,FALSE)</f>
        <v>OVO000098</v>
      </c>
      <c r="B4187" t="s">
        <v>5307</v>
      </c>
    </row>
    <row r="4188" spans="1:2" x14ac:dyDescent="0.25">
      <c r="A4188" t="str">
        <f>VLOOKUP(IDENTIFICATIE!$E$5,$G$1:$H$442,2,FALSE)</f>
        <v>OVO000098</v>
      </c>
      <c r="B4188" t="s">
        <v>5308</v>
      </c>
    </row>
    <row r="4189" spans="1:2" x14ac:dyDescent="0.25">
      <c r="A4189" t="str">
        <f>VLOOKUP(IDENTIFICATIE!$E$5,$G$1:$H$442,2,FALSE)</f>
        <v>OVO000098</v>
      </c>
      <c r="B4189" t="s">
        <v>5309</v>
      </c>
    </row>
    <row r="4190" spans="1:2" x14ac:dyDescent="0.25">
      <c r="A4190" t="str">
        <f>VLOOKUP(IDENTIFICATIE!$E$5,$G$1:$H$442,2,FALSE)</f>
        <v>OVO000098</v>
      </c>
      <c r="B4190" t="s">
        <v>5310</v>
      </c>
    </row>
    <row r="4191" spans="1:2" x14ac:dyDescent="0.25">
      <c r="A4191" t="str">
        <f>VLOOKUP(IDENTIFICATIE!$E$5,$G$1:$H$442,2,FALSE)</f>
        <v>OVO000098</v>
      </c>
      <c r="B4191" t="s">
        <v>5311</v>
      </c>
    </row>
    <row r="4192" spans="1:2" x14ac:dyDescent="0.25">
      <c r="A4192" t="str">
        <f>VLOOKUP(IDENTIFICATIE!$E$5,$G$1:$H$442,2,FALSE)</f>
        <v>OVO000098</v>
      </c>
      <c r="B4192" t="s">
        <v>5312</v>
      </c>
    </row>
    <row r="4193" spans="1:2" x14ac:dyDescent="0.25">
      <c r="A4193" t="str">
        <f>VLOOKUP(IDENTIFICATIE!$E$5,$G$1:$H$442,2,FALSE)</f>
        <v>OVO000098</v>
      </c>
      <c r="B4193" t="s">
        <v>5313</v>
      </c>
    </row>
    <row r="4194" spans="1:2" x14ac:dyDescent="0.25">
      <c r="A4194" t="str">
        <f>VLOOKUP(IDENTIFICATIE!$E$5,$G$1:$H$442,2,FALSE)</f>
        <v>OVO000098</v>
      </c>
      <c r="B4194" t="s">
        <v>5314</v>
      </c>
    </row>
    <row r="4195" spans="1:2" x14ac:dyDescent="0.25">
      <c r="A4195" t="str">
        <f>VLOOKUP(IDENTIFICATIE!$E$5,$G$1:$H$442,2,FALSE)</f>
        <v>OVO000098</v>
      </c>
      <c r="B4195" t="s">
        <v>5315</v>
      </c>
    </row>
    <row r="4196" spans="1:2" x14ac:dyDescent="0.25">
      <c r="A4196" t="str">
        <f>VLOOKUP(IDENTIFICATIE!$E$5,$G$1:$H$442,2,FALSE)</f>
        <v>OVO000098</v>
      </c>
      <c r="B4196" t="s">
        <v>5316</v>
      </c>
    </row>
    <row r="4197" spans="1:2" x14ac:dyDescent="0.25">
      <c r="A4197" t="str">
        <f>VLOOKUP(IDENTIFICATIE!$E$5,$G$1:$H$442,2,FALSE)</f>
        <v>OVO000098</v>
      </c>
      <c r="B4197" t="s">
        <v>5317</v>
      </c>
    </row>
    <row r="4198" spans="1:2" x14ac:dyDescent="0.25">
      <c r="A4198" t="str">
        <f>VLOOKUP(IDENTIFICATIE!$E$5,$G$1:$H$442,2,FALSE)</f>
        <v>OVO000098</v>
      </c>
      <c r="B4198" t="s">
        <v>5318</v>
      </c>
    </row>
    <row r="4199" spans="1:2" x14ac:dyDescent="0.25">
      <c r="A4199" t="str">
        <f>VLOOKUP(IDENTIFICATIE!$E$5,$G$1:$H$442,2,FALSE)</f>
        <v>OVO000098</v>
      </c>
      <c r="B4199" t="s">
        <v>5319</v>
      </c>
    </row>
    <row r="4200" spans="1:2" x14ac:dyDescent="0.25">
      <c r="A4200" t="str">
        <f>VLOOKUP(IDENTIFICATIE!$E$5,$G$1:$H$442,2,FALSE)</f>
        <v>OVO000098</v>
      </c>
      <c r="B4200" t="s">
        <v>5320</v>
      </c>
    </row>
    <row r="4201" spans="1:2" x14ac:dyDescent="0.25">
      <c r="A4201" t="str">
        <f>VLOOKUP(IDENTIFICATIE!$E$5,$G$1:$H$442,2,FALSE)</f>
        <v>OVO000098</v>
      </c>
      <c r="B4201" t="s">
        <v>5321</v>
      </c>
    </row>
    <row r="4202" spans="1:2" x14ac:dyDescent="0.25">
      <c r="A4202" t="str">
        <f>VLOOKUP(IDENTIFICATIE!$E$5,$G$1:$H$442,2,FALSE)</f>
        <v>OVO000098</v>
      </c>
      <c r="B4202" t="s">
        <v>5322</v>
      </c>
    </row>
    <row r="4203" spans="1:2" x14ac:dyDescent="0.25">
      <c r="A4203" t="str">
        <f>VLOOKUP(IDENTIFICATIE!$E$5,$G$1:$H$442,2,FALSE)</f>
        <v>OVO000098</v>
      </c>
      <c r="B4203" t="s">
        <v>5323</v>
      </c>
    </row>
    <row r="4204" spans="1:2" x14ac:dyDescent="0.25">
      <c r="A4204" t="str">
        <f>VLOOKUP(IDENTIFICATIE!$E$5,$G$1:$H$442,2,FALSE)</f>
        <v>OVO000098</v>
      </c>
      <c r="B4204" t="s">
        <v>5324</v>
      </c>
    </row>
    <row r="4205" spans="1:2" x14ac:dyDescent="0.25">
      <c r="A4205" t="str">
        <f>VLOOKUP(IDENTIFICATIE!$E$5,$G$1:$H$442,2,FALSE)</f>
        <v>OVO000098</v>
      </c>
      <c r="B4205" t="s">
        <v>5325</v>
      </c>
    </row>
    <row r="4206" spans="1:2" x14ac:dyDescent="0.25">
      <c r="A4206" t="str">
        <f>VLOOKUP(IDENTIFICATIE!$E$5,$G$1:$H$442,2,FALSE)</f>
        <v>OVO000098</v>
      </c>
      <c r="B4206" t="s">
        <v>5326</v>
      </c>
    </row>
    <row r="4207" spans="1:2" x14ac:dyDescent="0.25">
      <c r="A4207" t="str">
        <f>VLOOKUP(IDENTIFICATIE!$E$5,$G$1:$H$442,2,FALSE)</f>
        <v>OVO000098</v>
      </c>
      <c r="B4207" t="s">
        <v>5327</v>
      </c>
    </row>
    <row r="4208" spans="1:2" x14ac:dyDescent="0.25">
      <c r="A4208" t="str">
        <f>VLOOKUP(IDENTIFICATIE!$E$5,$G$1:$H$442,2,FALSE)</f>
        <v>OVO000098</v>
      </c>
      <c r="B4208" t="s">
        <v>5328</v>
      </c>
    </row>
    <row r="4209" spans="1:2" x14ac:dyDescent="0.25">
      <c r="A4209" t="str">
        <f>VLOOKUP(IDENTIFICATIE!$E$5,$G$1:$H$442,2,FALSE)</f>
        <v>OVO000098</v>
      </c>
      <c r="B4209" t="s">
        <v>5329</v>
      </c>
    </row>
    <row r="4210" spans="1:2" x14ac:dyDescent="0.25">
      <c r="A4210" t="str">
        <f>VLOOKUP(IDENTIFICATIE!$E$5,$G$1:$H$442,2,FALSE)</f>
        <v>OVO000098</v>
      </c>
      <c r="B4210" t="s">
        <v>5330</v>
      </c>
    </row>
    <row r="4211" spans="1:2" x14ac:dyDescent="0.25">
      <c r="A4211" t="str">
        <f>VLOOKUP(IDENTIFICATIE!$E$5,$G$1:$H$442,2,FALSE)</f>
        <v>OVO000098</v>
      </c>
      <c r="B4211" t="s">
        <v>5331</v>
      </c>
    </row>
    <row r="4212" spans="1:2" x14ac:dyDescent="0.25">
      <c r="A4212" t="str">
        <f>VLOOKUP(IDENTIFICATIE!$E$5,$G$1:$H$442,2,FALSE)</f>
        <v>OVO000098</v>
      </c>
      <c r="B4212" t="s">
        <v>5332</v>
      </c>
    </row>
    <row r="4213" spans="1:2" x14ac:dyDescent="0.25">
      <c r="A4213" t="str">
        <f>VLOOKUP(IDENTIFICATIE!$E$5,$G$1:$H$442,2,FALSE)</f>
        <v>OVO000098</v>
      </c>
      <c r="B4213" t="s">
        <v>5333</v>
      </c>
    </row>
    <row r="4214" spans="1:2" x14ac:dyDescent="0.25">
      <c r="A4214" t="str">
        <f>VLOOKUP(IDENTIFICATIE!$E$5,$G$1:$H$442,2,FALSE)</f>
        <v>OVO000098</v>
      </c>
      <c r="B4214" t="s">
        <v>5334</v>
      </c>
    </row>
    <row r="4215" spans="1:2" x14ac:dyDescent="0.25">
      <c r="A4215" t="str">
        <f>VLOOKUP(IDENTIFICATIE!$E$5,$G$1:$H$442,2,FALSE)</f>
        <v>OVO000098</v>
      </c>
      <c r="B4215" t="s">
        <v>5335</v>
      </c>
    </row>
    <row r="4216" spans="1:2" x14ac:dyDescent="0.25">
      <c r="A4216" t="str">
        <f>VLOOKUP(IDENTIFICATIE!$E$5,$G$1:$H$442,2,FALSE)</f>
        <v>OVO000098</v>
      </c>
      <c r="B4216" t="s">
        <v>5336</v>
      </c>
    </row>
    <row r="4217" spans="1:2" x14ac:dyDescent="0.25">
      <c r="A4217" t="str">
        <f>VLOOKUP(IDENTIFICATIE!$E$5,$G$1:$H$442,2,FALSE)</f>
        <v>OVO000098</v>
      </c>
      <c r="B4217" t="s">
        <v>5337</v>
      </c>
    </row>
    <row r="4218" spans="1:2" x14ac:dyDescent="0.25">
      <c r="A4218" t="str">
        <f>VLOOKUP(IDENTIFICATIE!$E$5,$G$1:$H$442,2,FALSE)</f>
        <v>OVO000098</v>
      </c>
      <c r="B4218" t="s">
        <v>5338</v>
      </c>
    </row>
    <row r="4219" spans="1:2" x14ac:dyDescent="0.25">
      <c r="A4219" t="str">
        <f>VLOOKUP(IDENTIFICATIE!$E$5,$G$1:$H$442,2,FALSE)</f>
        <v>OVO000098</v>
      </c>
      <c r="B4219" t="s">
        <v>5339</v>
      </c>
    </row>
    <row r="4220" spans="1:2" x14ac:dyDescent="0.25">
      <c r="A4220" t="str">
        <f>VLOOKUP(IDENTIFICATIE!$E$5,$G$1:$H$442,2,FALSE)</f>
        <v>OVO000098</v>
      </c>
      <c r="B4220" t="s">
        <v>5340</v>
      </c>
    </row>
    <row r="4221" spans="1:2" x14ac:dyDescent="0.25">
      <c r="A4221" t="str">
        <f>VLOOKUP(IDENTIFICATIE!$E$5,$G$1:$H$442,2,FALSE)</f>
        <v>OVO000098</v>
      </c>
      <c r="B4221" t="s">
        <v>5341</v>
      </c>
    </row>
    <row r="4222" spans="1:2" x14ac:dyDescent="0.25">
      <c r="A4222" t="str">
        <f>VLOOKUP(IDENTIFICATIE!$E$5,$G$1:$H$442,2,FALSE)</f>
        <v>OVO000098</v>
      </c>
      <c r="B4222" t="s">
        <v>5342</v>
      </c>
    </row>
    <row r="4223" spans="1:2" x14ac:dyDescent="0.25">
      <c r="A4223" t="str">
        <f>VLOOKUP(IDENTIFICATIE!$E$5,$G$1:$H$442,2,FALSE)</f>
        <v>OVO000098</v>
      </c>
      <c r="B4223" t="s">
        <v>5343</v>
      </c>
    </row>
    <row r="4224" spans="1:2" x14ac:dyDescent="0.25">
      <c r="A4224" t="str">
        <f>VLOOKUP(IDENTIFICATIE!$E$5,$G$1:$H$442,2,FALSE)</f>
        <v>OVO000098</v>
      </c>
      <c r="B4224" t="s">
        <v>5344</v>
      </c>
    </row>
    <row r="4225" spans="1:2" x14ac:dyDescent="0.25">
      <c r="A4225" t="str">
        <f>VLOOKUP(IDENTIFICATIE!$E$5,$G$1:$H$442,2,FALSE)</f>
        <v>OVO000098</v>
      </c>
      <c r="B4225" t="s">
        <v>5345</v>
      </c>
    </row>
    <row r="4226" spans="1:2" x14ac:dyDescent="0.25">
      <c r="A4226" t="str">
        <f>VLOOKUP(IDENTIFICATIE!$E$5,$G$1:$H$442,2,FALSE)</f>
        <v>OVO000098</v>
      </c>
      <c r="B4226" t="s">
        <v>5346</v>
      </c>
    </row>
    <row r="4227" spans="1:2" x14ac:dyDescent="0.25">
      <c r="A4227" t="str">
        <f>VLOOKUP(IDENTIFICATIE!$E$5,$G$1:$H$442,2,FALSE)</f>
        <v>OVO000098</v>
      </c>
      <c r="B4227" t="s">
        <v>5347</v>
      </c>
    </row>
    <row r="4228" spans="1:2" x14ac:dyDescent="0.25">
      <c r="A4228" t="str">
        <f>VLOOKUP(IDENTIFICATIE!$E$5,$G$1:$H$442,2,FALSE)</f>
        <v>OVO000098</v>
      </c>
      <c r="B4228" t="s">
        <v>5348</v>
      </c>
    </row>
    <row r="4229" spans="1:2" x14ac:dyDescent="0.25">
      <c r="A4229" t="str">
        <f>VLOOKUP(IDENTIFICATIE!$E$5,$G$1:$H$442,2,FALSE)</f>
        <v>OVO000098</v>
      </c>
      <c r="B4229" t="s">
        <v>5349</v>
      </c>
    </row>
    <row r="4230" spans="1:2" x14ac:dyDescent="0.25">
      <c r="A4230" t="str">
        <f>VLOOKUP(IDENTIFICATIE!$E$5,$G$1:$H$442,2,FALSE)</f>
        <v>OVO000098</v>
      </c>
      <c r="B4230" t="s">
        <v>5350</v>
      </c>
    </row>
    <row r="4231" spans="1:2" x14ac:dyDescent="0.25">
      <c r="A4231" t="str">
        <f>VLOOKUP(IDENTIFICATIE!$E$5,$G$1:$H$442,2,FALSE)</f>
        <v>OVO000098</v>
      </c>
      <c r="B4231" t="s">
        <v>5351</v>
      </c>
    </row>
    <row r="4232" spans="1:2" x14ac:dyDescent="0.25">
      <c r="A4232" t="str">
        <f>VLOOKUP(IDENTIFICATIE!$E$5,$G$1:$H$442,2,FALSE)</f>
        <v>OVO000098</v>
      </c>
      <c r="B4232" t="s">
        <v>5352</v>
      </c>
    </row>
    <row r="4233" spans="1:2" x14ac:dyDescent="0.25">
      <c r="A4233" t="str">
        <f>VLOOKUP(IDENTIFICATIE!$E$5,$G$1:$H$442,2,FALSE)</f>
        <v>OVO000098</v>
      </c>
      <c r="B4233" t="s">
        <v>5353</v>
      </c>
    </row>
    <row r="4234" spans="1:2" x14ac:dyDescent="0.25">
      <c r="A4234" t="str">
        <f>VLOOKUP(IDENTIFICATIE!$E$5,$G$1:$H$442,2,FALSE)</f>
        <v>OVO000098</v>
      </c>
      <c r="B4234" t="s">
        <v>5354</v>
      </c>
    </row>
    <row r="4235" spans="1:2" x14ac:dyDescent="0.25">
      <c r="A4235" t="str">
        <f>VLOOKUP(IDENTIFICATIE!$E$5,$G$1:$H$442,2,FALSE)</f>
        <v>OVO000098</v>
      </c>
      <c r="B4235" t="s">
        <v>5355</v>
      </c>
    </row>
    <row r="4236" spans="1:2" x14ac:dyDescent="0.25">
      <c r="A4236" t="str">
        <f>VLOOKUP(IDENTIFICATIE!$E$5,$G$1:$H$442,2,FALSE)</f>
        <v>OVO000098</v>
      </c>
      <c r="B4236" t="s">
        <v>5356</v>
      </c>
    </row>
    <row r="4237" spans="1:2" x14ac:dyDescent="0.25">
      <c r="A4237" t="str">
        <f>VLOOKUP(IDENTIFICATIE!$E$5,$G$1:$H$442,2,FALSE)</f>
        <v>OVO000098</v>
      </c>
      <c r="B4237" t="s">
        <v>5357</v>
      </c>
    </row>
    <row r="4238" spans="1:2" x14ac:dyDescent="0.25">
      <c r="A4238" t="str">
        <f>VLOOKUP(IDENTIFICATIE!$E$5,$G$1:$H$442,2,FALSE)</f>
        <v>OVO000098</v>
      </c>
      <c r="B4238" t="s">
        <v>5358</v>
      </c>
    </row>
    <row r="4239" spans="1:2" x14ac:dyDescent="0.25">
      <c r="A4239" t="str">
        <f>VLOOKUP(IDENTIFICATIE!$E$5,$G$1:$H$442,2,FALSE)</f>
        <v>OVO000098</v>
      </c>
      <c r="B4239" t="s">
        <v>5359</v>
      </c>
    </row>
    <row r="4240" spans="1:2" x14ac:dyDescent="0.25">
      <c r="A4240" t="str">
        <f>VLOOKUP(IDENTIFICATIE!$E$5,$G$1:$H$442,2,FALSE)</f>
        <v>OVO000098</v>
      </c>
      <c r="B4240" t="s">
        <v>5360</v>
      </c>
    </row>
    <row r="4241" spans="1:2" x14ac:dyDescent="0.25">
      <c r="A4241" t="str">
        <f>VLOOKUP(IDENTIFICATIE!$E$5,$G$1:$H$442,2,FALSE)</f>
        <v>OVO000098</v>
      </c>
      <c r="B4241" t="s">
        <v>5361</v>
      </c>
    </row>
    <row r="4242" spans="1:2" x14ac:dyDescent="0.25">
      <c r="A4242" t="str">
        <f>VLOOKUP(IDENTIFICATIE!$E$5,$G$1:$H$442,2,FALSE)</f>
        <v>OVO000098</v>
      </c>
      <c r="B4242" t="s">
        <v>5362</v>
      </c>
    </row>
    <row r="4243" spans="1:2" x14ac:dyDescent="0.25">
      <c r="A4243" t="str">
        <f>VLOOKUP(IDENTIFICATIE!$E$5,$G$1:$H$442,2,FALSE)</f>
        <v>OVO000098</v>
      </c>
      <c r="B4243" t="s">
        <v>5363</v>
      </c>
    </row>
    <row r="4244" spans="1:2" x14ac:dyDescent="0.25">
      <c r="A4244" t="str">
        <f>VLOOKUP(IDENTIFICATIE!$E$5,$G$1:$H$442,2,FALSE)</f>
        <v>OVO000098</v>
      </c>
      <c r="B4244" t="s">
        <v>5364</v>
      </c>
    </row>
    <row r="4245" spans="1:2" x14ac:dyDescent="0.25">
      <c r="A4245" t="str">
        <f>VLOOKUP(IDENTIFICATIE!$E$5,$G$1:$H$442,2,FALSE)</f>
        <v>OVO000098</v>
      </c>
      <c r="B4245" t="s">
        <v>5365</v>
      </c>
    </row>
    <row r="4246" spans="1:2" x14ac:dyDescent="0.25">
      <c r="A4246" t="str">
        <f>VLOOKUP(IDENTIFICATIE!$E$5,$G$1:$H$442,2,FALSE)</f>
        <v>OVO000098</v>
      </c>
      <c r="B4246" t="s">
        <v>5366</v>
      </c>
    </row>
    <row r="4247" spans="1:2" x14ac:dyDescent="0.25">
      <c r="A4247" t="str">
        <f>VLOOKUP(IDENTIFICATIE!$E$5,$G$1:$H$442,2,FALSE)</f>
        <v>OVO000098</v>
      </c>
      <c r="B4247" t="s">
        <v>5367</v>
      </c>
    </row>
    <row r="4248" spans="1:2" x14ac:dyDescent="0.25">
      <c r="A4248" t="str">
        <f>VLOOKUP(IDENTIFICATIE!$E$5,$G$1:$H$442,2,FALSE)</f>
        <v>OVO000098</v>
      </c>
      <c r="B4248" t="s">
        <v>5368</v>
      </c>
    </row>
    <row r="4249" spans="1:2" x14ac:dyDescent="0.25">
      <c r="A4249" t="str">
        <f>VLOOKUP(IDENTIFICATIE!$E$5,$G$1:$H$442,2,FALSE)</f>
        <v>OVO000098</v>
      </c>
      <c r="B4249" t="s">
        <v>5369</v>
      </c>
    </row>
    <row r="4250" spans="1:2" x14ac:dyDescent="0.25">
      <c r="A4250" t="str">
        <f>VLOOKUP(IDENTIFICATIE!$E$5,$G$1:$H$442,2,FALSE)</f>
        <v>OVO000098</v>
      </c>
      <c r="B4250" t="s">
        <v>5370</v>
      </c>
    </row>
    <row r="4251" spans="1:2" x14ac:dyDescent="0.25">
      <c r="A4251" t="str">
        <f>VLOOKUP(IDENTIFICATIE!$E$5,$G$1:$H$442,2,FALSE)</f>
        <v>OVO000098</v>
      </c>
      <c r="B4251" t="s">
        <v>5371</v>
      </c>
    </row>
    <row r="4252" spans="1:2" x14ac:dyDescent="0.25">
      <c r="A4252" t="str">
        <f>VLOOKUP(IDENTIFICATIE!$E$5,$G$1:$H$442,2,FALSE)</f>
        <v>OVO000098</v>
      </c>
      <c r="B4252" t="s">
        <v>5372</v>
      </c>
    </row>
    <row r="4253" spans="1:2" x14ac:dyDescent="0.25">
      <c r="A4253" t="str">
        <f>VLOOKUP(IDENTIFICATIE!$E$5,$G$1:$H$442,2,FALSE)</f>
        <v>OVO000098</v>
      </c>
      <c r="B4253" t="s">
        <v>5373</v>
      </c>
    </row>
    <row r="4254" spans="1:2" x14ac:dyDescent="0.25">
      <c r="A4254" t="str">
        <f>VLOOKUP(IDENTIFICATIE!$E$5,$G$1:$H$442,2,FALSE)</f>
        <v>OVO000098</v>
      </c>
      <c r="B4254" t="s">
        <v>5374</v>
      </c>
    </row>
    <row r="4255" spans="1:2" x14ac:dyDescent="0.25">
      <c r="A4255" t="str">
        <f>VLOOKUP(IDENTIFICATIE!$E$5,$G$1:$H$442,2,FALSE)</f>
        <v>OVO000098</v>
      </c>
      <c r="B4255" t="s">
        <v>5375</v>
      </c>
    </row>
    <row r="4256" spans="1:2" x14ac:dyDescent="0.25">
      <c r="A4256" t="str">
        <f>VLOOKUP(IDENTIFICATIE!$E$5,$G$1:$H$442,2,FALSE)</f>
        <v>OVO000098</v>
      </c>
      <c r="B4256" t="s">
        <v>5376</v>
      </c>
    </row>
    <row r="4257" spans="1:2" x14ac:dyDescent="0.25">
      <c r="A4257" t="str">
        <f>VLOOKUP(IDENTIFICATIE!$E$5,$G$1:$H$442,2,FALSE)</f>
        <v>OVO000098</v>
      </c>
      <c r="B4257" t="s">
        <v>5377</v>
      </c>
    </row>
    <row r="4258" spans="1:2" x14ac:dyDescent="0.25">
      <c r="A4258" t="str">
        <f>VLOOKUP(IDENTIFICATIE!$E$5,$G$1:$H$442,2,FALSE)</f>
        <v>OVO000098</v>
      </c>
      <c r="B4258" t="s">
        <v>5378</v>
      </c>
    </row>
    <row r="4259" spans="1:2" x14ac:dyDescent="0.25">
      <c r="A4259" t="str">
        <f>VLOOKUP(IDENTIFICATIE!$E$5,$G$1:$H$442,2,FALSE)</f>
        <v>OVO000098</v>
      </c>
      <c r="B4259" t="s">
        <v>5379</v>
      </c>
    </row>
    <row r="4260" spans="1:2" x14ac:dyDescent="0.25">
      <c r="A4260" t="str">
        <f>VLOOKUP(IDENTIFICATIE!$E$5,$G$1:$H$442,2,FALSE)</f>
        <v>OVO000098</v>
      </c>
      <c r="B4260" t="s">
        <v>5380</v>
      </c>
    </row>
    <row r="4261" spans="1:2" x14ac:dyDescent="0.25">
      <c r="A4261" t="str">
        <f>VLOOKUP(IDENTIFICATIE!$E$5,$G$1:$H$442,2,FALSE)</f>
        <v>OVO000098</v>
      </c>
      <c r="B4261" t="s">
        <v>5381</v>
      </c>
    </row>
    <row r="4262" spans="1:2" x14ac:dyDescent="0.25">
      <c r="A4262" t="str">
        <f>VLOOKUP(IDENTIFICATIE!$E$5,$G$1:$H$442,2,FALSE)</f>
        <v>OVO000098</v>
      </c>
      <c r="B4262" t="s">
        <v>5382</v>
      </c>
    </row>
    <row r="4263" spans="1:2" x14ac:dyDescent="0.25">
      <c r="A4263" t="str">
        <f>VLOOKUP(IDENTIFICATIE!$E$5,$G$1:$H$442,2,FALSE)</f>
        <v>OVO000098</v>
      </c>
      <c r="B4263" t="s">
        <v>5383</v>
      </c>
    </row>
    <row r="4264" spans="1:2" x14ac:dyDescent="0.25">
      <c r="A4264" t="str">
        <f>VLOOKUP(IDENTIFICATIE!$E$5,$G$1:$H$442,2,FALSE)</f>
        <v>OVO000098</v>
      </c>
      <c r="B4264" t="s">
        <v>5384</v>
      </c>
    </row>
    <row r="4265" spans="1:2" x14ac:dyDescent="0.25">
      <c r="A4265" t="str">
        <f>VLOOKUP(IDENTIFICATIE!$E$5,$G$1:$H$442,2,FALSE)</f>
        <v>OVO000098</v>
      </c>
      <c r="B4265" t="s">
        <v>5385</v>
      </c>
    </row>
    <row r="4266" spans="1:2" x14ac:dyDescent="0.25">
      <c r="A4266" t="str">
        <f>VLOOKUP(IDENTIFICATIE!$E$5,$G$1:$H$442,2,FALSE)</f>
        <v>OVO000098</v>
      </c>
      <c r="B4266" t="s">
        <v>5386</v>
      </c>
    </row>
    <row r="4267" spans="1:2" x14ac:dyDescent="0.25">
      <c r="A4267" t="str">
        <f>VLOOKUP(IDENTIFICATIE!$E$5,$G$1:$H$442,2,FALSE)</f>
        <v>OVO000098</v>
      </c>
      <c r="B4267" t="s">
        <v>5387</v>
      </c>
    </row>
    <row r="4268" spans="1:2" x14ac:dyDescent="0.25">
      <c r="A4268" t="str">
        <f>VLOOKUP(IDENTIFICATIE!$E$5,$G$1:$H$442,2,FALSE)</f>
        <v>OVO000098</v>
      </c>
      <c r="B4268" t="s">
        <v>5388</v>
      </c>
    </row>
    <row r="4269" spans="1:2" x14ac:dyDescent="0.25">
      <c r="A4269" t="str">
        <f>VLOOKUP(IDENTIFICATIE!$E$5,$G$1:$H$442,2,FALSE)</f>
        <v>OVO000098</v>
      </c>
      <c r="B4269" t="s">
        <v>5389</v>
      </c>
    </row>
    <row r="4270" spans="1:2" x14ac:dyDescent="0.25">
      <c r="A4270" t="str">
        <f>VLOOKUP(IDENTIFICATIE!$E$5,$G$1:$H$442,2,FALSE)</f>
        <v>OVO000098</v>
      </c>
      <c r="B4270" t="s">
        <v>5390</v>
      </c>
    </row>
    <row r="4271" spans="1:2" x14ac:dyDescent="0.25">
      <c r="A4271" t="str">
        <f>VLOOKUP(IDENTIFICATIE!$E$5,$G$1:$H$442,2,FALSE)</f>
        <v>OVO000098</v>
      </c>
      <c r="B4271" t="s">
        <v>5391</v>
      </c>
    </row>
    <row r="4272" spans="1:2" x14ac:dyDescent="0.25">
      <c r="A4272" t="str">
        <f>VLOOKUP(IDENTIFICATIE!$E$5,$G$1:$H$442,2,FALSE)</f>
        <v>OVO000098</v>
      </c>
      <c r="B4272" t="s">
        <v>5392</v>
      </c>
    </row>
    <row r="4273" spans="1:2" x14ac:dyDescent="0.25">
      <c r="A4273" t="str">
        <f>VLOOKUP(IDENTIFICATIE!$E$5,$G$1:$H$442,2,FALSE)</f>
        <v>OVO000098</v>
      </c>
      <c r="B4273" t="s">
        <v>5393</v>
      </c>
    </row>
    <row r="4274" spans="1:2" x14ac:dyDescent="0.25">
      <c r="A4274" t="str">
        <f>VLOOKUP(IDENTIFICATIE!$E$5,$G$1:$H$442,2,FALSE)</f>
        <v>OVO000098</v>
      </c>
      <c r="B4274" t="s">
        <v>5394</v>
      </c>
    </row>
    <row r="4275" spans="1:2" x14ac:dyDescent="0.25">
      <c r="A4275" t="str">
        <f>VLOOKUP(IDENTIFICATIE!$E$5,$G$1:$H$442,2,FALSE)</f>
        <v>OVO000098</v>
      </c>
      <c r="B4275" t="s">
        <v>5395</v>
      </c>
    </row>
    <row r="4276" spans="1:2" x14ac:dyDescent="0.25">
      <c r="A4276" t="str">
        <f>VLOOKUP(IDENTIFICATIE!$E$5,$G$1:$H$442,2,FALSE)</f>
        <v>OVO000098</v>
      </c>
      <c r="B4276" t="s">
        <v>5396</v>
      </c>
    </row>
    <row r="4277" spans="1:2" x14ac:dyDescent="0.25">
      <c r="A4277" t="str">
        <f>VLOOKUP(IDENTIFICATIE!$E$5,$G$1:$H$442,2,FALSE)</f>
        <v>OVO000098</v>
      </c>
      <c r="B4277" t="s">
        <v>5397</v>
      </c>
    </row>
    <row r="4278" spans="1:2" x14ac:dyDescent="0.25">
      <c r="A4278" t="str">
        <f>VLOOKUP(IDENTIFICATIE!$E$5,$G$1:$H$442,2,FALSE)</f>
        <v>OVO000098</v>
      </c>
      <c r="B4278" t="s">
        <v>5398</v>
      </c>
    </row>
    <row r="4279" spans="1:2" x14ac:dyDescent="0.25">
      <c r="A4279" t="str">
        <f>VLOOKUP(IDENTIFICATIE!$E$5,$G$1:$H$442,2,FALSE)</f>
        <v>OVO000098</v>
      </c>
      <c r="B4279" t="s">
        <v>5399</v>
      </c>
    </row>
    <row r="4280" spans="1:2" x14ac:dyDescent="0.25">
      <c r="A4280" t="str">
        <f>VLOOKUP(IDENTIFICATIE!$E$5,$G$1:$H$442,2,FALSE)</f>
        <v>OVO000098</v>
      </c>
      <c r="B4280" t="s">
        <v>5400</v>
      </c>
    </row>
    <row r="4281" spans="1:2" x14ac:dyDescent="0.25">
      <c r="A4281" t="str">
        <f>VLOOKUP(IDENTIFICATIE!$E$5,$G$1:$H$442,2,FALSE)</f>
        <v>OVO000098</v>
      </c>
      <c r="B4281" t="s">
        <v>5401</v>
      </c>
    </row>
    <row r="4282" spans="1:2" x14ac:dyDescent="0.25">
      <c r="A4282" t="str">
        <f>VLOOKUP(IDENTIFICATIE!$E$5,$G$1:$H$442,2,FALSE)</f>
        <v>OVO000098</v>
      </c>
      <c r="B4282" t="s">
        <v>5402</v>
      </c>
    </row>
    <row r="4283" spans="1:2" x14ac:dyDescent="0.25">
      <c r="A4283" t="str">
        <f>VLOOKUP(IDENTIFICATIE!$E$5,$G$1:$H$442,2,FALSE)</f>
        <v>OVO000098</v>
      </c>
      <c r="B4283" t="s">
        <v>5403</v>
      </c>
    </row>
    <row r="4284" spans="1:2" x14ac:dyDescent="0.25">
      <c r="A4284" t="str">
        <f>VLOOKUP(IDENTIFICATIE!$E$5,$G$1:$H$442,2,FALSE)</f>
        <v>OVO000098</v>
      </c>
      <c r="B4284" t="s">
        <v>5404</v>
      </c>
    </row>
    <row r="4285" spans="1:2" x14ac:dyDescent="0.25">
      <c r="A4285" t="str">
        <f>VLOOKUP(IDENTIFICATIE!$E$5,$G$1:$H$442,2,FALSE)</f>
        <v>OVO000098</v>
      </c>
      <c r="B4285" t="s">
        <v>5405</v>
      </c>
    </row>
    <row r="4286" spans="1:2" x14ac:dyDescent="0.25">
      <c r="A4286" t="str">
        <f>VLOOKUP(IDENTIFICATIE!$E$5,$G$1:$H$442,2,FALSE)</f>
        <v>OVO000098</v>
      </c>
      <c r="B4286" t="s">
        <v>5406</v>
      </c>
    </row>
    <row r="4287" spans="1:2" x14ac:dyDescent="0.25">
      <c r="A4287" t="str">
        <f>VLOOKUP(IDENTIFICATIE!$E$5,$G$1:$H$442,2,FALSE)</f>
        <v>OVO000098</v>
      </c>
      <c r="B4287" t="s">
        <v>5407</v>
      </c>
    </row>
    <row r="4288" spans="1:2" x14ac:dyDescent="0.25">
      <c r="A4288" t="str">
        <f>VLOOKUP(IDENTIFICATIE!$E$5,$G$1:$H$442,2,FALSE)</f>
        <v>OVO000098</v>
      </c>
      <c r="B4288" t="s">
        <v>5408</v>
      </c>
    </row>
    <row r="4289" spans="1:2" x14ac:dyDescent="0.25">
      <c r="A4289" t="str">
        <f>VLOOKUP(IDENTIFICATIE!$E$5,$G$1:$H$442,2,FALSE)</f>
        <v>OVO000098</v>
      </c>
      <c r="B4289" t="s">
        <v>5409</v>
      </c>
    </row>
    <row r="4290" spans="1:2" x14ac:dyDescent="0.25">
      <c r="A4290" t="str">
        <f>VLOOKUP(IDENTIFICATIE!$E$5,$G$1:$H$442,2,FALSE)</f>
        <v>OVO000098</v>
      </c>
      <c r="B4290" t="s">
        <v>5410</v>
      </c>
    </row>
    <row r="4291" spans="1:2" x14ac:dyDescent="0.25">
      <c r="A4291" t="str">
        <f>VLOOKUP(IDENTIFICATIE!$E$5,$G$1:$H$442,2,FALSE)</f>
        <v>OVO000098</v>
      </c>
      <c r="B4291" t="s">
        <v>5411</v>
      </c>
    </row>
    <row r="4292" spans="1:2" x14ac:dyDescent="0.25">
      <c r="A4292" t="str">
        <f>VLOOKUP(IDENTIFICATIE!$E$5,$G$1:$H$442,2,FALSE)</f>
        <v>OVO000098</v>
      </c>
      <c r="B4292" t="s">
        <v>5412</v>
      </c>
    </row>
    <row r="4293" spans="1:2" x14ac:dyDescent="0.25">
      <c r="A4293" t="str">
        <f>VLOOKUP(IDENTIFICATIE!$E$5,$G$1:$H$442,2,FALSE)</f>
        <v>OVO000098</v>
      </c>
      <c r="B4293" t="s">
        <v>5413</v>
      </c>
    </row>
    <row r="4294" spans="1:2" x14ac:dyDescent="0.25">
      <c r="A4294" t="str">
        <f>VLOOKUP(IDENTIFICATIE!$E$5,$G$1:$H$442,2,FALSE)</f>
        <v>OVO000098</v>
      </c>
      <c r="B4294" t="s">
        <v>5414</v>
      </c>
    </row>
    <row r="4295" spans="1:2" x14ac:dyDescent="0.25">
      <c r="A4295" t="str">
        <f>VLOOKUP(IDENTIFICATIE!$E$5,$G$1:$H$442,2,FALSE)</f>
        <v>OVO000098</v>
      </c>
      <c r="B4295" t="s">
        <v>5415</v>
      </c>
    </row>
    <row r="4296" spans="1:2" x14ac:dyDescent="0.25">
      <c r="A4296" t="str">
        <f>VLOOKUP(IDENTIFICATIE!$E$5,$G$1:$H$442,2,FALSE)</f>
        <v>OVO000098</v>
      </c>
      <c r="B4296" t="s">
        <v>5416</v>
      </c>
    </row>
    <row r="4297" spans="1:2" x14ac:dyDescent="0.25">
      <c r="A4297" t="str">
        <f>VLOOKUP(IDENTIFICATIE!$E$5,$G$1:$H$442,2,FALSE)</f>
        <v>OVO000098</v>
      </c>
      <c r="B4297" t="s">
        <v>5417</v>
      </c>
    </row>
    <row r="4298" spans="1:2" x14ac:dyDescent="0.25">
      <c r="A4298" t="str">
        <f>VLOOKUP(IDENTIFICATIE!$E$5,$G$1:$H$442,2,FALSE)</f>
        <v>OVO000098</v>
      </c>
      <c r="B4298" t="s">
        <v>5418</v>
      </c>
    </row>
    <row r="4299" spans="1:2" x14ac:dyDescent="0.25">
      <c r="A4299" t="str">
        <f>VLOOKUP(IDENTIFICATIE!$E$5,$G$1:$H$442,2,FALSE)</f>
        <v>OVO000098</v>
      </c>
      <c r="B4299" t="s">
        <v>5419</v>
      </c>
    </row>
    <row r="4300" spans="1:2" x14ac:dyDescent="0.25">
      <c r="A4300" t="str">
        <f>VLOOKUP(IDENTIFICATIE!$E$5,$G$1:$H$442,2,FALSE)</f>
        <v>OVO000098</v>
      </c>
      <c r="B4300" t="s">
        <v>5420</v>
      </c>
    </row>
    <row r="4301" spans="1:2" x14ac:dyDescent="0.25">
      <c r="A4301" t="str">
        <f>VLOOKUP(IDENTIFICATIE!$E$5,$G$1:$H$442,2,FALSE)</f>
        <v>OVO000098</v>
      </c>
      <c r="B4301" t="s">
        <v>5421</v>
      </c>
    </row>
    <row r="4302" spans="1:2" x14ac:dyDescent="0.25">
      <c r="A4302" t="str">
        <f>VLOOKUP(IDENTIFICATIE!$E$5,$G$1:$H$442,2,FALSE)</f>
        <v>OVO000098</v>
      </c>
      <c r="B4302" t="s">
        <v>5422</v>
      </c>
    </row>
    <row r="4303" spans="1:2" x14ac:dyDescent="0.25">
      <c r="A4303" t="str">
        <f>VLOOKUP(IDENTIFICATIE!$E$5,$G$1:$H$442,2,FALSE)</f>
        <v>OVO000098</v>
      </c>
      <c r="B4303" t="s">
        <v>5423</v>
      </c>
    </row>
    <row r="4304" spans="1:2" x14ac:dyDescent="0.25">
      <c r="A4304" t="str">
        <f>VLOOKUP(IDENTIFICATIE!$E$5,$G$1:$H$442,2,FALSE)</f>
        <v>OVO000098</v>
      </c>
      <c r="B4304" t="s">
        <v>5424</v>
      </c>
    </row>
    <row r="4305" spans="1:2" x14ac:dyDescent="0.25">
      <c r="A4305" t="str">
        <f>VLOOKUP(IDENTIFICATIE!$E$5,$G$1:$H$442,2,FALSE)</f>
        <v>OVO000098</v>
      </c>
      <c r="B4305" t="s">
        <v>5425</v>
      </c>
    </row>
    <row r="4306" spans="1:2" x14ac:dyDescent="0.25">
      <c r="A4306" t="str">
        <f>VLOOKUP(IDENTIFICATIE!$E$5,$G$1:$H$442,2,FALSE)</f>
        <v>OVO000098</v>
      </c>
      <c r="B4306" t="s">
        <v>5426</v>
      </c>
    </row>
    <row r="4307" spans="1:2" x14ac:dyDescent="0.25">
      <c r="A4307" t="str">
        <f>VLOOKUP(IDENTIFICATIE!$E$5,$G$1:$H$442,2,FALSE)</f>
        <v>OVO000098</v>
      </c>
      <c r="B4307" t="s">
        <v>5427</v>
      </c>
    </row>
    <row r="4308" spans="1:2" x14ac:dyDescent="0.25">
      <c r="A4308" t="str">
        <f>VLOOKUP(IDENTIFICATIE!$E$5,$G$1:$H$442,2,FALSE)</f>
        <v>OVO000098</v>
      </c>
      <c r="B4308" t="s">
        <v>5428</v>
      </c>
    </row>
    <row r="4309" spans="1:2" x14ac:dyDescent="0.25">
      <c r="A4309" t="str">
        <f>VLOOKUP(IDENTIFICATIE!$E$5,$G$1:$H$442,2,FALSE)</f>
        <v>OVO000098</v>
      </c>
      <c r="B4309" t="s">
        <v>5429</v>
      </c>
    </row>
    <row r="4310" spans="1:2" x14ac:dyDescent="0.25">
      <c r="A4310" t="str">
        <f>VLOOKUP(IDENTIFICATIE!$E$5,$G$1:$H$442,2,FALSE)</f>
        <v>OVO000098</v>
      </c>
      <c r="B4310" t="s">
        <v>5430</v>
      </c>
    </row>
    <row r="4311" spans="1:2" x14ac:dyDescent="0.25">
      <c r="A4311" t="str">
        <f>VLOOKUP(IDENTIFICATIE!$E$5,$G$1:$H$442,2,FALSE)</f>
        <v>OVO000098</v>
      </c>
      <c r="B4311" t="s">
        <v>5431</v>
      </c>
    </row>
    <row r="4312" spans="1:2" x14ac:dyDescent="0.25">
      <c r="A4312" t="str">
        <f>VLOOKUP(IDENTIFICATIE!$E$5,$G$1:$H$442,2,FALSE)</f>
        <v>OVO000098</v>
      </c>
      <c r="B4312" t="s">
        <v>5432</v>
      </c>
    </row>
    <row r="4313" spans="1:2" x14ac:dyDescent="0.25">
      <c r="A4313" t="str">
        <f>VLOOKUP(IDENTIFICATIE!$E$5,$G$1:$H$442,2,FALSE)</f>
        <v>OVO000098</v>
      </c>
      <c r="B4313" t="s">
        <v>5433</v>
      </c>
    </row>
    <row r="4314" spans="1:2" x14ac:dyDescent="0.25">
      <c r="A4314" t="str">
        <f>VLOOKUP(IDENTIFICATIE!$E$5,$G$1:$H$442,2,FALSE)</f>
        <v>OVO000098</v>
      </c>
      <c r="B4314" t="s">
        <v>5434</v>
      </c>
    </row>
    <row r="4315" spans="1:2" x14ac:dyDescent="0.25">
      <c r="A4315" t="str">
        <f>VLOOKUP(IDENTIFICATIE!$E$5,$G$1:$H$442,2,FALSE)</f>
        <v>OVO000098</v>
      </c>
      <c r="B4315" t="s">
        <v>5435</v>
      </c>
    </row>
    <row r="4316" spans="1:2" x14ac:dyDescent="0.25">
      <c r="A4316" t="str">
        <f>VLOOKUP(IDENTIFICATIE!$E$5,$G$1:$H$442,2,FALSE)</f>
        <v>OVO000098</v>
      </c>
      <c r="B4316" t="s">
        <v>5436</v>
      </c>
    </row>
    <row r="4317" spans="1:2" x14ac:dyDescent="0.25">
      <c r="A4317" t="str">
        <f>VLOOKUP(IDENTIFICATIE!$E$5,$G$1:$H$442,2,FALSE)</f>
        <v>OVO000098</v>
      </c>
      <c r="B4317" t="s">
        <v>5437</v>
      </c>
    </row>
    <row r="4318" spans="1:2" x14ac:dyDescent="0.25">
      <c r="A4318" t="str">
        <f>VLOOKUP(IDENTIFICATIE!$E$5,$G$1:$H$442,2,FALSE)</f>
        <v>OVO000098</v>
      </c>
      <c r="B4318" t="s">
        <v>5438</v>
      </c>
    </row>
    <row r="4319" spans="1:2" x14ac:dyDescent="0.25">
      <c r="A4319" t="str">
        <f>VLOOKUP(IDENTIFICATIE!$E$5,$G$1:$H$442,2,FALSE)</f>
        <v>OVO000098</v>
      </c>
      <c r="B4319" t="s">
        <v>5439</v>
      </c>
    </row>
    <row r="4320" spans="1:2" x14ac:dyDescent="0.25">
      <c r="A4320" t="str">
        <f>VLOOKUP(IDENTIFICATIE!$E$5,$G$1:$H$442,2,FALSE)</f>
        <v>OVO000098</v>
      </c>
      <c r="B4320" t="s">
        <v>5440</v>
      </c>
    </row>
    <row r="4321" spans="1:2" x14ac:dyDescent="0.25">
      <c r="A4321" t="str">
        <f>VLOOKUP(IDENTIFICATIE!$E$5,$G$1:$H$442,2,FALSE)</f>
        <v>OVO000098</v>
      </c>
      <c r="B4321" t="s">
        <v>5441</v>
      </c>
    </row>
    <row r="4322" spans="1:2" x14ac:dyDescent="0.25">
      <c r="A4322" t="str">
        <f>VLOOKUP(IDENTIFICATIE!$E$5,$G$1:$H$442,2,FALSE)</f>
        <v>OVO000098</v>
      </c>
      <c r="B4322" t="s">
        <v>5442</v>
      </c>
    </row>
    <row r="4323" spans="1:2" x14ac:dyDescent="0.25">
      <c r="A4323" t="str">
        <f>VLOOKUP(IDENTIFICATIE!$E$5,$G$1:$H$442,2,FALSE)</f>
        <v>OVO000098</v>
      </c>
      <c r="B4323" t="s">
        <v>5443</v>
      </c>
    </row>
    <row r="4324" spans="1:2" x14ac:dyDescent="0.25">
      <c r="A4324" t="str">
        <f>VLOOKUP(IDENTIFICATIE!$E$5,$G$1:$H$442,2,FALSE)</f>
        <v>OVO000098</v>
      </c>
      <c r="B4324" t="s">
        <v>5444</v>
      </c>
    </row>
    <row r="4325" spans="1:2" x14ac:dyDescent="0.25">
      <c r="A4325" t="str">
        <f>VLOOKUP(IDENTIFICATIE!$E$5,$G$1:$H$442,2,FALSE)</f>
        <v>OVO000098</v>
      </c>
      <c r="B4325" t="s">
        <v>5445</v>
      </c>
    </row>
    <row r="4326" spans="1:2" x14ac:dyDescent="0.25">
      <c r="A4326" t="str">
        <f>VLOOKUP(IDENTIFICATIE!$E$5,$G$1:$H$442,2,FALSE)</f>
        <v>OVO000098</v>
      </c>
      <c r="B4326" t="s">
        <v>5446</v>
      </c>
    </row>
    <row r="4327" spans="1:2" x14ac:dyDescent="0.25">
      <c r="A4327" t="str">
        <f>VLOOKUP(IDENTIFICATIE!$E$5,$G$1:$H$442,2,FALSE)</f>
        <v>OVO000098</v>
      </c>
      <c r="B4327" t="s">
        <v>5447</v>
      </c>
    </row>
    <row r="4328" spans="1:2" x14ac:dyDescent="0.25">
      <c r="A4328" t="str">
        <f>VLOOKUP(IDENTIFICATIE!$E$5,$G$1:$H$442,2,FALSE)</f>
        <v>OVO000098</v>
      </c>
      <c r="B4328" t="s">
        <v>5448</v>
      </c>
    </row>
    <row r="4329" spans="1:2" x14ac:dyDescent="0.25">
      <c r="A4329" t="str">
        <f>VLOOKUP(IDENTIFICATIE!$E$5,$G$1:$H$442,2,FALSE)</f>
        <v>OVO000098</v>
      </c>
      <c r="B4329" t="s">
        <v>5449</v>
      </c>
    </row>
    <row r="4330" spans="1:2" x14ac:dyDescent="0.25">
      <c r="A4330" t="str">
        <f>VLOOKUP(IDENTIFICATIE!$E$5,$G$1:$H$442,2,FALSE)</f>
        <v>OVO000098</v>
      </c>
      <c r="B4330" t="s">
        <v>5450</v>
      </c>
    </row>
    <row r="4331" spans="1:2" x14ac:dyDescent="0.25">
      <c r="A4331" t="str">
        <f>VLOOKUP(IDENTIFICATIE!$E$5,$G$1:$H$442,2,FALSE)</f>
        <v>OVO000098</v>
      </c>
      <c r="B4331" t="s">
        <v>5451</v>
      </c>
    </row>
    <row r="4332" spans="1:2" x14ac:dyDescent="0.25">
      <c r="A4332" t="str">
        <f>VLOOKUP(IDENTIFICATIE!$E$5,$G$1:$H$442,2,FALSE)</f>
        <v>OVO000098</v>
      </c>
      <c r="B4332" t="s">
        <v>5452</v>
      </c>
    </row>
    <row r="4333" spans="1:2" x14ac:dyDescent="0.25">
      <c r="A4333" t="str">
        <f>VLOOKUP(IDENTIFICATIE!$E$5,$G$1:$H$442,2,FALSE)</f>
        <v>OVO000098</v>
      </c>
      <c r="B4333" t="s">
        <v>5453</v>
      </c>
    </row>
    <row r="4334" spans="1:2" x14ac:dyDescent="0.25">
      <c r="A4334" t="str">
        <f>VLOOKUP(IDENTIFICATIE!$E$5,$G$1:$H$442,2,FALSE)</f>
        <v>OVO000098</v>
      </c>
      <c r="B4334" t="s">
        <v>5454</v>
      </c>
    </row>
    <row r="4335" spans="1:2" x14ac:dyDescent="0.25">
      <c r="A4335" t="str">
        <f>VLOOKUP(IDENTIFICATIE!$E$5,$G$1:$H$442,2,FALSE)</f>
        <v>OVO000098</v>
      </c>
      <c r="B4335" t="s">
        <v>5455</v>
      </c>
    </row>
    <row r="4336" spans="1:2" x14ac:dyDescent="0.25">
      <c r="A4336" t="str">
        <f>VLOOKUP(IDENTIFICATIE!$E$5,$G$1:$H$442,2,FALSE)</f>
        <v>OVO000098</v>
      </c>
      <c r="B4336" t="s">
        <v>5456</v>
      </c>
    </row>
    <row r="4337" spans="1:2" x14ac:dyDescent="0.25">
      <c r="A4337" t="str">
        <f>VLOOKUP(IDENTIFICATIE!$E$5,$G$1:$H$442,2,FALSE)</f>
        <v>OVO000098</v>
      </c>
      <c r="B4337" t="s">
        <v>5457</v>
      </c>
    </row>
    <row r="4338" spans="1:2" x14ac:dyDescent="0.25">
      <c r="A4338" t="str">
        <f>VLOOKUP(IDENTIFICATIE!$E$5,$G$1:$H$442,2,FALSE)</f>
        <v>OVO000098</v>
      </c>
      <c r="B4338" t="s">
        <v>5458</v>
      </c>
    </row>
    <row r="4339" spans="1:2" x14ac:dyDescent="0.25">
      <c r="A4339" t="str">
        <f>VLOOKUP(IDENTIFICATIE!$E$5,$G$1:$H$442,2,FALSE)</f>
        <v>OVO000098</v>
      </c>
      <c r="B4339" t="s">
        <v>5459</v>
      </c>
    </row>
    <row r="4340" spans="1:2" x14ac:dyDescent="0.25">
      <c r="A4340" t="str">
        <f>VLOOKUP(IDENTIFICATIE!$E$5,$G$1:$H$442,2,FALSE)</f>
        <v>OVO000098</v>
      </c>
      <c r="B4340" t="s">
        <v>5460</v>
      </c>
    </row>
    <row r="4341" spans="1:2" x14ac:dyDescent="0.25">
      <c r="A4341" t="str">
        <f>VLOOKUP(IDENTIFICATIE!$E$5,$G$1:$H$442,2,FALSE)</f>
        <v>OVO000098</v>
      </c>
      <c r="B4341" t="s">
        <v>5461</v>
      </c>
    </row>
    <row r="4342" spans="1:2" x14ac:dyDescent="0.25">
      <c r="A4342" t="str">
        <f>VLOOKUP(IDENTIFICATIE!$E$5,$G$1:$H$442,2,FALSE)</f>
        <v>OVO000098</v>
      </c>
      <c r="B4342" t="s">
        <v>5462</v>
      </c>
    </row>
    <row r="4343" spans="1:2" x14ac:dyDescent="0.25">
      <c r="A4343" t="str">
        <f>VLOOKUP(IDENTIFICATIE!$E$5,$G$1:$H$442,2,FALSE)</f>
        <v>OVO000098</v>
      </c>
      <c r="B4343" t="s">
        <v>5463</v>
      </c>
    </row>
    <row r="4344" spans="1:2" x14ac:dyDescent="0.25">
      <c r="A4344" t="str">
        <f>VLOOKUP(IDENTIFICATIE!$E$5,$G$1:$H$442,2,FALSE)</f>
        <v>OVO000098</v>
      </c>
      <c r="B4344" t="s">
        <v>5464</v>
      </c>
    </row>
    <row r="4345" spans="1:2" x14ac:dyDescent="0.25">
      <c r="A4345" t="str">
        <f>VLOOKUP(IDENTIFICATIE!$E$5,$G$1:$H$442,2,FALSE)</f>
        <v>OVO000098</v>
      </c>
      <c r="B4345" t="s">
        <v>5465</v>
      </c>
    </row>
    <row r="4346" spans="1:2" x14ac:dyDescent="0.25">
      <c r="A4346" t="str">
        <f>VLOOKUP(IDENTIFICATIE!$E$5,$G$1:$H$442,2,FALSE)</f>
        <v>OVO000098</v>
      </c>
      <c r="B4346" t="s">
        <v>5466</v>
      </c>
    </row>
    <row r="4347" spans="1:2" x14ac:dyDescent="0.25">
      <c r="A4347" t="str">
        <f>VLOOKUP(IDENTIFICATIE!$E$5,$G$1:$H$442,2,FALSE)</f>
        <v>OVO000098</v>
      </c>
      <c r="B4347" t="s">
        <v>5467</v>
      </c>
    </row>
    <row r="4348" spans="1:2" x14ac:dyDescent="0.25">
      <c r="A4348" t="str">
        <f>VLOOKUP(IDENTIFICATIE!$E$5,$G$1:$H$442,2,FALSE)</f>
        <v>OVO000098</v>
      </c>
      <c r="B4348" t="s">
        <v>5468</v>
      </c>
    </row>
    <row r="4349" spans="1:2" x14ac:dyDescent="0.25">
      <c r="A4349" t="str">
        <f>VLOOKUP(IDENTIFICATIE!$E$5,$G$1:$H$442,2,FALSE)</f>
        <v>OVO000098</v>
      </c>
      <c r="B4349" t="s">
        <v>5469</v>
      </c>
    </row>
    <row r="4350" spans="1:2" x14ac:dyDescent="0.25">
      <c r="A4350" t="str">
        <f>VLOOKUP(IDENTIFICATIE!$E$5,$G$1:$H$442,2,FALSE)</f>
        <v>OVO000098</v>
      </c>
      <c r="B4350" t="s">
        <v>5470</v>
      </c>
    </row>
    <row r="4351" spans="1:2" x14ac:dyDescent="0.25">
      <c r="A4351" t="str">
        <f>VLOOKUP(IDENTIFICATIE!$E$5,$G$1:$H$442,2,FALSE)</f>
        <v>OVO000098</v>
      </c>
      <c r="B4351" t="s">
        <v>5471</v>
      </c>
    </row>
    <row r="4352" spans="1:2" x14ac:dyDescent="0.25">
      <c r="A4352" t="str">
        <f>VLOOKUP(IDENTIFICATIE!$E$5,$G$1:$H$442,2,FALSE)</f>
        <v>OVO000098</v>
      </c>
      <c r="B4352" t="s">
        <v>5472</v>
      </c>
    </row>
    <row r="4353" spans="1:2" x14ac:dyDescent="0.25">
      <c r="A4353" t="str">
        <f>VLOOKUP(IDENTIFICATIE!$E$5,$G$1:$H$442,2,FALSE)</f>
        <v>OVO000098</v>
      </c>
      <c r="B4353" t="s">
        <v>5473</v>
      </c>
    </row>
    <row r="4354" spans="1:2" x14ac:dyDescent="0.25">
      <c r="A4354" t="str">
        <f>VLOOKUP(IDENTIFICATIE!$E$5,$G$1:$H$442,2,FALSE)</f>
        <v>OVO000098</v>
      </c>
      <c r="B4354" t="s">
        <v>5474</v>
      </c>
    </row>
    <row r="4355" spans="1:2" x14ac:dyDescent="0.25">
      <c r="A4355" t="str">
        <f>VLOOKUP(IDENTIFICATIE!$E$5,$G$1:$H$442,2,FALSE)</f>
        <v>OVO000098</v>
      </c>
      <c r="B4355" t="s">
        <v>5475</v>
      </c>
    </row>
    <row r="4356" spans="1:2" x14ac:dyDescent="0.25">
      <c r="A4356" t="str">
        <f>VLOOKUP(IDENTIFICATIE!$E$5,$G$1:$H$442,2,FALSE)</f>
        <v>OVO000098</v>
      </c>
      <c r="B4356" t="s">
        <v>5476</v>
      </c>
    </row>
    <row r="4357" spans="1:2" x14ac:dyDescent="0.25">
      <c r="A4357" t="str">
        <f>VLOOKUP(IDENTIFICATIE!$E$5,$G$1:$H$442,2,FALSE)</f>
        <v>OVO000098</v>
      </c>
      <c r="B4357" t="s">
        <v>5477</v>
      </c>
    </row>
    <row r="4358" spans="1:2" x14ac:dyDescent="0.25">
      <c r="A4358" t="str">
        <f>VLOOKUP(IDENTIFICATIE!$E$5,$G$1:$H$442,2,FALSE)</f>
        <v>OVO000098</v>
      </c>
      <c r="B4358" t="s">
        <v>5478</v>
      </c>
    </row>
    <row r="4359" spans="1:2" x14ac:dyDescent="0.25">
      <c r="A4359" t="str">
        <f>VLOOKUP(IDENTIFICATIE!$E$5,$G$1:$H$442,2,FALSE)</f>
        <v>OVO000098</v>
      </c>
      <c r="B4359" t="s">
        <v>5479</v>
      </c>
    </row>
    <row r="4360" spans="1:2" x14ac:dyDescent="0.25">
      <c r="A4360" t="str">
        <f>VLOOKUP(IDENTIFICATIE!$E$5,$G$1:$H$442,2,FALSE)</f>
        <v>OVO000098</v>
      </c>
      <c r="B4360" t="s">
        <v>5480</v>
      </c>
    </row>
    <row r="4361" spans="1:2" x14ac:dyDescent="0.25">
      <c r="A4361" t="str">
        <f>VLOOKUP(IDENTIFICATIE!$E$5,$G$1:$H$442,2,FALSE)</f>
        <v>OVO000098</v>
      </c>
      <c r="B4361" t="s">
        <v>5481</v>
      </c>
    </row>
    <row r="4362" spans="1:2" x14ac:dyDescent="0.25">
      <c r="A4362" t="str">
        <f>VLOOKUP(IDENTIFICATIE!$E$5,$G$1:$H$442,2,FALSE)</f>
        <v>OVO000098</v>
      </c>
      <c r="B4362" t="s">
        <v>5482</v>
      </c>
    </row>
    <row r="4363" spans="1:2" x14ac:dyDescent="0.25">
      <c r="A4363" t="str">
        <f>VLOOKUP(IDENTIFICATIE!$E$5,$G$1:$H$442,2,FALSE)</f>
        <v>OVO000098</v>
      </c>
      <c r="B4363" t="s">
        <v>5483</v>
      </c>
    </row>
    <row r="4364" spans="1:2" x14ac:dyDescent="0.25">
      <c r="A4364" t="str">
        <f>VLOOKUP(IDENTIFICATIE!$E$5,$G$1:$H$442,2,FALSE)</f>
        <v>OVO000098</v>
      </c>
      <c r="B4364" t="s">
        <v>5484</v>
      </c>
    </row>
    <row r="4365" spans="1:2" x14ac:dyDescent="0.25">
      <c r="A4365" t="str">
        <f>VLOOKUP(IDENTIFICATIE!$E$5,$G$1:$H$442,2,FALSE)</f>
        <v>OVO000098</v>
      </c>
      <c r="B4365" t="s">
        <v>5485</v>
      </c>
    </row>
    <row r="4366" spans="1:2" x14ac:dyDescent="0.25">
      <c r="A4366" t="str">
        <f>VLOOKUP(IDENTIFICATIE!$E$5,$G$1:$H$442,2,FALSE)</f>
        <v>OVO000098</v>
      </c>
      <c r="B4366" t="s">
        <v>5486</v>
      </c>
    </row>
    <row r="4367" spans="1:2" x14ac:dyDescent="0.25">
      <c r="A4367" t="str">
        <f>VLOOKUP(IDENTIFICATIE!$E$5,$G$1:$H$442,2,FALSE)</f>
        <v>OVO000098</v>
      </c>
      <c r="B4367" t="s">
        <v>5487</v>
      </c>
    </row>
    <row r="4368" spans="1:2" x14ac:dyDescent="0.25">
      <c r="A4368" t="str">
        <f>VLOOKUP(IDENTIFICATIE!$E$5,$G$1:$H$442,2,FALSE)</f>
        <v>OVO000098</v>
      </c>
      <c r="B4368" t="s">
        <v>5488</v>
      </c>
    </row>
    <row r="4369" spans="1:2" x14ac:dyDescent="0.25">
      <c r="A4369" t="str">
        <f>VLOOKUP(IDENTIFICATIE!$E$5,$G$1:$H$442,2,FALSE)</f>
        <v>OVO000098</v>
      </c>
      <c r="B4369" t="s">
        <v>5489</v>
      </c>
    </row>
    <row r="4370" spans="1:2" x14ac:dyDescent="0.25">
      <c r="A4370" t="str">
        <f>VLOOKUP(IDENTIFICATIE!$E$5,$G$1:$H$442,2,FALSE)</f>
        <v>OVO000098</v>
      </c>
      <c r="B4370" t="s">
        <v>5490</v>
      </c>
    </row>
    <row r="4371" spans="1:2" x14ac:dyDescent="0.25">
      <c r="A4371" t="str">
        <f>VLOOKUP(IDENTIFICATIE!$E$5,$G$1:$H$442,2,FALSE)</f>
        <v>OVO000098</v>
      </c>
      <c r="B4371" t="s">
        <v>5491</v>
      </c>
    </row>
    <row r="4372" spans="1:2" x14ac:dyDescent="0.25">
      <c r="A4372" t="str">
        <f>VLOOKUP(IDENTIFICATIE!$E$5,$G$1:$H$442,2,FALSE)</f>
        <v>OVO000098</v>
      </c>
      <c r="B4372" t="s">
        <v>5492</v>
      </c>
    </row>
    <row r="4373" spans="1:2" x14ac:dyDescent="0.25">
      <c r="A4373" t="str">
        <f>VLOOKUP(IDENTIFICATIE!$E$5,$G$1:$H$442,2,FALSE)</f>
        <v>OVO000098</v>
      </c>
      <c r="B4373" t="s">
        <v>5493</v>
      </c>
    </row>
    <row r="4374" spans="1:2" x14ac:dyDescent="0.25">
      <c r="A4374" t="str">
        <f>VLOOKUP(IDENTIFICATIE!$E$5,$G$1:$H$442,2,FALSE)</f>
        <v>OVO000098</v>
      </c>
      <c r="B4374" t="s">
        <v>5494</v>
      </c>
    </row>
    <row r="4375" spans="1:2" x14ac:dyDescent="0.25">
      <c r="A4375" t="str">
        <f>VLOOKUP(IDENTIFICATIE!$E$5,$G$1:$H$442,2,FALSE)</f>
        <v>OVO000098</v>
      </c>
      <c r="B4375" t="s">
        <v>5495</v>
      </c>
    </row>
    <row r="4376" spans="1:2" x14ac:dyDescent="0.25">
      <c r="A4376" t="str">
        <f>VLOOKUP(IDENTIFICATIE!$E$5,$G$1:$H$442,2,FALSE)</f>
        <v>OVO000098</v>
      </c>
      <c r="B4376" t="s">
        <v>5496</v>
      </c>
    </row>
    <row r="4377" spans="1:2" x14ac:dyDescent="0.25">
      <c r="A4377" t="str">
        <f>VLOOKUP(IDENTIFICATIE!$E$5,$G$1:$H$442,2,FALSE)</f>
        <v>OVO000098</v>
      </c>
      <c r="B4377" t="s">
        <v>5497</v>
      </c>
    </row>
    <row r="4378" spans="1:2" x14ac:dyDescent="0.25">
      <c r="A4378" t="str">
        <f>VLOOKUP(IDENTIFICATIE!$E$5,$G$1:$H$442,2,FALSE)</f>
        <v>OVO000098</v>
      </c>
      <c r="B4378" t="s">
        <v>5498</v>
      </c>
    </row>
    <row r="4379" spans="1:2" x14ac:dyDescent="0.25">
      <c r="A4379" t="str">
        <f>VLOOKUP(IDENTIFICATIE!$E$5,$G$1:$H$442,2,FALSE)</f>
        <v>OVO000098</v>
      </c>
      <c r="B4379" t="s">
        <v>5499</v>
      </c>
    </row>
    <row r="4380" spans="1:2" x14ac:dyDescent="0.25">
      <c r="A4380" t="str">
        <f>VLOOKUP(IDENTIFICATIE!$E$5,$G$1:$H$442,2,FALSE)</f>
        <v>OVO000098</v>
      </c>
      <c r="B4380" t="s">
        <v>5500</v>
      </c>
    </row>
    <row r="4381" spans="1:2" x14ac:dyDescent="0.25">
      <c r="A4381" t="str">
        <f>VLOOKUP(IDENTIFICATIE!$E$5,$G$1:$H$442,2,FALSE)</f>
        <v>OVO000098</v>
      </c>
      <c r="B4381" t="s">
        <v>5501</v>
      </c>
    </row>
    <row r="4382" spans="1:2" x14ac:dyDescent="0.25">
      <c r="A4382" t="str">
        <f>VLOOKUP(IDENTIFICATIE!$E$5,$G$1:$H$442,2,FALSE)</f>
        <v>OVO000098</v>
      </c>
      <c r="B4382" t="s">
        <v>5502</v>
      </c>
    </row>
    <row r="4383" spans="1:2" x14ac:dyDescent="0.25">
      <c r="A4383" t="str">
        <f>VLOOKUP(IDENTIFICATIE!$E$5,$G$1:$H$442,2,FALSE)</f>
        <v>OVO000098</v>
      </c>
      <c r="B4383" t="s">
        <v>5503</v>
      </c>
    </row>
    <row r="4384" spans="1:2" x14ac:dyDescent="0.25">
      <c r="A4384" t="str">
        <f>VLOOKUP(IDENTIFICATIE!$E$5,$G$1:$H$442,2,FALSE)</f>
        <v>OVO000098</v>
      </c>
      <c r="B4384" t="s">
        <v>5504</v>
      </c>
    </row>
    <row r="4385" spans="1:2" x14ac:dyDescent="0.25">
      <c r="A4385" t="str">
        <f>VLOOKUP(IDENTIFICATIE!$E$5,$G$1:$H$442,2,FALSE)</f>
        <v>OVO000098</v>
      </c>
      <c r="B4385" t="s">
        <v>5505</v>
      </c>
    </row>
    <row r="4386" spans="1:2" x14ac:dyDescent="0.25">
      <c r="A4386" t="str">
        <f>VLOOKUP(IDENTIFICATIE!$E$5,$G$1:$H$442,2,FALSE)</f>
        <v>OVO000098</v>
      </c>
      <c r="B4386" t="s">
        <v>5506</v>
      </c>
    </row>
    <row r="4387" spans="1:2" x14ac:dyDescent="0.25">
      <c r="A4387" t="str">
        <f>VLOOKUP(IDENTIFICATIE!$E$5,$G$1:$H$442,2,FALSE)</f>
        <v>OVO000098</v>
      </c>
      <c r="B4387" t="s">
        <v>5507</v>
      </c>
    </row>
    <row r="4388" spans="1:2" x14ac:dyDescent="0.25">
      <c r="A4388" t="str">
        <f>VLOOKUP(IDENTIFICATIE!$E$5,$G$1:$H$442,2,FALSE)</f>
        <v>OVO000098</v>
      </c>
      <c r="B4388" t="s">
        <v>5508</v>
      </c>
    </row>
    <row r="4389" spans="1:2" x14ac:dyDescent="0.25">
      <c r="A4389" t="str">
        <f>VLOOKUP(IDENTIFICATIE!$E$5,$G$1:$H$442,2,FALSE)</f>
        <v>OVO000098</v>
      </c>
      <c r="B4389" t="s">
        <v>5509</v>
      </c>
    </row>
    <row r="4390" spans="1:2" x14ac:dyDescent="0.25">
      <c r="A4390" t="str">
        <f>VLOOKUP(IDENTIFICATIE!$E$5,$G$1:$H$442,2,FALSE)</f>
        <v>OVO000098</v>
      </c>
      <c r="B4390" t="s">
        <v>5510</v>
      </c>
    </row>
    <row r="4391" spans="1:2" x14ac:dyDescent="0.25">
      <c r="A4391" t="str">
        <f>VLOOKUP(IDENTIFICATIE!$E$5,$G$1:$H$442,2,FALSE)</f>
        <v>OVO000098</v>
      </c>
      <c r="B4391" t="s">
        <v>5511</v>
      </c>
    </row>
    <row r="4392" spans="1:2" x14ac:dyDescent="0.25">
      <c r="A4392" t="str">
        <f>VLOOKUP(IDENTIFICATIE!$E$5,$G$1:$H$442,2,FALSE)</f>
        <v>OVO000098</v>
      </c>
      <c r="B4392" t="s">
        <v>5512</v>
      </c>
    </row>
    <row r="4393" spans="1:2" x14ac:dyDescent="0.25">
      <c r="A4393" t="str">
        <f>VLOOKUP(IDENTIFICATIE!$E$5,$G$1:$H$442,2,FALSE)</f>
        <v>OVO000098</v>
      </c>
      <c r="B4393" t="s">
        <v>5513</v>
      </c>
    </row>
    <row r="4394" spans="1:2" x14ac:dyDescent="0.25">
      <c r="A4394" t="str">
        <f>VLOOKUP(IDENTIFICATIE!$E$5,$G$1:$H$442,2,FALSE)</f>
        <v>OVO000098</v>
      </c>
      <c r="B4394" t="s">
        <v>5514</v>
      </c>
    </row>
    <row r="4395" spans="1:2" x14ac:dyDescent="0.25">
      <c r="A4395" t="str">
        <f>VLOOKUP(IDENTIFICATIE!$E$5,$G$1:$H$442,2,FALSE)</f>
        <v>OVO000098</v>
      </c>
      <c r="B4395" t="s">
        <v>5515</v>
      </c>
    </row>
    <row r="4396" spans="1:2" x14ac:dyDescent="0.25">
      <c r="A4396" t="str">
        <f>VLOOKUP(IDENTIFICATIE!$E$5,$G$1:$H$442,2,FALSE)</f>
        <v>OVO000098</v>
      </c>
      <c r="B4396" t="s">
        <v>5516</v>
      </c>
    </row>
    <row r="4397" spans="1:2" x14ac:dyDescent="0.25">
      <c r="A4397" t="str">
        <f>VLOOKUP(IDENTIFICATIE!$E$5,$G$1:$H$442,2,FALSE)</f>
        <v>OVO000098</v>
      </c>
      <c r="B4397" t="s">
        <v>5517</v>
      </c>
    </row>
    <row r="4398" spans="1:2" x14ac:dyDescent="0.25">
      <c r="A4398" t="str">
        <f>VLOOKUP(IDENTIFICATIE!$E$5,$G$1:$H$442,2,FALSE)</f>
        <v>OVO000098</v>
      </c>
      <c r="B4398" t="s">
        <v>5518</v>
      </c>
    </row>
    <row r="4399" spans="1:2" x14ac:dyDescent="0.25">
      <c r="A4399" t="str">
        <f>VLOOKUP(IDENTIFICATIE!$E$5,$G$1:$H$442,2,FALSE)</f>
        <v>OVO000098</v>
      </c>
      <c r="B4399" t="s">
        <v>5519</v>
      </c>
    </row>
    <row r="4400" spans="1:2" x14ac:dyDescent="0.25">
      <c r="A4400" t="str">
        <f>VLOOKUP(IDENTIFICATIE!$E$5,$G$1:$H$442,2,FALSE)</f>
        <v>OVO000098</v>
      </c>
      <c r="B4400" t="s">
        <v>5520</v>
      </c>
    </row>
    <row r="4401" spans="1:2" x14ac:dyDescent="0.25">
      <c r="A4401" t="str">
        <f>VLOOKUP(IDENTIFICATIE!$E$5,$G$1:$H$442,2,FALSE)</f>
        <v>OVO000098</v>
      </c>
      <c r="B4401" t="s">
        <v>5521</v>
      </c>
    </row>
    <row r="4402" spans="1:2" x14ac:dyDescent="0.25">
      <c r="A4402" t="str">
        <f>VLOOKUP(IDENTIFICATIE!$E$5,$G$1:$H$442,2,FALSE)</f>
        <v>OVO000098</v>
      </c>
      <c r="B4402" t="s">
        <v>5522</v>
      </c>
    </row>
    <row r="4403" spans="1:2" x14ac:dyDescent="0.25">
      <c r="A4403" t="str">
        <f>VLOOKUP(IDENTIFICATIE!$E$5,$G$1:$H$442,2,FALSE)</f>
        <v>OVO000098</v>
      </c>
      <c r="B4403" t="s">
        <v>5523</v>
      </c>
    </row>
    <row r="4404" spans="1:2" x14ac:dyDescent="0.25">
      <c r="A4404" t="str">
        <f>VLOOKUP(IDENTIFICATIE!$E$5,$G$1:$H$442,2,FALSE)</f>
        <v>OVO000098</v>
      </c>
      <c r="B4404" t="s">
        <v>5524</v>
      </c>
    </row>
    <row r="4405" spans="1:2" x14ac:dyDescent="0.25">
      <c r="A4405" t="str">
        <f>VLOOKUP(IDENTIFICATIE!$E$5,$G$1:$H$442,2,FALSE)</f>
        <v>OVO000098</v>
      </c>
      <c r="B4405" t="s">
        <v>5525</v>
      </c>
    </row>
    <row r="4406" spans="1:2" x14ac:dyDescent="0.25">
      <c r="A4406" t="str">
        <f>VLOOKUP(IDENTIFICATIE!$E$5,$G$1:$H$442,2,FALSE)</f>
        <v>OVO000098</v>
      </c>
      <c r="B4406" t="s">
        <v>5526</v>
      </c>
    </row>
    <row r="4407" spans="1:2" x14ac:dyDescent="0.25">
      <c r="A4407" t="str">
        <f>VLOOKUP(IDENTIFICATIE!$E$5,$G$1:$H$442,2,FALSE)</f>
        <v>OVO000098</v>
      </c>
      <c r="B4407" t="s">
        <v>5527</v>
      </c>
    </row>
    <row r="4408" spans="1:2" x14ac:dyDescent="0.25">
      <c r="A4408" t="str">
        <f>VLOOKUP(IDENTIFICATIE!$E$5,$G$1:$H$442,2,FALSE)</f>
        <v>OVO000098</v>
      </c>
      <c r="B4408" t="s">
        <v>5528</v>
      </c>
    </row>
    <row r="4409" spans="1:2" x14ac:dyDescent="0.25">
      <c r="A4409" t="str">
        <f>VLOOKUP(IDENTIFICATIE!$E$5,$G$1:$H$442,2,FALSE)</f>
        <v>OVO000098</v>
      </c>
      <c r="B4409" t="s">
        <v>5529</v>
      </c>
    </row>
    <row r="4410" spans="1:2" x14ac:dyDescent="0.25">
      <c r="A4410" t="str">
        <f>VLOOKUP(IDENTIFICATIE!$E$5,$G$1:$H$442,2,FALSE)</f>
        <v>OVO000098</v>
      </c>
      <c r="B4410" t="s">
        <v>5530</v>
      </c>
    </row>
    <row r="4411" spans="1:2" x14ac:dyDescent="0.25">
      <c r="A4411" t="str">
        <f>VLOOKUP(IDENTIFICATIE!$E$5,$G$1:$H$442,2,FALSE)</f>
        <v>OVO000098</v>
      </c>
      <c r="B4411" t="s">
        <v>5531</v>
      </c>
    </row>
    <row r="4412" spans="1:2" x14ac:dyDescent="0.25">
      <c r="A4412" t="str">
        <f>VLOOKUP(IDENTIFICATIE!$E$5,$G$1:$H$442,2,FALSE)</f>
        <v>OVO000098</v>
      </c>
      <c r="B4412" t="s">
        <v>5532</v>
      </c>
    </row>
    <row r="4413" spans="1:2" x14ac:dyDescent="0.25">
      <c r="A4413" t="str">
        <f>VLOOKUP(IDENTIFICATIE!$E$5,$G$1:$H$442,2,FALSE)</f>
        <v>OVO000098</v>
      </c>
      <c r="B4413" t="s">
        <v>5533</v>
      </c>
    </row>
    <row r="4414" spans="1:2" x14ac:dyDescent="0.25">
      <c r="A4414" t="str">
        <f>VLOOKUP(IDENTIFICATIE!$E$5,$G$1:$H$442,2,FALSE)</f>
        <v>OVO000098</v>
      </c>
      <c r="B4414" t="s">
        <v>5534</v>
      </c>
    </row>
    <row r="4415" spans="1:2" x14ac:dyDescent="0.25">
      <c r="A4415" t="str">
        <f>VLOOKUP(IDENTIFICATIE!$E$5,$G$1:$H$442,2,FALSE)</f>
        <v>OVO000098</v>
      </c>
      <c r="B4415" t="s">
        <v>5535</v>
      </c>
    </row>
    <row r="4416" spans="1:2" x14ac:dyDescent="0.25">
      <c r="A4416" t="str">
        <f>VLOOKUP(IDENTIFICATIE!$E$5,$G$1:$H$442,2,FALSE)</f>
        <v>OVO000098</v>
      </c>
      <c r="B4416" t="s">
        <v>5536</v>
      </c>
    </row>
    <row r="4417" spans="1:2" x14ac:dyDescent="0.25">
      <c r="A4417" t="str">
        <f>VLOOKUP(IDENTIFICATIE!$E$5,$G$1:$H$442,2,FALSE)</f>
        <v>OVO000098</v>
      </c>
      <c r="B4417" t="s">
        <v>5537</v>
      </c>
    </row>
    <row r="4418" spans="1:2" x14ac:dyDescent="0.25">
      <c r="A4418" t="str">
        <f>VLOOKUP(IDENTIFICATIE!$E$5,$G$1:$H$442,2,FALSE)</f>
        <v>OVO000098</v>
      </c>
      <c r="B4418" t="s">
        <v>5538</v>
      </c>
    </row>
    <row r="4419" spans="1:2" x14ac:dyDescent="0.25">
      <c r="A4419" t="str">
        <f>VLOOKUP(IDENTIFICATIE!$E$5,$G$1:$H$442,2,FALSE)</f>
        <v>OVO000098</v>
      </c>
      <c r="B4419" t="s">
        <v>5539</v>
      </c>
    </row>
    <row r="4420" spans="1:2" x14ac:dyDescent="0.25">
      <c r="A4420" t="str">
        <f>VLOOKUP(IDENTIFICATIE!$E$5,$G$1:$H$442,2,FALSE)</f>
        <v>OVO000098</v>
      </c>
      <c r="B4420" t="s">
        <v>5540</v>
      </c>
    </row>
    <row r="4421" spans="1:2" x14ac:dyDescent="0.25">
      <c r="A4421" t="str">
        <f>VLOOKUP(IDENTIFICATIE!$E$5,$G$1:$H$442,2,FALSE)</f>
        <v>OVO000098</v>
      </c>
      <c r="B4421" t="s">
        <v>5541</v>
      </c>
    </row>
    <row r="4422" spans="1:2" x14ac:dyDescent="0.25">
      <c r="A4422" t="str">
        <f>VLOOKUP(IDENTIFICATIE!$E$5,$G$1:$H$442,2,FALSE)</f>
        <v>OVO000098</v>
      </c>
      <c r="B4422" t="s">
        <v>5542</v>
      </c>
    </row>
    <row r="4423" spans="1:2" x14ac:dyDescent="0.25">
      <c r="A4423" t="str">
        <f>VLOOKUP(IDENTIFICATIE!$E$5,$G$1:$H$442,2,FALSE)</f>
        <v>OVO000098</v>
      </c>
      <c r="B4423" t="s">
        <v>5543</v>
      </c>
    </row>
    <row r="4424" spans="1:2" x14ac:dyDescent="0.25">
      <c r="A4424" t="str">
        <f>VLOOKUP(IDENTIFICATIE!$E$5,$G$1:$H$442,2,FALSE)</f>
        <v>OVO000098</v>
      </c>
      <c r="B4424" t="s">
        <v>5544</v>
      </c>
    </row>
    <row r="4425" spans="1:2" x14ac:dyDescent="0.25">
      <c r="A4425" t="str">
        <f>VLOOKUP(IDENTIFICATIE!$E$5,$G$1:$H$442,2,FALSE)</f>
        <v>OVO000098</v>
      </c>
      <c r="B4425" t="s">
        <v>5545</v>
      </c>
    </row>
    <row r="4426" spans="1:2" x14ac:dyDescent="0.25">
      <c r="A4426" t="str">
        <f>VLOOKUP(IDENTIFICATIE!$E$5,$G$1:$H$442,2,FALSE)</f>
        <v>OVO000098</v>
      </c>
      <c r="B4426" t="s">
        <v>5546</v>
      </c>
    </row>
    <row r="4427" spans="1:2" x14ac:dyDescent="0.25">
      <c r="A4427" t="str">
        <f>VLOOKUP(IDENTIFICATIE!$E$5,$G$1:$H$442,2,FALSE)</f>
        <v>OVO000098</v>
      </c>
      <c r="B4427" t="s">
        <v>5547</v>
      </c>
    </row>
    <row r="4428" spans="1:2" x14ac:dyDescent="0.25">
      <c r="A4428" t="str">
        <f>VLOOKUP(IDENTIFICATIE!$E$5,$G$1:$H$442,2,FALSE)</f>
        <v>OVO000098</v>
      </c>
      <c r="B4428" t="s">
        <v>5548</v>
      </c>
    </row>
    <row r="4429" spans="1:2" x14ac:dyDescent="0.25">
      <c r="A4429" t="str">
        <f>VLOOKUP(IDENTIFICATIE!$E$5,$G$1:$H$442,2,FALSE)</f>
        <v>OVO000098</v>
      </c>
      <c r="B4429" t="s">
        <v>5549</v>
      </c>
    </row>
    <row r="4430" spans="1:2" x14ac:dyDescent="0.25">
      <c r="A4430" t="str">
        <f>VLOOKUP(IDENTIFICATIE!$E$5,$G$1:$H$442,2,FALSE)</f>
        <v>OVO000098</v>
      </c>
      <c r="B4430" t="s">
        <v>5550</v>
      </c>
    </row>
    <row r="4431" spans="1:2" x14ac:dyDescent="0.25">
      <c r="A4431" t="str">
        <f>VLOOKUP(IDENTIFICATIE!$E$5,$G$1:$H$442,2,FALSE)</f>
        <v>OVO000098</v>
      </c>
      <c r="B4431" t="s">
        <v>5551</v>
      </c>
    </row>
    <row r="4432" spans="1:2" x14ac:dyDescent="0.25">
      <c r="A4432" t="str">
        <f>VLOOKUP(IDENTIFICATIE!$E$5,$G$1:$H$442,2,FALSE)</f>
        <v>OVO000098</v>
      </c>
      <c r="B4432" t="s">
        <v>5552</v>
      </c>
    </row>
    <row r="4433" spans="1:2" x14ac:dyDescent="0.25">
      <c r="A4433" t="str">
        <f>VLOOKUP(IDENTIFICATIE!$E$5,$G$1:$H$442,2,FALSE)</f>
        <v>OVO000098</v>
      </c>
      <c r="B4433" t="s">
        <v>5553</v>
      </c>
    </row>
    <row r="4434" spans="1:2" x14ac:dyDescent="0.25">
      <c r="A4434" t="str">
        <f>VLOOKUP(IDENTIFICATIE!$E$5,$G$1:$H$442,2,FALSE)</f>
        <v>OVO000098</v>
      </c>
      <c r="B4434" t="s">
        <v>5554</v>
      </c>
    </row>
    <row r="4435" spans="1:2" x14ac:dyDescent="0.25">
      <c r="A4435" t="str">
        <f>VLOOKUP(IDENTIFICATIE!$E$5,$G$1:$H$442,2,FALSE)</f>
        <v>OVO000098</v>
      </c>
      <c r="B4435" t="s">
        <v>5555</v>
      </c>
    </row>
    <row r="4436" spans="1:2" x14ac:dyDescent="0.25">
      <c r="A4436" t="str">
        <f>VLOOKUP(IDENTIFICATIE!$E$5,$G$1:$H$442,2,FALSE)</f>
        <v>OVO000098</v>
      </c>
      <c r="B4436" t="s">
        <v>5556</v>
      </c>
    </row>
    <row r="4437" spans="1:2" x14ac:dyDescent="0.25">
      <c r="A4437" t="str">
        <f>VLOOKUP(IDENTIFICATIE!$E$5,$G$1:$H$442,2,FALSE)</f>
        <v>OVO000098</v>
      </c>
      <c r="B4437" t="s">
        <v>5557</v>
      </c>
    </row>
    <row r="4438" spans="1:2" x14ac:dyDescent="0.25">
      <c r="A4438" t="str">
        <f>VLOOKUP(IDENTIFICATIE!$E$5,$G$1:$H$442,2,FALSE)</f>
        <v>OVO000098</v>
      </c>
      <c r="B4438" t="s">
        <v>5558</v>
      </c>
    </row>
    <row r="4439" spans="1:2" x14ac:dyDescent="0.25">
      <c r="A4439" t="str">
        <f>VLOOKUP(IDENTIFICATIE!$E$5,$G$1:$H$442,2,FALSE)</f>
        <v>OVO000098</v>
      </c>
      <c r="B4439" t="s">
        <v>5559</v>
      </c>
    </row>
    <row r="4440" spans="1:2" x14ac:dyDescent="0.25">
      <c r="A4440" t="str">
        <f>VLOOKUP(IDENTIFICATIE!$E$5,$G$1:$H$442,2,FALSE)</f>
        <v>OVO000098</v>
      </c>
      <c r="B4440" t="s">
        <v>5560</v>
      </c>
    </row>
    <row r="4441" spans="1:2" x14ac:dyDescent="0.25">
      <c r="A4441" t="str">
        <f>VLOOKUP(IDENTIFICATIE!$E$5,$G$1:$H$442,2,FALSE)</f>
        <v>OVO000098</v>
      </c>
      <c r="B4441" t="s">
        <v>5561</v>
      </c>
    </row>
    <row r="4442" spans="1:2" x14ac:dyDescent="0.25">
      <c r="A4442" t="str">
        <f>VLOOKUP(IDENTIFICATIE!$E$5,$G$1:$H$442,2,FALSE)</f>
        <v>OVO000098</v>
      </c>
      <c r="B4442" t="s">
        <v>5562</v>
      </c>
    </row>
    <row r="4443" spans="1:2" x14ac:dyDescent="0.25">
      <c r="A4443" t="str">
        <f>VLOOKUP(IDENTIFICATIE!$E$5,$G$1:$H$442,2,FALSE)</f>
        <v>OVO000098</v>
      </c>
      <c r="B4443" t="s">
        <v>5563</v>
      </c>
    </row>
    <row r="4444" spans="1:2" x14ac:dyDescent="0.25">
      <c r="A4444" t="str">
        <f>VLOOKUP(IDENTIFICATIE!$E$5,$G$1:$H$442,2,FALSE)</f>
        <v>OVO000098</v>
      </c>
      <c r="B4444" t="s">
        <v>5564</v>
      </c>
    </row>
    <row r="4445" spans="1:2" x14ac:dyDescent="0.25">
      <c r="A4445" t="str">
        <f>VLOOKUP(IDENTIFICATIE!$E$5,$G$1:$H$442,2,FALSE)</f>
        <v>OVO000098</v>
      </c>
      <c r="B4445" t="s">
        <v>5565</v>
      </c>
    </row>
    <row r="4446" spans="1:2" x14ac:dyDescent="0.25">
      <c r="A4446" t="str">
        <f>VLOOKUP(IDENTIFICATIE!$E$5,$G$1:$H$442,2,FALSE)</f>
        <v>OVO000098</v>
      </c>
      <c r="B4446" t="s">
        <v>5566</v>
      </c>
    </row>
    <row r="4447" spans="1:2" x14ac:dyDescent="0.25">
      <c r="A4447" t="str">
        <f>VLOOKUP(IDENTIFICATIE!$E$5,$G$1:$H$442,2,FALSE)</f>
        <v>OVO000098</v>
      </c>
      <c r="B4447" t="s">
        <v>5567</v>
      </c>
    </row>
    <row r="4448" spans="1:2" x14ac:dyDescent="0.25">
      <c r="A4448" t="str">
        <f>VLOOKUP(IDENTIFICATIE!$E$5,$G$1:$H$442,2,FALSE)</f>
        <v>OVO000098</v>
      </c>
      <c r="B4448" t="s">
        <v>5568</v>
      </c>
    </row>
    <row r="4449" spans="1:2" x14ac:dyDescent="0.25">
      <c r="A4449" t="str">
        <f>VLOOKUP(IDENTIFICATIE!$E$5,$G$1:$H$442,2,FALSE)</f>
        <v>OVO000098</v>
      </c>
      <c r="B4449" t="s">
        <v>5569</v>
      </c>
    </row>
    <row r="4450" spans="1:2" x14ac:dyDescent="0.25">
      <c r="A4450" t="str">
        <f>VLOOKUP(IDENTIFICATIE!$E$5,$G$1:$H$442,2,FALSE)</f>
        <v>OVO000098</v>
      </c>
      <c r="B4450" t="s">
        <v>5570</v>
      </c>
    </row>
    <row r="4451" spans="1:2" x14ac:dyDescent="0.25">
      <c r="A4451" t="str">
        <f>VLOOKUP(IDENTIFICATIE!$E$5,$G$1:$H$442,2,FALSE)</f>
        <v>OVO000098</v>
      </c>
      <c r="B4451" t="s">
        <v>5571</v>
      </c>
    </row>
    <row r="4452" spans="1:2" x14ac:dyDescent="0.25">
      <c r="A4452" t="str">
        <f>VLOOKUP(IDENTIFICATIE!$E$5,$G$1:$H$442,2,FALSE)</f>
        <v>OVO000098</v>
      </c>
      <c r="B4452" t="s">
        <v>5572</v>
      </c>
    </row>
    <row r="4453" spans="1:2" x14ac:dyDescent="0.25">
      <c r="A4453" t="str">
        <f>VLOOKUP(IDENTIFICATIE!$E$5,$G$1:$H$442,2,FALSE)</f>
        <v>OVO000098</v>
      </c>
      <c r="B4453" t="s">
        <v>5573</v>
      </c>
    </row>
    <row r="4454" spans="1:2" x14ac:dyDescent="0.25">
      <c r="A4454" t="str">
        <f>VLOOKUP(IDENTIFICATIE!$E$5,$G$1:$H$442,2,FALSE)</f>
        <v>OVO000098</v>
      </c>
      <c r="B4454" t="s">
        <v>5574</v>
      </c>
    </row>
    <row r="4455" spans="1:2" x14ac:dyDescent="0.25">
      <c r="A4455" t="str">
        <f>VLOOKUP(IDENTIFICATIE!$E$5,$G$1:$H$442,2,FALSE)</f>
        <v>OVO000098</v>
      </c>
      <c r="B4455" t="s">
        <v>5575</v>
      </c>
    </row>
    <row r="4456" spans="1:2" x14ac:dyDescent="0.25">
      <c r="A4456" t="str">
        <f>VLOOKUP(IDENTIFICATIE!$E$5,$G$1:$H$442,2,FALSE)</f>
        <v>OVO000098</v>
      </c>
      <c r="B4456" t="s">
        <v>5576</v>
      </c>
    </row>
    <row r="4457" spans="1:2" x14ac:dyDescent="0.25">
      <c r="A4457" t="str">
        <f>VLOOKUP(IDENTIFICATIE!$E$5,$G$1:$H$442,2,FALSE)</f>
        <v>OVO000098</v>
      </c>
      <c r="B4457" t="s">
        <v>5577</v>
      </c>
    </row>
    <row r="4458" spans="1:2" x14ac:dyDescent="0.25">
      <c r="A4458" t="str">
        <f>VLOOKUP(IDENTIFICATIE!$E$5,$G$1:$H$442,2,FALSE)</f>
        <v>OVO000098</v>
      </c>
      <c r="B4458" t="s">
        <v>5578</v>
      </c>
    </row>
    <row r="4459" spans="1:2" x14ac:dyDescent="0.25">
      <c r="A4459" t="str">
        <f>VLOOKUP(IDENTIFICATIE!$E$5,$G$1:$H$442,2,FALSE)</f>
        <v>OVO000098</v>
      </c>
      <c r="B4459" t="s">
        <v>5579</v>
      </c>
    </row>
    <row r="4460" spans="1:2" x14ac:dyDescent="0.25">
      <c r="A4460" t="str">
        <f>VLOOKUP(IDENTIFICATIE!$E$5,$G$1:$H$442,2,FALSE)</f>
        <v>OVO000098</v>
      </c>
      <c r="B4460" t="s">
        <v>5580</v>
      </c>
    </row>
    <row r="4461" spans="1:2" x14ac:dyDescent="0.25">
      <c r="A4461" t="str">
        <f>VLOOKUP(IDENTIFICATIE!$E$5,$G$1:$H$442,2,FALSE)</f>
        <v>OVO000098</v>
      </c>
      <c r="B4461" t="s">
        <v>5581</v>
      </c>
    </row>
    <row r="4462" spans="1:2" x14ac:dyDescent="0.25">
      <c r="A4462" t="str">
        <f>VLOOKUP(IDENTIFICATIE!$E$5,$G$1:$H$442,2,FALSE)</f>
        <v>OVO000098</v>
      </c>
      <c r="B4462" t="s">
        <v>5582</v>
      </c>
    </row>
    <row r="4463" spans="1:2" x14ac:dyDescent="0.25">
      <c r="A4463" t="str">
        <f>VLOOKUP(IDENTIFICATIE!$E$5,$G$1:$H$442,2,FALSE)</f>
        <v>OVO000098</v>
      </c>
      <c r="B4463" t="s">
        <v>5583</v>
      </c>
    </row>
    <row r="4464" spans="1:2" x14ac:dyDescent="0.25">
      <c r="A4464" t="str">
        <f>VLOOKUP(IDENTIFICATIE!$E$5,$G$1:$H$442,2,FALSE)</f>
        <v>OVO000098</v>
      </c>
      <c r="B4464" t="s">
        <v>5584</v>
      </c>
    </row>
    <row r="4465" spans="1:2" x14ac:dyDescent="0.25">
      <c r="A4465" t="str">
        <f>VLOOKUP(IDENTIFICATIE!$E$5,$G$1:$H$442,2,FALSE)</f>
        <v>OVO000098</v>
      </c>
      <c r="B4465" t="s">
        <v>5585</v>
      </c>
    </row>
    <row r="4466" spans="1:2" x14ac:dyDescent="0.25">
      <c r="A4466" t="str">
        <f>VLOOKUP(IDENTIFICATIE!$E$5,$G$1:$H$442,2,FALSE)</f>
        <v>OVO000098</v>
      </c>
      <c r="B4466" t="s">
        <v>5586</v>
      </c>
    </row>
    <row r="4467" spans="1:2" x14ac:dyDescent="0.25">
      <c r="A4467" t="str">
        <f>VLOOKUP(IDENTIFICATIE!$E$5,$G$1:$H$442,2,FALSE)</f>
        <v>OVO000098</v>
      </c>
      <c r="B4467" t="s">
        <v>5587</v>
      </c>
    </row>
    <row r="4468" spans="1:2" x14ac:dyDescent="0.25">
      <c r="A4468" t="str">
        <f>VLOOKUP(IDENTIFICATIE!$E$5,$G$1:$H$442,2,FALSE)</f>
        <v>OVO000098</v>
      </c>
      <c r="B4468" t="s">
        <v>5588</v>
      </c>
    </row>
    <row r="4469" spans="1:2" x14ac:dyDescent="0.25">
      <c r="A4469" t="str">
        <f>VLOOKUP(IDENTIFICATIE!$E$5,$G$1:$H$442,2,FALSE)</f>
        <v>OVO000098</v>
      </c>
      <c r="B4469" t="s">
        <v>5589</v>
      </c>
    </row>
    <row r="4470" spans="1:2" x14ac:dyDescent="0.25">
      <c r="A4470" t="str">
        <f>VLOOKUP(IDENTIFICATIE!$E$5,$G$1:$H$442,2,FALSE)</f>
        <v>OVO000098</v>
      </c>
      <c r="B4470" t="s">
        <v>5590</v>
      </c>
    </row>
    <row r="4471" spans="1:2" x14ac:dyDescent="0.25">
      <c r="A4471" t="str">
        <f>VLOOKUP(IDENTIFICATIE!$E$5,$G$1:$H$442,2,FALSE)</f>
        <v>OVO000098</v>
      </c>
      <c r="B4471" t="s">
        <v>5591</v>
      </c>
    </row>
    <row r="4472" spans="1:2" x14ac:dyDescent="0.25">
      <c r="A4472" t="str">
        <f>VLOOKUP(IDENTIFICATIE!$E$5,$G$1:$H$442,2,FALSE)</f>
        <v>OVO000098</v>
      </c>
      <c r="B4472" t="s">
        <v>5592</v>
      </c>
    </row>
    <row r="4473" spans="1:2" x14ac:dyDescent="0.25">
      <c r="A4473" t="str">
        <f>VLOOKUP(IDENTIFICATIE!$E$5,$G$1:$H$442,2,FALSE)</f>
        <v>OVO000098</v>
      </c>
      <c r="B4473" t="s">
        <v>5593</v>
      </c>
    </row>
    <row r="4474" spans="1:2" x14ac:dyDescent="0.25">
      <c r="A4474" t="str">
        <f>VLOOKUP(IDENTIFICATIE!$E$5,$G$1:$H$442,2,FALSE)</f>
        <v>OVO000098</v>
      </c>
      <c r="B4474" t="s">
        <v>5594</v>
      </c>
    </row>
    <row r="4475" spans="1:2" x14ac:dyDescent="0.25">
      <c r="A4475" t="str">
        <f>VLOOKUP(IDENTIFICATIE!$E$5,$G$1:$H$442,2,FALSE)</f>
        <v>OVO000098</v>
      </c>
      <c r="B4475" t="s">
        <v>5595</v>
      </c>
    </row>
    <row r="4476" spans="1:2" x14ac:dyDescent="0.25">
      <c r="A4476" t="str">
        <f>VLOOKUP(IDENTIFICATIE!$E$5,$G$1:$H$442,2,FALSE)</f>
        <v>OVO000098</v>
      </c>
      <c r="B4476" t="s">
        <v>5596</v>
      </c>
    </row>
    <row r="4477" spans="1:2" x14ac:dyDescent="0.25">
      <c r="A4477" t="str">
        <f>VLOOKUP(IDENTIFICATIE!$E$5,$G$1:$H$442,2,FALSE)</f>
        <v>OVO000098</v>
      </c>
      <c r="B4477" t="s">
        <v>5597</v>
      </c>
    </row>
    <row r="4478" spans="1:2" x14ac:dyDescent="0.25">
      <c r="A4478" t="str">
        <f>VLOOKUP(IDENTIFICATIE!$E$5,$G$1:$H$442,2,FALSE)</f>
        <v>OVO000098</v>
      </c>
      <c r="B4478" t="s">
        <v>5598</v>
      </c>
    </row>
    <row r="4479" spans="1:2" x14ac:dyDescent="0.25">
      <c r="A4479" t="str">
        <f>VLOOKUP(IDENTIFICATIE!$E$5,$G$1:$H$442,2,FALSE)</f>
        <v>OVO000098</v>
      </c>
      <c r="B4479" t="s">
        <v>5599</v>
      </c>
    </row>
    <row r="4480" spans="1:2" x14ac:dyDescent="0.25">
      <c r="A4480" t="str">
        <f>VLOOKUP(IDENTIFICATIE!$E$5,$G$1:$H$442,2,FALSE)</f>
        <v>OVO000098</v>
      </c>
      <c r="B4480" t="s">
        <v>5600</v>
      </c>
    </row>
    <row r="4481" spans="1:2" x14ac:dyDescent="0.25">
      <c r="A4481" t="str">
        <f>VLOOKUP(IDENTIFICATIE!$E$5,$G$1:$H$442,2,FALSE)</f>
        <v>OVO000098</v>
      </c>
      <c r="B4481" t="s">
        <v>5601</v>
      </c>
    </row>
    <row r="4482" spans="1:2" x14ac:dyDescent="0.25">
      <c r="A4482" t="str">
        <f>VLOOKUP(IDENTIFICATIE!$E$5,$G$1:$H$442,2,FALSE)</f>
        <v>OVO000098</v>
      </c>
      <c r="B4482" t="s">
        <v>5602</v>
      </c>
    </row>
    <row r="4483" spans="1:2" x14ac:dyDescent="0.25">
      <c r="A4483" t="str">
        <f>VLOOKUP(IDENTIFICATIE!$E$5,$G$1:$H$442,2,FALSE)</f>
        <v>OVO000098</v>
      </c>
      <c r="B4483" t="s">
        <v>5603</v>
      </c>
    </row>
    <row r="4484" spans="1:2" x14ac:dyDescent="0.25">
      <c r="A4484" t="str">
        <f>VLOOKUP(IDENTIFICATIE!$E$5,$G$1:$H$442,2,FALSE)</f>
        <v>OVO000098</v>
      </c>
      <c r="B4484" t="s">
        <v>5604</v>
      </c>
    </row>
    <row r="4485" spans="1:2" x14ac:dyDescent="0.25">
      <c r="A4485" t="str">
        <f>VLOOKUP(IDENTIFICATIE!$E$5,$G$1:$H$442,2,FALSE)</f>
        <v>OVO000098</v>
      </c>
      <c r="B4485" t="s">
        <v>5605</v>
      </c>
    </row>
    <row r="4486" spans="1:2" x14ac:dyDescent="0.25">
      <c r="A4486" t="str">
        <f>VLOOKUP(IDENTIFICATIE!$E$5,$G$1:$H$442,2,FALSE)</f>
        <v>OVO000098</v>
      </c>
      <c r="B4486" t="s">
        <v>5606</v>
      </c>
    </row>
    <row r="4487" spans="1:2" x14ac:dyDescent="0.25">
      <c r="A4487" t="str">
        <f>VLOOKUP(IDENTIFICATIE!$E$5,$G$1:$H$442,2,FALSE)</f>
        <v>OVO000098</v>
      </c>
      <c r="B4487" t="s">
        <v>5607</v>
      </c>
    </row>
    <row r="4488" spans="1:2" x14ac:dyDescent="0.25">
      <c r="A4488" t="str">
        <f>VLOOKUP(IDENTIFICATIE!$E$5,$G$1:$H$442,2,FALSE)</f>
        <v>OVO000098</v>
      </c>
      <c r="B4488" t="s">
        <v>5608</v>
      </c>
    </row>
    <row r="4489" spans="1:2" x14ac:dyDescent="0.25">
      <c r="A4489" t="str">
        <f>VLOOKUP(IDENTIFICATIE!$E$5,$G$1:$H$442,2,FALSE)</f>
        <v>OVO000098</v>
      </c>
      <c r="B4489" t="s">
        <v>5609</v>
      </c>
    </row>
    <row r="4490" spans="1:2" x14ac:dyDescent="0.25">
      <c r="A4490" t="str">
        <f>VLOOKUP(IDENTIFICATIE!$E$5,$G$1:$H$442,2,FALSE)</f>
        <v>OVO000098</v>
      </c>
      <c r="B4490" t="s">
        <v>5610</v>
      </c>
    </row>
    <row r="4491" spans="1:2" x14ac:dyDescent="0.25">
      <c r="A4491" t="str">
        <f>VLOOKUP(IDENTIFICATIE!$E$5,$G$1:$H$442,2,FALSE)</f>
        <v>OVO000098</v>
      </c>
      <c r="B4491" t="s">
        <v>5611</v>
      </c>
    </row>
    <row r="4492" spans="1:2" x14ac:dyDescent="0.25">
      <c r="A4492" t="str">
        <f>VLOOKUP(IDENTIFICATIE!$E$5,$G$1:$H$442,2,FALSE)</f>
        <v>OVO000098</v>
      </c>
      <c r="B4492" t="s">
        <v>5612</v>
      </c>
    </row>
    <row r="4493" spans="1:2" x14ac:dyDescent="0.25">
      <c r="A4493" t="str">
        <f>VLOOKUP(IDENTIFICATIE!$E$5,$G$1:$H$442,2,FALSE)</f>
        <v>OVO000098</v>
      </c>
      <c r="B4493" t="s">
        <v>5613</v>
      </c>
    </row>
    <row r="4494" spans="1:2" x14ac:dyDescent="0.25">
      <c r="A4494" t="str">
        <f>VLOOKUP(IDENTIFICATIE!$E$5,$G$1:$H$442,2,FALSE)</f>
        <v>OVO000098</v>
      </c>
      <c r="B4494" t="s">
        <v>5614</v>
      </c>
    </row>
    <row r="4495" spans="1:2" x14ac:dyDescent="0.25">
      <c r="A4495" t="str">
        <f>VLOOKUP(IDENTIFICATIE!$E$5,$G$1:$H$442,2,FALSE)</f>
        <v>OVO000098</v>
      </c>
      <c r="B4495" t="s">
        <v>5615</v>
      </c>
    </row>
    <row r="4496" spans="1:2" x14ac:dyDescent="0.25">
      <c r="A4496" t="str">
        <f>VLOOKUP(IDENTIFICATIE!$E$5,$G$1:$H$442,2,FALSE)</f>
        <v>OVO000098</v>
      </c>
      <c r="B4496" t="s">
        <v>5616</v>
      </c>
    </row>
    <row r="4497" spans="1:2" x14ac:dyDescent="0.25">
      <c r="A4497" t="str">
        <f>VLOOKUP(IDENTIFICATIE!$E$5,$G$1:$H$442,2,FALSE)</f>
        <v>OVO000098</v>
      </c>
      <c r="B4497" t="s">
        <v>5617</v>
      </c>
    </row>
    <row r="4498" spans="1:2" x14ac:dyDescent="0.25">
      <c r="A4498" t="str">
        <f>VLOOKUP(IDENTIFICATIE!$E$5,$G$1:$H$442,2,FALSE)</f>
        <v>OVO000098</v>
      </c>
      <c r="B4498" t="s">
        <v>5618</v>
      </c>
    </row>
    <row r="4499" spans="1:2" x14ac:dyDescent="0.25">
      <c r="A4499" t="str">
        <f>VLOOKUP(IDENTIFICATIE!$E$5,$G$1:$H$442,2,FALSE)</f>
        <v>OVO000098</v>
      </c>
      <c r="B4499" t="s">
        <v>5619</v>
      </c>
    </row>
    <row r="4500" spans="1:2" x14ac:dyDescent="0.25">
      <c r="A4500" t="str">
        <f>VLOOKUP(IDENTIFICATIE!$E$5,$G$1:$H$442,2,FALSE)</f>
        <v>OVO000098</v>
      </c>
      <c r="B4500" t="s">
        <v>5620</v>
      </c>
    </row>
    <row r="4501" spans="1:2" x14ac:dyDescent="0.25">
      <c r="A4501" t="str">
        <f>VLOOKUP(IDENTIFICATIE!$E$5,$G$1:$H$442,2,FALSE)</f>
        <v>OVO000098</v>
      </c>
      <c r="B4501" t="s">
        <v>5621</v>
      </c>
    </row>
    <row r="4502" spans="1:2" x14ac:dyDescent="0.25">
      <c r="A4502" t="str">
        <f>VLOOKUP(IDENTIFICATIE!$E$5,$G$1:$H$442,2,FALSE)</f>
        <v>OVO000098</v>
      </c>
      <c r="B4502" t="s">
        <v>5622</v>
      </c>
    </row>
    <row r="4503" spans="1:2" x14ac:dyDescent="0.25">
      <c r="A4503" t="str">
        <f>VLOOKUP(IDENTIFICATIE!$E$5,$G$1:$H$442,2,FALSE)</f>
        <v>OVO000098</v>
      </c>
      <c r="B4503" t="s">
        <v>5623</v>
      </c>
    </row>
    <row r="4504" spans="1:2" x14ac:dyDescent="0.25">
      <c r="A4504" t="str">
        <f>VLOOKUP(IDENTIFICATIE!$E$5,$G$1:$H$442,2,FALSE)</f>
        <v>OVO000098</v>
      </c>
      <c r="B4504" t="s">
        <v>5624</v>
      </c>
    </row>
    <row r="4505" spans="1:2" x14ac:dyDescent="0.25">
      <c r="A4505" t="str">
        <f>VLOOKUP(IDENTIFICATIE!$E$5,$G$1:$H$442,2,FALSE)</f>
        <v>OVO000098</v>
      </c>
      <c r="B4505" t="s">
        <v>5625</v>
      </c>
    </row>
    <row r="4506" spans="1:2" x14ac:dyDescent="0.25">
      <c r="A4506" t="str">
        <f>VLOOKUP(IDENTIFICATIE!$E$5,$G$1:$H$442,2,FALSE)</f>
        <v>OVO000098</v>
      </c>
      <c r="B4506" t="s">
        <v>5626</v>
      </c>
    </row>
    <row r="4507" spans="1:2" x14ac:dyDescent="0.25">
      <c r="A4507" t="str">
        <f>VLOOKUP(IDENTIFICATIE!$E$5,$G$1:$H$442,2,FALSE)</f>
        <v>OVO000098</v>
      </c>
      <c r="B4507" t="s">
        <v>5627</v>
      </c>
    </row>
    <row r="4508" spans="1:2" x14ac:dyDescent="0.25">
      <c r="A4508" t="str">
        <f>VLOOKUP(IDENTIFICATIE!$E$5,$G$1:$H$442,2,FALSE)</f>
        <v>OVO000098</v>
      </c>
      <c r="B4508" t="s">
        <v>5628</v>
      </c>
    </row>
    <row r="4509" spans="1:2" x14ac:dyDescent="0.25">
      <c r="A4509" t="str">
        <f>VLOOKUP(IDENTIFICATIE!$E$5,$G$1:$H$442,2,FALSE)</f>
        <v>OVO000098</v>
      </c>
      <c r="B4509" t="s">
        <v>5629</v>
      </c>
    </row>
    <row r="4510" spans="1:2" x14ac:dyDescent="0.25">
      <c r="A4510" t="str">
        <f>VLOOKUP(IDENTIFICATIE!$E$5,$G$1:$H$442,2,FALSE)</f>
        <v>OVO000098</v>
      </c>
      <c r="B4510" t="s">
        <v>5630</v>
      </c>
    </row>
    <row r="4511" spans="1:2" x14ac:dyDescent="0.25">
      <c r="A4511" t="str">
        <f>VLOOKUP(IDENTIFICATIE!$E$5,$G$1:$H$442,2,FALSE)</f>
        <v>OVO000098</v>
      </c>
      <c r="B4511" t="s">
        <v>5631</v>
      </c>
    </row>
    <row r="4512" spans="1:2" x14ac:dyDescent="0.25">
      <c r="A4512" t="str">
        <f>VLOOKUP(IDENTIFICATIE!$E$5,$G$1:$H$442,2,FALSE)</f>
        <v>OVO000098</v>
      </c>
      <c r="B4512" t="s">
        <v>5632</v>
      </c>
    </row>
    <row r="4513" spans="1:2" x14ac:dyDescent="0.25">
      <c r="A4513" t="str">
        <f>VLOOKUP(IDENTIFICATIE!$E$5,$G$1:$H$442,2,FALSE)</f>
        <v>OVO000098</v>
      </c>
      <c r="B4513" t="s">
        <v>5633</v>
      </c>
    </row>
    <row r="4514" spans="1:2" x14ac:dyDescent="0.25">
      <c r="A4514" t="str">
        <f>VLOOKUP(IDENTIFICATIE!$E$5,$G$1:$H$442,2,FALSE)</f>
        <v>OVO000098</v>
      </c>
      <c r="B4514" t="s">
        <v>5634</v>
      </c>
    </row>
    <row r="4515" spans="1:2" x14ac:dyDescent="0.25">
      <c r="A4515" t="str">
        <f>VLOOKUP(IDENTIFICATIE!$E$5,$G$1:$H$442,2,FALSE)</f>
        <v>OVO000098</v>
      </c>
      <c r="B4515" t="s">
        <v>5635</v>
      </c>
    </row>
    <row r="4516" spans="1:2" x14ac:dyDescent="0.25">
      <c r="A4516" t="str">
        <f>VLOOKUP(IDENTIFICATIE!$E$5,$G$1:$H$442,2,FALSE)</f>
        <v>OVO000098</v>
      </c>
      <c r="B4516" t="s">
        <v>5636</v>
      </c>
    </row>
    <row r="4517" spans="1:2" x14ac:dyDescent="0.25">
      <c r="A4517" t="str">
        <f>VLOOKUP(IDENTIFICATIE!$E$5,$G$1:$H$442,2,FALSE)</f>
        <v>OVO000098</v>
      </c>
      <c r="B4517" t="s">
        <v>5637</v>
      </c>
    </row>
    <row r="4518" spans="1:2" x14ac:dyDescent="0.25">
      <c r="A4518" t="str">
        <f>VLOOKUP(IDENTIFICATIE!$E$5,$G$1:$H$442,2,FALSE)</f>
        <v>OVO000098</v>
      </c>
      <c r="B4518" t="s">
        <v>5638</v>
      </c>
    </row>
    <row r="4519" spans="1:2" x14ac:dyDescent="0.25">
      <c r="A4519" t="str">
        <f>VLOOKUP(IDENTIFICATIE!$E$5,$G$1:$H$442,2,FALSE)</f>
        <v>OVO000098</v>
      </c>
      <c r="B4519" t="s">
        <v>5639</v>
      </c>
    </row>
    <row r="4520" spans="1:2" x14ac:dyDescent="0.25">
      <c r="A4520" t="str">
        <f>VLOOKUP(IDENTIFICATIE!$E$5,$G$1:$H$442,2,FALSE)</f>
        <v>OVO000098</v>
      </c>
      <c r="B4520" t="s">
        <v>5640</v>
      </c>
    </row>
    <row r="4521" spans="1:2" x14ac:dyDescent="0.25">
      <c r="A4521" t="str">
        <f>VLOOKUP(IDENTIFICATIE!$E$5,$G$1:$H$442,2,FALSE)</f>
        <v>OVO000098</v>
      </c>
      <c r="B4521" t="s">
        <v>5641</v>
      </c>
    </row>
    <row r="4522" spans="1:2" x14ac:dyDescent="0.25">
      <c r="A4522" t="str">
        <f>VLOOKUP(IDENTIFICATIE!$E$5,$G$1:$H$442,2,FALSE)</f>
        <v>OVO000098</v>
      </c>
      <c r="B4522" t="s">
        <v>5642</v>
      </c>
    </row>
    <row r="4523" spans="1:2" x14ac:dyDescent="0.25">
      <c r="A4523" t="str">
        <f>VLOOKUP(IDENTIFICATIE!$E$5,$G$1:$H$442,2,FALSE)</f>
        <v>OVO000098</v>
      </c>
      <c r="B4523" t="s">
        <v>5643</v>
      </c>
    </row>
    <row r="4524" spans="1:2" x14ac:dyDescent="0.25">
      <c r="A4524" t="str">
        <f>VLOOKUP(IDENTIFICATIE!$E$5,$G$1:$H$442,2,FALSE)</f>
        <v>OVO000098</v>
      </c>
      <c r="B4524" t="s">
        <v>5644</v>
      </c>
    </row>
    <row r="4525" spans="1:2" x14ac:dyDescent="0.25">
      <c r="A4525" t="str">
        <f>VLOOKUP(IDENTIFICATIE!$E$5,$G$1:$H$442,2,FALSE)</f>
        <v>OVO000098</v>
      </c>
      <c r="B4525" t="s">
        <v>5645</v>
      </c>
    </row>
    <row r="4526" spans="1:2" x14ac:dyDescent="0.25">
      <c r="A4526" t="str">
        <f>VLOOKUP(IDENTIFICATIE!$E$5,$G$1:$H$442,2,FALSE)</f>
        <v>OVO000098</v>
      </c>
      <c r="B4526" t="s">
        <v>5646</v>
      </c>
    </row>
    <row r="4527" spans="1:2" x14ac:dyDescent="0.25">
      <c r="A4527" t="str">
        <f>VLOOKUP(IDENTIFICATIE!$E$5,$G$1:$H$442,2,FALSE)</f>
        <v>OVO000098</v>
      </c>
      <c r="B4527" t="s">
        <v>5647</v>
      </c>
    </row>
    <row r="4528" spans="1:2" x14ac:dyDescent="0.25">
      <c r="A4528" t="str">
        <f>VLOOKUP(IDENTIFICATIE!$E$5,$G$1:$H$442,2,FALSE)</f>
        <v>OVO000098</v>
      </c>
      <c r="B4528" t="s">
        <v>5648</v>
      </c>
    </row>
    <row r="4529" spans="1:2" x14ac:dyDescent="0.25">
      <c r="A4529" t="str">
        <f>VLOOKUP(IDENTIFICATIE!$E$5,$G$1:$H$442,2,FALSE)</f>
        <v>OVO000098</v>
      </c>
      <c r="B4529" t="s">
        <v>5649</v>
      </c>
    </row>
    <row r="4530" spans="1:2" x14ac:dyDescent="0.25">
      <c r="A4530" t="str">
        <f>VLOOKUP(IDENTIFICATIE!$E$5,$G$1:$H$442,2,FALSE)</f>
        <v>OVO000098</v>
      </c>
      <c r="B4530" t="s">
        <v>5650</v>
      </c>
    </row>
    <row r="4531" spans="1:2" x14ac:dyDescent="0.25">
      <c r="A4531" t="str">
        <f>VLOOKUP(IDENTIFICATIE!$E$5,$G$1:$H$442,2,FALSE)</f>
        <v>OVO000098</v>
      </c>
      <c r="B4531" t="s">
        <v>5651</v>
      </c>
    </row>
    <row r="4532" spans="1:2" x14ac:dyDescent="0.25">
      <c r="A4532" t="str">
        <f>VLOOKUP(IDENTIFICATIE!$E$5,$G$1:$H$442,2,FALSE)</f>
        <v>OVO000098</v>
      </c>
      <c r="B4532" t="s">
        <v>5652</v>
      </c>
    </row>
    <row r="4533" spans="1:2" x14ac:dyDescent="0.25">
      <c r="A4533" t="str">
        <f>VLOOKUP(IDENTIFICATIE!$E$5,$G$1:$H$442,2,FALSE)</f>
        <v>OVO000098</v>
      </c>
      <c r="B4533" t="s">
        <v>5653</v>
      </c>
    </row>
    <row r="4534" spans="1:2" x14ac:dyDescent="0.25">
      <c r="A4534" t="str">
        <f>VLOOKUP(IDENTIFICATIE!$E$5,$G$1:$H$442,2,FALSE)</f>
        <v>OVO000098</v>
      </c>
      <c r="B4534" t="s">
        <v>5654</v>
      </c>
    </row>
    <row r="4535" spans="1:2" x14ac:dyDescent="0.25">
      <c r="A4535" t="str">
        <f>VLOOKUP(IDENTIFICATIE!$E$5,$G$1:$H$442,2,FALSE)</f>
        <v>OVO000098</v>
      </c>
      <c r="B4535" t="s">
        <v>5655</v>
      </c>
    </row>
    <row r="4536" spans="1:2" x14ac:dyDescent="0.25">
      <c r="A4536" t="str">
        <f>VLOOKUP(IDENTIFICATIE!$E$5,$G$1:$H$442,2,FALSE)</f>
        <v>OVO000098</v>
      </c>
      <c r="B4536" t="s">
        <v>5656</v>
      </c>
    </row>
    <row r="4537" spans="1:2" x14ac:dyDescent="0.25">
      <c r="A4537" t="str">
        <f>VLOOKUP(IDENTIFICATIE!$E$5,$G$1:$H$442,2,FALSE)</f>
        <v>OVO000098</v>
      </c>
      <c r="B4537" t="s">
        <v>5657</v>
      </c>
    </row>
    <row r="4538" spans="1:2" x14ac:dyDescent="0.25">
      <c r="A4538" t="str">
        <f>VLOOKUP(IDENTIFICATIE!$E$5,$G$1:$H$442,2,FALSE)</f>
        <v>OVO000098</v>
      </c>
      <c r="B4538" t="s">
        <v>5658</v>
      </c>
    </row>
    <row r="4539" spans="1:2" x14ac:dyDescent="0.25">
      <c r="A4539" t="str">
        <f>VLOOKUP(IDENTIFICATIE!$E$5,$G$1:$H$442,2,FALSE)</f>
        <v>OVO000098</v>
      </c>
      <c r="B4539" t="s">
        <v>5659</v>
      </c>
    </row>
    <row r="4540" spans="1:2" x14ac:dyDescent="0.25">
      <c r="A4540" t="str">
        <f>VLOOKUP(IDENTIFICATIE!$E$5,$G$1:$H$442,2,FALSE)</f>
        <v>OVO000098</v>
      </c>
      <c r="B4540" t="s">
        <v>5660</v>
      </c>
    </row>
    <row r="4541" spans="1:2" x14ac:dyDescent="0.25">
      <c r="A4541" t="str">
        <f>VLOOKUP(IDENTIFICATIE!$E$5,$G$1:$H$442,2,FALSE)</f>
        <v>OVO000098</v>
      </c>
      <c r="B4541" t="s">
        <v>5661</v>
      </c>
    </row>
    <row r="4542" spans="1:2" x14ac:dyDescent="0.25">
      <c r="A4542" t="str">
        <f>VLOOKUP(IDENTIFICATIE!$E$5,$G$1:$H$442,2,FALSE)</f>
        <v>OVO000098</v>
      </c>
      <c r="B4542" t="s">
        <v>5662</v>
      </c>
    </row>
    <row r="4543" spans="1:2" x14ac:dyDescent="0.25">
      <c r="A4543" t="str">
        <f>VLOOKUP(IDENTIFICATIE!$E$5,$G$1:$H$442,2,FALSE)</f>
        <v>OVO000098</v>
      </c>
      <c r="B4543" t="s">
        <v>5663</v>
      </c>
    </row>
    <row r="4544" spans="1:2" x14ac:dyDescent="0.25">
      <c r="A4544" t="str">
        <f>VLOOKUP(IDENTIFICATIE!$E$5,$G$1:$H$442,2,FALSE)</f>
        <v>OVO000098</v>
      </c>
      <c r="B4544" t="s">
        <v>5664</v>
      </c>
    </row>
    <row r="4545" spans="1:2" x14ac:dyDescent="0.25">
      <c r="A4545" t="str">
        <f>VLOOKUP(IDENTIFICATIE!$E$5,$G$1:$H$442,2,FALSE)</f>
        <v>OVO000098</v>
      </c>
      <c r="B4545" t="s">
        <v>5665</v>
      </c>
    </row>
    <row r="4546" spans="1:2" x14ac:dyDescent="0.25">
      <c r="A4546" t="str">
        <f>VLOOKUP(IDENTIFICATIE!$E$5,$G$1:$H$442,2,FALSE)</f>
        <v>OVO000098</v>
      </c>
      <c r="B4546" t="s">
        <v>5666</v>
      </c>
    </row>
    <row r="4547" spans="1:2" x14ac:dyDescent="0.25">
      <c r="A4547" t="str">
        <f>VLOOKUP(IDENTIFICATIE!$E$5,$G$1:$H$442,2,FALSE)</f>
        <v>OVO000098</v>
      </c>
      <c r="B4547" t="s">
        <v>5667</v>
      </c>
    </row>
    <row r="4548" spans="1:2" x14ac:dyDescent="0.25">
      <c r="A4548" t="str">
        <f>VLOOKUP(IDENTIFICATIE!$E$5,$G$1:$H$442,2,FALSE)</f>
        <v>OVO000098</v>
      </c>
      <c r="B4548" t="s">
        <v>5668</v>
      </c>
    </row>
    <row r="4549" spans="1:2" x14ac:dyDescent="0.25">
      <c r="A4549" t="str">
        <f>VLOOKUP(IDENTIFICATIE!$E$5,$G$1:$H$442,2,FALSE)</f>
        <v>OVO000098</v>
      </c>
      <c r="B4549" t="s">
        <v>5669</v>
      </c>
    </row>
    <row r="4550" spans="1:2" x14ac:dyDescent="0.25">
      <c r="A4550" t="str">
        <f>VLOOKUP(IDENTIFICATIE!$E$5,$G$1:$H$442,2,FALSE)</f>
        <v>OVO000098</v>
      </c>
      <c r="B4550" t="s">
        <v>5670</v>
      </c>
    </row>
    <row r="4551" spans="1:2" x14ac:dyDescent="0.25">
      <c r="A4551" t="str">
        <f>VLOOKUP(IDENTIFICATIE!$E$5,$G$1:$H$442,2,FALSE)</f>
        <v>OVO000098</v>
      </c>
      <c r="B4551" t="s">
        <v>5671</v>
      </c>
    </row>
    <row r="4552" spans="1:2" x14ac:dyDescent="0.25">
      <c r="A4552" t="str">
        <f>VLOOKUP(IDENTIFICATIE!$E$5,$G$1:$H$442,2,FALSE)</f>
        <v>OVO000098</v>
      </c>
      <c r="B4552" t="s">
        <v>5672</v>
      </c>
    </row>
    <row r="4553" spans="1:2" x14ac:dyDescent="0.25">
      <c r="A4553" t="str">
        <f>VLOOKUP(IDENTIFICATIE!$E$5,$G$1:$H$442,2,FALSE)</f>
        <v>OVO000098</v>
      </c>
      <c r="B4553" t="s">
        <v>5673</v>
      </c>
    </row>
    <row r="4554" spans="1:2" x14ac:dyDescent="0.25">
      <c r="A4554" t="str">
        <f>VLOOKUP(IDENTIFICATIE!$E$5,$G$1:$H$442,2,FALSE)</f>
        <v>OVO000098</v>
      </c>
      <c r="B4554" t="s">
        <v>5674</v>
      </c>
    </row>
    <row r="4555" spans="1:2" x14ac:dyDescent="0.25">
      <c r="A4555" t="str">
        <f>VLOOKUP(IDENTIFICATIE!$E$5,$G$1:$H$442,2,FALSE)</f>
        <v>OVO000098</v>
      </c>
      <c r="B4555" t="s">
        <v>5675</v>
      </c>
    </row>
    <row r="4556" spans="1:2" x14ac:dyDescent="0.25">
      <c r="A4556" t="str">
        <f>VLOOKUP(IDENTIFICATIE!$E$5,$G$1:$H$442,2,FALSE)</f>
        <v>OVO000098</v>
      </c>
      <c r="B4556" t="s">
        <v>5676</v>
      </c>
    </row>
    <row r="4557" spans="1:2" x14ac:dyDescent="0.25">
      <c r="A4557" t="str">
        <f>VLOOKUP(IDENTIFICATIE!$E$5,$G$1:$H$442,2,FALSE)</f>
        <v>OVO000098</v>
      </c>
      <c r="B4557" t="s">
        <v>5677</v>
      </c>
    </row>
    <row r="4558" spans="1:2" x14ac:dyDescent="0.25">
      <c r="A4558" t="str">
        <f>VLOOKUP(IDENTIFICATIE!$E$5,$G$1:$H$442,2,FALSE)</f>
        <v>OVO000098</v>
      </c>
      <c r="B4558" t="s">
        <v>5678</v>
      </c>
    </row>
    <row r="4559" spans="1:2" x14ac:dyDescent="0.25">
      <c r="A4559" t="str">
        <f>VLOOKUP(IDENTIFICATIE!$E$5,$G$1:$H$442,2,FALSE)</f>
        <v>OVO000098</v>
      </c>
      <c r="B4559" t="s">
        <v>5679</v>
      </c>
    </row>
    <row r="4560" spans="1:2" x14ac:dyDescent="0.25">
      <c r="A4560" t="str">
        <f>VLOOKUP(IDENTIFICATIE!$E$5,$G$1:$H$442,2,FALSE)</f>
        <v>OVO000098</v>
      </c>
      <c r="B4560" t="s">
        <v>5680</v>
      </c>
    </row>
    <row r="4561" spans="1:2" x14ac:dyDescent="0.25">
      <c r="A4561" t="str">
        <f>VLOOKUP(IDENTIFICATIE!$E$5,$G$1:$H$442,2,FALSE)</f>
        <v>OVO000098</v>
      </c>
      <c r="B4561" t="s">
        <v>5681</v>
      </c>
    </row>
    <row r="4562" spans="1:2" x14ac:dyDescent="0.25">
      <c r="A4562" t="str">
        <f>VLOOKUP(IDENTIFICATIE!$E$5,$G$1:$H$442,2,FALSE)</f>
        <v>OVO000098</v>
      </c>
      <c r="B4562" t="s">
        <v>5682</v>
      </c>
    </row>
    <row r="4563" spans="1:2" x14ac:dyDescent="0.25">
      <c r="A4563" t="str">
        <f>VLOOKUP(IDENTIFICATIE!$E$5,$G$1:$H$442,2,FALSE)</f>
        <v>OVO000098</v>
      </c>
      <c r="B4563" t="s">
        <v>5683</v>
      </c>
    </row>
    <row r="4564" spans="1:2" x14ac:dyDescent="0.25">
      <c r="A4564" t="str">
        <f>VLOOKUP(IDENTIFICATIE!$E$5,$G$1:$H$442,2,FALSE)</f>
        <v>OVO000098</v>
      </c>
      <c r="B4564" t="s">
        <v>5684</v>
      </c>
    </row>
    <row r="4565" spans="1:2" x14ac:dyDescent="0.25">
      <c r="A4565" t="str">
        <f>VLOOKUP(IDENTIFICATIE!$E$5,$G$1:$H$442,2,FALSE)</f>
        <v>OVO000098</v>
      </c>
      <c r="B4565" t="s">
        <v>5685</v>
      </c>
    </row>
    <row r="4566" spans="1:2" x14ac:dyDescent="0.25">
      <c r="A4566" t="str">
        <f>VLOOKUP(IDENTIFICATIE!$E$5,$G$1:$H$442,2,FALSE)</f>
        <v>OVO000098</v>
      </c>
      <c r="B4566" t="s">
        <v>5686</v>
      </c>
    </row>
    <row r="4567" spans="1:2" x14ac:dyDescent="0.25">
      <c r="A4567" t="str">
        <f>VLOOKUP(IDENTIFICATIE!$E$5,$G$1:$H$442,2,FALSE)</f>
        <v>OVO000098</v>
      </c>
      <c r="B4567" t="s">
        <v>5687</v>
      </c>
    </row>
    <row r="4568" spans="1:2" x14ac:dyDescent="0.25">
      <c r="A4568" t="str">
        <f>VLOOKUP(IDENTIFICATIE!$E$5,$G$1:$H$442,2,FALSE)</f>
        <v>OVO000098</v>
      </c>
      <c r="B4568" t="s">
        <v>5688</v>
      </c>
    </row>
    <row r="4569" spans="1:2" x14ac:dyDescent="0.25">
      <c r="A4569" t="str">
        <f>VLOOKUP(IDENTIFICATIE!$E$5,$G$1:$H$442,2,FALSE)</f>
        <v>OVO000098</v>
      </c>
      <c r="B4569" t="s">
        <v>5689</v>
      </c>
    </row>
    <row r="4570" spans="1:2" x14ac:dyDescent="0.25">
      <c r="A4570" t="str">
        <f>VLOOKUP(IDENTIFICATIE!$E$5,$G$1:$H$442,2,FALSE)</f>
        <v>OVO000098</v>
      </c>
      <c r="B4570" t="s">
        <v>5690</v>
      </c>
    </row>
    <row r="4571" spans="1:2" x14ac:dyDescent="0.25">
      <c r="A4571" t="str">
        <f>VLOOKUP(IDENTIFICATIE!$E$5,$G$1:$H$442,2,FALSE)</f>
        <v>OVO000098</v>
      </c>
      <c r="B4571" t="s">
        <v>5691</v>
      </c>
    </row>
    <row r="4572" spans="1:2" x14ac:dyDescent="0.25">
      <c r="A4572" t="str">
        <f>VLOOKUP(IDENTIFICATIE!$E$5,$G$1:$H$442,2,FALSE)</f>
        <v>OVO000098</v>
      </c>
      <c r="B4572" t="s">
        <v>5692</v>
      </c>
    </row>
    <row r="4573" spans="1:2" x14ac:dyDescent="0.25">
      <c r="A4573" t="str">
        <f>VLOOKUP(IDENTIFICATIE!$E$5,$G$1:$H$442,2,FALSE)</f>
        <v>OVO000098</v>
      </c>
      <c r="B4573" t="s">
        <v>5693</v>
      </c>
    </row>
    <row r="4574" spans="1:2" x14ac:dyDescent="0.25">
      <c r="A4574" t="str">
        <f>VLOOKUP(IDENTIFICATIE!$E$5,$G$1:$H$442,2,FALSE)</f>
        <v>OVO000098</v>
      </c>
      <c r="B4574" t="s">
        <v>5694</v>
      </c>
    </row>
    <row r="4575" spans="1:2" x14ac:dyDescent="0.25">
      <c r="A4575" t="str">
        <f>VLOOKUP(IDENTIFICATIE!$E$5,$G$1:$H$442,2,FALSE)</f>
        <v>OVO000098</v>
      </c>
      <c r="B4575" t="s">
        <v>5695</v>
      </c>
    </row>
    <row r="4576" spans="1:2" x14ac:dyDescent="0.25">
      <c r="A4576" t="str">
        <f>VLOOKUP(IDENTIFICATIE!$E$5,$G$1:$H$442,2,FALSE)</f>
        <v>OVO000098</v>
      </c>
      <c r="B4576" t="s">
        <v>5696</v>
      </c>
    </row>
    <row r="4577" spans="1:2" x14ac:dyDescent="0.25">
      <c r="A4577" t="str">
        <f>VLOOKUP(IDENTIFICATIE!$E$5,$G$1:$H$442,2,FALSE)</f>
        <v>OVO000098</v>
      </c>
      <c r="B4577" t="s">
        <v>5697</v>
      </c>
    </row>
    <row r="4578" spans="1:2" x14ac:dyDescent="0.25">
      <c r="A4578" t="str">
        <f>VLOOKUP(IDENTIFICATIE!$E$5,$G$1:$H$442,2,FALSE)</f>
        <v>OVO000098</v>
      </c>
      <c r="B4578" t="s">
        <v>5698</v>
      </c>
    </row>
    <row r="4579" spans="1:2" x14ac:dyDescent="0.25">
      <c r="A4579" t="str">
        <f>VLOOKUP(IDENTIFICATIE!$E$5,$G$1:$H$442,2,FALSE)</f>
        <v>OVO000098</v>
      </c>
      <c r="B4579" t="s">
        <v>5699</v>
      </c>
    </row>
    <row r="4580" spans="1:2" x14ac:dyDescent="0.25">
      <c r="A4580" t="str">
        <f>VLOOKUP(IDENTIFICATIE!$E$5,$G$1:$H$442,2,FALSE)</f>
        <v>OVO000098</v>
      </c>
      <c r="B4580" t="s">
        <v>5700</v>
      </c>
    </row>
    <row r="4581" spans="1:2" x14ac:dyDescent="0.25">
      <c r="A4581" t="str">
        <f>VLOOKUP(IDENTIFICATIE!$E$5,$G$1:$H$442,2,FALSE)</f>
        <v>OVO000098</v>
      </c>
      <c r="B4581" t="s">
        <v>5701</v>
      </c>
    </row>
    <row r="4582" spans="1:2" x14ac:dyDescent="0.25">
      <c r="A4582" t="str">
        <f>VLOOKUP(IDENTIFICATIE!$E$5,$G$1:$H$442,2,FALSE)</f>
        <v>OVO000098</v>
      </c>
      <c r="B4582" t="s">
        <v>5702</v>
      </c>
    </row>
    <row r="4583" spans="1:2" x14ac:dyDescent="0.25">
      <c r="A4583" t="str">
        <f>VLOOKUP(IDENTIFICATIE!$E$5,$G$1:$H$442,2,FALSE)</f>
        <v>OVO000098</v>
      </c>
      <c r="B4583" t="s">
        <v>5703</v>
      </c>
    </row>
    <row r="4584" spans="1:2" x14ac:dyDescent="0.25">
      <c r="A4584" t="str">
        <f>VLOOKUP(IDENTIFICATIE!$E$5,$G$1:$H$442,2,FALSE)</f>
        <v>OVO000098</v>
      </c>
      <c r="B4584" t="s">
        <v>5704</v>
      </c>
    </row>
    <row r="4585" spans="1:2" x14ac:dyDescent="0.25">
      <c r="A4585" t="str">
        <f>VLOOKUP(IDENTIFICATIE!$E$5,$G$1:$H$442,2,FALSE)</f>
        <v>OVO000098</v>
      </c>
      <c r="B4585" t="s">
        <v>5705</v>
      </c>
    </row>
    <row r="4586" spans="1:2" x14ac:dyDescent="0.25">
      <c r="A4586" t="str">
        <f>VLOOKUP(IDENTIFICATIE!$E$5,$G$1:$H$442,2,FALSE)</f>
        <v>OVO000098</v>
      </c>
      <c r="B4586" t="s">
        <v>5706</v>
      </c>
    </row>
    <row r="4587" spans="1:2" x14ac:dyDescent="0.25">
      <c r="A4587" t="str">
        <f>VLOOKUP(IDENTIFICATIE!$E$5,$G$1:$H$442,2,FALSE)</f>
        <v>OVO000098</v>
      </c>
      <c r="B4587" t="s">
        <v>5707</v>
      </c>
    </row>
    <row r="4588" spans="1:2" x14ac:dyDescent="0.25">
      <c r="A4588" t="str">
        <f>VLOOKUP(IDENTIFICATIE!$E$5,$G$1:$H$442,2,FALSE)</f>
        <v>OVO000098</v>
      </c>
      <c r="B4588" t="s">
        <v>5708</v>
      </c>
    </row>
    <row r="4589" spans="1:2" x14ac:dyDescent="0.25">
      <c r="A4589" t="str">
        <f>VLOOKUP(IDENTIFICATIE!$E$5,$G$1:$H$442,2,FALSE)</f>
        <v>OVO000098</v>
      </c>
      <c r="B4589" t="s">
        <v>5709</v>
      </c>
    </row>
    <row r="4590" spans="1:2" x14ac:dyDescent="0.25">
      <c r="A4590" t="str">
        <f>VLOOKUP(IDENTIFICATIE!$E$5,$G$1:$H$442,2,FALSE)</f>
        <v>OVO000098</v>
      </c>
      <c r="B4590" t="s">
        <v>5710</v>
      </c>
    </row>
    <row r="4591" spans="1:2" x14ac:dyDescent="0.25">
      <c r="A4591" t="str">
        <f>VLOOKUP(IDENTIFICATIE!$E$5,$G$1:$H$442,2,FALSE)</f>
        <v>OVO000098</v>
      </c>
      <c r="B4591" t="s">
        <v>5711</v>
      </c>
    </row>
    <row r="4592" spans="1:2" x14ac:dyDescent="0.25">
      <c r="A4592" t="str">
        <f>VLOOKUP(IDENTIFICATIE!$E$5,$G$1:$H$442,2,FALSE)</f>
        <v>OVO000098</v>
      </c>
      <c r="B4592" t="s">
        <v>5712</v>
      </c>
    </row>
    <row r="4593" spans="1:2" x14ac:dyDescent="0.25">
      <c r="A4593" t="str">
        <f>VLOOKUP(IDENTIFICATIE!$E$5,$G$1:$H$442,2,FALSE)</f>
        <v>OVO000098</v>
      </c>
      <c r="B4593" t="s">
        <v>5713</v>
      </c>
    </row>
    <row r="4594" spans="1:2" x14ac:dyDescent="0.25">
      <c r="A4594" t="str">
        <f>VLOOKUP(IDENTIFICATIE!$E$5,$G$1:$H$442,2,FALSE)</f>
        <v>OVO000098</v>
      </c>
      <c r="B4594" t="s">
        <v>5714</v>
      </c>
    </row>
    <row r="4595" spans="1:2" x14ac:dyDescent="0.25">
      <c r="A4595" t="str">
        <f>VLOOKUP(IDENTIFICATIE!$E$5,$G$1:$H$442,2,FALSE)</f>
        <v>OVO000098</v>
      </c>
      <c r="B4595" t="s">
        <v>5715</v>
      </c>
    </row>
    <row r="4596" spans="1:2" x14ac:dyDescent="0.25">
      <c r="A4596" t="str">
        <f>VLOOKUP(IDENTIFICATIE!$E$5,$G$1:$H$442,2,FALSE)</f>
        <v>OVO000098</v>
      </c>
      <c r="B4596" t="s">
        <v>5716</v>
      </c>
    </row>
    <row r="4597" spans="1:2" x14ac:dyDescent="0.25">
      <c r="A4597" t="str">
        <f>VLOOKUP(IDENTIFICATIE!$E$5,$G$1:$H$442,2,FALSE)</f>
        <v>OVO000098</v>
      </c>
      <c r="B4597" t="s">
        <v>5717</v>
      </c>
    </row>
    <row r="4598" spans="1:2" x14ac:dyDescent="0.25">
      <c r="A4598" t="str">
        <f>VLOOKUP(IDENTIFICATIE!$E$5,$G$1:$H$442,2,FALSE)</f>
        <v>OVO000098</v>
      </c>
      <c r="B4598" t="s">
        <v>5718</v>
      </c>
    </row>
    <row r="4599" spans="1:2" x14ac:dyDescent="0.25">
      <c r="A4599" t="str">
        <f>VLOOKUP(IDENTIFICATIE!$E$5,$G$1:$H$442,2,FALSE)</f>
        <v>OVO000098</v>
      </c>
      <c r="B4599" t="s">
        <v>5719</v>
      </c>
    </row>
    <row r="4600" spans="1:2" x14ac:dyDescent="0.25">
      <c r="A4600" t="str">
        <f>VLOOKUP(IDENTIFICATIE!$E$5,$G$1:$H$442,2,FALSE)</f>
        <v>OVO000098</v>
      </c>
      <c r="B4600" t="s">
        <v>5720</v>
      </c>
    </row>
    <row r="4601" spans="1:2" x14ac:dyDescent="0.25">
      <c r="A4601" t="str">
        <f>VLOOKUP(IDENTIFICATIE!$E$5,$G$1:$H$442,2,FALSE)</f>
        <v>OVO000098</v>
      </c>
      <c r="B4601" t="s">
        <v>5721</v>
      </c>
    </row>
    <row r="4602" spans="1:2" x14ac:dyDescent="0.25">
      <c r="A4602" t="str">
        <f>VLOOKUP(IDENTIFICATIE!$E$5,$G$1:$H$442,2,FALSE)</f>
        <v>OVO000098</v>
      </c>
      <c r="B4602" t="s">
        <v>5722</v>
      </c>
    </row>
    <row r="4603" spans="1:2" x14ac:dyDescent="0.25">
      <c r="A4603" t="str">
        <f>VLOOKUP(IDENTIFICATIE!$E$5,$G$1:$H$442,2,FALSE)</f>
        <v>OVO000098</v>
      </c>
      <c r="B4603" t="s">
        <v>5723</v>
      </c>
    </row>
    <row r="4604" spans="1:2" x14ac:dyDescent="0.25">
      <c r="A4604" t="str">
        <f>VLOOKUP(IDENTIFICATIE!$E$5,$G$1:$H$442,2,FALSE)</f>
        <v>OVO000098</v>
      </c>
      <c r="B4604" t="s">
        <v>5724</v>
      </c>
    </row>
    <row r="4605" spans="1:2" x14ac:dyDescent="0.25">
      <c r="A4605" t="str">
        <f>VLOOKUP(IDENTIFICATIE!$E$5,$G$1:$H$442,2,FALSE)</f>
        <v>OVO000098</v>
      </c>
      <c r="B4605" t="s">
        <v>5725</v>
      </c>
    </row>
    <row r="4606" spans="1:2" x14ac:dyDescent="0.25">
      <c r="A4606" t="str">
        <f>VLOOKUP(IDENTIFICATIE!$E$5,$G$1:$H$442,2,FALSE)</f>
        <v>OVO000098</v>
      </c>
      <c r="B4606" t="s">
        <v>5726</v>
      </c>
    </row>
    <row r="4607" spans="1:2" x14ac:dyDescent="0.25">
      <c r="A4607" t="str">
        <f>VLOOKUP(IDENTIFICATIE!$E$5,$G$1:$H$442,2,FALSE)</f>
        <v>OVO000098</v>
      </c>
      <c r="B4607" t="s">
        <v>5727</v>
      </c>
    </row>
    <row r="4608" spans="1:2" x14ac:dyDescent="0.25">
      <c r="A4608" t="str">
        <f>VLOOKUP(IDENTIFICATIE!$E$5,$G$1:$H$442,2,FALSE)</f>
        <v>OVO000098</v>
      </c>
      <c r="B4608" t="s">
        <v>5728</v>
      </c>
    </row>
    <row r="4609" spans="1:2" x14ac:dyDescent="0.25">
      <c r="A4609" t="str">
        <f>VLOOKUP(IDENTIFICATIE!$E$5,$G$1:$H$442,2,FALSE)</f>
        <v>OVO000098</v>
      </c>
      <c r="B4609" t="s">
        <v>5729</v>
      </c>
    </row>
    <row r="4610" spans="1:2" x14ac:dyDescent="0.25">
      <c r="A4610" t="str">
        <f>VLOOKUP(IDENTIFICATIE!$E$5,$G$1:$H$442,2,FALSE)</f>
        <v>OVO000098</v>
      </c>
      <c r="B4610" t="s">
        <v>5730</v>
      </c>
    </row>
    <row r="4611" spans="1:2" x14ac:dyDescent="0.25">
      <c r="A4611" t="str">
        <f>VLOOKUP(IDENTIFICATIE!$E$5,$G$1:$H$442,2,FALSE)</f>
        <v>OVO000098</v>
      </c>
      <c r="B4611" t="s">
        <v>5731</v>
      </c>
    </row>
    <row r="4612" spans="1:2" x14ac:dyDescent="0.25">
      <c r="A4612" t="str">
        <f>VLOOKUP(IDENTIFICATIE!$E$5,$G$1:$H$442,2,FALSE)</f>
        <v>OVO000098</v>
      </c>
      <c r="B4612" t="s">
        <v>5732</v>
      </c>
    </row>
    <row r="4613" spans="1:2" x14ac:dyDescent="0.25">
      <c r="A4613" t="str">
        <f>VLOOKUP(IDENTIFICATIE!$E$5,$G$1:$H$442,2,FALSE)</f>
        <v>OVO000098</v>
      </c>
      <c r="B4613" t="s">
        <v>5733</v>
      </c>
    </row>
    <row r="4614" spans="1:2" x14ac:dyDescent="0.25">
      <c r="A4614" t="str">
        <f>VLOOKUP(IDENTIFICATIE!$E$5,$G$1:$H$442,2,FALSE)</f>
        <v>OVO000098</v>
      </c>
      <c r="B4614" t="s">
        <v>5734</v>
      </c>
    </row>
    <row r="4615" spans="1:2" x14ac:dyDescent="0.25">
      <c r="A4615" t="str">
        <f>VLOOKUP(IDENTIFICATIE!$E$5,$G$1:$H$442,2,FALSE)</f>
        <v>OVO000098</v>
      </c>
      <c r="B4615" t="s">
        <v>5735</v>
      </c>
    </row>
    <row r="4616" spans="1:2" x14ac:dyDescent="0.25">
      <c r="A4616" t="str">
        <f>VLOOKUP(IDENTIFICATIE!$E$5,$G$1:$H$442,2,FALSE)</f>
        <v>OVO000098</v>
      </c>
      <c r="B4616" t="s">
        <v>5736</v>
      </c>
    </row>
    <row r="4617" spans="1:2" x14ac:dyDescent="0.25">
      <c r="A4617" t="str">
        <f>VLOOKUP(IDENTIFICATIE!$E$5,$G$1:$H$442,2,FALSE)</f>
        <v>OVO000098</v>
      </c>
      <c r="B4617" t="s">
        <v>5737</v>
      </c>
    </row>
    <row r="4618" spans="1:2" x14ac:dyDescent="0.25">
      <c r="A4618" t="str">
        <f>VLOOKUP(IDENTIFICATIE!$E$5,$G$1:$H$442,2,FALSE)</f>
        <v>OVO000098</v>
      </c>
      <c r="B4618" t="s">
        <v>5738</v>
      </c>
    </row>
    <row r="4619" spans="1:2" x14ac:dyDescent="0.25">
      <c r="A4619" t="str">
        <f>VLOOKUP(IDENTIFICATIE!$E$5,$G$1:$H$442,2,FALSE)</f>
        <v>OVO000098</v>
      </c>
      <c r="B4619" t="s">
        <v>5739</v>
      </c>
    </row>
    <row r="4620" spans="1:2" x14ac:dyDescent="0.25">
      <c r="A4620" t="str">
        <f>VLOOKUP(IDENTIFICATIE!$E$5,$G$1:$H$442,2,FALSE)</f>
        <v>OVO000098</v>
      </c>
      <c r="B4620" t="s">
        <v>5740</v>
      </c>
    </row>
    <row r="4621" spans="1:2" x14ac:dyDescent="0.25">
      <c r="A4621" t="str">
        <f>VLOOKUP(IDENTIFICATIE!$E$5,$G$1:$H$442,2,FALSE)</f>
        <v>OVO000098</v>
      </c>
      <c r="B4621" t="s">
        <v>5741</v>
      </c>
    </row>
    <row r="4622" spans="1:2" x14ac:dyDescent="0.25">
      <c r="A4622" t="str">
        <f>VLOOKUP(IDENTIFICATIE!$E$5,$G$1:$H$442,2,FALSE)</f>
        <v>OVO000098</v>
      </c>
      <c r="B4622" t="s">
        <v>5742</v>
      </c>
    </row>
    <row r="4623" spans="1:2" x14ac:dyDescent="0.25">
      <c r="A4623" t="str">
        <f>VLOOKUP(IDENTIFICATIE!$E$5,$G$1:$H$442,2,FALSE)</f>
        <v>OVO000098</v>
      </c>
      <c r="B4623" t="s">
        <v>5743</v>
      </c>
    </row>
    <row r="4624" spans="1:2" x14ac:dyDescent="0.25">
      <c r="A4624" t="str">
        <f>VLOOKUP(IDENTIFICATIE!$E$5,$G$1:$H$442,2,FALSE)</f>
        <v>OVO000098</v>
      </c>
      <c r="B4624" t="s">
        <v>5744</v>
      </c>
    </row>
    <row r="4625" spans="1:2" x14ac:dyDescent="0.25">
      <c r="A4625" t="str">
        <f>VLOOKUP(IDENTIFICATIE!$E$5,$G$1:$H$442,2,FALSE)</f>
        <v>OVO000098</v>
      </c>
      <c r="B4625" t="s">
        <v>5745</v>
      </c>
    </row>
    <row r="4626" spans="1:2" x14ac:dyDescent="0.25">
      <c r="A4626" t="str">
        <f>VLOOKUP(IDENTIFICATIE!$E$5,$G$1:$H$442,2,FALSE)</f>
        <v>OVO000098</v>
      </c>
      <c r="B4626" t="s">
        <v>5746</v>
      </c>
    </row>
    <row r="4627" spans="1:2" x14ac:dyDescent="0.25">
      <c r="A4627" t="str">
        <f>VLOOKUP(IDENTIFICATIE!$E$5,$G$1:$H$442,2,FALSE)</f>
        <v>OVO000098</v>
      </c>
      <c r="B4627" t="s">
        <v>5747</v>
      </c>
    </row>
    <row r="4628" spans="1:2" x14ac:dyDescent="0.25">
      <c r="A4628" t="str">
        <f>VLOOKUP(IDENTIFICATIE!$E$5,$G$1:$H$442,2,FALSE)</f>
        <v>OVO000098</v>
      </c>
      <c r="B4628" t="s">
        <v>5748</v>
      </c>
    </row>
    <row r="4629" spans="1:2" x14ac:dyDescent="0.25">
      <c r="A4629" t="str">
        <f>VLOOKUP(IDENTIFICATIE!$E$5,$G$1:$H$442,2,FALSE)</f>
        <v>OVO000098</v>
      </c>
      <c r="B4629" t="s">
        <v>5749</v>
      </c>
    </row>
    <row r="4630" spans="1:2" x14ac:dyDescent="0.25">
      <c r="A4630" t="str">
        <f>VLOOKUP(IDENTIFICATIE!$E$5,$G$1:$H$442,2,FALSE)</f>
        <v>OVO000098</v>
      </c>
      <c r="B4630" t="s">
        <v>5750</v>
      </c>
    </row>
    <row r="4631" spans="1:2" x14ac:dyDescent="0.25">
      <c r="A4631" t="str">
        <f>VLOOKUP(IDENTIFICATIE!$E$5,$G$1:$H$442,2,FALSE)</f>
        <v>OVO000098</v>
      </c>
      <c r="B4631" t="s">
        <v>5751</v>
      </c>
    </row>
    <row r="4632" spans="1:2" x14ac:dyDescent="0.25">
      <c r="A4632" t="str">
        <f>VLOOKUP(IDENTIFICATIE!$E$5,$G$1:$H$442,2,FALSE)</f>
        <v>OVO000098</v>
      </c>
      <c r="B4632" t="s">
        <v>5752</v>
      </c>
    </row>
    <row r="4633" spans="1:2" x14ac:dyDescent="0.25">
      <c r="A4633" t="str">
        <f>VLOOKUP(IDENTIFICATIE!$E$5,$G$1:$H$442,2,FALSE)</f>
        <v>OVO000098</v>
      </c>
      <c r="B4633" t="s">
        <v>5753</v>
      </c>
    </row>
    <row r="4634" spans="1:2" x14ac:dyDescent="0.25">
      <c r="A4634" t="str">
        <f>VLOOKUP(IDENTIFICATIE!$E$5,$G$1:$H$442,2,FALSE)</f>
        <v>OVO000098</v>
      </c>
      <c r="B4634" t="s">
        <v>5754</v>
      </c>
    </row>
    <row r="4635" spans="1:2" x14ac:dyDescent="0.25">
      <c r="A4635" t="str">
        <f>VLOOKUP(IDENTIFICATIE!$E$5,$G$1:$H$442,2,FALSE)</f>
        <v>OVO000098</v>
      </c>
      <c r="B4635" t="s">
        <v>5755</v>
      </c>
    </row>
    <row r="4636" spans="1:2" x14ac:dyDescent="0.25">
      <c r="A4636" t="str">
        <f>VLOOKUP(IDENTIFICATIE!$E$5,$G$1:$H$442,2,FALSE)</f>
        <v>OVO000098</v>
      </c>
      <c r="B4636" t="s">
        <v>5756</v>
      </c>
    </row>
    <row r="4637" spans="1:2" x14ac:dyDescent="0.25">
      <c r="A4637" t="str">
        <f>VLOOKUP(IDENTIFICATIE!$E$5,$G$1:$H$442,2,FALSE)</f>
        <v>OVO000098</v>
      </c>
      <c r="B4637" t="s">
        <v>5757</v>
      </c>
    </row>
    <row r="4638" spans="1:2" x14ac:dyDescent="0.25">
      <c r="A4638" t="str">
        <f>VLOOKUP(IDENTIFICATIE!$E$5,$G$1:$H$442,2,FALSE)</f>
        <v>OVO000098</v>
      </c>
      <c r="B4638" t="s">
        <v>5758</v>
      </c>
    </row>
    <row r="4639" spans="1:2" x14ac:dyDescent="0.25">
      <c r="A4639" t="str">
        <f>VLOOKUP(IDENTIFICATIE!$E$5,$G$1:$H$442,2,FALSE)</f>
        <v>OVO000098</v>
      </c>
      <c r="B4639" t="s">
        <v>5759</v>
      </c>
    </row>
    <row r="4640" spans="1:2" x14ac:dyDescent="0.25">
      <c r="A4640" t="str">
        <f>VLOOKUP(IDENTIFICATIE!$E$5,$G$1:$H$442,2,FALSE)</f>
        <v>OVO000098</v>
      </c>
      <c r="B4640" t="s">
        <v>5760</v>
      </c>
    </row>
    <row r="4641" spans="1:2" x14ac:dyDescent="0.25">
      <c r="A4641" t="str">
        <f>VLOOKUP(IDENTIFICATIE!$E$5,$G$1:$H$442,2,FALSE)</f>
        <v>OVO000098</v>
      </c>
      <c r="B4641" t="s">
        <v>5761</v>
      </c>
    </row>
    <row r="4642" spans="1:2" x14ac:dyDescent="0.25">
      <c r="A4642" t="str">
        <f>VLOOKUP(IDENTIFICATIE!$E$5,$G$1:$H$442,2,FALSE)</f>
        <v>OVO000098</v>
      </c>
      <c r="B4642" t="s">
        <v>5762</v>
      </c>
    </row>
    <row r="4643" spans="1:2" x14ac:dyDescent="0.25">
      <c r="A4643" t="str">
        <f>VLOOKUP(IDENTIFICATIE!$E$5,$G$1:$H$442,2,FALSE)</f>
        <v>OVO000098</v>
      </c>
      <c r="B4643" t="s">
        <v>5763</v>
      </c>
    </row>
    <row r="4644" spans="1:2" x14ac:dyDescent="0.25">
      <c r="A4644" t="str">
        <f>VLOOKUP(IDENTIFICATIE!$E$5,$G$1:$H$442,2,FALSE)</f>
        <v>OVO000098</v>
      </c>
      <c r="B4644" t="s">
        <v>5764</v>
      </c>
    </row>
    <row r="4645" spans="1:2" x14ac:dyDescent="0.25">
      <c r="A4645" t="str">
        <f>VLOOKUP(IDENTIFICATIE!$E$5,$G$1:$H$442,2,FALSE)</f>
        <v>OVO000098</v>
      </c>
      <c r="B4645" t="s">
        <v>5765</v>
      </c>
    </row>
    <row r="4646" spans="1:2" x14ac:dyDescent="0.25">
      <c r="A4646" t="str">
        <f>VLOOKUP(IDENTIFICATIE!$E$5,$G$1:$H$442,2,FALSE)</f>
        <v>OVO000098</v>
      </c>
      <c r="B4646" t="s">
        <v>5766</v>
      </c>
    </row>
    <row r="4647" spans="1:2" x14ac:dyDescent="0.25">
      <c r="A4647" t="str">
        <f>VLOOKUP(IDENTIFICATIE!$E$5,$G$1:$H$442,2,FALSE)</f>
        <v>OVO000098</v>
      </c>
      <c r="B4647" t="s">
        <v>5767</v>
      </c>
    </row>
    <row r="4648" spans="1:2" x14ac:dyDescent="0.25">
      <c r="A4648" t="str">
        <f>VLOOKUP(IDENTIFICATIE!$E$5,$G$1:$H$442,2,FALSE)</f>
        <v>OVO000098</v>
      </c>
      <c r="B4648" t="s">
        <v>5768</v>
      </c>
    </row>
    <row r="4649" spans="1:2" x14ac:dyDescent="0.25">
      <c r="A4649" t="str">
        <f>VLOOKUP(IDENTIFICATIE!$E$5,$G$1:$H$442,2,FALSE)</f>
        <v>OVO000098</v>
      </c>
      <c r="B4649" t="s">
        <v>5769</v>
      </c>
    </row>
    <row r="4650" spans="1:2" x14ac:dyDescent="0.25">
      <c r="A4650" t="str">
        <f>VLOOKUP(IDENTIFICATIE!$E$5,$G$1:$H$442,2,FALSE)</f>
        <v>OVO000098</v>
      </c>
      <c r="B4650" t="s">
        <v>5770</v>
      </c>
    </row>
    <row r="4651" spans="1:2" x14ac:dyDescent="0.25">
      <c r="A4651" t="str">
        <f>VLOOKUP(IDENTIFICATIE!$E$5,$G$1:$H$442,2,FALSE)</f>
        <v>OVO000098</v>
      </c>
      <c r="B4651" t="s">
        <v>5771</v>
      </c>
    </row>
    <row r="4652" spans="1:2" x14ac:dyDescent="0.25">
      <c r="A4652" t="str">
        <f>VLOOKUP(IDENTIFICATIE!$E$5,$G$1:$H$442,2,FALSE)</f>
        <v>OVO000098</v>
      </c>
      <c r="B4652" t="s">
        <v>5772</v>
      </c>
    </row>
    <row r="4653" spans="1:2" x14ac:dyDescent="0.25">
      <c r="A4653" t="str">
        <f>VLOOKUP(IDENTIFICATIE!$E$5,$G$1:$H$442,2,FALSE)</f>
        <v>OVO000098</v>
      </c>
      <c r="B4653" t="s">
        <v>5773</v>
      </c>
    </row>
    <row r="4654" spans="1:2" x14ac:dyDescent="0.25">
      <c r="A4654" t="str">
        <f>VLOOKUP(IDENTIFICATIE!$E$5,$G$1:$H$442,2,FALSE)</f>
        <v>OVO000098</v>
      </c>
      <c r="B4654" t="s">
        <v>5774</v>
      </c>
    </row>
    <row r="4655" spans="1:2" x14ac:dyDescent="0.25">
      <c r="A4655" t="str">
        <f>VLOOKUP(IDENTIFICATIE!$E$5,$G$1:$H$442,2,FALSE)</f>
        <v>OVO000098</v>
      </c>
      <c r="B4655" t="s">
        <v>5775</v>
      </c>
    </row>
    <row r="4656" spans="1:2" x14ac:dyDescent="0.25">
      <c r="A4656" t="str">
        <f>VLOOKUP(IDENTIFICATIE!$E$5,$G$1:$H$442,2,FALSE)</f>
        <v>OVO000098</v>
      </c>
      <c r="B4656" t="s">
        <v>5776</v>
      </c>
    </row>
    <row r="4657" spans="1:2" x14ac:dyDescent="0.25">
      <c r="A4657" t="str">
        <f>VLOOKUP(IDENTIFICATIE!$E$5,$G$1:$H$442,2,FALSE)</f>
        <v>OVO000098</v>
      </c>
      <c r="B4657" t="s">
        <v>5777</v>
      </c>
    </row>
    <row r="4658" spans="1:2" x14ac:dyDescent="0.25">
      <c r="A4658" t="str">
        <f>VLOOKUP(IDENTIFICATIE!$E$5,$G$1:$H$442,2,FALSE)</f>
        <v>OVO000098</v>
      </c>
      <c r="B4658" t="s">
        <v>5778</v>
      </c>
    </row>
    <row r="4659" spans="1:2" x14ac:dyDescent="0.25">
      <c r="A4659" t="str">
        <f>VLOOKUP(IDENTIFICATIE!$E$5,$G$1:$H$442,2,FALSE)</f>
        <v>OVO000098</v>
      </c>
      <c r="B4659" t="s">
        <v>5779</v>
      </c>
    </row>
    <row r="4660" spans="1:2" x14ac:dyDescent="0.25">
      <c r="A4660" t="str">
        <f>VLOOKUP(IDENTIFICATIE!$E$5,$G$1:$H$442,2,FALSE)</f>
        <v>OVO000098</v>
      </c>
      <c r="B4660" t="s">
        <v>5780</v>
      </c>
    </row>
    <row r="4661" spans="1:2" x14ac:dyDescent="0.25">
      <c r="A4661" t="str">
        <f>VLOOKUP(IDENTIFICATIE!$E$5,$G$1:$H$442,2,FALSE)</f>
        <v>OVO000098</v>
      </c>
      <c r="B4661" t="s">
        <v>5781</v>
      </c>
    </row>
    <row r="4662" spans="1:2" x14ac:dyDescent="0.25">
      <c r="A4662" t="str">
        <f>VLOOKUP(IDENTIFICATIE!$E$5,$G$1:$H$442,2,FALSE)</f>
        <v>OVO000098</v>
      </c>
      <c r="B4662" t="s">
        <v>5782</v>
      </c>
    </row>
    <row r="4663" spans="1:2" x14ac:dyDescent="0.25">
      <c r="A4663" t="str">
        <f>VLOOKUP(IDENTIFICATIE!$E$5,$G$1:$H$442,2,FALSE)</f>
        <v>OVO000098</v>
      </c>
      <c r="B4663" t="s">
        <v>5783</v>
      </c>
    </row>
    <row r="4664" spans="1:2" x14ac:dyDescent="0.25">
      <c r="A4664" t="str">
        <f>VLOOKUP(IDENTIFICATIE!$E$5,$G$1:$H$442,2,FALSE)</f>
        <v>OVO000098</v>
      </c>
      <c r="B4664" t="s">
        <v>5784</v>
      </c>
    </row>
    <row r="4665" spans="1:2" x14ac:dyDescent="0.25">
      <c r="A4665" t="str">
        <f>VLOOKUP(IDENTIFICATIE!$E$5,$G$1:$H$442,2,FALSE)</f>
        <v>OVO000098</v>
      </c>
      <c r="B4665" t="s">
        <v>5785</v>
      </c>
    </row>
    <row r="4666" spans="1:2" x14ac:dyDescent="0.25">
      <c r="A4666" t="str">
        <f>VLOOKUP(IDENTIFICATIE!$E$5,$G$1:$H$442,2,FALSE)</f>
        <v>OVO000098</v>
      </c>
      <c r="B4666" t="s">
        <v>5786</v>
      </c>
    </row>
    <row r="4667" spans="1:2" x14ac:dyDescent="0.25">
      <c r="A4667" t="str">
        <f>VLOOKUP(IDENTIFICATIE!$E$5,$G$1:$H$442,2,FALSE)</f>
        <v>OVO000098</v>
      </c>
      <c r="B4667" t="s">
        <v>5787</v>
      </c>
    </row>
    <row r="4668" spans="1:2" x14ac:dyDescent="0.25">
      <c r="A4668" t="str">
        <f>VLOOKUP(IDENTIFICATIE!$E$5,$G$1:$H$442,2,FALSE)</f>
        <v>OVO000098</v>
      </c>
      <c r="B4668" t="s">
        <v>5788</v>
      </c>
    </row>
    <row r="4669" spans="1:2" x14ac:dyDescent="0.25">
      <c r="A4669" t="str">
        <f>VLOOKUP(IDENTIFICATIE!$E$5,$G$1:$H$442,2,FALSE)</f>
        <v>OVO000098</v>
      </c>
      <c r="B4669" t="s">
        <v>5789</v>
      </c>
    </row>
    <row r="4670" spans="1:2" x14ac:dyDescent="0.25">
      <c r="A4670" t="str">
        <f>VLOOKUP(IDENTIFICATIE!$E$5,$G$1:$H$442,2,FALSE)</f>
        <v>OVO000098</v>
      </c>
      <c r="B4670" t="s">
        <v>5790</v>
      </c>
    </row>
    <row r="4671" spans="1:2" x14ac:dyDescent="0.25">
      <c r="A4671" t="str">
        <f>VLOOKUP(IDENTIFICATIE!$E$5,$G$1:$H$442,2,FALSE)</f>
        <v>OVO000098</v>
      </c>
      <c r="B4671" t="s">
        <v>5791</v>
      </c>
    </row>
    <row r="4672" spans="1:2" x14ac:dyDescent="0.25">
      <c r="A4672" t="str">
        <f>VLOOKUP(IDENTIFICATIE!$E$5,$G$1:$H$442,2,FALSE)</f>
        <v>OVO000098</v>
      </c>
      <c r="B4672" t="s">
        <v>5792</v>
      </c>
    </row>
    <row r="4673" spans="1:2" x14ac:dyDescent="0.25">
      <c r="A4673" t="str">
        <f>VLOOKUP(IDENTIFICATIE!$E$5,$G$1:$H$442,2,FALSE)</f>
        <v>OVO000098</v>
      </c>
      <c r="B4673" t="s">
        <v>5793</v>
      </c>
    </row>
    <row r="4674" spans="1:2" x14ac:dyDescent="0.25">
      <c r="A4674" t="str">
        <f>VLOOKUP(IDENTIFICATIE!$E$5,$G$1:$H$442,2,FALSE)</f>
        <v>OVO000098</v>
      </c>
      <c r="B4674" t="s">
        <v>5794</v>
      </c>
    </row>
    <row r="4675" spans="1:2" x14ac:dyDescent="0.25">
      <c r="A4675" t="str">
        <f>VLOOKUP(IDENTIFICATIE!$E$5,$G$1:$H$442,2,FALSE)</f>
        <v>OVO000098</v>
      </c>
      <c r="B4675" t="s">
        <v>5795</v>
      </c>
    </row>
    <row r="4676" spans="1:2" x14ac:dyDescent="0.25">
      <c r="A4676" t="str">
        <f>VLOOKUP(IDENTIFICATIE!$E$5,$G$1:$H$442,2,FALSE)</f>
        <v>OVO000098</v>
      </c>
      <c r="B4676" t="s">
        <v>5796</v>
      </c>
    </row>
    <row r="4677" spans="1:2" x14ac:dyDescent="0.25">
      <c r="A4677" t="str">
        <f>VLOOKUP(IDENTIFICATIE!$E$5,$G$1:$H$442,2,FALSE)</f>
        <v>OVO000098</v>
      </c>
      <c r="B4677" t="s">
        <v>5797</v>
      </c>
    </row>
    <row r="4678" spans="1:2" x14ac:dyDescent="0.25">
      <c r="A4678" t="str">
        <f>VLOOKUP(IDENTIFICATIE!$E$5,$G$1:$H$442,2,FALSE)</f>
        <v>OVO000098</v>
      </c>
      <c r="B4678" t="s">
        <v>5798</v>
      </c>
    </row>
    <row r="4679" spans="1:2" x14ac:dyDescent="0.25">
      <c r="A4679" t="str">
        <f>VLOOKUP(IDENTIFICATIE!$E$5,$G$1:$H$442,2,FALSE)</f>
        <v>OVO000098</v>
      </c>
      <c r="B4679" t="s">
        <v>5799</v>
      </c>
    </row>
    <row r="4680" spans="1:2" x14ac:dyDescent="0.25">
      <c r="A4680" t="str">
        <f>VLOOKUP(IDENTIFICATIE!$E$5,$G$1:$H$442,2,FALSE)</f>
        <v>OVO000098</v>
      </c>
      <c r="B4680" t="s">
        <v>5800</v>
      </c>
    </row>
    <row r="4681" spans="1:2" x14ac:dyDescent="0.25">
      <c r="A4681" t="str">
        <f>VLOOKUP(IDENTIFICATIE!$E$5,$G$1:$H$442,2,FALSE)</f>
        <v>OVO000098</v>
      </c>
      <c r="B4681" t="s">
        <v>5801</v>
      </c>
    </row>
    <row r="4682" spans="1:2" x14ac:dyDescent="0.25">
      <c r="A4682" t="str">
        <f>VLOOKUP(IDENTIFICATIE!$E$5,$G$1:$H$442,2,FALSE)</f>
        <v>OVO000098</v>
      </c>
      <c r="B4682" t="s">
        <v>5802</v>
      </c>
    </row>
    <row r="4683" spans="1:2" x14ac:dyDescent="0.25">
      <c r="A4683" t="str">
        <f>VLOOKUP(IDENTIFICATIE!$E$5,$G$1:$H$442,2,FALSE)</f>
        <v>OVO000098</v>
      </c>
      <c r="B4683" t="s">
        <v>5803</v>
      </c>
    </row>
    <row r="4684" spans="1:2" x14ac:dyDescent="0.25">
      <c r="A4684" t="str">
        <f>VLOOKUP(IDENTIFICATIE!$E$5,$G$1:$H$442,2,FALSE)</f>
        <v>OVO000098</v>
      </c>
      <c r="B4684" t="s">
        <v>5804</v>
      </c>
    </row>
    <row r="4685" spans="1:2" x14ac:dyDescent="0.25">
      <c r="A4685" t="str">
        <f>VLOOKUP(IDENTIFICATIE!$E$5,$G$1:$H$442,2,FALSE)</f>
        <v>OVO000098</v>
      </c>
      <c r="B4685" t="s">
        <v>5805</v>
      </c>
    </row>
    <row r="4686" spans="1:2" x14ac:dyDescent="0.25">
      <c r="A4686" t="str">
        <f>VLOOKUP(IDENTIFICATIE!$E$5,$G$1:$H$442,2,FALSE)</f>
        <v>OVO000098</v>
      </c>
      <c r="B4686" t="s">
        <v>5806</v>
      </c>
    </row>
    <row r="4687" spans="1:2" x14ac:dyDescent="0.25">
      <c r="A4687" t="str">
        <f>VLOOKUP(IDENTIFICATIE!$E$5,$G$1:$H$442,2,FALSE)</f>
        <v>OVO000098</v>
      </c>
      <c r="B4687" t="s">
        <v>5807</v>
      </c>
    </row>
    <row r="4688" spans="1:2" x14ac:dyDescent="0.25">
      <c r="A4688" t="str">
        <f>VLOOKUP(IDENTIFICATIE!$E$5,$G$1:$H$442,2,FALSE)</f>
        <v>OVO000098</v>
      </c>
      <c r="B4688" t="s">
        <v>5808</v>
      </c>
    </row>
    <row r="4689" spans="1:2" x14ac:dyDescent="0.25">
      <c r="A4689" t="str">
        <f>VLOOKUP(IDENTIFICATIE!$E$5,$G$1:$H$442,2,FALSE)</f>
        <v>OVO000098</v>
      </c>
      <c r="B4689" t="s">
        <v>5809</v>
      </c>
    </row>
    <row r="4690" spans="1:2" x14ac:dyDescent="0.25">
      <c r="A4690" t="str">
        <f>VLOOKUP(IDENTIFICATIE!$E$5,$G$1:$H$442,2,FALSE)</f>
        <v>OVO000098</v>
      </c>
      <c r="B4690" t="s">
        <v>5810</v>
      </c>
    </row>
    <row r="4691" spans="1:2" x14ac:dyDescent="0.25">
      <c r="A4691" t="str">
        <f>VLOOKUP(IDENTIFICATIE!$E$5,$G$1:$H$442,2,FALSE)</f>
        <v>OVO000098</v>
      </c>
      <c r="B4691" t="s">
        <v>5811</v>
      </c>
    </row>
    <row r="4692" spans="1:2" x14ac:dyDescent="0.25">
      <c r="A4692" t="str">
        <f>VLOOKUP(IDENTIFICATIE!$E$5,$G$1:$H$442,2,FALSE)</f>
        <v>OVO000098</v>
      </c>
      <c r="B4692" t="s">
        <v>5812</v>
      </c>
    </row>
    <row r="4693" spans="1:2" x14ac:dyDescent="0.25">
      <c r="A4693" t="str">
        <f>VLOOKUP(IDENTIFICATIE!$E$5,$G$1:$H$442,2,FALSE)</f>
        <v>OVO000098</v>
      </c>
      <c r="B4693" t="s">
        <v>5813</v>
      </c>
    </row>
    <row r="4694" spans="1:2" x14ac:dyDescent="0.25">
      <c r="A4694" t="str">
        <f>VLOOKUP(IDENTIFICATIE!$E$5,$G$1:$H$442,2,FALSE)</f>
        <v>OVO000098</v>
      </c>
      <c r="B4694" t="s">
        <v>5814</v>
      </c>
    </row>
    <row r="4695" spans="1:2" x14ac:dyDescent="0.25">
      <c r="A4695" t="str">
        <f>VLOOKUP(IDENTIFICATIE!$E$5,$G$1:$H$442,2,FALSE)</f>
        <v>OVO000098</v>
      </c>
      <c r="B4695" t="s">
        <v>5815</v>
      </c>
    </row>
    <row r="4696" spans="1:2" x14ac:dyDescent="0.25">
      <c r="A4696" t="str">
        <f>VLOOKUP(IDENTIFICATIE!$E$5,$G$1:$H$442,2,FALSE)</f>
        <v>OVO000098</v>
      </c>
      <c r="B4696" t="s">
        <v>5816</v>
      </c>
    </row>
    <row r="4697" spans="1:2" x14ac:dyDescent="0.25">
      <c r="A4697" t="str">
        <f>VLOOKUP(IDENTIFICATIE!$E$5,$G$1:$H$442,2,FALSE)</f>
        <v>OVO000098</v>
      </c>
      <c r="B4697" t="s">
        <v>5817</v>
      </c>
    </row>
    <row r="4698" spans="1:2" x14ac:dyDescent="0.25">
      <c r="A4698" t="str">
        <f>VLOOKUP(IDENTIFICATIE!$E$5,$G$1:$H$442,2,FALSE)</f>
        <v>OVO000098</v>
      </c>
      <c r="B4698" t="s">
        <v>5818</v>
      </c>
    </row>
    <row r="4699" spans="1:2" x14ac:dyDescent="0.25">
      <c r="A4699" t="str">
        <f>VLOOKUP(IDENTIFICATIE!$E$5,$G$1:$H$442,2,FALSE)</f>
        <v>OVO000098</v>
      </c>
      <c r="B4699" t="s">
        <v>5819</v>
      </c>
    </row>
    <row r="4700" spans="1:2" x14ac:dyDescent="0.25">
      <c r="A4700" t="str">
        <f>VLOOKUP(IDENTIFICATIE!$E$5,$G$1:$H$442,2,FALSE)</f>
        <v>OVO000098</v>
      </c>
      <c r="B4700" t="s">
        <v>5820</v>
      </c>
    </row>
    <row r="4701" spans="1:2" x14ac:dyDescent="0.25">
      <c r="A4701" t="str">
        <f>VLOOKUP(IDENTIFICATIE!$E$5,$G$1:$H$442,2,FALSE)</f>
        <v>OVO000098</v>
      </c>
      <c r="B4701" t="s">
        <v>5821</v>
      </c>
    </row>
    <row r="4702" spans="1:2" x14ac:dyDescent="0.25">
      <c r="A4702" t="str">
        <f>VLOOKUP(IDENTIFICATIE!$E$5,$G$1:$H$442,2,FALSE)</f>
        <v>OVO000098</v>
      </c>
      <c r="B4702" t="s">
        <v>5822</v>
      </c>
    </row>
    <row r="4703" spans="1:2" x14ac:dyDescent="0.25">
      <c r="A4703" t="str">
        <f>VLOOKUP(IDENTIFICATIE!$E$5,$G$1:$H$442,2,FALSE)</f>
        <v>OVO000098</v>
      </c>
      <c r="B4703" t="s">
        <v>5823</v>
      </c>
    </row>
    <row r="4704" spans="1:2" x14ac:dyDescent="0.25">
      <c r="A4704" t="str">
        <f>VLOOKUP(IDENTIFICATIE!$E$5,$G$1:$H$442,2,FALSE)</f>
        <v>OVO000098</v>
      </c>
      <c r="B4704" t="s">
        <v>5824</v>
      </c>
    </row>
    <row r="4705" spans="1:2" x14ac:dyDescent="0.25">
      <c r="A4705" t="str">
        <f>VLOOKUP(IDENTIFICATIE!$E$5,$G$1:$H$442,2,FALSE)</f>
        <v>OVO000098</v>
      </c>
      <c r="B4705" t="s">
        <v>5825</v>
      </c>
    </row>
    <row r="4706" spans="1:2" x14ac:dyDescent="0.25">
      <c r="A4706" t="str">
        <f>VLOOKUP(IDENTIFICATIE!$E$5,$G$1:$H$442,2,FALSE)</f>
        <v>OVO000098</v>
      </c>
      <c r="B4706" t="s">
        <v>5826</v>
      </c>
    </row>
    <row r="4707" spans="1:2" x14ac:dyDescent="0.25">
      <c r="A4707" t="str">
        <f>VLOOKUP(IDENTIFICATIE!$E$5,$G$1:$H$442,2,FALSE)</f>
        <v>OVO000098</v>
      </c>
      <c r="B4707" t="s">
        <v>5827</v>
      </c>
    </row>
    <row r="4708" spans="1:2" x14ac:dyDescent="0.25">
      <c r="A4708" t="str">
        <f>VLOOKUP(IDENTIFICATIE!$E$5,$G$1:$H$442,2,FALSE)</f>
        <v>OVO000098</v>
      </c>
      <c r="B4708" t="s">
        <v>5828</v>
      </c>
    </row>
    <row r="4709" spans="1:2" x14ac:dyDescent="0.25">
      <c r="A4709" t="str">
        <f>VLOOKUP(IDENTIFICATIE!$E$5,$G$1:$H$442,2,FALSE)</f>
        <v>OVO000098</v>
      </c>
      <c r="B4709" t="s">
        <v>5829</v>
      </c>
    </row>
    <row r="4710" spans="1:2" x14ac:dyDescent="0.25">
      <c r="A4710" t="str">
        <f>VLOOKUP(IDENTIFICATIE!$E$5,$G$1:$H$442,2,FALSE)</f>
        <v>OVO000098</v>
      </c>
      <c r="B4710" t="s">
        <v>5830</v>
      </c>
    </row>
    <row r="4711" spans="1:2" x14ac:dyDescent="0.25">
      <c r="A4711" t="str">
        <f>VLOOKUP(IDENTIFICATIE!$E$5,$G$1:$H$442,2,FALSE)</f>
        <v>OVO000098</v>
      </c>
      <c r="B4711" t="s">
        <v>5831</v>
      </c>
    </row>
    <row r="4712" spans="1:2" x14ac:dyDescent="0.25">
      <c r="A4712" t="str">
        <f>VLOOKUP(IDENTIFICATIE!$E$5,$G$1:$H$442,2,FALSE)</f>
        <v>OVO000098</v>
      </c>
      <c r="B4712" t="s">
        <v>5832</v>
      </c>
    </row>
    <row r="4713" spans="1:2" x14ac:dyDescent="0.25">
      <c r="A4713" t="str">
        <f>VLOOKUP(IDENTIFICATIE!$E$5,$G$1:$H$442,2,FALSE)</f>
        <v>OVO000098</v>
      </c>
      <c r="B4713" t="s">
        <v>5833</v>
      </c>
    </row>
    <row r="4714" spans="1:2" x14ac:dyDescent="0.25">
      <c r="A4714" t="str">
        <f>VLOOKUP(IDENTIFICATIE!$E$5,$G$1:$H$442,2,FALSE)</f>
        <v>OVO000098</v>
      </c>
      <c r="B4714" t="s">
        <v>5834</v>
      </c>
    </row>
    <row r="4715" spans="1:2" x14ac:dyDescent="0.25">
      <c r="A4715" t="str">
        <f>VLOOKUP(IDENTIFICATIE!$E$5,$G$1:$H$442,2,FALSE)</f>
        <v>OVO000098</v>
      </c>
      <c r="B4715" t="s">
        <v>5835</v>
      </c>
    </row>
    <row r="4716" spans="1:2" x14ac:dyDescent="0.25">
      <c r="A4716" t="str">
        <f>VLOOKUP(IDENTIFICATIE!$E$5,$G$1:$H$442,2,FALSE)</f>
        <v>OVO000098</v>
      </c>
      <c r="B4716" t="s">
        <v>5836</v>
      </c>
    </row>
    <row r="4717" spans="1:2" x14ac:dyDescent="0.25">
      <c r="A4717" t="str">
        <f>VLOOKUP(IDENTIFICATIE!$E$5,$G$1:$H$442,2,FALSE)</f>
        <v>OVO000098</v>
      </c>
      <c r="B4717" t="s">
        <v>5837</v>
      </c>
    </row>
    <row r="4718" spans="1:2" x14ac:dyDescent="0.25">
      <c r="A4718" t="str">
        <f>VLOOKUP(IDENTIFICATIE!$E$5,$G$1:$H$442,2,FALSE)</f>
        <v>OVO000098</v>
      </c>
      <c r="B4718" t="s">
        <v>5838</v>
      </c>
    </row>
    <row r="4719" spans="1:2" x14ac:dyDescent="0.25">
      <c r="A4719" t="str">
        <f>VLOOKUP(IDENTIFICATIE!$E$5,$G$1:$H$442,2,FALSE)</f>
        <v>OVO000098</v>
      </c>
      <c r="B4719" t="s">
        <v>5839</v>
      </c>
    </row>
    <row r="4720" spans="1:2" x14ac:dyDescent="0.25">
      <c r="A4720" t="str">
        <f>VLOOKUP(IDENTIFICATIE!$E$5,$G$1:$H$442,2,FALSE)</f>
        <v>OVO000098</v>
      </c>
      <c r="B4720" t="s">
        <v>5840</v>
      </c>
    </row>
    <row r="4721" spans="1:2" x14ac:dyDescent="0.25">
      <c r="A4721" t="str">
        <f>VLOOKUP(IDENTIFICATIE!$E$5,$G$1:$H$442,2,FALSE)</f>
        <v>OVO000098</v>
      </c>
      <c r="B4721" t="s">
        <v>5841</v>
      </c>
    </row>
    <row r="4722" spans="1:2" x14ac:dyDescent="0.25">
      <c r="A4722" t="str">
        <f>VLOOKUP(IDENTIFICATIE!$E$5,$G$1:$H$442,2,FALSE)</f>
        <v>OVO000098</v>
      </c>
      <c r="B4722" t="s">
        <v>5842</v>
      </c>
    </row>
    <row r="4723" spans="1:2" x14ac:dyDescent="0.25">
      <c r="A4723" t="str">
        <f>VLOOKUP(IDENTIFICATIE!$E$5,$G$1:$H$442,2,FALSE)</f>
        <v>OVO000098</v>
      </c>
      <c r="B4723" t="s">
        <v>5843</v>
      </c>
    </row>
    <row r="4724" spans="1:2" x14ac:dyDescent="0.25">
      <c r="A4724" t="str">
        <f>VLOOKUP(IDENTIFICATIE!$E$5,$G$1:$H$442,2,FALSE)</f>
        <v>OVO000098</v>
      </c>
      <c r="B4724" t="s">
        <v>5844</v>
      </c>
    </row>
    <row r="4725" spans="1:2" x14ac:dyDescent="0.25">
      <c r="A4725" t="str">
        <f>VLOOKUP(IDENTIFICATIE!$E$5,$G$1:$H$442,2,FALSE)</f>
        <v>OVO000098</v>
      </c>
      <c r="B4725" t="s">
        <v>5845</v>
      </c>
    </row>
    <row r="4726" spans="1:2" x14ac:dyDescent="0.25">
      <c r="A4726" t="str">
        <f>VLOOKUP(IDENTIFICATIE!$E$5,$G$1:$H$442,2,FALSE)</f>
        <v>OVO000098</v>
      </c>
      <c r="B4726" t="s">
        <v>5846</v>
      </c>
    </row>
    <row r="4727" spans="1:2" x14ac:dyDescent="0.25">
      <c r="A4727" t="str">
        <f>VLOOKUP(IDENTIFICATIE!$E$5,$G$1:$H$442,2,FALSE)</f>
        <v>OVO000098</v>
      </c>
      <c r="B4727" t="s">
        <v>5847</v>
      </c>
    </row>
    <row r="4728" spans="1:2" x14ac:dyDescent="0.25">
      <c r="A4728" t="str">
        <f>VLOOKUP(IDENTIFICATIE!$E$5,$G$1:$H$442,2,FALSE)</f>
        <v>OVO000098</v>
      </c>
      <c r="B4728" t="s">
        <v>5848</v>
      </c>
    </row>
    <row r="4729" spans="1:2" x14ac:dyDescent="0.25">
      <c r="A4729" t="str">
        <f>VLOOKUP(IDENTIFICATIE!$E$5,$G$1:$H$442,2,FALSE)</f>
        <v>OVO000098</v>
      </c>
      <c r="B4729" t="s">
        <v>5849</v>
      </c>
    </row>
    <row r="4730" spans="1:2" x14ac:dyDescent="0.25">
      <c r="A4730" t="str">
        <f>VLOOKUP(IDENTIFICATIE!$E$5,$G$1:$H$442,2,FALSE)</f>
        <v>OVO000098</v>
      </c>
      <c r="B4730" t="s">
        <v>5850</v>
      </c>
    </row>
    <row r="4731" spans="1:2" x14ac:dyDescent="0.25">
      <c r="A4731" t="str">
        <f>VLOOKUP(IDENTIFICATIE!$E$5,$G$1:$H$442,2,FALSE)</f>
        <v>OVO000098</v>
      </c>
      <c r="B4731" t="s">
        <v>5851</v>
      </c>
    </row>
    <row r="4732" spans="1:2" x14ac:dyDescent="0.25">
      <c r="A4732" t="str">
        <f>VLOOKUP(IDENTIFICATIE!$E$5,$G$1:$H$442,2,FALSE)</f>
        <v>OVO000098</v>
      </c>
      <c r="B4732" t="s">
        <v>5852</v>
      </c>
    </row>
    <row r="4733" spans="1:2" x14ac:dyDescent="0.25">
      <c r="A4733" t="str">
        <f>VLOOKUP(IDENTIFICATIE!$E$5,$G$1:$H$442,2,FALSE)</f>
        <v>OVO000098</v>
      </c>
      <c r="B4733" t="s">
        <v>5853</v>
      </c>
    </row>
    <row r="4734" spans="1:2" x14ac:dyDescent="0.25">
      <c r="A4734" t="str">
        <f>VLOOKUP(IDENTIFICATIE!$E$5,$G$1:$H$442,2,FALSE)</f>
        <v>OVO000098</v>
      </c>
      <c r="B4734" t="s">
        <v>5854</v>
      </c>
    </row>
    <row r="4735" spans="1:2" x14ac:dyDescent="0.25">
      <c r="A4735" t="str">
        <f>VLOOKUP(IDENTIFICATIE!$E$5,$G$1:$H$442,2,FALSE)</f>
        <v>OVO000098</v>
      </c>
      <c r="B4735" t="s">
        <v>5855</v>
      </c>
    </row>
    <row r="4736" spans="1:2" x14ac:dyDescent="0.25">
      <c r="A4736" t="str">
        <f>VLOOKUP(IDENTIFICATIE!$E$5,$G$1:$H$442,2,FALSE)</f>
        <v>OVO000098</v>
      </c>
      <c r="B4736" t="s">
        <v>5856</v>
      </c>
    </row>
    <row r="4737" spans="1:2" x14ac:dyDescent="0.25">
      <c r="A4737" t="str">
        <f>VLOOKUP(IDENTIFICATIE!$E$5,$G$1:$H$442,2,FALSE)</f>
        <v>OVO000098</v>
      </c>
      <c r="B4737" t="s">
        <v>5857</v>
      </c>
    </row>
    <row r="4738" spans="1:2" x14ac:dyDescent="0.25">
      <c r="A4738" t="str">
        <f>VLOOKUP(IDENTIFICATIE!$E$5,$G$1:$H$442,2,FALSE)</f>
        <v>OVO000098</v>
      </c>
      <c r="B4738" t="s">
        <v>5858</v>
      </c>
    </row>
    <row r="4739" spans="1:2" x14ac:dyDescent="0.25">
      <c r="A4739" t="str">
        <f>VLOOKUP(IDENTIFICATIE!$E$5,$G$1:$H$442,2,FALSE)</f>
        <v>OVO000098</v>
      </c>
      <c r="B4739" t="s">
        <v>5859</v>
      </c>
    </row>
    <row r="4740" spans="1:2" x14ac:dyDescent="0.25">
      <c r="A4740" t="str">
        <f>VLOOKUP(IDENTIFICATIE!$E$5,$G$1:$H$442,2,FALSE)</f>
        <v>OVO000098</v>
      </c>
      <c r="B4740" t="s">
        <v>5860</v>
      </c>
    </row>
    <row r="4741" spans="1:2" x14ac:dyDescent="0.25">
      <c r="A4741" t="str">
        <f>VLOOKUP(IDENTIFICATIE!$E$5,$G$1:$H$442,2,FALSE)</f>
        <v>OVO000098</v>
      </c>
      <c r="B4741" t="s">
        <v>5861</v>
      </c>
    </row>
    <row r="4742" spans="1:2" x14ac:dyDescent="0.25">
      <c r="A4742" t="str">
        <f>VLOOKUP(IDENTIFICATIE!$E$5,$G$1:$H$442,2,FALSE)</f>
        <v>OVO000098</v>
      </c>
      <c r="B4742" t="s">
        <v>5862</v>
      </c>
    </row>
    <row r="4743" spans="1:2" x14ac:dyDescent="0.25">
      <c r="A4743" t="str">
        <f>VLOOKUP(IDENTIFICATIE!$E$5,$G$1:$H$442,2,FALSE)</f>
        <v>OVO000098</v>
      </c>
      <c r="B4743" t="s">
        <v>5863</v>
      </c>
    </row>
    <row r="4744" spans="1:2" x14ac:dyDescent="0.25">
      <c r="A4744" t="str">
        <f>VLOOKUP(IDENTIFICATIE!$E$5,$G$1:$H$442,2,FALSE)</f>
        <v>OVO000098</v>
      </c>
      <c r="B4744" t="s">
        <v>5864</v>
      </c>
    </row>
    <row r="4745" spans="1:2" x14ac:dyDescent="0.25">
      <c r="A4745" t="str">
        <f>VLOOKUP(IDENTIFICATIE!$E$5,$G$1:$H$442,2,FALSE)</f>
        <v>OVO000098</v>
      </c>
      <c r="B4745" t="s">
        <v>5865</v>
      </c>
    </row>
    <row r="4746" spans="1:2" x14ac:dyDescent="0.25">
      <c r="A4746" t="str">
        <f>VLOOKUP(IDENTIFICATIE!$E$5,$G$1:$H$442,2,FALSE)</f>
        <v>OVO000098</v>
      </c>
      <c r="B4746" t="s">
        <v>5866</v>
      </c>
    </row>
    <row r="4747" spans="1:2" x14ac:dyDescent="0.25">
      <c r="A4747" t="str">
        <f>VLOOKUP(IDENTIFICATIE!$E$5,$G$1:$H$442,2,FALSE)</f>
        <v>OVO000098</v>
      </c>
      <c r="B4747" t="s">
        <v>5867</v>
      </c>
    </row>
    <row r="4748" spans="1:2" x14ac:dyDescent="0.25">
      <c r="A4748" t="str">
        <f>VLOOKUP(IDENTIFICATIE!$E$5,$G$1:$H$442,2,FALSE)</f>
        <v>OVO000098</v>
      </c>
      <c r="B4748" t="s">
        <v>5868</v>
      </c>
    </row>
    <row r="4749" spans="1:2" x14ac:dyDescent="0.25">
      <c r="A4749" t="str">
        <f>VLOOKUP(IDENTIFICATIE!$E$5,$G$1:$H$442,2,FALSE)</f>
        <v>OVO000098</v>
      </c>
      <c r="B4749" t="s">
        <v>5869</v>
      </c>
    </row>
    <row r="4750" spans="1:2" x14ac:dyDescent="0.25">
      <c r="A4750" t="str">
        <f>VLOOKUP(IDENTIFICATIE!$E$5,$G$1:$H$442,2,FALSE)</f>
        <v>OVO000098</v>
      </c>
      <c r="B4750" t="s">
        <v>5870</v>
      </c>
    </row>
    <row r="4751" spans="1:2" x14ac:dyDescent="0.25">
      <c r="A4751" t="str">
        <f>VLOOKUP(IDENTIFICATIE!$E$5,$G$1:$H$442,2,FALSE)</f>
        <v>OVO000098</v>
      </c>
      <c r="B4751" t="s">
        <v>5871</v>
      </c>
    </row>
    <row r="4752" spans="1:2" x14ac:dyDescent="0.25">
      <c r="A4752" t="str">
        <f>VLOOKUP(IDENTIFICATIE!$E$5,$G$1:$H$442,2,FALSE)</f>
        <v>OVO000098</v>
      </c>
      <c r="B4752" t="s">
        <v>5872</v>
      </c>
    </row>
    <row r="4753" spans="1:2" x14ac:dyDescent="0.25">
      <c r="A4753" t="str">
        <f>VLOOKUP(IDENTIFICATIE!$E$5,$G$1:$H$442,2,FALSE)</f>
        <v>OVO000098</v>
      </c>
      <c r="B4753" t="s">
        <v>5873</v>
      </c>
    </row>
    <row r="4754" spans="1:2" x14ac:dyDescent="0.25">
      <c r="A4754" t="str">
        <f>VLOOKUP(IDENTIFICATIE!$E$5,$G$1:$H$442,2,FALSE)</f>
        <v>OVO000098</v>
      </c>
      <c r="B4754" t="s">
        <v>5874</v>
      </c>
    </row>
    <row r="4755" spans="1:2" x14ac:dyDescent="0.25">
      <c r="A4755" t="str">
        <f>VLOOKUP(IDENTIFICATIE!$E$5,$G$1:$H$442,2,FALSE)</f>
        <v>OVO000098</v>
      </c>
      <c r="B4755" t="s">
        <v>5875</v>
      </c>
    </row>
    <row r="4756" spans="1:2" x14ac:dyDescent="0.25">
      <c r="A4756" t="str">
        <f>VLOOKUP(IDENTIFICATIE!$E$5,$G$1:$H$442,2,FALSE)</f>
        <v>OVO000098</v>
      </c>
      <c r="B4756" t="s">
        <v>5876</v>
      </c>
    </row>
    <row r="4757" spans="1:2" x14ac:dyDescent="0.25">
      <c r="A4757" t="str">
        <f>VLOOKUP(IDENTIFICATIE!$E$5,$G$1:$H$442,2,FALSE)</f>
        <v>OVO000098</v>
      </c>
      <c r="B4757" t="s">
        <v>5877</v>
      </c>
    </row>
    <row r="4758" spans="1:2" x14ac:dyDescent="0.25">
      <c r="A4758" t="str">
        <f>VLOOKUP(IDENTIFICATIE!$E$5,$G$1:$H$442,2,FALSE)</f>
        <v>OVO000098</v>
      </c>
      <c r="B4758" t="s">
        <v>5878</v>
      </c>
    </row>
    <row r="4759" spans="1:2" x14ac:dyDescent="0.25">
      <c r="A4759" t="str">
        <f>VLOOKUP(IDENTIFICATIE!$E$5,$G$1:$H$442,2,FALSE)</f>
        <v>OVO000098</v>
      </c>
      <c r="B4759" t="s">
        <v>5879</v>
      </c>
    </row>
    <row r="4760" spans="1:2" x14ac:dyDescent="0.25">
      <c r="A4760" t="str">
        <f>VLOOKUP(IDENTIFICATIE!$E$5,$G$1:$H$442,2,FALSE)</f>
        <v>OVO000098</v>
      </c>
      <c r="B4760" t="s">
        <v>5880</v>
      </c>
    </row>
    <row r="4761" spans="1:2" x14ac:dyDescent="0.25">
      <c r="A4761" t="str">
        <f>VLOOKUP(IDENTIFICATIE!$E$5,$G$1:$H$442,2,FALSE)</f>
        <v>OVO000098</v>
      </c>
      <c r="B4761" t="s">
        <v>5881</v>
      </c>
    </row>
    <row r="4762" spans="1:2" x14ac:dyDescent="0.25">
      <c r="A4762" t="str">
        <f>VLOOKUP(IDENTIFICATIE!$E$5,$G$1:$H$442,2,FALSE)</f>
        <v>OVO000098</v>
      </c>
      <c r="B4762" t="s">
        <v>5882</v>
      </c>
    </row>
    <row r="4763" spans="1:2" x14ac:dyDescent="0.25">
      <c r="A4763" t="str">
        <f>VLOOKUP(IDENTIFICATIE!$E$5,$G$1:$H$442,2,FALSE)</f>
        <v>OVO000098</v>
      </c>
      <c r="B4763" t="s">
        <v>5883</v>
      </c>
    </row>
    <row r="4764" spans="1:2" x14ac:dyDescent="0.25">
      <c r="A4764" t="str">
        <f>VLOOKUP(IDENTIFICATIE!$E$5,$G$1:$H$442,2,FALSE)</f>
        <v>OVO000098</v>
      </c>
      <c r="B4764" t="s">
        <v>5884</v>
      </c>
    </row>
    <row r="4765" spans="1:2" x14ac:dyDescent="0.25">
      <c r="A4765" t="str">
        <f>VLOOKUP(IDENTIFICATIE!$E$5,$G$1:$H$442,2,FALSE)</f>
        <v>OVO000098</v>
      </c>
      <c r="B4765" t="s">
        <v>5885</v>
      </c>
    </row>
    <row r="4766" spans="1:2" x14ac:dyDescent="0.25">
      <c r="A4766" t="str">
        <f>VLOOKUP(IDENTIFICATIE!$E$5,$G$1:$H$442,2,FALSE)</f>
        <v>OVO000098</v>
      </c>
      <c r="B4766" t="s">
        <v>5886</v>
      </c>
    </row>
    <row r="4767" spans="1:2" x14ac:dyDescent="0.25">
      <c r="A4767" t="str">
        <f>VLOOKUP(IDENTIFICATIE!$E$5,$G$1:$H$442,2,FALSE)</f>
        <v>OVO000098</v>
      </c>
      <c r="B4767" t="s">
        <v>5887</v>
      </c>
    </row>
    <row r="4768" spans="1:2" x14ac:dyDescent="0.25">
      <c r="A4768" t="str">
        <f>VLOOKUP(IDENTIFICATIE!$E$5,$G$1:$H$442,2,FALSE)</f>
        <v>OVO000098</v>
      </c>
      <c r="B4768" t="s">
        <v>5888</v>
      </c>
    </row>
    <row r="4769" spans="1:2" x14ac:dyDescent="0.25">
      <c r="A4769" t="str">
        <f>VLOOKUP(IDENTIFICATIE!$E$5,$G$1:$H$442,2,FALSE)</f>
        <v>OVO000098</v>
      </c>
      <c r="B4769" t="s">
        <v>5889</v>
      </c>
    </row>
    <row r="4770" spans="1:2" x14ac:dyDescent="0.25">
      <c r="A4770" t="str">
        <f>VLOOKUP(IDENTIFICATIE!$E$5,$G$1:$H$442,2,FALSE)</f>
        <v>OVO000098</v>
      </c>
      <c r="B4770" t="s">
        <v>5890</v>
      </c>
    </row>
    <row r="4771" spans="1:2" x14ac:dyDescent="0.25">
      <c r="A4771" t="str">
        <f>VLOOKUP(IDENTIFICATIE!$E$5,$G$1:$H$442,2,FALSE)</f>
        <v>OVO000098</v>
      </c>
      <c r="B4771" t="s">
        <v>5891</v>
      </c>
    </row>
    <row r="4772" spans="1:2" x14ac:dyDescent="0.25">
      <c r="A4772" t="str">
        <f>VLOOKUP(IDENTIFICATIE!$E$5,$G$1:$H$442,2,FALSE)</f>
        <v>OVO000098</v>
      </c>
      <c r="B4772" t="s">
        <v>5892</v>
      </c>
    </row>
    <row r="4773" spans="1:2" x14ac:dyDescent="0.25">
      <c r="A4773" t="str">
        <f>VLOOKUP(IDENTIFICATIE!$E$5,$G$1:$H$442,2,FALSE)</f>
        <v>OVO000098</v>
      </c>
      <c r="B4773" t="s">
        <v>5893</v>
      </c>
    </row>
    <row r="4774" spans="1:2" x14ac:dyDescent="0.25">
      <c r="A4774" t="str">
        <f>VLOOKUP(IDENTIFICATIE!$E$5,$G$1:$H$442,2,FALSE)</f>
        <v>OVO000098</v>
      </c>
      <c r="B4774" t="s">
        <v>5894</v>
      </c>
    </row>
    <row r="4775" spans="1:2" x14ac:dyDescent="0.25">
      <c r="A4775" t="str">
        <f>VLOOKUP(IDENTIFICATIE!$E$5,$G$1:$H$442,2,FALSE)</f>
        <v>OVO000098</v>
      </c>
      <c r="B4775" t="s">
        <v>5895</v>
      </c>
    </row>
    <row r="4776" spans="1:2" x14ac:dyDescent="0.25">
      <c r="A4776" t="str">
        <f>VLOOKUP(IDENTIFICATIE!$E$5,$G$1:$H$442,2,FALSE)</f>
        <v>OVO000098</v>
      </c>
      <c r="B4776" t="s">
        <v>5896</v>
      </c>
    </row>
    <row r="4777" spans="1:2" x14ac:dyDescent="0.25">
      <c r="A4777" t="str">
        <f>VLOOKUP(IDENTIFICATIE!$E$5,$G$1:$H$442,2,FALSE)</f>
        <v>OVO000098</v>
      </c>
      <c r="B4777" t="s">
        <v>5897</v>
      </c>
    </row>
    <row r="4778" spans="1:2" x14ac:dyDescent="0.25">
      <c r="A4778" t="str">
        <f>VLOOKUP(IDENTIFICATIE!$E$5,$G$1:$H$442,2,FALSE)</f>
        <v>OVO000098</v>
      </c>
      <c r="B4778" t="s">
        <v>5898</v>
      </c>
    </row>
    <row r="4779" spans="1:2" x14ac:dyDescent="0.25">
      <c r="A4779" t="str">
        <f>VLOOKUP(IDENTIFICATIE!$E$5,$G$1:$H$442,2,FALSE)</f>
        <v>OVO000098</v>
      </c>
      <c r="B4779" t="s">
        <v>5899</v>
      </c>
    </row>
    <row r="4780" spans="1:2" x14ac:dyDescent="0.25">
      <c r="A4780" t="str">
        <f>VLOOKUP(IDENTIFICATIE!$E$5,$G$1:$H$442,2,FALSE)</f>
        <v>OVO000098</v>
      </c>
      <c r="B4780" t="s">
        <v>5900</v>
      </c>
    </row>
    <row r="4781" spans="1:2" x14ac:dyDescent="0.25">
      <c r="A4781" t="str">
        <f>VLOOKUP(IDENTIFICATIE!$E$5,$G$1:$H$442,2,FALSE)</f>
        <v>OVO000098</v>
      </c>
      <c r="B4781" t="s">
        <v>5901</v>
      </c>
    </row>
    <row r="4782" spans="1:2" x14ac:dyDescent="0.25">
      <c r="A4782" t="str">
        <f>VLOOKUP(IDENTIFICATIE!$E$5,$G$1:$H$442,2,FALSE)</f>
        <v>OVO000098</v>
      </c>
      <c r="B4782" t="s">
        <v>5902</v>
      </c>
    </row>
    <row r="4783" spans="1:2" x14ac:dyDescent="0.25">
      <c r="A4783" t="str">
        <f>VLOOKUP(IDENTIFICATIE!$E$5,$G$1:$H$442,2,FALSE)</f>
        <v>OVO000098</v>
      </c>
      <c r="B4783" t="s">
        <v>5903</v>
      </c>
    </row>
    <row r="4784" spans="1:2" x14ac:dyDescent="0.25">
      <c r="A4784" t="str">
        <f>VLOOKUP(IDENTIFICATIE!$E$5,$G$1:$H$442,2,FALSE)</f>
        <v>OVO000098</v>
      </c>
      <c r="B4784" t="s">
        <v>5904</v>
      </c>
    </row>
    <row r="4785" spans="1:2" x14ac:dyDescent="0.25">
      <c r="A4785" t="str">
        <f>VLOOKUP(IDENTIFICATIE!$E$5,$G$1:$H$442,2,FALSE)</f>
        <v>OVO000098</v>
      </c>
      <c r="B4785" t="s">
        <v>5905</v>
      </c>
    </row>
    <row r="4786" spans="1:2" x14ac:dyDescent="0.25">
      <c r="A4786" t="str">
        <f>VLOOKUP(IDENTIFICATIE!$E$5,$G$1:$H$442,2,FALSE)</f>
        <v>OVO000098</v>
      </c>
      <c r="B4786" t="s">
        <v>5906</v>
      </c>
    </row>
    <row r="4787" spans="1:2" x14ac:dyDescent="0.25">
      <c r="A4787" t="str">
        <f>VLOOKUP(IDENTIFICATIE!$E$5,$G$1:$H$442,2,FALSE)</f>
        <v>OVO000098</v>
      </c>
      <c r="B4787" t="s">
        <v>5907</v>
      </c>
    </row>
    <row r="4788" spans="1:2" x14ac:dyDescent="0.25">
      <c r="A4788" t="str">
        <f>VLOOKUP(IDENTIFICATIE!$E$5,$G$1:$H$442,2,FALSE)</f>
        <v>OVO000098</v>
      </c>
      <c r="B4788" t="s">
        <v>5908</v>
      </c>
    </row>
    <row r="4789" spans="1:2" x14ac:dyDescent="0.25">
      <c r="A4789" t="str">
        <f>VLOOKUP(IDENTIFICATIE!$E$5,$G$1:$H$442,2,FALSE)</f>
        <v>OVO000098</v>
      </c>
      <c r="B4789" t="s">
        <v>5909</v>
      </c>
    </row>
    <row r="4790" spans="1:2" x14ac:dyDescent="0.25">
      <c r="A4790" t="str">
        <f>VLOOKUP(IDENTIFICATIE!$E$5,$G$1:$H$442,2,FALSE)</f>
        <v>OVO000098</v>
      </c>
      <c r="B4790" t="s">
        <v>5910</v>
      </c>
    </row>
    <row r="4791" spans="1:2" x14ac:dyDescent="0.25">
      <c r="A4791" t="str">
        <f>VLOOKUP(IDENTIFICATIE!$E$5,$G$1:$H$442,2,FALSE)</f>
        <v>OVO000098</v>
      </c>
      <c r="B4791" t="s">
        <v>5911</v>
      </c>
    </row>
    <row r="4792" spans="1:2" x14ac:dyDescent="0.25">
      <c r="A4792" t="str">
        <f>VLOOKUP(IDENTIFICATIE!$E$5,$G$1:$H$442,2,FALSE)</f>
        <v>OVO000098</v>
      </c>
      <c r="B4792" t="s">
        <v>5912</v>
      </c>
    </row>
    <row r="4793" spans="1:2" x14ac:dyDescent="0.25">
      <c r="A4793" t="str">
        <f>VLOOKUP(IDENTIFICATIE!$E$5,$G$1:$H$442,2,FALSE)</f>
        <v>OVO000098</v>
      </c>
      <c r="B4793" t="s">
        <v>5913</v>
      </c>
    </row>
    <row r="4794" spans="1:2" x14ac:dyDescent="0.25">
      <c r="A4794" t="str">
        <f>VLOOKUP(IDENTIFICATIE!$E$5,$G$1:$H$442,2,FALSE)</f>
        <v>OVO000098</v>
      </c>
      <c r="B4794" t="s">
        <v>5914</v>
      </c>
    </row>
    <row r="4795" spans="1:2" x14ac:dyDescent="0.25">
      <c r="A4795" t="str">
        <f>VLOOKUP(IDENTIFICATIE!$E$5,$G$1:$H$442,2,FALSE)</f>
        <v>OVO000098</v>
      </c>
      <c r="B4795" t="s">
        <v>5915</v>
      </c>
    </row>
    <row r="4796" spans="1:2" x14ac:dyDescent="0.25">
      <c r="A4796" t="str">
        <f>VLOOKUP(IDENTIFICATIE!$E$5,$G$1:$H$442,2,FALSE)</f>
        <v>OVO000098</v>
      </c>
      <c r="B4796" t="s">
        <v>5916</v>
      </c>
    </row>
    <row r="4797" spans="1:2" x14ac:dyDescent="0.25">
      <c r="A4797" t="str">
        <f>VLOOKUP(IDENTIFICATIE!$E$5,$G$1:$H$442,2,FALSE)</f>
        <v>OVO000098</v>
      </c>
      <c r="B4797" t="s">
        <v>5917</v>
      </c>
    </row>
    <row r="4798" spans="1:2" x14ac:dyDescent="0.25">
      <c r="A4798" t="str">
        <f>VLOOKUP(IDENTIFICATIE!$E$5,$G$1:$H$442,2,FALSE)</f>
        <v>OVO000098</v>
      </c>
      <c r="B4798" t="s">
        <v>5918</v>
      </c>
    </row>
    <row r="4799" spans="1:2" x14ac:dyDescent="0.25">
      <c r="A4799" t="str">
        <f>VLOOKUP(IDENTIFICATIE!$E$5,$G$1:$H$442,2,FALSE)</f>
        <v>OVO000098</v>
      </c>
      <c r="B4799" t="s">
        <v>5919</v>
      </c>
    </row>
    <row r="4800" spans="1:2" x14ac:dyDescent="0.25">
      <c r="A4800" t="str">
        <f>VLOOKUP(IDENTIFICATIE!$E$5,$G$1:$H$442,2,FALSE)</f>
        <v>OVO000098</v>
      </c>
      <c r="B4800" t="s">
        <v>5920</v>
      </c>
    </row>
    <row r="4801" spans="1:2" x14ac:dyDescent="0.25">
      <c r="A4801" t="str">
        <f>VLOOKUP(IDENTIFICATIE!$E$5,$G$1:$H$442,2,FALSE)</f>
        <v>OVO000098</v>
      </c>
      <c r="B4801" t="s">
        <v>5921</v>
      </c>
    </row>
    <row r="4802" spans="1:2" x14ac:dyDescent="0.25">
      <c r="A4802" t="str">
        <f>VLOOKUP(IDENTIFICATIE!$E$5,$G$1:$H$442,2,FALSE)</f>
        <v>OVO000098</v>
      </c>
      <c r="B4802" t="s">
        <v>5922</v>
      </c>
    </row>
    <row r="4803" spans="1:2" x14ac:dyDescent="0.25">
      <c r="A4803" t="str">
        <f>VLOOKUP(IDENTIFICATIE!$E$5,$G$1:$H$442,2,FALSE)</f>
        <v>OVO000098</v>
      </c>
      <c r="B4803" t="s">
        <v>5923</v>
      </c>
    </row>
    <row r="4804" spans="1:2" x14ac:dyDescent="0.25">
      <c r="A4804" t="str">
        <f>VLOOKUP(IDENTIFICATIE!$E$5,$G$1:$H$442,2,FALSE)</f>
        <v>OVO000098</v>
      </c>
      <c r="B4804" t="s">
        <v>5924</v>
      </c>
    </row>
    <row r="4805" spans="1:2" x14ac:dyDescent="0.25">
      <c r="A4805" t="str">
        <f>VLOOKUP(IDENTIFICATIE!$E$5,$G$1:$H$442,2,FALSE)</f>
        <v>OVO000098</v>
      </c>
      <c r="B4805" t="s">
        <v>5925</v>
      </c>
    </row>
    <row r="4806" spans="1:2" x14ac:dyDescent="0.25">
      <c r="A4806" t="str">
        <f>VLOOKUP(IDENTIFICATIE!$E$5,$G$1:$H$442,2,FALSE)</f>
        <v>OVO000098</v>
      </c>
      <c r="B4806" t="s">
        <v>5926</v>
      </c>
    </row>
    <row r="4807" spans="1:2" x14ac:dyDescent="0.25">
      <c r="A4807" t="str">
        <f>VLOOKUP(IDENTIFICATIE!$E$5,$G$1:$H$442,2,FALSE)</f>
        <v>OVO000098</v>
      </c>
      <c r="B4807" t="s">
        <v>5927</v>
      </c>
    </row>
    <row r="4808" spans="1:2" x14ac:dyDescent="0.25">
      <c r="A4808" t="str">
        <f>VLOOKUP(IDENTIFICATIE!$E$5,$G$1:$H$442,2,FALSE)</f>
        <v>OVO000098</v>
      </c>
      <c r="B4808" t="s">
        <v>5928</v>
      </c>
    </row>
    <row r="4809" spans="1:2" x14ac:dyDescent="0.25">
      <c r="A4809" t="str">
        <f>VLOOKUP(IDENTIFICATIE!$E$5,$G$1:$H$442,2,FALSE)</f>
        <v>OVO000098</v>
      </c>
      <c r="B4809" t="s">
        <v>5929</v>
      </c>
    </row>
    <row r="4810" spans="1:2" x14ac:dyDescent="0.25">
      <c r="A4810" t="str">
        <f>VLOOKUP(IDENTIFICATIE!$E$5,$G$1:$H$442,2,FALSE)</f>
        <v>OVO000098</v>
      </c>
      <c r="B4810" t="s">
        <v>5930</v>
      </c>
    </row>
    <row r="4811" spans="1:2" x14ac:dyDescent="0.25">
      <c r="A4811" t="str">
        <f>VLOOKUP(IDENTIFICATIE!$E$5,$G$1:$H$442,2,FALSE)</f>
        <v>OVO000098</v>
      </c>
      <c r="B4811" t="s">
        <v>5931</v>
      </c>
    </row>
    <row r="4812" spans="1:2" x14ac:dyDescent="0.25">
      <c r="A4812" t="str">
        <f>VLOOKUP(IDENTIFICATIE!$E$5,$G$1:$H$442,2,FALSE)</f>
        <v>OVO000098</v>
      </c>
      <c r="B4812" t="s">
        <v>5932</v>
      </c>
    </row>
    <row r="4813" spans="1:2" x14ac:dyDescent="0.25">
      <c r="A4813" t="str">
        <f>VLOOKUP(IDENTIFICATIE!$E$5,$G$1:$H$442,2,FALSE)</f>
        <v>OVO000098</v>
      </c>
      <c r="B4813" t="s">
        <v>5933</v>
      </c>
    </row>
    <row r="4814" spans="1:2" x14ac:dyDescent="0.25">
      <c r="A4814" t="str">
        <f>VLOOKUP(IDENTIFICATIE!$E$5,$G$1:$H$442,2,FALSE)</f>
        <v>OVO000098</v>
      </c>
      <c r="B4814" t="s">
        <v>5934</v>
      </c>
    </row>
    <row r="4815" spans="1:2" x14ac:dyDescent="0.25">
      <c r="A4815" t="str">
        <f>VLOOKUP(IDENTIFICATIE!$E$5,$G$1:$H$442,2,FALSE)</f>
        <v>OVO000098</v>
      </c>
      <c r="B4815" t="s">
        <v>5935</v>
      </c>
    </row>
    <row r="4816" spans="1:2" x14ac:dyDescent="0.25">
      <c r="A4816" t="str">
        <f>VLOOKUP(IDENTIFICATIE!$E$5,$G$1:$H$442,2,FALSE)</f>
        <v>OVO000098</v>
      </c>
      <c r="B4816" t="s">
        <v>5936</v>
      </c>
    </row>
    <row r="4817" spans="1:2" x14ac:dyDescent="0.25">
      <c r="A4817" t="str">
        <f>VLOOKUP(IDENTIFICATIE!$E$5,$G$1:$H$442,2,FALSE)</f>
        <v>OVO000098</v>
      </c>
      <c r="B4817" t="s">
        <v>5937</v>
      </c>
    </row>
    <row r="4818" spans="1:2" x14ac:dyDescent="0.25">
      <c r="A4818" t="str">
        <f>VLOOKUP(IDENTIFICATIE!$E$5,$G$1:$H$442,2,FALSE)</f>
        <v>OVO000098</v>
      </c>
      <c r="B4818" t="s">
        <v>5938</v>
      </c>
    </row>
    <row r="4819" spans="1:2" x14ac:dyDescent="0.25">
      <c r="A4819" t="str">
        <f>VLOOKUP(IDENTIFICATIE!$E$5,$G$1:$H$442,2,FALSE)</f>
        <v>OVO000098</v>
      </c>
      <c r="B4819" t="s">
        <v>5939</v>
      </c>
    </row>
    <row r="4820" spans="1:2" x14ac:dyDescent="0.25">
      <c r="A4820" t="str">
        <f>VLOOKUP(IDENTIFICATIE!$E$5,$G$1:$H$442,2,FALSE)</f>
        <v>OVO000098</v>
      </c>
      <c r="B4820" t="s">
        <v>5940</v>
      </c>
    </row>
    <row r="4821" spans="1:2" x14ac:dyDescent="0.25">
      <c r="A4821" t="str">
        <f>VLOOKUP(IDENTIFICATIE!$E$5,$G$1:$H$442,2,FALSE)</f>
        <v>OVO000098</v>
      </c>
      <c r="B4821" t="s">
        <v>5941</v>
      </c>
    </row>
    <row r="4822" spans="1:2" x14ac:dyDescent="0.25">
      <c r="A4822" t="str">
        <f>VLOOKUP(IDENTIFICATIE!$E$5,$G$1:$H$442,2,FALSE)</f>
        <v>OVO000098</v>
      </c>
      <c r="B4822" t="s">
        <v>5942</v>
      </c>
    </row>
    <row r="4823" spans="1:2" x14ac:dyDescent="0.25">
      <c r="A4823" t="str">
        <f>VLOOKUP(IDENTIFICATIE!$E$5,$G$1:$H$442,2,FALSE)</f>
        <v>OVO000098</v>
      </c>
      <c r="B4823" t="s">
        <v>5943</v>
      </c>
    </row>
    <row r="4824" spans="1:2" x14ac:dyDescent="0.25">
      <c r="A4824" t="str">
        <f>VLOOKUP(IDENTIFICATIE!$E$5,$G$1:$H$442,2,FALSE)</f>
        <v>OVO000098</v>
      </c>
      <c r="B4824" t="s">
        <v>5944</v>
      </c>
    </row>
    <row r="4825" spans="1:2" x14ac:dyDescent="0.25">
      <c r="A4825" t="str">
        <f>VLOOKUP(IDENTIFICATIE!$E$5,$G$1:$H$442,2,FALSE)</f>
        <v>OVO000098</v>
      </c>
      <c r="B4825" t="s">
        <v>5945</v>
      </c>
    </row>
    <row r="4826" spans="1:2" x14ac:dyDescent="0.25">
      <c r="A4826" t="str">
        <f>VLOOKUP(IDENTIFICATIE!$E$5,$G$1:$H$442,2,FALSE)</f>
        <v>OVO000098</v>
      </c>
      <c r="B4826" t="s">
        <v>5946</v>
      </c>
    </row>
    <row r="4827" spans="1:2" x14ac:dyDescent="0.25">
      <c r="A4827" t="str">
        <f>VLOOKUP(IDENTIFICATIE!$E$5,$G$1:$H$442,2,FALSE)</f>
        <v>OVO000098</v>
      </c>
      <c r="B4827" t="s">
        <v>5947</v>
      </c>
    </row>
    <row r="4828" spans="1:2" x14ac:dyDescent="0.25">
      <c r="A4828" t="str">
        <f>VLOOKUP(IDENTIFICATIE!$E$5,$G$1:$H$442,2,FALSE)</f>
        <v>OVO000098</v>
      </c>
      <c r="B4828" t="s">
        <v>5948</v>
      </c>
    </row>
    <row r="4829" spans="1:2" x14ac:dyDescent="0.25">
      <c r="A4829" t="str">
        <f>VLOOKUP(IDENTIFICATIE!$E$5,$G$1:$H$442,2,FALSE)</f>
        <v>OVO000098</v>
      </c>
      <c r="B4829" t="s">
        <v>5949</v>
      </c>
    </row>
    <row r="4830" spans="1:2" x14ac:dyDescent="0.25">
      <c r="A4830" t="str">
        <f>VLOOKUP(IDENTIFICATIE!$E$5,$G$1:$H$442,2,FALSE)</f>
        <v>OVO000098</v>
      </c>
      <c r="B4830" t="s">
        <v>5950</v>
      </c>
    </row>
    <row r="4831" spans="1:2" x14ac:dyDescent="0.25">
      <c r="A4831" t="str">
        <f>VLOOKUP(IDENTIFICATIE!$E$5,$G$1:$H$442,2,FALSE)</f>
        <v>OVO000098</v>
      </c>
      <c r="B4831" t="s">
        <v>5951</v>
      </c>
    </row>
    <row r="4832" spans="1:2" x14ac:dyDescent="0.25">
      <c r="A4832" t="str">
        <f>VLOOKUP(IDENTIFICATIE!$E$5,$G$1:$H$442,2,FALSE)</f>
        <v>OVO000098</v>
      </c>
      <c r="B4832" t="s">
        <v>5952</v>
      </c>
    </row>
    <row r="4833" spans="1:2" x14ac:dyDescent="0.25">
      <c r="A4833" t="str">
        <f>VLOOKUP(IDENTIFICATIE!$E$5,$G$1:$H$442,2,FALSE)</f>
        <v>OVO000098</v>
      </c>
      <c r="B4833" t="s">
        <v>5953</v>
      </c>
    </row>
    <row r="4834" spans="1:2" x14ac:dyDescent="0.25">
      <c r="A4834" t="str">
        <f>VLOOKUP(IDENTIFICATIE!$E$5,$G$1:$H$442,2,FALSE)</f>
        <v>OVO000098</v>
      </c>
      <c r="B4834" t="s">
        <v>5954</v>
      </c>
    </row>
    <row r="4835" spans="1:2" x14ac:dyDescent="0.25">
      <c r="A4835" t="str">
        <f>VLOOKUP(IDENTIFICATIE!$E$5,$G$1:$H$442,2,FALSE)</f>
        <v>OVO000098</v>
      </c>
      <c r="B4835" t="s">
        <v>5955</v>
      </c>
    </row>
    <row r="4836" spans="1:2" x14ac:dyDescent="0.25">
      <c r="A4836" t="str">
        <f>VLOOKUP(IDENTIFICATIE!$E$5,$G$1:$H$442,2,FALSE)</f>
        <v>OVO000098</v>
      </c>
      <c r="B4836" t="s">
        <v>5956</v>
      </c>
    </row>
    <row r="4837" spans="1:2" x14ac:dyDescent="0.25">
      <c r="A4837" t="str">
        <f>VLOOKUP(IDENTIFICATIE!$E$5,$G$1:$H$442,2,FALSE)</f>
        <v>OVO000098</v>
      </c>
      <c r="B4837" t="s">
        <v>5957</v>
      </c>
    </row>
    <row r="4838" spans="1:2" x14ac:dyDescent="0.25">
      <c r="A4838" t="str">
        <f>VLOOKUP(IDENTIFICATIE!$E$5,$G$1:$H$442,2,FALSE)</f>
        <v>OVO000098</v>
      </c>
      <c r="B4838" t="s">
        <v>5958</v>
      </c>
    </row>
    <row r="4839" spans="1:2" x14ac:dyDescent="0.25">
      <c r="A4839" t="str">
        <f>VLOOKUP(IDENTIFICATIE!$E$5,$G$1:$H$442,2,FALSE)</f>
        <v>OVO000098</v>
      </c>
      <c r="B4839" t="s">
        <v>5959</v>
      </c>
    </row>
    <row r="4840" spans="1:2" x14ac:dyDescent="0.25">
      <c r="A4840" t="str">
        <f>VLOOKUP(IDENTIFICATIE!$E$5,$G$1:$H$442,2,FALSE)</f>
        <v>OVO000098</v>
      </c>
      <c r="B4840" t="s">
        <v>5960</v>
      </c>
    </row>
    <row r="4841" spans="1:2" x14ac:dyDescent="0.25">
      <c r="A4841" t="str">
        <f>VLOOKUP(IDENTIFICATIE!$E$5,$G$1:$H$442,2,FALSE)</f>
        <v>OVO000098</v>
      </c>
      <c r="B4841" t="s">
        <v>5961</v>
      </c>
    </row>
    <row r="4842" spans="1:2" x14ac:dyDescent="0.25">
      <c r="A4842" t="str">
        <f>VLOOKUP(IDENTIFICATIE!$E$5,$G$1:$H$442,2,FALSE)</f>
        <v>OVO000098</v>
      </c>
      <c r="B4842" t="s">
        <v>5962</v>
      </c>
    </row>
    <row r="4843" spans="1:2" x14ac:dyDescent="0.25">
      <c r="A4843" t="str">
        <f>VLOOKUP(IDENTIFICATIE!$E$5,$G$1:$H$442,2,FALSE)</f>
        <v>OVO000098</v>
      </c>
      <c r="B4843" t="s">
        <v>5963</v>
      </c>
    </row>
    <row r="4844" spans="1:2" x14ac:dyDescent="0.25">
      <c r="A4844" t="str">
        <f>VLOOKUP(IDENTIFICATIE!$E$5,$G$1:$H$442,2,FALSE)</f>
        <v>OVO000098</v>
      </c>
      <c r="B4844" t="s">
        <v>5964</v>
      </c>
    </row>
    <row r="4845" spans="1:2" x14ac:dyDescent="0.25">
      <c r="A4845" t="str">
        <f>VLOOKUP(IDENTIFICATIE!$E$5,$G$1:$H$442,2,FALSE)</f>
        <v>OVO000098</v>
      </c>
      <c r="B4845" t="s">
        <v>5965</v>
      </c>
    </row>
    <row r="4846" spans="1:2" x14ac:dyDescent="0.25">
      <c r="A4846" t="str">
        <f>VLOOKUP(IDENTIFICATIE!$E$5,$G$1:$H$442,2,FALSE)</f>
        <v>OVO000098</v>
      </c>
      <c r="B4846" t="s">
        <v>5966</v>
      </c>
    </row>
    <row r="4847" spans="1:2" x14ac:dyDescent="0.25">
      <c r="A4847" t="str">
        <f>VLOOKUP(IDENTIFICATIE!$E$5,$G$1:$H$442,2,FALSE)</f>
        <v>OVO000098</v>
      </c>
      <c r="B4847" t="s">
        <v>5967</v>
      </c>
    </row>
    <row r="4848" spans="1:2" x14ac:dyDescent="0.25">
      <c r="A4848" t="str">
        <f>VLOOKUP(IDENTIFICATIE!$E$5,$G$1:$H$442,2,FALSE)</f>
        <v>OVO000098</v>
      </c>
      <c r="B4848" t="s">
        <v>5968</v>
      </c>
    </row>
    <row r="4849" spans="1:2" x14ac:dyDescent="0.25">
      <c r="A4849" t="str">
        <f>VLOOKUP(IDENTIFICATIE!$E$5,$G$1:$H$442,2,FALSE)</f>
        <v>OVO000098</v>
      </c>
      <c r="B4849" t="s">
        <v>5969</v>
      </c>
    </row>
    <row r="4850" spans="1:2" x14ac:dyDescent="0.25">
      <c r="A4850" t="str">
        <f>VLOOKUP(IDENTIFICATIE!$E$5,$G$1:$H$442,2,FALSE)</f>
        <v>OVO000098</v>
      </c>
      <c r="B4850" t="s">
        <v>5970</v>
      </c>
    </row>
    <row r="4851" spans="1:2" x14ac:dyDescent="0.25">
      <c r="A4851" t="str">
        <f>VLOOKUP(IDENTIFICATIE!$E$5,$G$1:$H$442,2,FALSE)</f>
        <v>OVO000098</v>
      </c>
      <c r="B4851" t="s">
        <v>5971</v>
      </c>
    </row>
    <row r="4852" spans="1:2" x14ac:dyDescent="0.25">
      <c r="A4852" t="str">
        <f>VLOOKUP(IDENTIFICATIE!$E$5,$G$1:$H$442,2,FALSE)</f>
        <v>OVO000098</v>
      </c>
      <c r="B4852" t="s">
        <v>5972</v>
      </c>
    </row>
    <row r="4853" spans="1:2" x14ac:dyDescent="0.25">
      <c r="A4853" t="str">
        <f>VLOOKUP(IDENTIFICATIE!$E$5,$G$1:$H$442,2,FALSE)</f>
        <v>OVO000098</v>
      </c>
      <c r="B4853" t="s">
        <v>5973</v>
      </c>
    </row>
    <row r="4854" spans="1:2" x14ac:dyDescent="0.25">
      <c r="A4854" t="str">
        <f>VLOOKUP(IDENTIFICATIE!$E$5,$G$1:$H$442,2,FALSE)</f>
        <v>OVO000098</v>
      </c>
      <c r="B4854" t="s">
        <v>5974</v>
      </c>
    </row>
    <row r="4855" spans="1:2" x14ac:dyDescent="0.25">
      <c r="A4855" t="str">
        <f>VLOOKUP(IDENTIFICATIE!$E$5,$G$1:$H$442,2,FALSE)</f>
        <v>OVO000098</v>
      </c>
      <c r="B4855" t="s">
        <v>5975</v>
      </c>
    </row>
    <row r="4856" spans="1:2" x14ac:dyDescent="0.25">
      <c r="A4856" t="str">
        <f>VLOOKUP(IDENTIFICATIE!$E$5,$G$1:$H$442,2,FALSE)</f>
        <v>OVO000098</v>
      </c>
      <c r="B4856" t="s">
        <v>5976</v>
      </c>
    </row>
    <row r="4857" spans="1:2" x14ac:dyDescent="0.25">
      <c r="A4857" t="str">
        <f>VLOOKUP(IDENTIFICATIE!$E$5,$G$1:$H$442,2,FALSE)</f>
        <v>OVO000098</v>
      </c>
      <c r="B4857" t="s">
        <v>5977</v>
      </c>
    </row>
    <row r="4858" spans="1:2" x14ac:dyDescent="0.25">
      <c r="A4858" t="str">
        <f>VLOOKUP(IDENTIFICATIE!$E$5,$G$1:$H$442,2,FALSE)</f>
        <v>OVO000098</v>
      </c>
      <c r="B4858" t="s">
        <v>5978</v>
      </c>
    </row>
    <row r="4859" spans="1:2" x14ac:dyDescent="0.25">
      <c r="A4859" t="str">
        <f>VLOOKUP(IDENTIFICATIE!$E$5,$G$1:$H$442,2,FALSE)</f>
        <v>OVO000098</v>
      </c>
      <c r="B4859" t="s">
        <v>5979</v>
      </c>
    </row>
    <row r="4860" spans="1:2" x14ac:dyDescent="0.25">
      <c r="A4860" t="str">
        <f>VLOOKUP(IDENTIFICATIE!$E$5,$G$1:$H$442,2,FALSE)</f>
        <v>OVO000098</v>
      </c>
      <c r="B4860" t="s">
        <v>5980</v>
      </c>
    </row>
    <row r="4861" spans="1:2" x14ac:dyDescent="0.25">
      <c r="A4861" t="str">
        <f>VLOOKUP(IDENTIFICATIE!$E$5,$G$1:$H$442,2,FALSE)</f>
        <v>OVO000098</v>
      </c>
      <c r="B4861" t="s">
        <v>5981</v>
      </c>
    </row>
    <row r="4862" spans="1:2" x14ac:dyDescent="0.25">
      <c r="A4862" t="str">
        <f>VLOOKUP(IDENTIFICATIE!$E$5,$G$1:$H$442,2,FALSE)</f>
        <v>OVO000098</v>
      </c>
      <c r="B4862" t="s">
        <v>5982</v>
      </c>
    </row>
    <row r="4863" spans="1:2" x14ac:dyDescent="0.25">
      <c r="A4863" t="str">
        <f>VLOOKUP(IDENTIFICATIE!$E$5,$G$1:$H$442,2,FALSE)</f>
        <v>OVO000098</v>
      </c>
      <c r="B4863" t="s">
        <v>5983</v>
      </c>
    </row>
    <row r="4864" spans="1:2" x14ac:dyDescent="0.25">
      <c r="A4864" t="str">
        <f>VLOOKUP(IDENTIFICATIE!$E$5,$G$1:$H$442,2,FALSE)</f>
        <v>OVO000098</v>
      </c>
      <c r="B4864" t="s">
        <v>5984</v>
      </c>
    </row>
    <row r="4865" spans="1:2" x14ac:dyDescent="0.25">
      <c r="A4865" t="str">
        <f>VLOOKUP(IDENTIFICATIE!$E$5,$G$1:$H$442,2,FALSE)</f>
        <v>OVO000098</v>
      </c>
      <c r="B4865" t="s">
        <v>5985</v>
      </c>
    </row>
    <row r="4866" spans="1:2" x14ac:dyDescent="0.25">
      <c r="A4866" t="str">
        <f>VLOOKUP(IDENTIFICATIE!$E$5,$G$1:$H$442,2,FALSE)</f>
        <v>OVO000098</v>
      </c>
      <c r="B4866" t="s">
        <v>5986</v>
      </c>
    </row>
    <row r="4867" spans="1:2" x14ac:dyDescent="0.25">
      <c r="A4867" t="str">
        <f>VLOOKUP(IDENTIFICATIE!$E$5,$G$1:$H$442,2,FALSE)</f>
        <v>OVO000098</v>
      </c>
      <c r="B4867" t="s">
        <v>5987</v>
      </c>
    </row>
    <row r="4868" spans="1:2" x14ac:dyDescent="0.25">
      <c r="A4868" t="str">
        <f>VLOOKUP(IDENTIFICATIE!$E$5,$G$1:$H$442,2,FALSE)</f>
        <v>OVO000098</v>
      </c>
      <c r="B4868" t="s">
        <v>5988</v>
      </c>
    </row>
    <row r="4869" spans="1:2" x14ac:dyDescent="0.25">
      <c r="A4869" t="str">
        <f>VLOOKUP(IDENTIFICATIE!$E$5,$G$1:$H$442,2,FALSE)</f>
        <v>OVO000098</v>
      </c>
      <c r="B4869" t="s">
        <v>5989</v>
      </c>
    </row>
    <row r="4870" spans="1:2" x14ac:dyDescent="0.25">
      <c r="A4870" t="str">
        <f>VLOOKUP(IDENTIFICATIE!$E$5,$G$1:$H$442,2,FALSE)</f>
        <v>OVO000098</v>
      </c>
      <c r="B4870" t="s">
        <v>5990</v>
      </c>
    </row>
    <row r="4871" spans="1:2" x14ac:dyDescent="0.25">
      <c r="A4871" t="str">
        <f>VLOOKUP(IDENTIFICATIE!$E$5,$G$1:$H$442,2,FALSE)</f>
        <v>OVO000098</v>
      </c>
      <c r="B4871" t="s">
        <v>5991</v>
      </c>
    </row>
    <row r="4872" spans="1:2" x14ac:dyDescent="0.25">
      <c r="A4872" t="str">
        <f>VLOOKUP(IDENTIFICATIE!$E$5,$G$1:$H$442,2,FALSE)</f>
        <v>OVO000098</v>
      </c>
      <c r="B4872" t="s">
        <v>5992</v>
      </c>
    </row>
    <row r="4873" spans="1:2" x14ac:dyDescent="0.25">
      <c r="A4873" t="str">
        <f>VLOOKUP(IDENTIFICATIE!$E$5,$G$1:$H$442,2,FALSE)</f>
        <v>OVO000098</v>
      </c>
      <c r="B4873" t="s">
        <v>5993</v>
      </c>
    </row>
    <row r="4874" spans="1:2" x14ac:dyDescent="0.25">
      <c r="A4874" t="str">
        <f>VLOOKUP(IDENTIFICATIE!$E$5,$G$1:$H$442,2,FALSE)</f>
        <v>OVO000098</v>
      </c>
      <c r="B4874" t="s">
        <v>5994</v>
      </c>
    </row>
    <row r="4875" spans="1:2" x14ac:dyDescent="0.25">
      <c r="A4875" t="str">
        <f>VLOOKUP(IDENTIFICATIE!$E$5,$G$1:$H$442,2,FALSE)</f>
        <v>OVO000098</v>
      </c>
      <c r="B4875" t="s">
        <v>5995</v>
      </c>
    </row>
    <row r="4876" spans="1:2" x14ac:dyDescent="0.25">
      <c r="A4876" t="str">
        <f>VLOOKUP(IDENTIFICATIE!$E$5,$G$1:$H$442,2,FALSE)</f>
        <v>OVO000098</v>
      </c>
      <c r="B4876" t="s">
        <v>5996</v>
      </c>
    </row>
    <row r="4877" spans="1:2" x14ac:dyDescent="0.25">
      <c r="A4877" t="str">
        <f>VLOOKUP(IDENTIFICATIE!$E$5,$G$1:$H$442,2,FALSE)</f>
        <v>OVO000098</v>
      </c>
      <c r="B4877" t="s">
        <v>5997</v>
      </c>
    </row>
    <row r="4878" spans="1:2" x14ac:dyDescent="0.25">
      <c r="A4878" t="str">
        <f>VLOOKUP(IDENTIFICATIE!$E$5,$G$1:$H$442,2,FALSE)</f>
        <v>OVO000098</v>
      </c>
      <c r="B4878" t="s">
        <v>5998</v>
      </c>
    </row>
    <row r="4879" spans="1:2" x14ac:dyDescent="0.25">
      <c r="A4879" t="str">
        <f>VLOOKUP(IDENTIFICATIE!$E$5,$G$1:$H$442,2,FALSE)</f>
        <v>OVO000098</v>
      </c>
      <c r="B4879" t="s">
        <v>5999</v>
      </c>
    </row>
    <row r="4880" spans="1:2" x14ac:dyDescent="0.25">
      <c r="A4880" t="str">
        <f>VLOOKUP(IDENTIFICATIE!$E$5,$G$1:$H$442,2,FALSE)</f>
        <v>OVO000098</v>
      </c>
      <c r="B4880" t="s">
        <v>6000</v>
      </c>
    </row>
    <row r="4881" spans="1:2" x14ac:dyDescent="0.25">
      <c r="A4881" t="str">
        <f>VLOOKUP(IDENTIFICATIE!$E$5,$G$1:$H$442,2,FALSE)</f>
        <v>OVO000098</v>
      </c>
      <c r="B4881" t="s">
        <v>6001</v>
      </c>
    </row>
    <row r="4882" spans="1:2" x14ac:dyDescent="0.25">
      <c r="A4882" t="str">
        <f>VLOOKUP(IDENTIFICATIE!$E$5,$G$1:$H$442,2,FALSE)</f>
        <v>OVO000098</v>
      </c>
      <c r="B4882" t="s">
        <v>6002</v>
      </c>
    </row>
    <row r="4883" spans="1:2" x14ac:dyDescent="0.25">
      <c r="A4883" t="str">
        <f>VLOOKUP(IDENTIFICATIE!$E$5,$G$1:$H$442,2,FALSE)</f>
        <v>OVO000098</v>
      </c>
      <c r="B4883" t="s">
        <v>6003</v>
      </c>
    </row>
    <row r="4884" spans="1:2" x14ac:dyDescent="0.25">
      <c r="A4884" t="str">
        <f>VLOOKUP(IDENTIFICATIE!$E$5,$G$1:$H$442,2,FALSE)</f>
        <v>OVO000098</v>
      </c>
      <c r="B4884" t="s">
        <v>6004</v>
      </c>
    </row>
    <row r="4885" spans="1:2" x14ac:dyDescent="0.25">
      <c r="A4885" t="str">
        <f>VLOOKUP(IDENTIFICATIE!$E$5,$G$1:$H$442,2,FALSE)</f>
        <v>OVO000098</v>
      </c>
      <c r="B4885" t="s">
        <v>6005</v>
      </c>
    </row>
    <row r="4886" spans="1:2" x14ac:dyDescent="0.25">
      <c r="A4886" t="str">
        <f>VLOOKUP(IDENTIFICATIE!$E$5,$G$1:$H$442,2,FALSE)</f>
        <v>OVO000098</v>
      </c>
      <c r="B4886" t="s">
        <v>6006</v>
      </c>
    </row>
    <row r="4887" spans="1:2" x14ac:dyDescent="0.25">
      <c r="A4887" t="str">
        <f>VLOOKUP(IDENTIFICATIE!$E$5,$G$1:$H$442,2,FALSE)</f>
        <v>OVO000098</v>
      </c>
      <c r="B4887" t="s">
        <v>6007</v>
      </c>
    </row>
    <row r="4888" spans="1:2" x14ac:dyDescent="0.25">
      <c r="A4888" t="str">
        <f>VLOOKUP(IDENTIFICATIE!$E$5,$G$1:$H$442,2,FALSE)</f>
        <v>OVO000098</v>
      </c>
      <c r="B4888" t="s">
        <v>6008</v>
      </c>
    </row>
    <row r="4889" spans="1:2" x14ac:dyDescent="0.25">
      <c r="A4889" t="str">
        <f>VLOOKUP(IDENTIFICATIE!$E$5,$G$1:$H$442,2,FALSE)</f>
        <v>OVO000098</v>
      </c>
      <c r="B4889" t="s">
        <v>6009</v>
      </c>
    </row>
    <row r="4890" spans="1:2" x14ac:dyDescent="0.25">
      <c r="A4890" t="str">
        <f>VLOOKUP(IDENTIFICATIE!$E$5,$G$1:$H$442,2,FALSE)</f>
        <v>OVO000098</v>
      </c>
      <c r="B4890" t="s">
        <v>6010</v>
      </c>
    </row>
    <row r="4891" spans="1:2" x14ac:dyDescent="0.25">
      <c r="A4891" t="str">
        <f>VLOOKUP(IDENTIFICATIE!$E$5,$G$1:$H$442,2,FALSE)</f>
        <v>OVO000098</v>
      </c>
      <c r="B4891" t="s">
        <v>6011</v>
      </c>
    </row>
    <row r="4892" spans="1:2" x14ac:dyDescent="0.25">
      <c r="A4892" t="str">
        <f>VLOOKUP(IDENTIFICATIE!$E$5,$G$1:$H$442,2,FALSE)</f>
        <v>OVO000098</v>
      </c>
      <c r="B4892" t="s">
        <v>6012</v>
      </c>
    </row>
    <row r="4893" spans="1:2" x14ac:dyDescent="0.25">
      <c r="A4893" t="str">
        <f>VLOOKUP(IDENTIFICATIE!$E$5,$G$1:$H$442,2,FALSE)</f>
        <v>OVO000098</v>
      </c>
      <c r="B4893" t="s">
        <v>6013</v>
      </c>
    </row>
    <row r="4894" spans="1:2" x14ac:dyDescent="0.25">
      <c r="A4894" t="str">
        <f>VLOOKUP(IDENTIFICATIE!$E$5,$G$1:$H$442,2,FALSE)</f>
        <v>OVO000098</v>
      </c>
      <c r="B4894" t="s">
        <v>6014</v>
      </c>
    </row>
    <row r="4895" spans="1:2" x14ac:dyDescent="0.25">
      <c r="A4895" t="str">
        <f>VLOOKUP(IDENTIFICATIE!$E$5,$G$1:$H$442,2,FALSE)</f>
        <v>OVO000098</v>
      </c>
      <c r="B4895" t="s">
        <v>6015</v>
      </c>
    </row>
    <row r="4896" spans="1:2" x14ac:dyDescent="0.25">
      <c r="A4896" t="str">
        <f>VLOOKUP(IDENTIFICATIE!$E$5,$G$1:$H$442,2,FALSE)</f>
        <v>OVO000098</v>
      </c>
      <c r="B4896" t="s">
        <v>6016</v>
      </c>
    </row>
    <row r="4897" spans="1:2" x14ac:dyDescent="0.25">
      <c r="A4897" t="str">
        <f>VLOOKUP(IDENTIFICATIE!$E$5,$G$1:$H$442,2,FALSE)</f>
        <v>OVO000098</v>
      </c>
      <c r="B4897" t="s">
        <v>6017</v>
      </c>
    </row>
    <row r="4898" spans="1:2" x14ac:dyDescent="0.25">
      <c r="A4898" t="str">
        <f>VLOOKUP(IDENTIFICATIE!$E$5,$G$1:$H$442,2,FALSE)</f>
        <v>OVO000098</v>
      </c>
      <c r="B4898" t="s">
        <v>6018</v>
      </c>
    </row>
    <row r="4899" spans="1:2" x14ac:dyDescent="0.25">
      <c r="A4899" t="str">
        <f>VLOOKUP(IDENTIFICATIE!$E$5,$G$1:$H$442,2,FALSE)</f>
        <v>OVO000098</v>
      </c>
      <c r="B4899" t="s">
        <v>6019</v>
      </c>
    </row>
    <row r="4900" spans="1:2" x14ac:dyDescent="0.25">
      <c r="A4900" t="str">
        <f>VLOOKUP(IDENTIFICATIE!$E$5,$G$1:$H$442,2,FALSE)</f>
        <v>OVO000098</v>
      </c>
      <c r="B4900" t="s">
        <v>6020</v>
      </c>
    </row>
    <row r="4901" spans="1:2" x14ac:dyDescent="0.25">
      <c r="A4901" t="str">
        <f>VLOOKUP(IDENTIFICATIE!$E$5,$G$1:$H$442,2,FALSE)</f>
        <v>OVO000098</v>
      </c>
      <c r="B4901" t="s">
        <v>6021</v>
      </c>
    </row>
    <row r="4902" spans="1:2" x14ac:dyDescent="0.25">
      <c r="A4902" t="str">
        <f>VLOOKUP(IDENTIFICATIE!$E$5,$G$1:$H$442,2,FALSE)</f>
        <v>OVO000098</v>
      </c>
      <c r="B4902" t="s">
        <v>6022</v>
      </c>
    </row>
    <row r="4903" spans="1:2" x14ac:dyDescent="0.25">
      <c r="A4903" t="str">
        <f>VLOOKUP(IDENTIFICATIE!$E$5,$G$1:$H$442,2,FALSE)</f>
        <v>OVO000098</v>
      </c>
      <c r="B4903" t="s">
        <v>6023</v>
      </c>
    </row>
    <row r="4904" spans="1:2" x14ac:dyDescent="0.25">
      <c r="A4904" t="str">
        <f>VLOOKUP(IDENTIFICATIE!$E$5,$G$1:$H$442,2,FALSE)</f>
        <v>OVO000098</v>
      </c>
      <c r="B4904" t="s">
        <v>6024</v>
      </c>
    </row>
    <row r="4905" spans="1:2" x14ac:dyDescent="0.25">
      <c r="A4905" t="str">
        <f>VLOOKUP(IDENTIFICATIE!$E$5,$G$1:$H$442,2,FALSE)</f>
        <v>OVO000098</v>
      </c>
      <c r="B4905" t="s">
        <v>6025</v>
      </c>
    </row>
    <row r="4906" spans="1:2" x14ac:dyDescent="0.25">
      <c r="A4906" t="str">
        <f>VLOOKUP(IDENTIFICATIE!$E$5,$G$1:$H$442,2,FALSE)</f>
        <v>OVO000098</v>
      </c>
      <c r="B4906" t="s">
        <v>6026</v>
      </c>
    </row>
    <row r="4907" spans="1:2" x14ac:dyDescent="0.25">
      <c r="A4907" t="str">
        <f>VLOOKUP(IDENTIFICATIE!$E$5,$G$1:$H$442,2,FALSE)</f>
        <v>OVO000098</v>
      </c>
      <c r="B4907" t="s">
        <v>6027</v>
      </c>
    </row>
    <row r="4908" spans="1:2" x14ac:dyDescent="0.25">
      <c r="A4908" t="str">
        <f>VLOOKUP(IDENTIFICATIE!$E$5,$G$1:$H$442,2,FALSE)</f>
        <v>OVO000098</v>
      </c>
      <c r="B4908" t="s">
        <v>6028</v>
      </c>
    </row>
    <row r="4909" spans="1:2" x14ac:dyDescent="0.25">
      <c r="A4909" t="str">
        <f>VLOOKUP(IDENTIFICATIE!$E$5,$G$1:$H$442,2,FALSE)</f>
        <v>OVO000098</v>
      </c>
      <c r="B4909" t="s">
        <v>6029</v>
      </c>
    </row>
    <row r="4910" spans="1:2" x14ac:dyDescent="0.25">
      <c r="A4910" t="str">
        <f>VLOOKUP(IDENTIFICATIE!$E$5,$G$1:$H$442,2,FALSE)</f>
        <v>OVO000098</v>
      </c>
      <c r="B4910" t="s">
        <v>6030</v>
      </c>
    </row>
    <row r="4911" spans="1:2" x14ac:dyDescent="0.25">
      <c r="A4911" t="str">
        <f>VLOOKUP(IDENTIFICATIE!$E$5,$G$1:$H$442,2,FALSE)</f>
        <v>OVO000098</v>
      </c>
      <c r="B4911" t="s">
        <v>6031</v>
      </c>
    </row>
    <row r="4912" spans="1:2" x14ac:dyDescent="0.25">
      <c r="A4912" t="str">
        <f>VLOOKUP(IDENTIFICATIE!$E$5,$G$1:$H$442,2,FALSE)</f>
        <v>OVO000098</v>
      </c>
      <c r="B4912" t="s">
        <v>6032</v>
      </c>
    </row>
    <row r="4913" spans="1:2" x14ac:dyDescent="0.25">
      <c r="A4913" t="str">
        <f>VLOOKUP(IDENTIFICATIE!$E$5,$G$1:$H$442,2,FALSE)</f>
        <v>OVO000098</v>
      </c>
      <c r="B4913" t="s">
        <v>6033</v>
      </c>
    </row>
    <row r="4914" spans="1:2" x14ac:dyDescent="0.25">
      <c r="A4914" t="str">
        <f>VLOOKUP(IDENTIFICATIE!$E$5,$G$1:$H$442,2,FALSE)</f>
        <v>OVO000098</v>
      </c>
      <c r="B4914" t="s">
        <v>6034</v>
      </c>
    </row>
    <row r="4915" spans="1:2" x14ac:dyDescent="0.25">
      <c r="A4915" t="str">
        <f>VLOOKUP(IDENTIFICATIE!$E$5,$G$1:$H$442,2,FALSE)</f>
        <v>OVO000098</v>
      </c>
      <c r="B4915" t="s">
        <v>6035</v>
      </c>
    </row>
    <row r="4916" spans="1:2" x14ac:dyDescent="0.25">
      <c r="A4916" t="str">
        <f>VLOOKUP(IDENTIFICATIE!$E$5,$G$1:$H$442,2,FALSE)</f>
        <v>OVO000098</v>
      </c>
      <c r="B4916" t="s">
        <v>6036</v>
      </c>
    </row>
    <row r="4917" spans="1:2" x14ac:dyDescent="0.25">
      <c r="A4917" t="str">
        <f>VLOOKUP(IDENTIFICATIE!$E$5,$G$1:$H$442,2,FALSE)</f>
        <v>OVO000098</v>
      </c>
      <c r="B4917" t="s">
        <v>6037</v>
      </c>
    </row>
    <row r="4918" spans="1:2" x14ac:dyDescent="0.25">
      <c r="A4918" t="str">
        <f>VLOOKUP(IDENTIFICATIE!$E$5,$G$1:$H$442,2,FALSE)</f>
        <v>OVO000098</v>
      </c>
      <c r="B4918" t="s">
        <v>6038</v>
      </c>
    </row>
    <row r="4919" spans="1:2" x14ac:dyDescent="0.25">
      <c r="A4919" t="str">
        <f>VLOOKUP(IDENTIFICATIE!$E$5,$G$1:$H$442,2,FALSE)</f>
        <v>OVO000098</v>
      </c>
      <c r="B4919" t="s">
        <v>6039</v>
      </c>
    </row>
    <row r="4920" spans="1:2" x14ac:dyDescent="0.25">
      <c r="A4920" t="str">
        <f>VLOOKUP(IDENTIFICATIE!$E$5,$G$1:$H$442,2,FALSE)</f>
        <v>OVO000098</v>
      </c>
      <c r="B4920" t="s">
        <v>6040</v>
      </c>
    </row>
    <row r="4921" spans="1:2" x14ac:dyDescent="0.25">
      <c r="A4921" t="str">
        <f>VLOOKUP(IDENTIFICATIE!$E$5,$G$1:$H$442,2,FALSE)</f>
        <v>OVO000098</v>
      </c>
      <c r="B4921" t="s">
        <v>6041</v>
      </c>
    </row>
    <row r="4922" spans="1:2" x14ac:dyDescent="0.25">
      <c r="A4922" t="str">
        <f>VLOOKUP(IDENTIFICATIE!$E$5,$G$1:$H$442,2,FALSE)</f>
        <v>OVO000098</v>
      </c>
      <c r="B4922" t="s">
        <v>6042</v>
      </c>
    </row>
    <row r="4923" spans="1:2" x14ac:dyDescent="0.25">
      <c r="A4923" t="str">
        <f>VLOOKUP(IDENTIFICATIE!$E$5,$G$1:$H$442,2,FALSE)</f>
        <v>OVO000098</v>
      </c>
      <c r="B4923" t="s">
        <v>6043</v>
      </c>
    </row>
    <row r="4924" spans="1:2" x14ac:dyDescent="0.25">
      <c r="A4924" t="str">
        <f>VLOOKUP(IDENTIFICATIE!$E$5,$G$1:$H$442,2,FALSE)</f>
        <v>OVO000098</v>
      </c>
      <c r="B4924" t="s">
        <v>6044</v>
      </c>
    </row>
    <row r="4925" spans="1:2" x14ac:dyDescent="0.25">
      <c r="A4925" t="str">
        <f>VLOOKUP(IDENTIFICATIE!$E$5,$G$1:$H$442,2,FALSE)</f>
        <v>OVO000098</v>
      </c>
      <c r="B4925" t="s">
        <v>6045</v>
      </c>
    </row>
    <row r="4926" spans="1:2" x14ac:dyDescent="0.25">
      <c r="A4926" t="str">
        <f>VLOOKUP(IDENTIFICATIE!$E$5,$G$1:$H$442,2,FALSE)</f>
        <v>OVO000098</v>
      </c>
      <c r="B4926" t="s">
        <v>6046</v>
      </c>
    </row>
    <row r="4927" spans="1:2" x14ac:dyDescent="0.25">
      <c r="A4927" t="str">
        <f>VLOOKUP(IDENTIFICATIE!$E$5,$G$1:$H$442,2,FALSE)</f>
        <v>OVO000098</v>
      </c>
      <c r="B4927" t="s">
        <v>6047</v>
      </c>
    </row>
    <row r="4928" spans="1:2" x14ac:dyDescent="0.25">
      <c r="A4928" t="str">
        <f>VLOOKUP(IDENTIFICATIE!$E$5,$G$1:$H$442,2,FALSE)</f>
        <v>OVO000098</v>
      </c>
      <c r="B4928" t="s">
        <v>6048</v>
      </c>
    </row>
    <row r="4929" spans="1:2" x14ac:dyDescent="0.25">
      <c r="A4929" t="str">
        <f>VLOOKUP(IDENTIFICATIE!$E$5,$G$1:$H$442,2,FALSE)</f>
        <v>OVO000098</v>
      </c>
      <c r="B4929" t="s">
        <v>6049</v>
      </c>
    </row>
    <row r="4930" spans="1:2" x14ac:dyDescent="0.25">
      <c r="A4930" t="str">
        <f>VLOOKUP(IDENTIFICATIE!$E$5,$G$1:$H$442,2,FALSE)</f>
        <v>OVO000098</v>
      </c>
      <c r="B4930" t="s">
        <v>6050</v>
      </c>
    </row>
    <row r="4931" spans="1:2" x14ac:dyDescent="0.25">
      <c r="A4931" t="str">
        <f>VLOOKUP(IDENTIFICATIE!$E$5,$G$1:$H$442,2,FALSE)</f>
        <v>OVO000098</v>
      </c>
      <c r="B4931" t="s">
        <v>6051</v>
      </c>
    </row>
    <row r="4932" spans="1:2" x14ac:dyDescent="0.25">
      <c r="A4932" t="str">
        <f>VLOOKUP(IDENTIFICATIE!$E$5,$G$1:$H$442,2,FALSE)</f>
        <v>OVO000098</v>
      </c>
      <c r="B4932" t="s">
        <v>6052</v>
      </c>
    </row>
    <row r="4933" spans="1:2" x14ac:dyDescent="0.25">
      <c r="A4933" t="str">
        <f>VLOOKUP(IDENTIFICATIE!$E$5,$G$1:$H$442,2,FALSE)</f>
        <v>OVO000098</v>
      </c>
      <c r="B4933" t="s">
        <v>6053</v>
      </c>
    </row>
    <row r="4934" spans="1:2" x14ac:dyDescent="0.25">
      <c r="A4934" t="str">
        <f>VLOOKUP(IDENTIFICATIE!$E$5,$G$1:$H$442,2,FALSE)</f>
        <v>OVO000098</v>
      </c>
      <c r="B4934" t="s">
        <v>6054</v>
      </c>
    </row>
    <row r="4935" spans="1:2" x14ac:dyDescent="0.25">
      <c r="A4935" t="str">
        <f>VLOOKUP(IDENTIFICATIE!$E$5,$G$1:$H$442,2,FALSE)</f>
        <v>OVO000098</v>
      </c>
      <c r="B4935" t="s">
        <v>6055</v>
      </c>
    </row>
    <row r="4936" spans="1:2" x14ac:dyDescent="0.25">
      <c r="A4936" t="str">
        <f>VLOOKUP(IDENTIFICATIE!$E$5,$G$1:$H$442,2,FALSE)</f>
        <v>OVO000098</v>
      </c>
      <c r="B4936" t="s">
        <v>6056</v>
      </c>
    </row>
    <row r="4937" spans="1:2" x14ac:dyDescent="0.25">
      <c r="A4937" t="str">
        <f>VLOOKUP(IDENTIFICATIE!$E$5,$G$1:$H$442,2,FALSE)</f>
        <v>OVO000098</v>
      </c>
      <c r="B4937" t="s">
        <v>6057</v>
      </c>
    </row>
    <row r="4938" spans="1:2" x14ac:dyDescent="0.25">
      <c r="A4938" t="str">
        <f>VLOOKUP(IDENTIFICATIE!$E$5,$G$1:$H$442,2,FALSE)</f>
        <v>OVO000098</v>
      </c>
      <c r="B4938" t="s">
        <v>6058</v>
      </c>
    </row>
    <row r="4939" spans="1:2" x14ac:dyDescent="0.25">
      <c r="A4939" t="str">
        <f>VLOOKUP(IDENTIFICATIE!$E$5,$G$1:$H$442,2,FALSE)</f>
        <v>OVO000098</v>
      </c>
      <c r="B4939" t="s">
        <v>6059</v>
      </c>
    </row>
    <row r="4940" spans="1:2" x14ac:dyDescent="0.25">
      <c r="A4940" t="str">
        <f>VLOOKUP(IDENTIFICATIE!$E$5,$G$1:$H$442,2,FALSE)</f>
        <v>OVO000098</v>
      </c>
      <c r="B4940" t="s">
        <v>6060</v>
      </c>
    </row>
    <row r="4941" spans="1:2" x14ac:dyDescent="0.25">
      <c r="A4941" t="str">
        <f>VLOOKUP(IDENTIFICATIE!$E$5,$G$1:$H$442,2,FALSE)</f>
        <v>OVO000098</v>
      </c>
      <c r="B4941" t="s">
        <v>6061</v>
      </c>
    </row>
    <row r="4942" spans="1:2" x14ac:dyDescent="0.25">
      <c r="A4942" t="str">
        <f>VLOOKUP(IDENTIFICATIE!$E$5,$G$1:$H$442,2,FALSE)</f>
        <v>OVO000098</v>
      </c>
      <c r="B4942" t="s">
        <v>6062</v>
      </c>
    </row>
    <row r="4943" spans="1:2" x14ac:dyDescent="0.25">
      <c r="A4943" t="str">
        <f>VLOOKUP(IDENTIFICATIE!$E$5,$G$1:$H$442,2,FALSE)</f>
        <v>OVO000098</v>
      </c>
      <c r="B4943" t="s">
        <v>6063</v>
      </c>
    </row>
    <row r="4944" spans="1:2" x14ac:dyDescent="0.25">
      <c r="A4944" t="str">
        <f>VLOOKUP(IDENTIFICATIE!$E$5,$G$1:$H$442,2,FALSE)</f>
        <v>OVO000098</v>
      </c>
      <c r="B4944" t="s">
        <v>6064</v>
      </c>
    </row>
    <row r="4945" spans="1:2" x14ac:dyDescent="0.25">
      <c r="A4945" t="str">
        <f>VLOOKUP(IDENTIFICATIE!$E$5,$G$1:$H$442,2,FALSE)</f>
        <v>OVO000098</v>
      </c>
      <c r="B4945" t="s">
        <v>6065</v>
      </c>
    </row>
    <row r="4946" spans="1:2" x14ac:dyDescent="0.25">
      <c r="A4946" t="str">
        <f>VLOOKUP(IDENTIFICATIE!$E$5,$G$1:$H$442,2,FALSE)</f>
        <v>OVO000098</v>
      </c>
      <c r="B4946" t="s">
        <v>6066</v>
      </c>
    </row>
    <row r="4947" spans="1:2" x14ac:dyDescent="0.25">
      <c r="A4947" t="str">
        <f>VLOOKUP(IDENTIFICATIE!$E$5,$G$1:$H$442,2,FALSE)</f>
        <v>OVO000098</v>
      </c>
      <c r="B4947" t="s">
        <v>6067</v>
      </c>
    </row>
    <row r="4948" spans="1:2" x14ac:dyDescent="0.25">
      <c r="A4948" t="str">
        <f>VLOOKUP(IDENTIFICATIE!$E$5,$G$1:$H$442,2,FALSE)</f>
        <v>OVO000098</v>
      </c>
      <c r="B4948" t="s">
        <v>6068</v>
      </c>
    </row>
    <row r="4949" spans="1:2" x14ac:dyDescent="0.25">
      <c r="A4949" t="str">
        <f>VLOOKUP(IDENTIFICATIE!$E$5,$G$1:$H$442,2,FALSE)</f>
        <v>OVO000098</v>
      </c>
      <c r="B4949" t="s">
        <v>6069</v>
      </c>
    </row>
    <row r="4950" spans="1:2" x14ac:dyDescent="0.25">
      <c r="A4950" t="str">
        <f>VLOOKUP(IDENTIFICATIE!$E$5,$G$1:$H$442,2,FALSE)</f>
        <v>OVO000098</v>
      </c>
      <c r="B4950" t="s">
        <v>6070</v>
      </c>
    </row>
    <row r="4951" spans="1:2" x14ac:dyDescent="0.25">
      <c r="A4951" t="str">
        <f>VLOOKUP(IDENTIFICATIE!$E$5,$G$1:$H$442,2,FALSE)</f>
        <v>OVO000098</v>
      </c>
      <c r="B4951" t="s">
        <v>6071</v>
      </c>
    </row>
    <row r="4952" spans="1:2" x14ac:dyDescent="0.25">
      <c r="A4952" t="str">
        <f>VLOOKUP(IDENTIFICATIE!$E$5,$G$1:$H$442,2,FALSE)</f>
        <v>OVO000098</v>
      </c>
      <c r="B4952" t="s">
        <v>6072</v>
      </c>
    </row>
    <row r="4953" spans="1:2" x14ac:dyDescent="0.25">
      <c r="A4953" t="str">
        <f>VLOOKUP(IDENTIFICATIE!$E$5,$G$1:$H$442,2,FALSE)</f>
        <v>OVO000098</v>
      </c>
      <c r="B4953" t="s">
        <v>6073</v>
      </c>
    </row>
    <row r="4954" spans="1:2" x14ac:dyDescent="0.25">
      <c r="A4954" t="str">
        <f>VLOOKUP(IDENTIFICATIE!$E$5,$G$1:$H$442,2,FALSE)</f>
        <v>OVO000098</v>
      </c>
      <c r="B4954" t="s">
        <v>6074</v>
      </c>
    </row>
    <row r="4955" spans="1:2" x14ac:dyDescent="0.25">
      <c r="A4955" t="str">
        <f>VLOOKUP(IDENTIFICATIE!$E$5,$G$1:$H$442,2,FALSE)</f>
        <v>OVO000098</v>
      </c>
      <c r="B4955" t="s">
        <v>6075</v>
      </c>
    </row>
    <row r="4956" spans="1:2" x14ac:dyDescent="0.25">
      <c r="A4956" t="str">
        <f>VLOOKUP(IDENTIFICATIE!$E$5,$G$1:$H$442,2,FALSE)</f>
        <v>OVO000098</v>
      </c>
      <c r="B4956" t="s">
        <v>6076</v>
      </c>
    </row>
    <row r="4957" spans="1:2" x14ac:dyDescent="0.25">
      <c r="A4957" t="str">
        <f>VLOOKUP(IDENTIFICATIE!$E$5,$G$1:$H$442,2,FALSE)</f>
        <v>OVO000098</v>
      </c>
      <c r="B4957" t="s">
        <v>6077</v>
      </c>
    </row>
    <row r="4958" spans="1:2" x14ac:dyDescent="0.25">
      <c r="A4958" t="str">
        <f>VLOOKUP(IDENTIFICATIE!$E$5,$G$1:$H$442,2,FALSE)</f>
        <v>OVO000098</v>
      </c>
      <c r="B4958" t="s">
        <v>6078</v>
      </c>
    </row>
    <row r="4959" spans="1:2" x14ac:dyDescent="0.25">
      <c r="A4959" t="str">
        <f>VLOOKUP(IDENTIFICATIE!$E$5,$G$1:$H$442,2,FALSE)</f>
        <v>OVO000098</v>
      </c>
      <c r="B4959" t="s">
        <v>6079</v>
      </c>
    </row>
    <row r="4960" spans="1:2" x14ac:dyDescent="0.25">
      <c r="A4960" t="str">
        <f>VLOOKUP(IDENTIFICATIE!$E$5,$G$1:$H$442,2,FALSE)</f>
        <v>OVO000098</v>
      </c>
      <c r="B4960" t="s">
        <v>6080</v>
      </c>
    </row>
    <row r="4961" spans="1:2" x14ac:dyDescent="0.25">
      <c r="A4961" t="str">
        <f>VLOOKUP(IDENTIFICATIE!$E$5,$G$1:$H$442,2,FALSE)</f>
        <v>OVO000098</v>
      </c>
      <c r="B4961" t="s">
        <v>6081</v>
      </c>
    </row>
    <row r="4962" spans="1:2" x14ac:dyDescent="0.25">
      <c r="A4962" t="str">
        <f>VLOOKUP(IDENTIFICATIE!$E$5,$G$1:$H$442,2,FALSE)</f>
        <v>OVO000098</v>
      </c>
      <c r="B4962" t="s">
        <v>6082</v>
      </c>
    </row>
    <row r="4963" spans="1:2" x14ac:dyDescent="0.25">
      <c r="A4963" t="str">
        <f>VLOOKUP(IDENTIFICATIE!$E$5,$G$1:$H$442,2,FALSE)</f>
        <v>OVO000098</v>
      </c>
      <c r="B4963" t="s">
        <v>6083</v>
      </c>
    </row>
    <row r="4964" spans="1:2" x14ac:dyDescent="0.25">
      <c r="A4964" t="str">
        <f>VLOOKUP(IDENTIFICATIE!$E$5,$G$1:$H$442,2,FALSE)</f>
        <v>OVO000098</v>
      </c>
      <c r="B4964" t="s">
        <v>6084</v>
      </c>
    </row>
    <row r="4965" spans="1:2" x14ac:dyDescent="0.25">
      <c r="A4965" t="str">
        <f>VLOOKUP(IDENTIFICATIE!$E$5,$G$1:$H$442,2,FALSE)</f>
        <v>OVO000098</v>
      </c>
      <c r="B4965" t="s">
        <v>6085</v>
      </c>
    </row>
    <row r="4966" spans="1:2" x14ac:dyDescent="0.25">
      <c r="A4966" t="str">
        <f>VLOOKUP(IDENTIFICATIE!$E$5,$G$1:$H$442,2,FALSE)</f>
        <v>OVO000098</v>
      </c>
      <c r="B4966" t="s">
        <v>6086</v>
      </c>
    </row>
    <row r="4967" spans="1:2" x14ac:dyDescent="0.25">
      <c r="A4967" t="str">
        <f>VLOOKUP(IDENTIFICATIE!$E$5,$G$1:$H$442,2,FALSE)</f>
        <v>OVO000098</v>
      </c>
      <c r="B4967" t="s">
        <v>6087</v>
      </c>
    </row>
    <row r="4968" spans="1:2" x14ac:dyDescent="0.25">
      <c r="A4968" t="str">
        <f>VLOOKUP(IDENTIFICATIE!$E$5,$G$1:$H$442,2,FALSE)</f>
        <v>OVO000098</v>
      </c>
      <c r="B4968" t="s">
        <v>6088</v>
      </c>
    </row>
    <row r="4969" spans="1:2" x14ac:dyDescent="0.25">
      <c r="A4969" t="str">
        <f>VLOOKUP(IDENTIFICATIE!$E$5,$G$1:$H$442,2,FALSE)</f>
        <v>OVO000098</v>
      </c>
      <c r="B4969" t="s">
        <v>6089</v>
      </c>
    </row>
    <row r="4970" spans="1:2" x14ac:dyDescent="0.25">
      <c r="A4970" t="str">
        <f>VLOOKUP(IDENTIFICATIE!$E$5,$G$1:$H$442,2,FALSE)</f>
        <v>OVO000098</v>
      </c>
      <c r="B4970" t="s">
        <v>6090</v>
      </c>
    </row>
    <row r="4971" spans="1:2" x14ac:dyDescent="0.25">
      <c r="A4971" t="str">
        <f>VLOOKUP(IDENTIFICATIE!$E$5,$G$1:$H$442,2,FALSE)</f>
        <v>OVO000098</v>
      </c>
      <c r="B4971" t="s">
        <v>6091</v>
      </c>
    </row>
    <row r="4972" spans="1:2" x14ac:dyDescent="0.25">
      <c r="A4972" t="str">
        <f>VLOOKUP(IDENTIFICATIE!$E$5,$G$1:$H$442,2,FALSE)</f>
        <v>OVO000098</v>
      </c>
      <c r="B4972" t="s">
        <v>6092</v>
      </c>
    </row>
    <row r="4973" spans="1:2" x14ac:dyDescent="0.25">
      <c r="A4973" t="str">
        <f>VLOOKUP(IDENTIFICATIE!$E$5,$G$1:$H$442,2,FALSE)</f>
        <v>OVO000098</v>
      </c>
      <c r="B4973" t="s">
        <v>6093</v>
      </c>
    </row>
    <row r="4974" spans="1:2" x14ac:dyDescent="0.25">
      <c r="A4974" t="str">
        <f>VLOOKUP(IDENTIFICATIE!$E$5,$G$1:$H$442,2,FALSE)</f>
        <v>OVO000098</v>
      </c>
      <c r="B4974" t="s">
        <v>6094</v>
      </c>
    </row>
    <row r="4975" spans="1:2" x14ac:dyDescent="0.25">
      <c r="A4975" t="str">
        <f>VLOOKUP(IDENTIFICATIE!$E$5,$G$1:$H$442,2,FALSE)</f>
        <v>OVO000098</v>
      </c>
      <c r="B4975" t="s">
        <v>6095</v>
      </c>
    </row>
    <row r="4976" spans="1:2" x14ac:dyDescent="0.25">
      <c r="A4976" t="str">
        <f>VLOOKUP(IDENTIFICATIE!$E$5,$G$1:$H$442,2,FALSE)</f>
        <v>OVO000098</v>
      </c>
      <c r="B4976" t="s">
        <v>6096</v>
      </c>
    </row>
    <row r="4977" spans="1:2" x14ac:dyDescent="0.25">
      <c r="A4977" t="str">
        <f>VLOOKUP(IDENTIFICATIE!$E$5,$G$1:$H$442,2,FALSE)</f>
        <v>OVO000098</v>
      </c>
      <c r="B4977" t="s">
        <v>6097</v>
      </c>
    </row>
    <row r="4978" spans="1:2" x14ac:dyDescent="0.25">
      <c r="A4978" t="str">
        <f>VLOOKUP(IDENTIFICATIE!$E$5,$G$1:$H$442,2,FALSE)</f>
        <v>OVO000098</v>
      </c>
      <c r="B4978" t="s">
        <v>6098</v>
      </c>
    </row>
    <row r="4979" spans="1:2" x14ac:dyDescent="0.25">
      <c r="A4979" t="str">
        <f>VLOOKUP(IDENTIFICATIE!$E$5,$G$1:$H$442,2,FALSE)</f>
        <v>OVO000098</v>
      </c>
      <c r="B4979" t="s">
        <v>6099</v>
      </c>
    </row>
    <row r="4980" spans="1:2" x14ac:dyDescent="0.25">
      <c r="A4980" t="str">
        <f>VLOOKUP(IDENTIFICATIE!$E$5,$G$1:$H$442,2,FALSE)</f>
        <v>OVO000098</v>
      </c>
      <c r="B4980" t="s">
        <v>6100</v>
      </c>
    </row>
    <row r="4981" spans="1:2" x14ac:dyDescent="0.25">
      <c r="A4981" t="str">
        <f>VLOOKUP(IDENTIFICATIE!$E$5,$G$1:$H$442,2,FALSE)</f>
        <v>OVO000098</v>
      </c>
      <c r="B4981" t="s">
        <v>6101</v>
      </c>
    </row>
    <row r="4982" spans="1:2" x14ac:dyDescent="0.25">
      <c r="A4982" t="str">
        <f>VLOOKUP(IDENTIFICATIE!$E$5,$G$1:$H$442,2,FALSE)</f>
        <v>OVO000098</v>
      </c>
      <c r="B4982" t="s">
        <v>6102</v>
      </c>
    </row>
    <row r="4983" spans="1:2" x14ac:dyDescent="0.25">
      <c r="A4983" t="str">
        <f>VLOOKUP(IDENTIFICATIE!$E$5,$G$1:$H$442,2,FALSE)</f>
        <v>OVO000098</v>
      </c>
      <c r="B4983" t="s">
        <v>6103</v>
      </c>
    </row>
    <row r="4984" spans="1:2" x14ac:dyDescent="0.25">
      <c r="A4984" t="str">
        <f>VLOOKUP(IDENTIFICATIE!$E$5,$G$1:$H$442,2,FALSE)</f>
        <v>OVO000098</v>
      </c>
      <c r="B4984" t="s">
        <v>6104</v>
      </c>
    </row>
    <row r="4985" spans="1:2" x14ac:dyDescent="0.25">
      <c r="A4985" t="str">
        <f>VLOOKUP(IDENTIFICATIE!$E$5,$G$1:$H$442,2,FALSE)</f>
        <v>OVO000098</v>
      </c>
      <c r="B4985" t="s">
        <v>6105</v>
      </c>
    </row>
    <row r="4986" spans="1:2" x14ac:dyDescent="0.25">
      <c r="A4986" t="str">
        <f>VLOOKUP(IDENTIFICATIE!$E$5,$G$1:$H$442,2,FALSE)</f>
        <v>OVO000098</v>
      </c>
      <c r="B4986" t="s">
        <v>6106</v>
      </c>
    </row>
    <row r="4987" spans="1:2" x14ac:dyDescent="0.25">
      <c r="A4987" t="str">
        <f>VLOOKUP(IDENTIFICATIE!$E$5,$G$1:$H$442,2,FALSE)</f>
        <v>OVO000098</v>
      </c>
      <c r="B4987" t="s">
        <v>6107</v>
      </c>
    </row>
    <row r="4988" spans="1:2" x14ac:dyDescent="0.25">
      <c r="A4988" t="str">
        <f>VLOOKUP(IDENTIFICATIE!$E$5,$G$1:$H$442,2,FALSE)</f>
        <v>OVO000098</v>
      </c>
      <c r="B4988" t="s">
        <v>6108</v>
      </c>
    </row>
    <row r="4989" spans="1:2" x14ac:dyDescent="0.25">
      <c r="A4989" t="str">
        <f>VLOOKUP(IDENTIFICATIE!$E$5,$G$1:$H$442,2,FALSE)</f>
        <v>OVO000098</v>
      </c>
      <c r="B4989" t="s">
        <v>6109</v>
      </c>
    </row>
    <row r="4990" spans="1:2" x14ac:dyDescent="0.25">
      <c r="A4990" t="str">
        <f>VLOOKUP(IDENTIFICATIE!$E$5,$G$1:$H$442,2,FALSE)</f>
        <v>OVO000098</v>
      </c>
      <c r="B4990" t="s">
        <v>6110</v>
      </c>
    </row>
    <row r="4991" spans="1:2" x14ac:dyDescent="0.25">
      <c r="A4991" t="str">
        <f>VLOOKUP(IDENTIFICATIE!$E$5,$G$1:$H$442,2,FALSE)</f>
        <v>OVO000098</v>
      </c>
      <c r="B4991" t="s">
        <v>6111</v>
      </c>
    </row>
    <row r="4992" spans="1:2" x14ac:dyDescent="0.25">
      <c r="A4992" t="str">
        <f>VLOOKUP(IDENTIFICATIE!$E$5,$G$1:$H$442,2,FALSE)</f>
        <v>OVO000098</v>
      </c>
      <c r="B4992" t="s">
        <v>6112</v>
      </c>
    </row>
    <row r="4993" spans="1:2" x14ac:dyDescent="0.25">
      <c r="A4993" t="str">
        <f>VLOOKUP(IDENTIFICATIE!$E$5,$G$1:$H$442,2,FALSE)</f>
        <v>OVO000098</v>
      </c>
      <c r="B4993" t="s">
        <v>6113</v>
      </c>
    </row>
    <row r="4994" spans="1:2" x14ac:dyDescent="0.25">
      <c r="A4994" t="str">
        <f>VLOOKUP(IDENTIFICATIE!$E$5,$G$1:$H$442,2,FALSE)</f>
        <v>OVO000098</v>
      </c>
      <c r="B4994" t="s">
        <v>6114</v>
      </c>
    </row>
    <row r="4995" spans="1:2" x14ac:dyDescent="0.25">
      <c r="A4995" t="str">
        <f>VLOOKUP(IDENTIFICATIE!$E$5,$G$1:$H$442,2,FALSE)</f>
        <v>OVO000098</v>
      </c>
      <c r="B4995" t="s">
        <v>6115</v>
      </c>
    </row>
    <row r="4996" spans="1:2" x14ac:dyDescent="0.25">
      <c r="A4996" t="str">
        <f>VLOOKUP(IDENTIFICATIE!$E$5,$G$1:$H$442,2,FALSE)</f>
        <v>OVO000098</v>
      </c>
      <c r="B4996" t="s">
        <v>6116</v>
      </c>
    </row>
    <row r="4997" spans="1:2" x14ac:dyDescent="0.25">
      <c r="A4997" t="str">
        <f>VLOOKUP(IDENTIFICATIE!$E$5,$G$1:$H$442,2,FALSE)</f>
        <v>OVO000098</v>
      </c>
      <c r="B4997" t="s">
        <v>6117</v>
      </c>
    </row>
    <row r="4998" spans="1:2" x14ac:dyDescent="0.25">
      <c r="A4998" t="str">
        <f>VLOOKUP(IDENTIFICATIE!$E$5,$G$1:$H$442,2,FALSE)</f>
        <v>OVO000098</v>
      </c>
      <c r="B4998" t="s">
        <v>6118</v>
      </c>
    </row>
    <row r="4999" spans="1:2" x14ac:dyDescent="0.25">
      <c r="A4999" t="str">
        <f>VLOOKUP(IDENTIFICATIE!$E$5,$G$1:$H$442,2,FALSE)</f>
        <v>OVO000098</v>
      </c>
      <c r="B4999" t="s">
        <v>6119</v>
      </c>
    </row>
    <row r="5000" spans="1:2" x14ac:dyDescent="0.25">
      <c r="A5000" t="str">
        <f>VLOOKUP(IDENTIFICATIE!$E$5,$G$1:$H$442,2,FALSE)</f>
        <v>OVO000098</v>
      </c>
      <c r="B5000" t="s">
        <v>6120</v>
      </c>
    </row>
    <row r="5001" spans="1:2" x14ac:dyDescent="0.25">
      <c r="A5001" t="str">
        <f>VLOOKUP(IDENTIFICATIE!$E$5,$G$1:$H$442,2,FALSE)</f>
        <v>OVO000098</v>
      </c>
      <c r="B5001" t="s">
        <v>6121</v>
      </c>
    </row>
    <row r="5002" spans="1:2" x14ac:dyDescent="0.25">
      <c r="A5002" t="str">
        <f>VLOOKUP(IDENTIFICATIE!$E$5,$G$1:$H$442,2,FALSE)</f>
        <v>OVO000098</v>
      </c>
      <c r="B5002" t="s">
        <v>6123</v>
      </c>
    </row>
  </sheetData>
  <sheetProtection password="DC87"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2"/>
  <sheetViews>
    <sheetView tabSelected="1" topLeftCell="A79" workbookViewId="0">
      <selection activeCell="A103" sqref="A103"/>
    </sheetView>
  </sheetViews>
  <sheetFormatPr defaultRowHeight="15" x14ac:dyDescent="0.25"/>
  <cols>
    <col min="1" max="1" width="46.85546875" bestFit="1" customWidth="1"/>
    <col min="2" max="2" width="61.140625" customWidth="1"/>
    <col min="3" max="3" width="24.5703125" bestFit="1" customWidth="1"/>
    <col min="4" max="4" width="31.28515625" bestFit="1" customWidth="1"/>
    <col min="18" max="18" width="9.140625" customWidth="1"/>
  </cols>
  <sheetData>
    <row r="1" spans="1:36" x14ac:dyDescent="0.25">
      <c r="A1" t="str">
        <f>CONCATENATE("&lt;",SUBSTITUTE(SUBSTITUTE(IBP!A1," ","_"),"/",""),"&gt;","Value","&lt;/",SUBSTITUTE(SUBSTITUTE(IBP!A1," ","_"),"/",""),"&gt;")</f>
        <v>&lt;NAAM_en_INHOUD&gt;Value&lt;/NAAM_en_INHOUD&gt;</v>
      </c>
      <c r="E1" t="str">
        <f>CONCATENATE("&lt;",SUBSTITUTE(SUBSTITUTE(IBP!E1," ","_"),"/",""),"&gt;","Value","&lt;/",SUBSTITUTE(SUBSTITUTE(IBP!E1," ","_"),"/",""),"&gt;")</f>
        <v>&lt;STRUCTUUR_PROCES&gt;Value&lt;/STRUCTUUR_PROCES&gt;</v>
      </c>
      <c r="H1" t="str">
        <f>CONCATENATE("&lt;",SUBSTITUTE(SUBSTITUTE(IBP!H1," ","_"),"/",""),"&gt;","Value","&lt;/",SUBSTITUTE(SUBSTITUTE(IBP!H1," ","_"),"/",""),"&gt;")</f>
        <v>&lt;Datering&gt;Value&lt;/Datering&gt;</v>
      </c>
      <c r="J1" t="str">
        <f>CONCATENATE("&lt;",SUBSTITUTE(SUBSTITUTE(IBP!J1," ","_"),"/",""),"&gt;","Value","&lt;/",SUBSTITUTE(SUBSTITUTE(IBP!J1," ","_"),"/",""),"&gt;")</f>
        <v>&lt;BEWAARNIVEAU&gt;Value&lt;/BEWAARNIVEAU&gt;</v>
      </c>
      <c r="K1" t="str">
        <f>CONCATENATE("&lt;",SUBSTITUTE(SUBSTITUTE(IBP!K1," ","_"),"/",""),"&gt;","Value","&lt;/",SUBSTITUTE(SUBSTITUTE(IBP!K1," ","_"),"/",""),"&gt;")</f>
        <v>&lt;WETTELIJKE_BEWAARTERMIJN&gt;Value&lt;/WETTELIJKE_BEWAARTERMIJN&gt;</v>
      </c>
      <c r="P1" t="str">
        <f>CONCATENATE("&lt;",SUBSTITUTE(SUBSTITUTE(IBP!P1," ","_"),"/",""),"&gt;","Value","&lt;/",SUBSTITUTE(SUBSTITUTE(IBP!P1," ","_"),"/",""),"&gt;")</f>
        <v>&lt;ADMINISTRATIEVE_BEWAARTERMIJN&gt;Value&lt;/ADMINISTRATIEVE_BEWAARTERMIJN&gt;</v>
      </c>
      <c r="U1" t="str">
        <f>CONCATENATE("&lt;",SUBSTITUTE(SUBSTITUTE(IBP!U1," ","_"),"/",""),"&gt;","Value","&lt;/",SUBSTITUTE(SUBSTITUTE(IBP!U1," ","_"),"/",""),"&gt;")</f>
        <v>&lt;BESTEMMING&gt;Value&lt;/BESTEMMING&gt;</v>
      </c>
      <c r="X1" t="str">
        <f>CONCATENATE("&lt;",SUBSTITUTE(SUBSTITUTE(IBP!X1," ","_"),"/",""),"&gt;","Value","&lt;/",SUBSTITUTE(SUBSTITUTE(IBP!X1," ","_"),"/",""),"&gt;")</f>
        <v>&lt;RAADPLEGINGSREGIME&gt;Value&lt;/RAADPLEGINGSREGIME&gt;</v>
      </c>
      <c r="Y1" t="str">
        <f>CONCATENATE("&lt;",SUBSTITUTE(SUBSTITUTE(IBP!Y1," ","_"),"/",""),"&gt;","Value","&lt;/",SUBSTITUTE(SUBSTITUTE(IBP!Y1," ","_"),"/",""),"&gt;")</f>
        <v>&lt;PERSOONSGEGEVENS&gt;Value&lt;/PERSOONSGEGEVENS&gt;</v>
      </c>
      <c r="Z1" t="str">
        <f>CONCATENATE("&lt;",SUBSTITUTE(SUBSTITUTE(IBP!Z1," ","_"),"/",""),"&gt;","Value","&lt;/",SUBSTITUTE(SUBSTITUTE(IBP!Z1," ","_"),"/",""),"&gt;")</f>
        <v>&lt;HERGEBRUIK&gt;Value&lt;/HERGEBRUIK&gt;</v>
      </c>
      <c r="AB1" t="str">
        <f>CONCATENATE("&lt;",SUBSTITUTE(SUBSTITUTE(IBP!AB1," ","_"),"/",""),"&gt;","Value","&lt;/",SUBSTITUTE(SUBSTITUTE(IBP!AB1," ","_"),"/",""),"&gt;")</f>
        <v>&lt;DRAGER&gt;Value&lt;/DRAGER&gt;</v>
      </c>
      <c r="AD1" t="str">
        <f>CONCATENATE("&lt;",SUBSTITUTE(SUBSTITUTE(IBP!AD1," ","_"),"/",""),"&gt;","Value","&lt;/",SUBSTITUTE(SUBSTITUTE(IBP!AD1," ","_"),"/",""),"&gt;")</f>
        <v>&lt;RELATIES&gt;Value&lt;/RELATIES&gt;</v>
      </c>
      <c r="AG1" t="str">
        <f>CONCATENATE("&lt;",SUBSTITUTE(SUBSTITUTE(IBP!AG1," ","_"),"/",""),"&gt;","Value","&lt;/",SUBSTITUTE(SUBSTITUTE(IBP!AG1," ","_"),"/",""),"&gt;")</f>
        <v>&lt;METADATA&gt;Value&lt;/METADATA&gt;</v>
      </c>
      <c r="AH1" t="str">
        <f>CONCATENATE("&lt;",SUBSTITUTE(SUBSTITUTE(IBP!AH1," ","_"),"/",""),"&gt;","Value","&lt;/",SUBSTITUTE(SUBSTITUTE(IBP!AH1," ","_"),"/",""),"&gt;")</f>
        <v>&lt;OPMERKINGEN&gt;Value&lt;/OPMERKINGEN&gt;</v>
      </c>
    </row>
    <row r="2" spans="1:36" x14ac:dyDescent="0.25">
      <c r="A2" t="str">
        <f>CONCATENATE("&lt;",SUBSTITUTE(SUBSTITUTE(IBP!A2," ","_"),"/",""),"&gt;","Value","&lt;/",SUBSTITUTE(SUBSTITUTE(IBP!A2," ","_"),"/",""),"&gt;")</f>
        <v>&lt;ID&gt;Value&lt;/ID&gt;</v>
      </c>
      <c r="B2" t="str">
        <f>CONCATENATE("&lt;",SUBSTITUTE(SUBSTITUTE(IBP!B2," ","_"),"/",""),"&gt;","Value","&lt;/",SUBSTITUTE(SUBSTITUTE(IBP!B2," ","_"),"/",""),"&gt;")</f>
        <v>&lt;Informatieobjecttype&gt;Value&lt;/Informatieobjecttype&gt;</v>
      </c>
      <c r="C2" t="str">
        <f>CONCATENATE("&lt;",SUBSTITUTE(SUBSTITUTE(IBP!C2," ","_"),"/",""),"&gt;","Value","&lt;/",SUBSTITUTE(SUBSTITUTE(IBP!C2," ","_"),"/",""),"&gt;")</f>
        <v>&lt;Naam_informatieobject&gt;Value&lt;/Naam_informatieobject&gt;</v>
      </c>
      <c r="D2" t="str">
        <f>CONCATENATE("&lt;",SUBSTITUTE(SUBSTITUTE(IBP!D2," ","_"),"/",""),"&gt;","Value","&lt;/",SUBSTITUTE(SUBSTITUTE(IBP!D2," ","_"),"/",""),"&gt;")</f>
        <v>&lt;Omschrijving_informatieobject&gt;Value&lt;/Omschrijving_informatieobject&gt;</v>
      </c>
      <c r="E2" t="str">
        <f>CONCATENATE("&lt;",SUBSTITUTE(SUBSTITUTE(IBP!E2," ","_"),"/",""),"&gt;","Value","&lt;/",SUBSTITUTE(SUBSTITUTE(IBP!E2," ","_"),"/",""),"&gt;")</f>
        <v>&lt;Taakgebied&gt;Value&lt;/Taakgebied&gt;</v>
      </c>
      <c r="F2" t="str">
        <f>CONCATENATE("&lt;",SUBSTITUTE(SUBSTITUTE(IBP!F2," ","_"),"/",""),"&gt;","Value","&lt;/",SUBSTITUTE(SUBSTITUTE(IBP!F2," ","_"),"/",""),"&gt;")</f>
        <v>&lt;Taak&gt;Value&lt;/Taak&gt;</v>
      </c>
      <c r="G2" t="str">
        <f>CONCATENATE("&lt;",SUBSTITUTE(SUBSTITUTE(IBP!G2," ","_"),"/",""),"&gt;","Value","&lt;/",SUBSTITUTE(SUBSTITUTE(IBP!G2," ","_"),"/",""),"&gt;")</f>
        <v>&lt;Handeling1&gt;Value&lt;/Handeling1&gt;</v>
      </c>
      <c r="H2" t="str">
        <f>CONCATENATE("&lt;",SUBSTITUTE(SUBSTITUTE(IBP!H2," ","_"),"/",""),"&gt;","Value","&lt;/",SUBSTITUTE(SUBSTITUTE(IBP!H2," ","_"),"/",""),"&gt;")</f>
        <v>&lt;Begindatum&gt;Value&lt;/Begindatum&gt;</v>
      </c>
      <c r="I2" t="str">
        <f>CONCATENATE("&lt;",SUBSTITUTE(SUBSTITUTE(IBP!I2," ","_"),"/",""),"&gt;","Value","&lt;/",SUBSTITUTE(SUBSTITUTE(IBP!I2," ","_"),"/",""),"&gt;")</f>
        <v>&lt;Einddatum&gt;Value&lt;/Einddatum&gt;</v>
      </c>
      <c r="J2" t="str">
        <f>CONCATENATE("&lt;",SUBSTITUTE(SUBSTITUTE(IBP!J2," ","_"),"/",""),"&gt;","Value","&lt;/",SUBSTITUTE(SUBSTITUTE(IBP!J2," ","_"),"/",""),"&gt;")</f>
        <v>&lt;Bewaarniveau&gt;Value&lt;/Bewaarniveau&gt;</v>
      </c>
      <c r="K2" t="str">
        <f>CONCATENATE("&lt;",SUBSTITUTE(SUBSTITUTE(IBP!K2," ","_"),"/",""),"&gt;","Value","&lt;/",SUBSTITUTE(SUBSTITUTE(IBP!K2," ","_"),"/",""),"&gt;")</f>
        <v>&lt;Waarde2&gt;Value&lt;/Waarde2&gt;</v>
      </c>
      <c r="L2" t="str">
        <f>CONCATENATE("&lt;",SUBSTITUTE(SUBSTITUTE(IBP!L2," ","_"),"/",""),"&gt;","Value","&lt;/",SUBSTITUTE(SUBSTITUTE(IBP!L2," ","_"),"/",""),"&gt;")</f>
        <v>&lt;Tijdseenheid2&gt;Value&lt;/Tijdseenheid2&gt;</v>
      </c>
      <c r="M2" t="str">
        <f>CONCATENATE("&lt;",SUBSTITUTE(SUBSTITUTE(IBP!M2," ","_"),"/",""),"&gt;","Value","&lt;/",SUBSTITUTE(SUBSTITUTE(IBP!M2," ","_"),"/",""),"&gt;")</f>
        <v>&lt;Termijnspecificatie2&gt;Value&lt;/Termijnspecificatie2&gt;</v>
      </c>
      <c r="N2" t="str">
        <f>CONCATENATE("&lt;",SUBSTITUTE(SUBSTITUTE(IBP!N2," ","_"),"/",""),"&gt;","Value","&lt;/",SUBSTITUTE(SUBSTITUTE(IBP!N2," ","_"),"/",""),"&gt;")</f>
        <v>&lt;Extra_info_termijnspecificatie2&gt;Value&lt;/Extra_info_termijnspecificatie2&gt;</v>
      </c>
      <c r="O2" t="str">
        <f>CONCATENATE("&lt;",SUBSTITUTE(SUBSTITUTE(IBP!O2," ","_"),"/",""),"&gt;","Value","&lt;/",SUBSTITUTE(SUBSTITUTE(IBP!O2," ","_"),"/",""),"&gt;")</f>
        <v>&lt;Verantwoording_bewaartermijn2&gt;Value&lt;/Verantwoording_bewaartermijn2&gt;</v>
      </c>
      <c r="P2" t="str">
        <f>CONCATENATE("&lt;",SUBSTITUTE(SUBSTITUTE(IBP!P2," ","_"),"/",""),"&gt;","Value","&lt;/",SUBSTITUTE(SUBSTITUTE(IBP!P2," ","_"),"/",""),"&gt;")</f>
        <v>&lt;Waarde&gt;Value&lt;/Waarde&gt;</v>
      </c>
      <c r="Q2" t="str">
        <f>CONCATENATE("&lt;",SUBSTITUTE(SUBSTITUTE(IBP!Q2," ","_"),"/",""),"&gt;","Value","&lt;/",SUBSTITUTE(SUBSTITUTE(IBP!Q2," ","_"),"/",""),"&gt;")</f>
        <v>&lt;Tijdseenheid&gt;Value&lt;/Tijdseenheid&gt;</v>
      </c>
      <c r="R2" t="str">
        <f>CONCATENATE("&lt;",SUBSTITUTE(SUBSTITUTE(IBP!R2," ","_"),"/",""),"&gt;","Value","&lt;/",SUBSTITUTE(SUBSTITUTE(IBP!R2," ","_"),"/",""),"&gt;")</f>
        <v>&lt;Termijnspecificatie&gt;Value&lt;/Termijnspecificatie&gt;</v>
      </c>
      <c r="S2" t="str">
        <f>CONCATENATE("&lt;",SUBSTITUTE(SUBSTITUTE(IBP!S2," ","_"),"/",""),"&gt;","Value","&lt;/",SUBSTITUTE(SUBSTITUTE(IBP!S2," ","_"),"/",""),"&gt;")</f>
        <v>&lt;Extra_info_termijnspecificatie&gt;Value&lt;/Extra_info_termijnspecificatie&gt;</v>
      </c>
      <c r="T2" t="str">
        <f>CONCATENATE("&lt;",SUBSTITUTE(SUBSTITUTE(IBP!T2," ","_"),"/",""),"&gt;","Value","&lt;/",SUBSTITUTE(SUBSTITUTE(IBP!T2," ","_"),"/",""),"&gt;")</f>
        <v>&lt;Verantwoording_bewaartermijn&gt;Value&lt;/Verantwoording_bewaartermijn&gt;</v>
      </c>
      <c r="U2" t="str">
        <f>CONCATENATE("&lt;",SUBSTITUTE(SUBSTITUTE(IBP!U2," ","_"),"/",""),"&gt;","Value","&lt;/",SUBSTITUTE(SUBSTITUTE(IBP!U2," ","_"),"/",""),"&gt;")</f>
        <v>&lt;Bestemming&gt;Value&lt;/Bestemming&gt;</v>
      </c>
      <c r="V2" t="str">
        <f>CONCATENATE("&lt;",SUBSTITUTE(SUBSTITUTE(IBP!V2," ","_"),"/",""),"&gt;","Value","&lt;/",SUBSTITUTE(SUBSTITUTE(IBP!V2," ","_"),"/",""),"&gt;")</f>
        <v>&lt;Verantwoording_bestemming&gt;Value&lt;/Verantwoording_bestemming&gt;</v>
      </c>
      <c r="W2" t="str">
        <f>CONCATENATE("&lt;",SUBSTITUTE(SUBSTITUTE(IBP!W2," ","_"),"/",""),"&gt;","Value","&lt;/",SUBSTITUTE(SUBSTITUTE(IBP!W2," ","_"),"/",""),"&gt;")</f>
        <v>&lt;Selectievoorschriften&gt;Value&lt;/Selectievoorschriften&gt;</v>
      </c>
      <c r="X2" t="str">
        <f>CONCATENATE("&lt;",SUBSTITUTE(SUBSTITUTE(IBP!X2," ","_"),"/",""),"&gt;","Value","&lt;/",SUBSTITUTE(SUBSTITUTE(IBP!X2," ","_"),"/",""),"&gt;")</f>
        <v>&lt;Raadplegingsregime&gt;Value&lt;/Raadplegingsregime&gt;</v>
      </c>
      <c r="Y2" t="str">
        <f>CONCATENATE("&lt;",SUBSTITUTE(SUBSTITUTE(IBP!Y2," ","_"),"/",""),"&gt;","Value","&lt;/",SUBSTITUTE(SUBSTITUTE(IBP!Y2," ","_"),"/",""),"&gt;")</f>
        <v>&lt;Gevoelige_persoonsgegevens&gt;Value&lt;/Gevoelige_persoonsgegevens&gt;</v>
      </c>
      <c r="Z2" t="str">
        <f>CONCATENATE("&lt;",SUBSTITUTE(SUBSTITUTE(IBP!Z2," ","_"),"/",""),"&gt;","Value","&lt;/",SUBSTITUTE(SUBSTITUTE(IBP!Z2," ","_"),"/",""),"&gt;")</f>
        <v>&lt;Hergebruik&gt;Value&lt;/Hergebruik&gt;</v>
      </c>
      <c r="AA2" t="str">
        <f>CONCATENATE("&lt;",SUBSTITUTE(SUBSTITUTE(IBP!AA2," ","_"),"/",""),"&gt;","Value","&lt;/",SUBSTITUTE(SUBSTITUTE(IBP!AA2," ","_"),"/",""),"&gt;")</f>
        <v>&lt;Motivering&gt;Value&lt;/Motivering&gt;</v>
      </c>
      <c r="AB2" t="str">
        <f>CONCATENATE("&lt;",SUBSTITUTE(SUBSTITUTE(IBP!AB2," ","_"),"/",""),"&gt;","Value","&lt;/",SUBSTITUTE(SUBSTITUTE(IBP!AB2," ","_"),"/",""),"&gt;")</f>
        <v>&lt;Drager&gt;Value&lt;/Drager&gt;</v>
      </c>
      <c r="AC2" t="str">
        <f>CONCATENATE("&lt;",SUBSTITUTE(SUBSTITUTE(IBP!AC2," ","_"),"/",""),"&gt;","Value","&lt;/",SUBSTITUTE(SUBSTITUTE(IBP!AC2," ","_"),"/",""),"&gt;")</f>
        <v>&lt;Extra_info_drager&gt;Value&lt;/Extra_info_drager&gt;</v>
      </c>
      <c r="AD2" t="str">
        <f>CONCATENATE("&lt;",SUBSTITUTE(SUBSTITUTE(IBP!AD2," ","_"),"/",""),"&gt;","Value","&lt;/",SUBSTITUTE(SUBSTITUTE(IBP!AD2," ","_"),"/",""),"&gt;")</f>
        <v>&lt;Parent&gt;Value&lt;/Parent&gt;</v>
      </c>
      <c r="AE2" t="str">
        <f>CONCATENATE("&lt;",SUBSTITUTE(SUBSTITUTE(IBP!AE2," ","_"),"/",""),"&gt;","Value","&lt;/",SUBSTITUTE(SUBSTITUTE(IBP!AE2," ","_"),"/",""),"&gt;")</f>
        <v>&lt;Child&gt;Value&lt;/Child&gt;</v>
      </c>
      <c r="AF2" t="str">
        <f>CONCATENATE("&lt;",SUBSTITUTE(SUBSTITUTE(IBP!AF2," ","_"),"/",""),"&gt;","Value","&lt;/",SUBSTITUTE(SUBSTITUTE(IBP!AF2," ","_"),"/",""),"&gt;")</f>
        <v>&lt;Associatief&gt;Value&lt;/Associatief&gt;</v>
      </c>
      <c r="AG2" t="str">
        <f>CONCATENATE("&lt;",SUBSTITUTE(SUBSTITUTE(IBP!AG2," ","_"),"/",""),"&gt;","Value","&lt;/",SUBSTITUTE(SUBSTITUTE(IBP!AG2," ","_"),"/",""),"&gt;")</f>
        <v>&lt;Actualiseringsdatum_informatieobject&gt;Value&lt;/Actualiseringsdatum_informatieobject&gt;</v>
      </c>
      <c r="AH2" t="str">
        <f>CONCATENATE("&lt;",SUBSTITUTE(SUBSTITUTE(IBP!AH2," ","_"),"/",""),"&gt;","Value","&lt;/",SUBSTITUTE(SUBSTITUTE(IBP!AH2," ","_"),"/",""),"&gt;")</f>
        <v>&lt;Opmerkingen&gt;Value&lt;/Opmerkingen&gt;</v>
      </c>
    </row>
    <row r="3" spans="1:36" x14ac:dyDescent="0.25">
      <c r="A3" t="str">
        <f>SUBSTITUTE(A$2,"Value",IBP!A3)</f>
        <v>&lt;ID&gt;OVO000098_000_000&lt;/ID&gt;</v>
      </c>
      <c r="B3" t="str">
        <f>SUBSTITUTE(B$2,"Value",IBP!B3)</f>
        <v>&lt;Informatieobjecttype&gt;Serie&lt;/Informatieobjecttype&gt;</v>
      </c>
      <c r="C3" t="str">
        <f>SUBSTITUTE(C$2,"Value",IBP!C3)</f>
        <v>&lt;Naam_informatieobject&gt;Conceptdossier investeringsproject&lt;/Naam_informatieobject&gt;</v>
      </c>
      <c r="D3" t="str">
        <f>SUBSTITUTE(D$2,"Value",IBP!D3)</f>
        <v>&lt;Omschrijving_informatieobject&gt;Kan volgende documenten omvatten: 
Milieuvergunning (=Verkregen milieuvergunning in kader van een investeringsproject) investeringsproject
Bouwvergunning investeringsproject (=Een bouwaanvraag-dossier bevat alle documenten die gebruikt
worden of nodig zijn om een bouwaanvraag in te dienen:
Beschrijvende nota, archeologienota
Bouwbijlage
Watertoets
Aanstiplijst
(documenten komende van Ruimtelijke Ordening) 
Bodemdossier investeringsproject (=Kennisgevingen door de Openbare Vlaamse Afvalstoffenmaatschappij – opvolging bodemsaneringsprojecten
– conformiteitsattesten – aanduiding saneringsplichtige bij 
historische vervuiling – indienen bezwaarschriften – briefwisseling 
met districten)
Natuuradvies investeringsproject (Natuuradvies investeringsprogramma, Natuuradvies conceptfase infrastructuurproject, Advies Milieueffectenrapport- en Ruimtelijk Uitvoeringsplan investeringsproject, Natuuradvies studiecontracten investeringsproject, Natuuradvies uitvoering studiecontract
, Natuuradvies uitvoeringsfase infrastructuurproject, Natuuradvies monitoringsfase infrastructuurproject, Advies groenbeheer - planmatig, Advies groenbeheer. In deze fase is het nog niet 100% zeker of het project effectief door zal gaan of niet.&lt;/Omschrijving_informatieobject&gt;</v>
      </c>
      <c r="E3" t="str">
        <f>SUBSTITUTE(E$2,"Value",IBP!E3)</f>
        <v>&lt;Taakgebied&gt;01. Aanleggen, herinrichten, uitrusten van wegen&lt;/Taakgebied&gt;</v>
      </c>
      <c r="F3" t="str">
        <f>SUBSTITUTE(F$2,"Value",IBP!F3)</f>
        <v>&lt;Taak&gt;01.1 Realiseren van een investeringsproject&lt;/Taak&gt;</v>
      </c>
      <c r="G3" t="str">
        <f>SUBSTITUTE(G$2,"Value",IBP!G3)</f>
        <v>&lt;Handeling1&gt;01.1.1 Opmaken concept en ontwerp investeringsproject&lt;/Handeling1&gt;</v>
      </c>
      <c r="H3" t="str">
        <f>SUBSTITUTE(H$2,"Value",IBP!H3)</f>
        <v>&lt;Begindatum&gt;Onbekend&lt;/Begindatum&gt;</v>
      </c>
      <c r="I3" t="str">
        <f>SUBSTITUTE(I$2,"Value",IBP!I3)</f>
        <v>&lt;Einddatum&gt;Lopende &lt;/Einddatum&gt;</v>
      </c>
      <c r="J3" t="str">
        <f>SUBSTITUTE(J$2,"Value",IBP!J3)</f>
        <v>&lt;Bewaarniveau&gt;Vlaamse overheid: Agentschap Wegen en Verkeer&lt;/Bewaarniveau&gt;</v>
      </c>
      <c r="K3" t="str">
        <f>SUBSTITUTE(K$2,"Value",IBP!K3)</f>
        <v>&lt;Waarde2&gt;10&lt;/Waarde2&gt;</v>
      </c>
      <c r="L3" t="str">
        <f>SUBSTITUTE(L$2,"Value",IBP!L3)</f>
        <v>&lt;Tijdseenheid2&gt;Jaar&lt;/Tijdseenheid2&gt;</v>
      </c>
      <c r="M3" t="str">
        <f>SUBSTITUTE(M$2,"Value",IBP!M3)</f>
        <v>&lt;Termijnspecificatie2&gt;Na afloop van het informatieobject&lt;/Termijnspecificatie2&gt;</v>
      </c>
      <c r="N3" t="str">
        <f>SUBSTITUTE(N$2,"Value",IBP!N3)</f>
        <v>&lt;Extra_info_termijnspecificatie2&gt;Bij niet-gunning na niet gunningsdatum, bij gunning na definitieve oplevering&lt;/Extra_info_termijnspecificatie2&gt;</v>
      </c>
      <c r="O3" t="str">
        <f>SUBSTITUTE(O$2,"Value",IBP!O3)</f>
        <v>&lt;Verantwoording_bewaartermijn2&gt;Voor  de contractuele aansprakelijkheid van de architect en de aannemer geldt een verjaringstermijn van 10 jaar (artn. 1792 en 2270 Burgerlijk Wetboek). Deze gaat in na de aanvaarding van de werken.&lt;/Verantwoording_bewaartermijn2&gt;</v>
      </c>
      <c r="P3" t="str">
        <f>SUBSTITUTE(P$2,"Value",IBP!P3)</f>
        <v>&lt;Waarde&gt;Niet van toepassing&lt;/Waarde&gt;</v>
      </c>
      <c r="Q3" t="str">
        <f>SUBSTITUTE(Q$2,"Value",IBP!Q3)</f>
        <v>&lt;Tijdseenheid&gt;Niet van toepassing&lt;/Tijdseenheid&gt;</v>
      </c>
      <c r="R3" t="str">
        <f>SUBSTITUTE(R$2,"Value",IBP!R3)</f>
        <v>&lt;Termijnspecificatie&gt;Niet van toepassing&lt;/Termijnspecificatie&gt;</v>
      </c>
      <c r="S3" t="str">
        <f>SUBSTITUTE(S$2,"Value",IBP!S3)</f>
        <v>&lt;Extra_info_termijnspecificatie&gt;Niet van toepassing&lt;/Extra_info_termijnspecificatie&gt;</v>
      </c>
      <c r="T3" t="str">
        <f>SUBSTITUTE(T$2,"Value",IBP!T3)</f>
        <v>&lt;Verantwoording_bewaartermijn&gt;Niet van toepassing&lt;/Verantwoording_bewaartermijn&gt;</v>
      </c>
      <c r="U3" t="str">
        <f>SUBSTITUTE(U$2,"Value",IBP!U3)</f>
        <v>&lt;Bestemming&gt;Vernietigen&lt;/Bestemming&gt;</v>
      </c>
      <c r="V3" t="str">
        <f>SUBSTITUTE(V$2,"Value",IBP!V3)</f>
        <v>&lt;Verantwoording_bestemming&gt;De belangrijkste documenten die horen bij een investeringsproject komen uiteindelijk terecht in het postinterventiedossier dat permanent bewaard wordt.&lt;/Verantwoording_bestemming&gt;</v>
      </c>
      <c r="W3" t="str">
        <f>SUBSTITUTE(W$2,"Value",IBP!W3)</f>
        <v>&lt;Selectievoorschriften&gt;niet van toepassing&lt;/Selectievoorschriften&gt;</v>
      </c>
      <c r="X3" t="str">
        <f>SUBSTITUTE(X$2,"Value",IBP!X3)</f>
        <v>&lt;Raadplegingsregime&gt;In principe openbaar&lt;/Raadplegingsregime&gt;</v>
      </c>
      <c r="Y3" t="str">
        <f>SUBSTITUTE(Y$2,"Value",IBP!Y3)</f>
        <v>&lt;Gevoelige_persoonsgegevens&gt;Nee&lt;/Gevoelige_persoonsgegevens&gt;</v>
      </c>
      <c r="Z3" t="str">
        <f>SUBSTITUTE(Z$2,"Value",IBP!Z3)</f>
        <v>&lt;Hergebruik&gt;Ja&lt;/Hergebruik&gt;</v>
      </c>
      <c r="AA3" t="str">
        <f>SUBSTITUTE(AA$2,"Value",IBP!AA3)</f>
        <v>&lt;Motivering&gt;niet van toepassing&lt;/Motivering&gt;</v>
      </c>
      <c r="AB3" t="str">
        <f>SUBSTITUTE(AB$2,"Value",IBP!AB3)</f>
        <v>&lt;Drager&gt;Analoog en digitaal&lt;/Drager&gt;</v>
      </c>
      <c r="AC3" t="str">
        <f>SUBSTITUTE(AC$2,"Value",IBP!AC3)</f>
        <v>&lt;Extra_info_drager&gt;niet van toepassing&lt;/Extra_info_drager&gt;</v>
      </c>
      <c r="AD3" t="str">
        <f>SUBSTITUTE(AD$2,"Value",IBP!AD3)</f>
        <v>&lt;Parent&gt;niet van toepassing&lt;/Parent&gt;</v>
      </c>
      <c r="AE3" t="str">
        <f>SUBSTITUTE(AE$2,"Value",IBP!AE3)</f>
        <v>&lt;Child&gt;niet van toepassing&lt;/Child&gt;</v>
      </c>
      <c r="AF3" t="str">
        <f>SUBSTITUTE(AF$2,"Value",IBP!AF3)</f>
        <v>&lt;Associatief&gt;niet van toepassing&lt;/Associatief&gt;</v>
      </c>
      <c r="AG3" t="str">
        <f>SUBSTITUTE(AG$2,"Value",IBP!AG3)</f>
        <v>&lt;Actualiseringsdatum_informatieobject&gt;niet van toepassing&lt;/Actualiseringsdatum_informatieobject&gt;</v>
      </c>
      <c r="AH3" t="str">
        <f>SUBSTITUTE(AH$2,"Value",IBP!AH3)</f>
        <v>&lt;Opmerkingen&gt;Het bewaarniveau van originele milieuvergunningen en natuuradviezen is het departement Leefmilieu Natuur en Energie
Het bewaarniveau van originele bodemdossier is bij de Openbare Vlaamse Afvalstoffenmaatschappij
Het bewaarniveau van originele bouwvergunningen is departement Ruimtelijke Ordening Woonbeleid Onroerend Erfgoed&lt;/Opmerkingen&gt;</v>
      </c>
      <c r="AJ3" t="str">
        <f>SUBSTITUTE(CONCATENATE("&lt;Serie&gt;",SUBSTITUTE(A$1,"Value",CONCATENATE(A3,B3,C3,D3)),SUBSTITUTE(E$1,"Value",CONCATENATE(E3,F3,G3)),SUBSTITUTE(H$1,"Value",CONCATENATE(H3,I3)),SUBSTITUTE(J$1,"Value",CONCATENATE(J3)),SUBSTITUTE(K$1,"Value",CONCATENATE(K3,L3,M3,N3,O3)),SUBSTITUTE(P$1,"Value",CONCATENATE(P3,Q3,R3,S3,T3)),SUBSTITUTE(U$1,"Value",CONCATENATE(U3,V3,W3)),SUBSTITUTE(X$1,"Value",X3),SUBSTITUTE(Y$1,"Value",Y3),SUBSTITUTE(Z$1,"Value",CONCATENATE(Z3,AA3)),SUBSTITUTE(AB$1,"Value",CONCATENATE(AB3,AC3)),SUBSTITUTE(AD$1,"Value",CONCATENATE(AD3,AE3,AF3)),SUBSTITUTE(AG$1,"Value",AG3),SUBSTITUTE(AH$1,"Value",AH3),"&lt;/Serie&gt;"),"&amp;","&amp;amp;")</f>
        <v>&lt;Serie&gt;&lt;NAAM_en_INHOUD&gt;&lt;ID&gt;OVO000098_000_000&lt;/ID&gt;&lt;Informatieobjecttype&gt;Serie&lt;/Informatieobjecttype&gt;&lt;Naam_informatieobject&gt;Conceptdossier investeringsproject&lt;/Naam_informatieobject&gt;&lt;Omschrijving_informatieobject&gt;Kan volgende documenten omvatten: 
Milieuvergunning (=Verkregen milieuvergunning in kader van een investeringsproject) investeringsproject
Bouwvergunning investeringsproject (=Een bouwaanvraag-dossier bevat alle documenten die gebruikt
worden of nodig zijn om een bouwaanvraag in te dienen:
Beschrijvende nota, archeologienota
Bouwbijlage
Watertoets
Aanstiplijst
(documenten komende van Ruimtelijke Ordening) 
Bodemdossier investeringsproject (=Kennisgevingen door de Openbare Vlaamse Afvalstoffenmaatschappij – opvolging bodemsaneringsprojecten
– conformiteitsattesten – aanduiding saneringsplichtige bij 
historische vervuiling – indienen bezwaarschriften – briefwisseling 
met districten)
Natuuradvies investeringsproject (Natuuradvies investeringsprogramma, Natuuradvies conceptfase infrastructuurproject, Advies Milieueffectenrapport- en Ruimtelijk Uitvoeringsplan investeringsproject, Natuuradvies studiecontracten investeringsproject, Natuuradvies uitvoering studiecontract
, Natuuradvies uitvoeringsfase infrastructuurproject, Natuuradvies monitoringsfase infrastructuurproject, Advies groenbeheer - planmatig, Advies groenbeheer. In deze fase is het nog niet 100% zeker of het project effectief door zal gaan of niet.&lt;/Omschrijving_informatieobject&gt;&lt;/NAAM_en_INHOUD&gt;&lt;STRUCTUUR_PROCES&gt;&lt;Taakgebied&gt;01. Aanleggen, herinrichten, uitrusten van wegen&lt;/Taakgebied&gt;&lt;Taak&gt;01.1 Realiseren van een investeringsproject&lt;/Taak&gt;&lt;Handeling1&gt;01.1.1 Opmaken concept en ontwerp investeringsproject&lt;/Handeling1&gt;&lt;/STRUCTUUR_PROCES&gt;&lt;Datering&gt;&lt;Begindatum&gt;Onbekend&lt;/Begindatum&gt;&lt;Einddatum&gt;Lopende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afloop van het informatieobject&lt;/Termijnspecificatie2&gt;&lt;Extra_info_termijnspecificatie2&gt;Bij niet-gunning na niet gunningsdatum, bij gunning na definitieve oplevering&lt;/Extra_info_termijnspecificatie2&gt;&lt;Verantwoording_bewaartermijn2&gt;Voor  de contractuele aansprakelijkheid van de architect en de aannemer geldt een verjaringstermijn van 10 jaar (artn. 1792 en 2270 Burgerlijk Wetboek). Deze gaat in na de aanvaarding van de werken.&lt;/Verantwoording_bewaartermijn2&gt;&lt;/WETTELIJKE_BEWAARTERMIJN&gt;&lt;ADMINISTRATIEVE_BEWAARTERMIJN&gt;&lt;Waarde&gt;Niet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toepassing&lt;/Verantwoording_bewaartermijn&gt;&lt;/ADMINISTRATIEVE_BEWAARTERMIJN&gt;&lt;BESTEMMING&gt;&lt;Bestemming&gt;Vernietigen&lt;/Bestemming&gt;&lt;Verantwoording_bestemming&gt;De belangrijkste documenten die horen bij een investeringsproject komen uiteindelijk terecht in het postinterventiedossier dat permanent bewaard wordt.&lt;/Verantwoording_bestemming&gt;&lt;Selectievoorschriften&gt;niet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toepassing&lt;/Actualiseringsdatum_informatieobject&gt;&lt;/METADATA&gt;&lt;OPMERKINGEN&gt;&lt;Opmerkingen&gt;Het bewaarniveau van originele milieuvergunningen en natuuradviezen is het departement Leefmilieu Natuur en Energie
Het bewaarniveau van originele bodemdossier is bij de Openbare Vlaamse Afvalstoffenmaatschappij
Het bewaarniveau van originele bouwvergunningen is departement Ruimtelijke Ordening Woonbeleid Onroerend Erfgoed&lt;/Opmerkingen&gt;&lt;/OPMERKINGEN&gt;&lt;/Serie&gt;</v>
      </c>
    </row>
    <row r="4" spans="1:36" x14ac:dyDescent="0.25">
      <c r="A4" t="str">
        <f>SUBSTITUTE(A$2,"Value",IBP!A4)</f>
        <v>&lt;ID&gt;OVO000098_000_001&lt;/ID&gt;</v>
      </c>
      <c r="B4" t="str">
        <f>SUBSTITUTE(B$2,"Value",IBP!B4)</f>
        <v>&lt;Informatieobjecttype&gt;Serie&lt;/Informatieobjecttype&gt;</v>
      </c>
      <c r="C4" t="str">
        <f>SUBSTITUTE(C$2,"Value",IBP!C4)</f>
        <v>&lt;Naam_informatieobject&gt;Rooilijnplan Investeringsproject&lt;/Naam_informatieobject&gt;</v>
      </c>
      <c r="D4" t="str">
        <f>SUBSTITUTE(D$2,"Value",IBP!D4)</f>
        <v>&lt;Omschrijving_informatieobject&gt;Overzicht van grenzen tussen openbare en private gronden&lt;/Omschrijving_informatieobject&gt;</v>
      </c>
      <c r="E4" t="str">
        <f>SUBSTITUTE(E$2,"Value",IBP!E4)</f>
        <v>&lt;Taakgebied&gt;01. Aanleggen, herinrichten, uitrusten van wegen&lt;/Taakgebied&gt;</v>
      </c>
      <c r="F4" t="str">
        <f>SUBSTITUTE(F$2,"Value",IBP!F4)</f>
        <v>&lt;Taak&gt;01.1 Realiseren van een investeringsproject&lt;/Taak&gt;</v>
      </c>
      <c r="G4" t="str">
        <f>SUBSTITUTE(G$2,"Value",IBP!G4)</f>
        <v>&lt;Handeling1&gt;01.1.1 Opmaken concept en ontwerp investeringsproject&lt;/Handeling1&gt;</v>
      </c>
      <c r="H4" t="str">
        <f>SUBSTITUTE(H$2,"Value",IBP!H4)</f>
        <v>&lt;Begindatum&gt;Onbekend&lt;/Begindatum&gt;</v>
      </c>
      <c r="I4" t="str">
        <f>SUBSTITUTE(I$2,"Value",IBP!I4)</f>
        <v>&lt;Einddatum&gt;Lopende &lt;/Einddatum&gt;</v>
      </c>
      <c r="J4" t="str">
        <f>SUBSTITUTE(J$2,"Value",IBP!J4)</f>
        <v>&lt;Bewaarniveau&gt;Vlaamse overheid: Agentschap Wegen en Verkeer&lt;/Bewaarniveau&gt;</v>
      </c>
      <c r="K4" t="str">
        <f>SUBSTITUTE(K$2,"Value",IBP!K4)</f>
        <v>&lt;Waarde2&gt;10&lt;/Waarde2&gt;</v>
      </c>
      <c r="L4" t="str">
        <f>SUBSTITUTE(L$2,"Value",IBP!L4)</f>
        <v>&lt;Tijdseenheid2&gt;Jaar&lt;/Tijdseenheid2&gt;</v>
      </c>
      <c r="M4" t="str">
        <f>SUBSTITUTE(M$2,"Value",IBP!M4)</f>
        <v>&lt;Termijnspecificatie2&gt;Na afloop van het informatieobject&lt;/Termijnspecificatie2&gt;</v>
      </c>
      <c r="N4" t="str">
        <f>SUBSTITUTE(N$2,"Value",IBP!N4)</f>
        <v>&lt;Extra_info_termijnspecificatie2&gt;&lt;/Extra_info_termijnspecificatie2&gt;</v>
      </c>
      <c r="O4" t="str">
        <f>SUBSTITUTE(O$2,"Value",IBP!O4)</f>
        <v>&lt;Verantwoording_bewaartermijn2&gt;Voor  de contractuele aansprakelijkheid van de architect en de aannemer geldt een verjaringstermijn van 10 jaar (artn. 1792 en 2270 Burgerlijk Wetboek). Deze gaat in na de aanvaarding van de werken.&lt;/Verantwoording_bewaartermijn2&gt;</v>
      </c>
      <c r="P4" t="str">
        <f>SUBSTITUTE(P$2,"Value",IBP!P4)</f>
        <v>&lt;Waarde&gt;Niet van toepassing&lt;/Waarde&gt;</v>
      </c>
      <c r="Q4" t="str">
        <f>SUBSTITUTE(Q$2,"Value",IBP!Q4)</f>
        <v>&lt;Tijdseenheid&gt;Niet van toepassing&lt;/Tijdseenheid&gt;</v>
      </c>
      <c r="R4" t="str">
        <f>SUBSTITUTE(R$2,"Value",IBP!R4)</f>
        <v>&lt;Termijnspecificatie&gt;Niet van toepassing&lt;/Termijnspecificatie&gt;</v>
      </c>
      <c r="S4" t="str">
        <f>SUBSTITUTE(S$2,"Value",IBP!S4)</f>
        <v>&lt;Extra_info_termijnspecificatie&gt;Niet van toepassing&lt;/Extra_info_termijnspecificatie&gt;</v>
      </c>
      <c r="T4" t="str">
        <f>SUBSTITUTE(T$2,"Value",IBP!T4)</f>
        <v>&lt;Verantwoording_bewaartermijn&gt;Niet van toepassing&lt;/Verantwoording_bewaartermijn&gt;</v>
      </c>
      <c r="U4" t="str">
        <f>SUBSTITUTE(U$2,"Value",IBP!U4)</f>
        <v>&lt;Bestemming&gt;Bewaren&lt;/Bestemming&gt;</v>
      </c>
      <c r="V4" t="str">
        <f>SUBSTITUTE(V$2,"Value",IBP!V4)</f>
        <v>&lt;Verantwoording_bestemming&gt;Plannen worden constant geraadpleegd voor aansluitende opmetingen en afpalingen. Ieder plan is uniek en geeft specifieke informatie met betrekking tot openbaar domein en zijn 
aanhorigheden&lt;/Verantwoording_bestemming&gt;</v>
      </c>
      <c r="W4" t="str">
        <f>SUBSTITUTE(W$2,"Value",IBP!W4)</f>
        <v>&lt;Selectievoorschriften&gt;niet van toepassing&lt;/Selectievoorschriften&gt;</v>
      </c>
      <c r="X4" t="str">
        <f>SUBSTITUTE(X$2,"Value",IBP!X4)</f>
        <v>&lt;Raadplegingsregime&gt;In principe openbaar&lt;/Raadplegingsregime&gt;</v>
      </c>
      <c r="Y4" t="str">
        <f>SUBSTITUTE(Y$2,"Value",IBP!Y4)</f>
        <v>&lt;Gevoelige_persoonsgegevens&gt;Nee&lt;/Gevoelige_persoonsgegevens&gt;</v>
      </c>
      <c r="Z4" t="str">
        <f>SUBSTITUTE(Z$2,"Value",IBP!Z4)</f>
        <v>&lt;Hergebruik&gt;Ja&lt;/Hergebruik&gt;</v>
      </c>
      <c r="AA4" t="str">
        <f>SUBSTITUTE(AA$2,"Value",IBP!AA4)</f>
        <v>&lt;Motivering&gt;niet van toepassing&lt;/Motivering&gt;</v>
      </c>
      <c r="AB4" t="str">
        <f>SUBSTITUTE(AB$2,"Value",IBP!AB4)</f>
        <v>&lt;Drager&gt;Analoog en digitaal&lt;/Drager&gt;</v>
      </c>
      <c r="AC4" t="str">
        <f>SUBSTITUTE(AC$2,"Value",IBP!AC4)</f>
        <v>&lt;Extra_info_drager&gt;niet van toepassing&lt;/Extra_info_drager&gt;</v>
      </c>
      <c r="AD4" t="str">
        <f>SUBSTITUTE(AD$2,"Value",IBP!AD4)</f>
        <v>&lt;Parent&gt;niet van toepassing&lt;/Parent&gt;</v>
      </c>
      <c r="AE4" t="str">
        <f>SUBSTITUTE(AE$2,"Value",IBP!AE4)</f>
        <v>&lt;Child&gt;niet van toepassing&lt;/Child&gt;</v>
      </c>
      <c r="AF4" t="str">
        <f>SUBSTITUTE(AF$2,"Value",IBP!AF4)</f>
        <v>&lt;Associatief&gt;niet van toepassing&lt;/Associatief&gt;</v>
      </c>
      <c r="AG4" t="str">
        <f>SUBSTITUTE(AG$2,"Value",IBP!AG4)</f>
        <v>&lt;Actualiseringsdatum_informatieobject&gt;niet van toepassing&lt;/Actualiseringsdatum_informatieobject&gt;</v>
      </c>
      <c r="AH4" t="str">
        <f>SUBSTITUTE(AH$2,"Value",IBP!AH4)</f>
        <v>&lt;Opmerkingen&gt;niet van toepassing&lt;/Opmerkingen&gt;</v>
      </c>
      <c r="AJ4" t="str">
        <f t="shared" ref="AJ4:AJ67" si="0">SUBSTITUTE(CONCATENATE("&lt;Serie&gt;",SUBSTITUTE(A$1,"Value",CONCATENATE(A4,B4,C4,D4)),SUBSTITUTE(E$1,"Value",CONCATENATE(E4,F4,G4)),SUBSTITUTE(H$1,"Value",CONCATENATE(H4,I4)),SUBSTITUTE(J$1,"Value",CONCATENATE(J4)),SUBSTITUTE(K$1,"Value",CONCATENATE(K4,L4,M4,N4,O4)),SUBSTITUTE(P$1,"Value",CONCATENATE(P4,Q4,R4,S4,T4)),SUBSTITUTE(U$1,"Value",CONCATENATE(U4,V4,W4)),SUBSTITUTE(X$1,"Value",X4),SUBSTITUTE(Y$1,"Value",Y4),SUBSTITUTE(Z$1,"Value",CONCATENATE(Z4,AA4)),SUBSTITUTE(AB$1,"Value",CONCATENATE(AB4,AC4)),SUBSTITUTE(AD$1,"Value",CONCATENATE(AD4,AE4,AF4)),SUBSTITUTE(AG$1,"Value",AG4),SUBSTITUTE(AH$1,"Value",AH4),"&lt;/Serie&gt;"),"&amp;","&amp;amp;")</f>
        <v>&lt;Serie&gt;&lt;NAAM_en_INHOUD&gt;&lt;ID&gt;OVO000098_000_001&lt;/ID&gt;&lt;Informatieobjecttype&gt;Serie&lt;/Informatieobjecttype&gt;&lt;Naam_informatieobject&gt;Rooilijnplan Investeringsproject&lt;/Naam_informatieobject&gt;&lt;Omschrijving_informatieobject&gt;Overzicht van grenzen tussen openbare en private gronden&lt;/Omschrijving_informatieobject&gt;&lt;/NAAM_en_INHOUD&gt;&lt;STRUCTUUR_PROCES&gt;&lt;Taakgebied&gt;01. Aanleggen, herinrichten, uitrusten van wegen&lt;/Taakgebied&gt;&lt;Taak&gt;01.1 Realiseren van een investeringsproject&lt;/Taak&gt;&lt;Handeling1&gt;01.1.1 Opmaken concept en ontwerp investeringsproject&lt;/Handeling1&gt;&lt;/STRUCTUUR_PROCES&gt;&lt;Datering&gt;&lt;Begindatum&gt;Onbekend&lt;/Begindatum&gt;&lt;Einddatum&gt;Lopende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afloop van het informatieobject&lt;/Termijnspecificatie2&gt;&lt;Extra_info_termijnspecificatie2&gt;&lt;/Extra_info_termijnspecificatie2&gt;&lt;Verantwoording_bewaartermijn2&gt;Voor  de contractuele aansprakelijkheid van de architect en de aannemer geldt een verjaringstermijn van 10 jaar (artn. 1792 en 2270 Burgerlijk Wetboek). Deze gaat in na de aanvaarding van de werken.&lt;/Verantwoording_bewaartermijn2&gt;&lt;/WETTELIJKE_BEWAARTERMIJN&gt;&lt;ADMINISTRATIEVE_BEWAARTERMIJN&gt;&lt;Waarde&gt;Niet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toepassing&lt;/Verantwoording_bewaartermijn&gt;&lt;/ADMINISTRATIEVE_BEWAARTERMIJN&gt;&lt;BESTEMMING&gt;&lt;Bestemming&gt;Bewaren&lt;/Bestemming&gt;&lt;Verantwoording_bestemming&gt;Plannen worden constant geraadpleegd voor aansluitende opmetingen en afpalingen. Ieder plan is uniek en geeft specifieke informatie met betrekking tot openbaar domein en zijn 
aanhorigheden&lt;/Verantwoording_bestemming&gt;&lt;Selectievoorschriften&gt;niet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 spans="1:36" x14ac:dyDescent="0.25">
      <c r="A5" t="str">
        <f>SUBSTITUTE(A$2,"Value",IBP!A5)</f>
        <v>&lt;ID&gt;OVO000098_000_002&lt;/ID&gt;</v>
      </c>
      <c r="B5" t="str">
        <f>SUBSTITUTE(B$2,"Value",IBP!B5)</f>
        <v>&lt;Informatieobjecttype&gt;Serie&lt;/Informatieobjecttype&gt;</v>
      </c>
      <c r="C5" t="str">
        <f>SUBSTITUTE(C$2,"Value",IBP!C5)</f>
        <v>&lt;Naam_informatieobject&gt;Onteigenings- en verwervingsdossiers terreinen voor een investeringsproject&lt;/Naam_informatieobject&gt;</v>
      </c>
      <c r="D5" t="str">
        <f>SUBSTITUTE(D$2,"Value",IBP!D5)</f>
        <v>&lt;Omschrijving_informatieobject&gt;Alle documenten die gebruikt worden  of nodig zijn om onteigeningen / verwervingen uit te voeren: Aanvraag kostenraming Aankoopcomité + kostenraming + onteigeningsplannen + bundel onteigeningsvoorstel + akkoord minister + ondertekend ministerieel besluit + opdracht Aankoopcomité om onderhandelingen aan te vatten + aanvraag kadastrale legger + aanvraag gemeente toestand bodem + bodemattest + Advies Inspectie financiën&lt;/Omschrijving_informatieobject&gt;</v>
      </c>
      <c r="E5" t="str">
        <f>SUBSTITUTE(E$2,"Value",IBP!E5)</f>
        <v>&lt;Taakgebied&gt;01. Aanleggen, herinrichten, uitrusten van wegen&lt;/Taakgebied&gt;</v>
      </c>
      <c r="F5" t="str">
        <f>SUBSTITUTE(F$2,"Value",IBP!F5)</f>
        <v>&lt;Taak&gt;01.1 Realiseren van een investeringsproject&lt;/Taak&gt;</v>
      </c>
      <c r="G5" t="str">
        <f>SUBSTITUTE(G$2,"Value",IBP!G5)</f>
        <v>&lt;Handeling1&gt;01.1.1 Opmaken concept en ontwerp investeringsproject&lt;/Handeling1&gt;</v>
      </c>
      <c r="H5" t="str">
        <f>SUBSTITUTE(H$2,"Value",IBP!H5)</f>
        <v>&lt;Begindatum&gt;Onbekend&lt;/Begindatum&gt;</v>
      </c>
      <c r="I5" t="str">
        <f>SUBSTITUTE(I$2,"Value",IBP!I5)</f>
        <v>&lt;Einddatum&gt;Lopende &lt;/Einddatum&gt;</v>
      </c>
      <c r="J5" t="str">
        <f>SUBSTITUTE(J$2,"Value",IBP!J5)</f>
        <v>&lt;Bewaarniveau&gt;Vlaamse overheid: Agentschap Wegen en Verkeer&lt;/Bewaarniveau&gt;</v>
      </c>
      <c r="K5" t="str">
        <f>SUBSTITUTE(K$2,"Value",IBP!K5)</f>
        <v>&lt;Waarde2&gt;30&lt;/Waarde2&gt;</v>
      </c>
      <c r="L5" t="str">
        <f>SUBSTITUTE(L$2,"Value",IBP!L5)</f>
        <v>&lt;Tijdseenheid2&gt;Jaar&lt;/Tijdseenheid2&gt;</v>
      </c>
      <c r="M5" t="str">
        <f>SUBSTITUTE(M$2,"Value",IBP!M5)</f>
        <v>&lt;Termijnspecificatie2&gt;Na afhandeling van het informatieobject&lt;/Termijnspecificatie2&gt;</v>
      </c>
      <c r="N5" t="str">
        <f>SUBSTITUTE(N$2,"Value",IBP!N5)</f>
        <v>&lt;Extra_info_termijnspecificatie2&gt; &lt;/Extra_info_termijnspecificatie2&gt;</v>
      </c>
      <c r="O5" t="str">
        <f>SUBSTITUTE(O$2,"Value",IBP!O5)</f>
        <v>&lt;Verantwoording_bewaartermijn2&gt;1) De periode van 30 jaar is de wettelijke bewaartermijn en vloeit onrechtstreeks voort uit de verjaringstermijn, m.n. de termijn dat een rechtsvordering ontvankelijk kan worden ingesteld: ingevolge art. 2262 Burgerlijk Wetboek verjaren zakelijke rechtsvorderingen door verloop van dertig jaar, zonder dat hij die zich op deze verjaring beroept, verplicht is daarvan enige titel te vertonen of dat men hem de exceptie van kwade trouw kan tegenwerpen
&lt;/Verantwoording_bewaartermijn2&gt;</v>
      </c>
      <c r="P5" t="str">
        <f>SUBSTITUTE(P$2,"Value",IBP!P5)</f>
        <v>&lt;Waarde&gt;Niet van toepassing&lt;/Waarde&gt;</v>
      </c>
      <c r="Q5" t="str">
        <f>SUBSTITUTE(Q$2,"Value",IBP!Q5)</f>
        <v>&lt;Tijdseenheid&gt;Niet van toepassing&lt;/Tijdseenheid&gt;</v>
      </c>
      <c r="R5" t="str">
        <f>SUBSTITUTE(R$2,"Value",IBP!R5)</f>
        <v>&lt;Termijnspecificatie&gt;Niet van toepassing&lt;/Termijnspecificatie&gt;</v>
      </c>
      <c r="S5" t="str">
        <f>SUBSTITUTE(S$2,"Value",IBP!S5)</f>
        <v>&lt;Extra_info_termijnspecificatie&gt;Niet van toepassing&lt;/Extra_info_termijnspecificatie&gt;</v>
      </c>
      <c r="T5" t="str">
        <f>SUBSTITUTE(T$2,"Value",IBP!T5)</f>
        <v>&lt;Verantwoording_bewaartermijn&gt;Niet van toepassing&lt;/Verantwoording_bewaartermijn&gt;</v>
      </c>
      <c r="U5" t="str">
        <f>SUBSTITUTE(U$2,"Value",IBP!U5)</f>
        <v>&lt;Bestemming&gt;Vernietigen&lt;/Bestemming&gt;</v>
      </c>
      <c r="V5" t="str">
        <f>SUBSTITUTE(V$2,"Value",IBP!V5)</f>
        <v>&lt;Verantwoording_bestemming&gt;geen cultuur-maatschappelijke nut meer voor het dossier. De akte daarentegen heeft wel cultuur-maatschappelijke nut, maar deze wordt bewaard door afdelings vastgoedtransactie van het Facilitair Bedrijf.&lt;/Verantwoording_bestemming&gt;</v>
      </c>
      <c r="W5" t="str">
        <f>SUBSTITUTE(W$2,"Value",IBP!W5)</f>
        <v>&lt;Selectievoorschriften&gt;niet van toepassing&lt;/Selectievoorschriften&gt;</v>
      </c>
      <c r="X5" t="str">
        <f>SUBSTITUTE(X$2,"Value",IBP!X5)</f>
        <v>&lt;Raadplegingsregime&gt;In principe openbaar&lt;/Raadplegingsregime&gt;</v>
      </c>
      <c r="Y5" t="str">
        <f>SUBSTITUTE(Y$2,"Value",IBP!Y5)</f>
        <v>&lt;Gevoelige_persoonsgegevens&gt;Nee&lt;/Gevoelige_persoonsgegevens&gt;</v>
      </c>
      <c r="Z5" t="str">
        <f>SUBSTITUTE(Z$2,"Value",IBP!Z5)</f>
        <v>&lt;Hergebruik&gt;Ja&lt;/Hergebruik&gt;</v>
      </c>
      <c r="AA5" t="str">
        <f>SUBSTITUTE(AA$2,"Value",IBP!AA5)</f>
        <v>&lt;Motivering&gt;niet van toepassing&lt;/Motivering&gt;</v>
      </c>
      <c r="AB5" t="str">
        <f>SUBSTITUTE(AB$2,"Value",IBP!AB5)</f>
        <v>&lt;Drager&gt;Analoog&lt;/Drager&gt;</v>
      </c>
      <c r="AC5" t="str">
        <f>SUBSTITUTE(AC$2,"Value",IBP!AC5)</f>
        <v>&lt;Extra_info_drager&gt;niet van toepassing&lt;/Extra_info_drager&gt;</v>
      </c>
      <c r="AD5" t="str">
        <f>SUBSTITUTE(AD$2,"Value",IBP!AD5)</f>
        <v>&lt;Parent&gt;niet van toepassing&lt;/Parent&gt;</v>
      </c>
      <c r="AE5" t="str">
        <f>SUBSTITUTE(AE$2,"Value",IBP!AE5)</f>
        <v>&lt;Child&gt;niet van toepassing&lt;/Child&gt;</v>
      </c>
      <c r="AF5" t="str">
        <f>SUBSTITUTE(AF$2,"Value",IBP!AF5)</f>
        <v>&lt;Associatief&gt;niet van toepassing&lt;/Associatief&gt;</v>
      </c>
      <c r="AG5" t="str">
        <f>SUBSTITUTE(AG$2,"Value",IBP!AG5)</f>
        <v>&lt;Actualiseringsdatum_informatieobject&gt;niet van toepassing&lt;/Actualiseringsdatum_informatieobject&gt;</v>
      </c>
      <c r="AH5" t="str">
        <f>SUBSTITUTE(AH$2,"Value",IBP!AH5)</f>
        <v>&lt;Opmerkingen&gt;De onteigeningsakte wordt niet door ons bewaard. We houden wel een kopie/afschrift bij om onze eigen werking goed te kunnen opvolgen zolang een terrein van ons is.&lt;/Opmerkingen&gt;</v>
      </c>
      <c r="AJ5" t="str">
        <f t="shared" si="0"/>
        <v>&lt;Serie&gt;&lt;NAAM_en_INHOUD&gt;&lt;ID&gt;OVO000098_000_002&lt;/ID&gt;&lt;Informatieobjecttype&gt;Serie&lt;/Informatieobjecttype&gt;&lt;Naam_informatieobject&gt;Onteigenings- en verwervingsdossiers terreinen voor een investeringsproject&lt;/Naam_informatieobject&gt;&lt;Omschrijving_informatieobject&gt;Alle documenten die gebruikt worden  of nodig zijn om onteigeningen / verwervingen uit te voeren: Aanvraag kostenraming Aankoopcomité + kostenraming + onteigeningsplannen + bundel onteigeningsvoorstel + akkoord minister + ondertekend ministerieel besluit + opdracht Aankoopcomité om onderhandelingen aan te vatten + aanvraag kadastrale legger + aanvraag gemeente toestand bodem + bodemattest + Advies Inspectie financiën&lt;/Omschrijving_informatieobject&gt;&lt;/NAAM_en_INHOUD&gt;&lt;STRUCTUUR_PROCES&gt;&lt;Taakgebied&gt;01. Aanleggen, herinrichten, uitrusten van wegen&lt;/Taakgebied&gt;&lt;Taak&gt;01.1 Realiseren van een investeringsproject&lt;/Taak&gt;&lt;Handeling1&gt;01.1.1 Opmaken concept en ontwerp investeringsproject&lt;/Handeling1&gt;&lt;/STRUCTUUR_PROCES&gt;&lt;Datering&gt;&lt;Begindatum&gt;Onbekend&lt;/Begindatum&gt;&lt;Einddatum&gt;Lopende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Verkeer&lt;/Bewaarniveau&gt;&lt;/BEWAARNIVEAU&gt;&lt;WETTELIJKE_BEWAARTERMIJN&gt;&lt;Waarde2&gt;30&lt;/Waarde2&gt;&lt;Tijdseenheid2&gt;Jaar&lt;/Tijdseenheid2&gt;&lt;Termijnspecificatie2&gt;Na afhandeling van het informatieobject&lt;/Termijnspecificatie2&gt;&lt;Extra_info_termijnspecificatie2&gt; &lt;/Extra_info_termijnspecificatie2&gt;&lt;Verantwoording_bewaartermijn2&gt;1) De periode van 30 jaar is de wettelijke bewaartermijn en vloeit onrechtstreeks voort uit de verjaringstermijn, m.n. de termijn dat een rechtsvordering ontvankelijk kan worden ingesteld: ingevolge art. 2262 Burgerlijk Wetboek verjaren zakelijke rechtsvorderingen door verloop van dertig jaar, zonder dat hij die zich op deze verjaring beroept, verplicht is daarvan enige titel te vertonen of dat men hem de exceptie van kwade trouw kan tegenwerpen
&lt;/Verantwoording_bewaartermijn2&gt;&lt;/WETTELIJKE_BEWAARTERMIJN&gt;&lt;ADMINISTRATIEVE_BEWAARTERMIJN&gt;&lt;Waarde&gt;Niet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toepassing&lt;/Verantwoording_bewaartermijn&gt;&lt;/ADMINISTRATIEVE_BEWAARTERMIJN&gt;&lt;BESTEMMING&gt;&lt;Bestemming&gt;Vernietigen&lt;/Bestemming&gt;&lt;Verantwoording_bestemming&gt;geen cultuur-maatschappelijke nut meer voor het dossier. De akte daarentegen heeft wel cultuur-maatschappelijke nut, maar deze wordt bewaard door afdelings vastgoedtransactie van het Facilitair Bedrijf.&lt;/Verantwoording_bestemming&gt;&lt;Selectievoorschriften&gt;niet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toepassing&lt;/Actualiseringsdatum_informatieobject&gt;&lt;/METADATA&gt;&lt;OPMERKINGEN&gt;&lt;Opmerkingen&gt;De onteigeningsakte wordt niet door ons bewaard. We houden wel een kopie/afschrift bij om onze eigen werking goed te kunnen opvolgen zolang een terrein van ons is.&lt;/Opmerkingen&gt;&lt;/OPMERKINGEN&gt;&lt;/Serie&gt;</v>
      </c>
    </row>
    <row r="6" spans="1:36" x14ac:dyDescent="0.25">
      <c r="A6" t="str">
        <f>SUBSTITUTE(A$2,"Value",IBP!A6)</f>
        <v>&lt;ID&gt;OVO000098_000_003&lt;/ID&gt;</v>
      </c>
      <c r="B6" t="str">
        <f>SUBSTITUTE(B$2,"Value",IBP!B6)</f>
        <v>&lt;Informatieobjecttype&gt;Serie&lt;/Informatieobjecttype&gt;</v>
      </c>
      <c r="C6" t="str">
        <f>SUBSTITUTE(C$2,"Value",IBP!C6)</f>
        <v>&lt;Naam_informatieobject&gt;Meetdossier investeringsproject&lt;/Naam_informatieobject&gt;</v>
      </c>
      <c r="D6" t="str">
        <f>SUBSTITUTE(D$2,"Value",IBP!D6)</f>
        <v>&lt;Omschrijving_informatieobject&gt;Algemene gegevens tot opmaak van een volledig plan inzake aanpalers, grenzen, meetpunten van vroeger, meetschetsen van oude bestaande toestanden en grenzen&lt;/Omschrijving_informatieobject&gt;</v>
      </c>
      <c r="E6" t="str">
        <f>SUBSTITUTE(E$2,"Value",IBP!E6)</f>
        <v>&lt;Taakgebied&gt;01. Aanleggen, herinrichten, uitrusten van wegen&lt;/Taakgebied&gt;</v>
      </c>
      <c r="F6" t="str">
        <f>SUBSTITUTE(F$2,"Value",IBP!F6)</f>
        <v>&lt;Taak&gt;01.1 Realiseren van een investeringsproject&lt;/Taak&gt;</v>
      </c>
      <c r="G6" t="str">
        <f>SUBSTITUTE(G$2,"Value",IBP!G6)</f>
        <v>&lt;Handeling1&gt;01.1.1 Opmaken concept en ontwerp investeringsproject&lt;/Handeling1&gt;</v>
      </c>
      <c r="H6" t="str">
        <f>SUBSTITUTE(H$2,"Value",IBP!H6)</f>
        <v>&lt;Begindatum&gt;Onbekend&lt;/Begindatum&gt;</v>
      </c>
      <c r="I6" t="str">
        <f>SUBSTITUTE(I$2,"Value",IBP!I6)</f>
        <v>&lt;Einddatum&gt;Lopende &lt;/Einddatum&gt;</v>
      </c>
      <c r="J6" t="str">
        <f>SUBSTITUTE(J$2,"Value",IBP!J6)</f>
        <v>&lt;Bewaarniveau&gt;Vlaamse overheid: Agentschap Wegen en Verkeer&lt;/Bewaarniveau&gt;</v>
      </c>
      <c r="K6" t="str">
        <f>SUBSTITUTE(K$2,"Value",IBP!K6)</f>
        <v>&lt;Waarde2&gt;niet van toepassing&lt;/Waarde2&gt;</v>
      </c>
      <c r="L6" t="str">
        <f>SUBSTITUTE(L$2,"Value",IBP!L6)</f>
        <v>&lt;Tijdseenheid2&gt;niet van toepassing&lt;/Tijdseenheid2&gt;</v>
      </c>
      <c r="M6" t="str">
        <f>SUBSTITUTE(M$2,"Value",IBP!M6)</f>
        <v>&lt;Termijnspecificatie2&gt;niet van toepassing&lt;/Termijnspecificatie2&gt;</v>
      </c>
      <c r="N6" t="str">
        <f>SUBSTITUTE(N$2,"Value",IBP!N6)</f>
        <v>&lt;Extra_info_termijnspecificatie2&gt;niet van toepassing&lt;/Extra_info_termijnspecificatie2&gt;</v>
      </c>
      <c r="O6" t="str">
        <f>SUBSTITUTE(O$2,"Value",IBP!O6)</f>
        <v>&lt;Verantwoording_bewaartermijn2&gt;niet van toepassing&lt;/Verantwoording_bewaartermijn2&gt;</v>
      </c>
      <c r="P6" t="str">
        <f>SUBSTITUTE(P$2,"Value",IBP!P6)</f>
        <v>&lt;Waarde&gt;10&lt;/Waarde&gt;</v>
      </c>
      <c r="Q6" t="str">
        <f>SUBSTITUTE(Q$2,"Value",IBP!Q6)</f>
        <v>&lt;Tijdseenheid&gt;jaar &lt;/Tijdseenheid&gt;</v>
      </c>
      <c r="R6" t="str">
        <f>SUBSTITUTE(R$2,"Value",IBP!R6)</f>
        <v>&lt;Termijnspecificatie&gt;Na afhandeling van het informatieobject&lt;/Termijnspecificatie&gt;</v>
      </c>
      <c r="S6" t="str">
        <f>SUBSTITUTE(S$2,"Value",IBP!S6)</f>
        <v>&lt;Extra_info_termijnspecificatie&gt;&lt;/Extra_info_termijnspecificatie&gt;</v>
      </c>
      <c r="T6" t="str">
        <f>SUBSTITUTE(T$2,"Value",IBP!T6)</f>
        <v>&lt;Verantwoording_bewaartermijn&gt;Meetdossiers worden de eerste 10 jaar meerdere malen per jaar  geraadpleegd voor aansluitende
opmetingen afpalingen. Ieder dossier is uniek en heeft specifieke informatie met betrekking tot openbaar domein&lt;/Verantwoording_bewaartermijn&gt;</v>
      </c>
      <c r="U6" t="str">
        <f>SUBSTITUTE(U$2,"Value",IBP!U6)</f>
        <v>&lt;Bestemming&gt;Bewaren&lt;/Bestemming&gt;</v>
      </c>
      <c r="V6" t="str">
        <f>SUBSTITUTE(V$2,"Value",IBP!V6)</f>
        <v>&lt;Verantwoording_bestemming&gt;Meetdossiers worden meerdere malen per jaar geraadpleegd voor aansluitende
opmetingen en afpalingen. Ieder dossier is uniek en heeft specifieke informatie met betrekking tot openbaar domein&lt;/Verantwoording_bestemming&gt;</v>
      </c>
      <c r="W6" t="str">
        <f>SUBSTITUTE(W$2,"Value",IBP!W6)</f>
        <v>&lt;Selectievoorschriften&gt;niet van toepassing&lt;/Selectievoorschriften&gt;</v>
      </c>
      <c r="X6" t="str">
        <f>SUBSTITUTE(X$2,"Value",IBP!X6)</f>
        <v>&lt;Raadplegingsregime&gt;In principe openbaar&lt;/Raadplegingsregime&gt;</v>
      </c>
      <c r="Y6" t="str">
        <f>SUBSTITUTE(Y$2,"Value",IBP!Y6)</f>
        <v>&lt;Gevoelige_persoonsgegevens&gt;Nee&lt;/Gevoelige_persoonsgegevens&gt;</v>
      </c>
      <c r="Z6" t="str">
        <f>SUBSTITUTE(Z$2,"Value",IBP!Z6)</f>
        <v>&lt;Hergebruik&gt;Ja&lt;/Hergebruik&gt;</v>
      </c>
      <c r="AA6" t="str">
        <f>SUBSTITUTE(AA$2,"Value",IBP!AA6)</f>
        <v>&lt;Motivering&gt;niet van toepassing&lt;/Motivering&gt;</v>
      </c>
      <c r="AB6" t="str">
        <f>SUBSTITUTE(AB$2,"Value",IBP!AB6)</f>
        <v>&lt;Drager&gt;Analoog en digitaal&lt;/Drager&gt;</v>
      </c>
      <c r="AC6" t="str">
        <f>SUBSTITUTE(AC$2,"Value",IBP!AC6)</f>
        <v>&lt;Extra_info_drager&gt;niet van toepassing&lt;/Extra_info_drager&gt;</v>
      </c>
      <c r="AD6" t="str">
        <f>SUBSTITUTE(AD$2,"Value",IBP!AD6)</f>
        <v>&lt;Parent&gt;niet van toepassing&lt;/Parent&gt;</v>
      </c>
      <c r="AE6" t="str">
        <f>SUBSTITUTE(AE$2,"Value",IBP!AE6)</f>
        <v>&lt;Child&gt;niet van toepassing&lt;/Child&gt;</v>
      </c>
      <c r="AF6" t="str">
        <f>SUBSTITUTE(AF$2,"Value",IBP!AF6)</f>
        <v>&lt;Associatief&gt;niet van toepassing&lt;/Associatief&gt;</v>
      </c>
      <c r="AG6" t="str">
        <f>SUBSTITUTE(AG$2,"Value",IBP!AG6)</f>
        <v>&lt;Actualiseringsdatum_informatieobject&gt;niet van toepassing&lt;/Actualiseringsdatum_informatieobject&gt;</v>
      </c>
      <c r="AH6" t="str">
        <f>SUBSTITUTE(AH$2,"Value",IBP!AH6)</f>
        <v>&lt;Opmerkingen&gt;niet van toepassing&lt;/Opmerkingen&gt;</v>
      </c>
      <c r="AJ6" t="str">
        <f t="shared" si="0"/>
        <v>&lt;Serie&gt;&lt;NAAM_en_INHOUD&gt;&lt;ID&gt;OVO000098_000_003&lt;/ID&gt;&lt;Informatieobjecttype&gt;Serie&lt;/Informatieobjecttype&gt;&lt;Naam_informatieobject&gt;Meetdossier investeringsproject&lt;/Naam_informatieobject&gt;&lt;Omschrijving_informatieobject&gt;Algemene gegevens tot opmaak van een volledig plan inzake aanpalers, grenzen, meetpunten van vroeger, meetschetsen van oude bestaande toestanden en grenzen&lt;/Omschrijving_informatieobject&gt;&lt;/NAAM_en_INHOUD&gt;&lt;STRUCTUUR_PROCES&gt;&lt;Taakgebied&gt;01. Aanleggen, herinrichten, uitrusten van wegen&lt;/Taakgebied&gt;&lt;Taak&gt;01.1 Realiseren van een investeringsproject&lt;/Taak&gt;&lt;Handeling1&gt;01.1.1 Opmaken concept en ontwerp investeringsproject&lt;/Handeling1&gt;&lt;/STRUCTUUR_PROCES&gt;&lt;Datering&gt;&lt;Begindatum&gt;Onbekend&lt;/Begindatum&gt;&lt;Einddatum&gt;Lopende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 &lt;/Tijdseenheid&gt;&lt;Termijnspecificatie&gt;Na afhandeling van het informatieobject&lt;/Termijnspecificatie&gt;&lt;Extra_info_termijnspecificatie&gt;&lt;/Extra_info_termijnspecificatie&gt;&lt;Verantwoording_bewaartermijn&gt;Meetdossiers worden de eerste 10 jaar meerdere malen per jaar  geraadpleegd voor aansluitende
opmetingen afpalingen. Ieder dossier is uniek en heeft specifieke informatie met betrekking tot openbaar domein&lt;/Verantwoording_bewaartermijn&gt;&lt;/ADMINISTRATIEVE_BEWAARTERMIJN&gt;&lt;BESTEMMING&gt;&lt;Bestemming&gt;Bewaren&lt;/Bestemming&gt;&lt;Verantwoording_bestemming&gt;Meetdossiers worden meerdere malen per jaar geraadpleegd voor aansluitende
opmetingen en afpalingen. Ieder dossier is uniek en heeft specifieke informatie met betrekking tot openbaar domein&lt;/Verantwoording_bestemming&gt;&lt;Selectievoorschriften&gt;niet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 spans="1:36" x14ac:dyDescent="0.25">
      <c r="A7" t="str">
        <f>SUBSTITUTE(A$2,"Value",IBP!A7)</f>
        <v>&lt;ID&gt;OVO000098_000_004&lt;/ID&gt;</v>
      </c>
      <c r="B7" t="str">
        <f>SUBSTITUTE(B$2,"Value",IBP!B7)</f>
        <v>&lt;Informatieobjecttype&gt;Serie&lt;/Informatieobjecttype&gt;</v>
      </c>
      <c r="C7" t="str">
        <f>SUBSTITUTE(C$2,"Value",IBP!C7)</f>
        <v>&lt;Naam_informatieobject&gt;Adviezen Investeringsproject die niet afkomstig zijn van Agentschap Wegen en Verkeer&lt;/Naam_informatieobject&gt;</v>
      </c>
      <c r="D7" t="str">
        <f>SUBSTITUTE(D$2,"Value",IBP!D7)</f>
        <v>&lt;Omschrijving_informatieobject&gt;Advies Technische Ondersteunende Diensten (Expertise Beton en Staal - Geotechniek), Advies Agentschap VVM De Lijn, Advies Agentschap Waterwegen en Zeekanaal, Advies Agentschap De Scheepvaart, Advies Beleidsdomein Leefmilieu, Natuur en Energie (Watertoets en MER), Advies Agentschap Vlaamse Milieumaatschappij, Advies Agentschap voor Bos en Groen, Agentschap De Openbare Afvalstoffenmaatschappij, Advies Beleidsdomein Ruimtelijke Ordening, Woonbeleid en Onroerend Erfgoed Agentschap Ruimte en Erfgoed, Advies Afdeling Vlaamse Instituut voor het Onroerend Erfgoed, Advies Maatschappij der Nutsleidingen, Advies Aquafin, Advies Provinciale Diensten, Advies betrokken gemeenten, Advies Infrabel, Advies Vereniging van Vlaamse Polders en Wateringen, Advies Benelux Bitume, Advies Opzoekingscentrum van de Wegenbouw, Advies Verbond van de Cementnijverheid. Wij houden het schaduwarchief bij.&lt;/Omschrijving_informatieobject&gt;</v>
      </c>
      <c r="E7" t="str">
        <f>SUBSTITUTE(E$2,"Value",IBP!E7)</f>
        <v>&lt;Taakgebied&gt;01. Aanleggen, herinrichten, uitrusten van wegen&lt;/Taakgebied&gt;</v>
      </c>
      <c r="F7" t="str">
        <f>SUBSTITUTE(F$2,"Value",IBP!F7)</f>
        <v>&lt;Taak&gt;01.1 Realiseren van een investeringsproject&lt;/Taak&gt;</v>
      </c>
      <c r="G7" t="str">
        <f>SUBSTITUTE(G$2,"Value",IBP!G7)</f>
        <v>&lt;Handeling1&gt;01.1.1 Opmaken concept en ontwerp investeringsproject&lt;/Handeling1&gt;</v>
      </c>
      <c r="H7" t="str">
        <f>SUBSTITUTE(H$2,"Value",IBP!H7)</f>
        <v>&lt;Begindatum&gt;Onbekend&lt;/Begindatum&gt;</v>
      </c>
      <c r="I7" t="str">
        <f>SUBSTITUTE(I$2,"Value",IBP!I7)</f>
        <v>&lt;Einddatum&gt;Lopende &lt;/Einddatum&gt;</v>
      </c>
      <c r="J7" t="str">
        <f>SUBSTITUTE(J$2,"Value",IBP!J7)</f>
        <v>&lt;Bewaarniveau&gt;Adviesverlenende instantie&lt;/Bewaarniveau&gt;</v>
      </c>
      <c r="K7" t="str">
        <f>SUBSTITUTE(K$2,"Value",IBP!K7)</f>
        <v>&lt;Waarde2&gt;niet van toepassing&lt;/Waarde2&gt;</v>
      </c>
      <c r="L7" t="str">
        <f>SUBSTITUTE(L$2,"Value",IBP!L7)</f>
        <v>&lt;Tijdseenheid2&gt;niet van toepassing&lt;/Tijdseenheid2&gt;</v>
      </c>
      <c r="M7" t="str">
        <f>SUBSTITUTE(M$2,"Value",IBP!M7)</f>
        <v>&lt;Termijnspecificatie2&gt;niet van toepassing&lt;/Termijnspecificatie2&gt;</v>
      </c>
      <c r="N7" t="str">
        <f>SUBSTITUTE(N$2,"Value",IBP!N7)</f>
        <v>&lt;Extra_info_termijnspecificatie2&gt;niet van toepassing&lt;/Extra_info_termijnspecificatie2&gt;</v>
      </c>
      <c r="O7" t="str">
        <f>SUBSTITUTE(O$2,"Value",IBP!O7)</f>
        <v>&lt;Verantwoording_bewaartermijn2&gt;niet van toepassing&lt;/Verantwoording_bewaartermijn2&gt;</v>
      </c>
      <c r="P7" t="str">
        <f>SUBSTITUTE(P$2,"Value",IBP!P7)</f>
        <v>&lt;Waarde&gt;10&lt;/Waarde&gt;</v>
      </c>
      <c r="Q7" t="str">
        <f>SUBSTITUTE(Q$2,"Value",IBP!Q7)</f>
        <v>&lt;Tijdseenheid&gt;jaar&lt;/Tijdseenheid&gt;</v>
      </c>
      <c r="R7" t="str">
        <f>SUBSTITUTE(R$2,"Value",IBP!R7)</f>
        <v>&lt;Termijnspecificatie&gt;Na afhandeling van het informatieobject&lt;/Termijnspecificatie&gt;</v>
      </c>
      <c r="S7" t="str">
        <f>SUBSTITUTE(S$2,"Value",IBP!S7)</f>
        <v>&lt;Extra_info_termijnspecificatie&gt;&lt;/Extra_info_termijnspecificatie&gt;</v>
      </c>
      <c r="T7" t="str">
        <f>SUBSTITUTE(T$2,"Value",IBP!T7)</f>
        <v>&lt;Verantwoording_bewaartermijn&gt;Naar analogie met het informatieobject conceptdossier investeringsproject houden we dit ook 10 jaar bij&lt;/Verantwoording_bewaartermijn&gt;</v>
      </c>
      <c r="U7" t="str">
        <f>SUBSTITUTE(U$2,"Value",IBP!U7)</f>
        <v>&lt;Bestemming&gt;Vernietigen&lt;/Bestemming&gt;</v>
      </c>
      <c r="V7" t="str">
        <f>SUBSTITUTE(V$2,"Value",IBP!V7)</f>
        <v>&lt;Verantwoording_bestemming&gt;De originele documenten worden normaal gezien bewaard bij de adviesverlenende instantie.&lt;/Verantwoording_bestemming&gt;</v>
      </c>
      <c r="W7" t="str">
        <f>SUBSTITUTE(W$2,"Value",IBP!W7)</f>
        <v>&lt;Selectievoorschriften&gt;niet van toepassing&lt;/Selectievoorschriften&gt;</v>
      </c>
      <c r="X7" t="str">
        <f>SUBSTITUTE(X$2,"Value",IBP!X7)</f>
        <v>&lt;Raadplegingsregime&gt;Openbaar&lt;/Raadplegingsregime&gt;</v>
      </c>
      <c r="Y7" t="str">
        <f>SUBSTITUTE(Y$2,"Value",IBP!Y7)</f>
        <v>&lt;Gevoelige_persoonsgegevens&gt;Nee&lt;/Gevoelige_persoonsgegevens&gt;</v>
      </c>
      <c r="Z7" t="str">
        <f>SUBSTITUTE(Z$2,"Value",IBP!Z7)</f>
        <v>&lt;Hergebruik&gt;ja&lt;/Hergebruik&gt;</v>
      </c>
      <c r="AA7" t="str">
        <f>SUBSTITUTE(AA$2,"Value",IBP!AA7)</f>
        <v>&lt;Motivering&gt;niet van toepassing&lt;/Motivering&gt;</v>
      </c>
      <c r="AB7" t="str">
        <f>SUBSTITUTE(AB$2,"Value",IBP!AB7)</f>
        <v>&lt;Drager&gt;Analoog en digitaal&lt;/Drager&gt;</v>
      </c>
      <c r="AC7" t="str">
        <f>SUBSTITUTE(AC$2,"Value",IBP!AC7)</f>
        <v>&lt;Extra_info_drager&gt;niet van toepassing&lt;/Extra_info_drager&gt;</v>
      </c>
      <c r="AD7" t="str">
        <f>SUBSTITUTE(AD$2,"Value",IBP!AD7)</f>
        <v>&lt;Parent&gt;niet van toepassing&lt;/Parent&gt;</v>
      </c>
      <c r="AE7" t="str">
        <f>SUBSTITUTE(AE$2,"Value",IBP!AE7)</f>
        <v>&lt;Child&gt;niet van toepassing&lt;/Child&gt;</v>
      </c>
      <c r="AF7" t="str">
        <f>SUBSTITUTE(AF$2,"Value",IBP!AF7)</f>
        <v>&lt;Associatief&gt;niet van toepassing&lt;/Associatief&gt;</v>
      </c>
      <c r="AG7" t="str">
        <f>SUBSTITUTE(AG$2,"Value",IBP!AG7)</f>
        <v>&lt;Actualiseringsdatum_informatieobject&gt;niet van toepassing&lt;/Actualiseringsdatum_informatieobject&gt;</v>
      </c>
      <c r="AH7" t="str">
        <f>SUBSTITUTE(AH$2,"Value",IBP!AH7)</f>
        <v>&lt;Opmerkingen&gt;niet van toepassing&lt;/Opmerkingen&gt;</v>
      </c>
      <c r="AJ7" t="str">
        <f t="shared" si="0"/>
        <v>&lt;Serie&gt;&lt;NAAM_en_INHOUD&gt;&lt;ID&gt;OVO000098_000_004&lt;/ID&gt;&lt;Informatieobjecttype&gt;Serie&lt;/Informatieobjecttype&gt;&lt;Naam_informatieobject&gt;Adviezen Investeringsproject die niet afkomstig zijn van Agentschap Wegen en Verkeer&lt;/Naam_informatieobject&gt;&lt;Omschrijving_informatieobject&gt;Advies Technische Ondersteunende Diensten (Expertise Beton en Staal - Geotechniek), Advies Agentschap VVM De Lijn, Advies Agentschap Waterwegen en Zeekanaal, Advies Agentschap De Scheepvaart, Advies Beleidsdomein Leefmilieu, Natuur en Energie (Watertoets en MER), Advies Agentschap Vlaamse Milieumaatschappij, Advies Agentschap voor Bos en Groen, Agentschap De Openbare Afvalstoffenmaatschappij, Advies Beleidsdomein Ruimtelijke Ordening, Woonbeleid en Onroerend Erfgoed Agentschap Ruimte en Erfgoed, Advies Afdeling Vlaamse Instituut voor het Onroerend Erfgoed, Advies Maatschappij der Nutsleidingen, Advies Aquafin, Advies Provinciale Diensten, Advies betrokken gemeenten, Advies Infrabel, Advies Vereniging van Vlaamse Polders en Wateringen, Advies Benelux Bitume, Advies Opzoekingscentrum van de Wegenbouw, Advies Verbond van de Cementnijverheid. Wij houden het schaduwarchief bij.&lt;/Omschrijving_informatieobject&gt;&lt;/NAAM_en_INHOUD&gt;&lt;STRUCTUUR_PROCES&gt;&lt;Taakgebied&gt;01. Aanleggen, herinrichten, uitrusten van wegen&lt;/Taakgebied&gt;&lt;Taak&gt;01.1 Realiseren van een investeringsproject&lt;/Taak&gt;&lt;Handeling1&gt;01.1.1 Opmaken concept en ontwerp investeringsproject&lt;/Handeling1&gt;&lt;/STRUCTUUR_PROCES&gt;&lt;Datering&gt;&lt;Begindatum&gt;Onbekend&lt;/Begindatum&gt;&lt;Einddatum&gt;Lopende &lt;/Einddatum&gt;&lt;/Datering&gt;&lt;BEWAARNIVEAU&gt;&lt;Bewaarniveau&gt;Adviesverlenende instantie&lt;/Bewaarniveau&gt;&lt;/BEWAARNIVEAU&gt;&lt;WETTELIJKE_BEWAARTERMIJN&gt;&lt;Waarde2&gt;niet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afhandeling van het informatieobject&lt;/Termijnspecificatie&gt;&lt;Extra_info_termijnspecificatie&gt;&lt;/Extra_info_termijnspecificatie&gt;&lt;Verantwoording_bewaartermijn&gt;Naar analogie met het informatieobject conceptdossier investeringsproject houden we dit ook 10 jaar bij&lt;/Verantwoording_bewaartermijn&gt;&lt;/ADMINISTRATIEVE_BEWAARTERMIJN&gt;&lt;BESTEMMING&gt;&lt;Bestemming&gt;Vernietigen&lt;/Bestemming&gt;&lt;Verantwoording_bestemming&gt;De originele documenten worden normaal gezien bewaard bij de adviesverlenende instantie.&lt;/Verantwoording_bestemming&gt;&lt;Selectievoorschriften&gt;niet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 spans="1:36" x14ac:dyDescent="0.25">
      <c r="A8" t="str">
        <f>SUBSTITUTE(A$2,"Value",IBP!A8)</f>
        <v>&lt;ID&gt;OVO000098_000_005&lt;/ID&gt;</v>
      </c>
      <c r="B8" t="str">
        <f>SUBSTITUTE(B$2,"Value",IBP!B8)</f>
        <v>&lt;Informatieobjecttype&gt;Serie&lt;/Informatieobjecttype&gt;</v>
      </c>
      <c r="C8" t="str">
        <f>SUBSTITUTE(C$2,"Value",IBP!C8)</f>
        <v>&lt;Naam_informatieobject&gt;MER-studie (milieu- en natuur effectenbeoordelingsstudies&lt;/Naam_informatieobject&gt;</v>
      </c>
      <c r="D8" t="str">
        <f>SUBSTITUTE(D$2,"Value",IBP!D8)</f>
        <v>&lt;Omschrijving_informatieobject&gt;Studie over milieu en natuur, MER, MER-screening&lt;/Omschrijving_informatieobject&gt;</v>
      </c>
      <c r="E8" t="str">
        <f>SUBSTITUTE(E$2,"Value",IBP!E8)</f>
        <v>&lt;Taakgebied&gt;01. Aanleggen, herinrichten, uitrusten van wegen&lt;/Taakgebied&gt;</v>
      </c>
      <c r="F8" t="str">
        <f>SUBSTITUTE(F$2,"Value",IBP!F8)</f>
        <v>&lt;Taak&gt;01.1 Realiseren van een investeringsproject&lt;/Taak&gt;</v>
      </c>
      <c r="G8" t="str">
        <f>SUBSTITUTE(G$2,"Value",IBP!G8)</f>
        <v>&lt;Handeling1&gt;01.1.1 Opmaken concept en ontwerp investeringsproject&lt;/Handeling1&gt;</v>
      </c>
      <c r="H8" t="str">
        <f>SUBSTITUTE(H$2,"Value",IBP!H8)</f>
        <v>&lt;Begindatum&gt;Onbekend&lt;/Begindatum&gt;</v>
      </c>
      <c r="I8" t="str">
        <f>SUBSTITUTE(I$2,"Value",IBP!I8)</f>
        <v>&lt;Einddatum&gt;Lopende &lt;/Einddatum&gt;</v>
      </c>
      <c r="J8" t="str">
        <f>SUBSTITUTE(J$2,"Value",IBP!J8)</f>
        <v>&lt;Bewaarniveau&gt;Vlaamse overheid: Agentschap Wegen en Verkeer&lt;/Bewaarniveau&gt;</v>
      </c>
      <c r="K8" t="str">
        <f>SUBSTITUTE(K$2,"Value",IBP!K8)</f>
        <v>&lt;Waarde2&gt;niet van toepassing&lt;/Waarde2&gt;</v>
      </c>
      <c r="L8" t="str">
        <f>SUBSTITUTE(L$2,"Value",IBP!L8)</f>
        <v>&lt;Tijdseenheid2&gt;niet van toepassing&lt;/Tijdseenheid2&gt;</v>
      </c>
      <c r="M8" t="str">
        <f>SUBSTITUTE(M$2,"Value",IBP!M8)</f>
        <v>&lt;Termijnspecificatie2&gt;niet van toepassing&lt;/Termijnspecificatie2&gt;</v>
      </c>
      <c r="N8" t="str">
        <f>SUBSTITUTE(N$2,"Value",IBP!N8)</f>
        <v>&lt;Extra_info_termijnspecificatie2&gt;niet van toepassing&lt;/Extra_info_termijnspecificatie2&gt;</v>
      </c>
      <c r="O8" t="str">
        <f>SUBSTITUTE(O$2,"Value",IBP!O8)</f>
        <v>&lt;Verantwoording_bewaartermijn2&gt;niet van toepassing&lt;/Verantwoording_bewaartermijn2&gt;</v>
      </c>
      <c r="P8" t="str">
        <f>SUBSTITUTE(P$2,"Value",IBP!P8)</f>
        <v>&lt;Waarde&gt;10&lt;/Waarde&gt;</v>
      </c>
      <c r="Q8" t="str">
        <f>SUBSTITUTE(Q$2,"Value",IBP!Q8)</f>
        <v>&lt;Tijdseenheid&gt;jaar&lt;/Tijdseenheid&gt;</v>
      </c>
      <c r="R8" t="str">
        <f>SUBSTITUTE(R$2,"Value",IBP!R8)</f>
        <v>&lt;Termijnspecificatie&gt;Na afhandeling van het informatieobject&lt;/Termijnspecificatie&gt;</v>
      </c>
      <c r="S8" t="str">
        <f>SUBSTITUTE(S$2,"Value",IBP!S8)</f>
        <v>&lt;Extra_info_termijnspecificatie&gt;&lt;/Extra_info_termijnspecificatie&gt;</v>
      </c>
      <c r="T8" t="str">
        <f>SUBSTITUTE(T$2,"Value",IBP!T8)</f>
        <v>&lt;Verantwoording_bewaartermijn&gt;Naar analogie met het informatieobject conceptdossier investeringsproject houden we dit ook 10 jaar bij&lt;/Verantwoording_bewaartermijn&gt;</v>
      </c>
      <c r="U8" t="str">
        <f>SUBSTITUTE(U$2,"Value",IBP!U8)</f>
        <v>&lt;Bestemming&gt;Vernietigen&lt;/Bestemming&gt;</v>
      </c>
      <c r="V8" t="str">
        <f>SUBSTITUTE(V$2,"Value",IBP!V8)</f>
        <v>&lt;Verantwoording_bestemming&gt;De originele documenten worden normaal gezien bewaard bij de studieverlenende instantie.&lt;/Verantwoording_bestemming&gt;</v>
      </c>
      <c r="W8" t="str">
        <f>SUBSTITUTE(W$2,"Value",IBP!W8)</f>
        <v>&lt;Selectievoorschriften&gt;niet van toepassing&lt;/Selectievoorschriften&gt;</v>
      </c>
      <c r="X8" t="str">
        <f>SUBSTITUTE(X$2,"Value",IBP!X8)</f>
        <v>&lt;Raadplegingsregime&gt;Openbaar&lt;/Raadplegingsregime&gt;</v>
      </c>
      <c r="Y8" t="str">
        <f>SUBSTITUTE(Y$2,"Value",IBP!Y8)</f>
        <v>&lt;Gevoelige_persoonsgegevens&gt;Nee&lt;/Gevoelige_persoonsgegevens&gt;</v>
      </c>
      <c r="Z8" t="str">
        <f>SUBSTITUTE(Z$2,"Value",IBP!Z8)</f>
        <v>&lt;Hergebruik&gt;ja&lt;/Hergebruik&gt;</v>
      </c>
      <c r="AA8" t="str">
        <f>SUBSTITUTE(AA$2,"Value",IBP!AA8)</f>
        <v>&lt;Motivering&gt;niet van toepassing&lt;/Motivering&gt;</v>
      </c>
      <c r="AB8" t="str">
        <f>SUBSTITUTE(AB$2,"Value",IBP!AB8)</f>
        <v>&lt;Drager&gt;Analoog en digitaal&lt;/Drager&gt;</v>
      </c>
      <c r="AC8" t="str">
        <f>SUBSTITUTE(AC$2,"Value",IBP!AC8)</f>
        <v>&lt;Extra_info_drager&gt;niet van toepassing&lt;/Extra_info_drager&gt;</v>
      </c>
      <c r="AD8" t="str">
        <f>SUBSTITUTE(AD$2,"Value",IBP!AD8)</f>
        <v>&lt;Parent&gt;niet van toepassing&lt;/Parent&gt;</v>
      </c>
      <c r="AE8" t="str">
        <f>SUBSTITUTE(AE$2,"Value",IBP!AE8)</f>
        <v>&lt;Child&gt;niet van toepassing&lt;/Child&gt;</v>
      </c>
      <c r="AF8" t="str">
        <f>SUBSTITUTE(AF$2,"Value",IBP!AF8)</f>
        <v>&lt;Associatief&gt;niet van toepassing&lt;/Associatief&gt;</v>
      </c>
      <c r="AG8" t="str">
        <f>SUBSTITUTE(AG$2,"Value",IBP!AG8)</f>
        <v>&lt;Actualiseringsdatum_informatieobject&gt;niet van toepassing&lt;/Actualiseringsdatum_informatieobject&gt;</v>
      </c>
      <c r="AH8" t="str">
        <f>SUBSTITUTE(AH$2,"Value",IBP!AH8)</f>
        <v>&lt;Opmerkingen&gt;niet van toepassing&lt;/Opmerkingen&gt;</v>
      </c>
      <c r="AJ8" t="str">
        <f t="shared" si="0"/>
        <v>&lt;Serie&gt;&lt;NAAM_en_INHOUD&gt;&lt;ID&gt;OVO000098_000_005&lt;/ID&gt;&lt;Informatieobjecttype&gt;Serie&lt;/Informatieobjecttype&gt;&lt;Naam_informatieobject&gt;MER-studie (milieu- en natuur effectenbeoordelingsstudies&lt;/Naam_informatieobject&gt;&lt;Omschrijving_informatieobject&gt;Studie over milieu en natuur, MER, MER-screening&lt;/Omschrijving_informatieobject&gt;&lt;/NAAM_en_INHOUD&gt;&lt;STRUCTUUR_PROCES&gt;&lt;Taakgebied&gt;01. Aanleggen, herinrichten, uitrusten van wegen&lt;/Taakgebied&gt;&lt;Taak&gt;01.1 Realiseren van een investeringsproject&lt;/Taak&gt;&lt;Handeling1&gt;01.1.1 Opmaken concept en ontwerp investeringsproject&lt;/Handeling1&gt;&lt;/STRUCTUUR_PROCES&gt;&lt;Datering&gt;&lt;Begindatum&gt;Onbekend&lt;/Begindatum&gt;&lt;Einddatum&gt;Lopende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afhandeling van het informatieobject&lt;/Termijnspecificatie&gt;&lt;Extra_info_termijnspecificatie&gt;&lt;/Extra_info_termijnspecificatie&gt;&lt;Verantwoording_bewaartermijn&gt;Naar analogie met het informatieobject conceptdossier investeringsproject houden we dit ook 10 jaar bij&lt;/Verantwoording_bewaartermijn&gt;&lt;/ADMINISTRATIEVE_BEWAARTERMIJN&gt;&lt;BESTEMMING&gt;&lt;Bestemming&gt;Vernietigen&lt;/Bestemming&gt;&lt;Verantwoording_bestemming&gt;De originele documenten worden normaal gezien bewaard bij de studieverlenende instantie.&lt;/Verantwoording_bestemming&gt;&lt;Selectievoorschriften&gt;niet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 spans="1:36" x14ac:dyDescent="0.25">
      <c r="A9" t="str">
        <f>SUBSTITUTE(A$2,"Value",IBP!A9)</f>
        <v>&lt;ID&gt;OVO000098_000_006&lt;/ID&gt;</v>
      </c>
      <c r="B9" t="str">
        <f>SUBSTITUTE(B$2,"Value",IBP!B9)</f>
        <v>&lt;Informatieobjecttype&gt;Serie&lt;/Informatieobjecttype&gt;</v>
      </c>
      <c r="C9" t="str">
        <f>SUBSTITUTE(C$2,"Value",IBP!C9)</f>
        <v>&lt;Naam_informatieobject&gt;Aanbestedings -en gunningsdossier investeringsproject&lt;/Naam_informatieobject&gt;</v>
      </c>
      <c r="D9" t="str">
        <f>SUBSTITUTE(D$2,"Value",IBP!D9)</f>
        <v>&lt;Omschrijving_informatieobject&gt;Dit dossier omvat volgende documenten: Aanbestedingsdocumenten (E-procurement)  Investeringsproject (=Verzameling van bijzonder bestek, meetstaten, veiligheids -en gezondheidsplan, publicatie en opening van de gunningsprocedure, sluiting contract. Dit heet ook opdrachtdocumenten) 
Goedkeuring -en vastleggingsdocumenten investeringsproject (= Documenten rond budgetten, kredieten en bestelopdrachten (via raamcontracten)&lt;/Omschrijving_informatieobject&gt;</v>
      </c>
      <c r="E9" t="str">
        <f>SUBSTITUTE(E$2,"Value",IBP!E9)</f>
        <v>&lt;Taakgebied&gt;01. Aanleggen, herinrichten, uitrusten van wegen&lt;/Taakgebied&gt;</v>
      </c>
      <c r="F9" t="str">
        <f>SUBSTITUTE(F$2,"Value",IBP!F9)</f>
        <v>&lt;Taak&gt;01.1 Realiseren van een investeringsproject&lt;/Taak&gt;</v>
      </c>
      <c r="G9" t="str">
        <f>SUBSTITUTE(G$2,"Value",IBP!G9)</f>
        <v>&lt;Handeling1&gt;01.1.2 Aanbesteden en gunnen investeringsproject&lt;/Handeling1&gt;</v>
      </c>
      <c r="H9" t="str">
        <f>SUBSTITUTE(H$2,"Value",IBP!H9)</f>
        <v>&lt;Begindatum&gt;Onbekend&lt;/Begindatum&gt;</v>
      </c>
      <c r="I9" t="str">
        <f>SUBSTITUTE(I$2,"Value",IBP!I9)</f>
        <v>&lt;Einddatum&gt;Lopende &lt;/Einddatum&gt;</v>
      </c>
      <c r="J9" t="str">
        <f>SUBSTITUTE(J$2,"Value",IBP!J9)</f>
        <v>&lt;Bewaarniveau&gt;Vlaamse overheid: Agentschap Wegen en Verkeer&lt;/Bewaarniveau&gt;</v>
      </c>
      <c r="K9" t="str">
        <f>SUBSTITUTE(K$2,"Value",IBP!K9)</f>
        <v>&lt;Waarde2&gt;10&lt;/Waarde2&gt;</v>
      </c>
      <c r="L9" t="str">
        <f>SUBSTITUTE(L$2,"Value",IBP!L9)</f>
        <v>&lt;Tijdseenheid2&gt;Jaar&lt;/Tijdseenheid2&gt;</v>
      </c>
      <c r="M9" t="str">
        <f>SUBSTITUTE(M$2,"Value",IBP!M9)</f>
        <v>&lt;Termijnspecificatie2&gt;Na afhandeling van het informatieobject&lt;/Termijnspecificatie2&gt;</v>
      </c>
      <c r="N9" t="str">
        <f>SUBSTITUTE(N$2,"Value",IBP!N9)</f>
        <v>&lt;Extra_info_termijnspecificatie2&gt;Bij niet-gunning na niet gunningsdatum, bij gunning na definitieve oplevering&lt;/Extra_info_termijnspecificatie2&gt;</v>
      </c>
      <c r="O9" t="str">
        <f>SUBSTITUTE(O$2,"Value",IBP!O9)</f>
        <v>&lt;Verantwoording_bewaartermijn2&gt;Wordt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v>
      </c>
      <c r="P9" t="str">
        <f>SUBSTITUTE(P$2,"Value",IBP!P9)</f>
        <v>&lt;Waarde&gt;Niet van toepassing&lt;/Waarde&gt;</v>
      </c>
      <c r="Q9" t="str">
        <f>SUBSTITUTE(Q$2,"Value",IBP!Q9)</f>
        <v>&lt;Tijdseenheid&gt;Niet van toepassing&lt;/Tijdseenheid&gt;</v>
      </c>
      <c r="R9" t="str">
        <f>SUBSTITUTE(R$2,"Value",IBP!R9)</f>
        <v>&lt;Termijnspecificatie&gt;Niet van toepassing&lt;/Termijnspecificatie&gt;</v>
      </c>
      <c r="S9" t="str">
        <f>SUBSTITUTE(S$2,"Value",IBP!S9)</f>
        <v>&lt;Extra_info_termijnspecificatie&gt;Niet van toepassing&lt;/Extra_info_termijnspecificatie&gt;</v>
      </c>
      <c r="T9" t="str">
        <f>SUBSTITUTE(T$2,"Value",IBP!T9)</f>
        <v>&lt;Verantwoording_bewaartermijn&gt;Niet van toepassing&lt;/Verantwoording_bewaartermijn&gt;</v>
      </c>
      <c r="U9" t="str">
        <f>SUBSTITUTE(U$2,"Value",IBP!U9)</f>
        <v>&lt;Bestemming&gt;Vernietigen&lt;/Bestemming&gt;</v>
      </c>
      <c r="V9" t="str">
        <f>SUBSTITUTE(V$2,"Value",IBP!V9)</f>
        <v>&lt;Verantwoording_bestemming&gt;Na afloop van de bewaartermijn heeft dit informatieobject geen enkele juridische, cultureel-maatschappelijke of administratieve waarde meer. Dit informatieobject geeft niet voldoende inzicht in de werking van de Vlaamse overheid of haar relatie met de maatschappij.&lt;/Verantwoording_bestemming&gt;</v>
      </c>
      <c r="W9" t="str">
        <f>SUBSTITUTE(W$2,"Value",IBP!W9)</f>
        <v>&lt;Selectievoorschriften&gt;niet van toepassing&lt;/Selectievoorschriften&gt;</v>
      </c>
      <c r="X9" t="str">
        <f>SUBSTITUTE(X$2,"Value",IBP!X9)</f>
        <v>&lt;Raadplegingsregime&gt;In principe openbaar&lt;/Raadplegingsregime&gt;</v>
      </c>
      <c r="Y9" t="str">
        <f>SUBSTITUTE(Y$2,"Value",IBP!Y9)</f>
        <v>&lt;Gevoelige_persoonsgegevens&gt;Nee&lt;/Gevoelige_persoonsgegevens&gt;</v>
      </c>
      <c r="Z9" t="str">
        <f>SUBSTITUTE(Z$2,"Value",IBP!Z9)</f>
        <v>&lt;Hergebruik&gt;Ja&lt;/Hergebruik&gt;</v>
      </c>
      <c r="AA9" t="str">
        <f>SUBSTITUTE(AA$2,"Value",IBP!AA9)</f>
        <v>&lt;Motivering&gt;niet van toepassing&lt;/Motivering&gt;</v>
      </c>
      <c r="AB9" t="str">
        <f>SUBSTITUTE(AB$2,"Value",IBP!AB9)</f>
        <v>&lt;Drager&gt;Analoog en digitaal&lt;/Drager&gt;</v>
      </c>
      <c r="AC9" t="str">
        <f>SUBSTITUTE(AC$2,"Value",IBP!AC9)</f>
        <v>&lt;Extra_info_drager&gt;niet van toepassing&lt;/Extra_info_drager&gt;</v>
      </c>
      <c r="AD9" t="str">
        <f>SUBSTITUTE(AD$2,"Value",IBP!AD9)</f>
        <v>&lt;Parent&gt;niet van toepassing&lt;/Parent&gt;</v>
      </c>
      <c r="AE9" t="str">
        <f>SUBSTITUTE(AE$2,"Value",IBP!AE9)</f>
        <v>&lt;Child&gt;niet van toepassing&lt;/Child&gt;</v>
      </c>
      <c r="AF9" t="str">
        <f>SUBSTITUTE(AF$2,"Value",IBP!AF9)</f>
        <v>&lt;Associatief&gt;niet van toepassing&lt;/Associatief&gt;</v>
      </c>
      <c r="AG9" t="str">
        <f>SUBSTITUTE(AG$2,"Value",IBP!AG9)</f>
        <v>&lt;Actualiseringsdatum_informatieobject&gt;niet van toepassing&lt;/Actualiseringsdatum_informatieobject&gt;</v>
      </c>
      <c r="AH9" t="str">
        <f>SUBSTITUTE(AH$2,"Value",IBP!AH9)</f>
        <v>&lt;Opmerkingen&gt;niet van toepassing&lt;/Opmerkingen&gt;</v>
      </c>
      <c r="AJ9" t="str">
        <f t="shared" si="0"/>
        <v>&lt;Serie&gt;&lt;NAAM_en_INHOUD&gt;&lt;ID&gt;OVO000098_000_006&lt;/ID&gt;&lt;Informatieobjecttype&gt;Serie&lt;/Informatieobjecttype&gt;&lt;Naam_informatieobject&gt;Aanbestedings -en gunningsdossier investeringsproject&lt;/Naam_informatieobject&gt;&lt;Omschrijving_informatieobject&gt;Dit dossier omvat volgende documenten: Aanbestedingsdocumenten (E-procurement)  Investeringsproject (=Verzameling van bijzonder bestek, meetstaten, veiligheids -en gezondheidsplan, publicatie en opening van de gunningsprocedure, sluiting contract. Dit heet ook opdrachtdocumenten) 
Goedkeuring -en vastleggingsdocumenten investeringsproject (= Documenten rond budgetten, kredieten en bestelopdrachten (via raamcontracten)&lt;/Omschrijving_informatieobject&gt;&lt;/NAAM_en_INHOUD&gt;&lt;STRUCTUUR_PROCES&gt;&lt;Taakgebied&gt;01. Aanleggen, herinrichten, uitrusten van wegen&lt;/Taakgebied&gt;&lt;Taak&gt;01.1 Realiseren van een investeringsproject&lt;/Taak&gt;&lt;Handeling1&gt;01.1.2 Aanbesteden en gunnen investeringsproject&lt;/Handeling1&gt;&lt;/STRUCTUUR_PROCES&gt;&lt;Datering&gt;&lt;Begindatum&gt;Onbekend&lt;/Begindatum&gt;&lt;Einddatum&gt;Lopende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informatieobject&lt;/Termijnspecificatie2&gt;&lt;Extra_info_termijnspecificatie2&gt;Bij niet-gunning na niet gunningsdatum, bij gunning na definitieve oplevering&lt;/Extra_info_termijnspecificatie2&gt;&lt;Verantwoording_bewaartermijn2&gt;Wordt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toepassing&lt;/Verantwoording_bewaartermijn&gt;&lt;/ADMINISTRATIEVE_BEWAARTERMIJN&gt;&lt;BESTEMMING&gt;&lt;Bestemming&gt;Vernietigen&lt;/Bestemming&gt;&lt;Verantwoording_bestemming&gt;Na afloop van de bewaartermijn heeft dit informatieobject geen enkele juridische, cultureel-maatschappelijke of administratieve waarde meer. Dit informatieobject geeft niet voldoende inzicht in de werking van de Vlaamse overheid of haar relatie met de maatschappij.&lt;/Verantwoording_bestemming&gt;&lt;Selectievoorschriften&gt;niet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0" spans="1:36" x14ac:dyDescent="0.25">
      <c r="A10" t="str">
        <f>SUBSTITUTE(A$2,"Value",IBP!A10)</f>
        <v>&lt;ID&gt;OVO000098_000_007&lt;/ID&gt;</v>
      </c>
      <c r="B10" t="str">
        <f>SUBSTITUTE(B$2,"Value",IBP!B10)</f>
        <v>&lt;Informatieobjecttype&gt;Serie&lt;/Informatieobjecttype&gt;</v>
      </c>
      <c r="C10" t="str">
        <f>SUBSTITUTE(C$2,"Value",IBP!C10)</f>
        <v>&lt;Naam_informatieobject&gt;Uitvoeringsdossier Investeringsproject&lt;/Naam_informatieobject&gt;</v>
      </c>
      <c r="D10" t="str">
        <f>SUBSTITUTE(D$2,"Value",IBP!D10)</f>
        <v>&lt;Omschrijving_informatieobject&gt;Dit bevat documenten specifiek gelinkt aan de uitvoeringsfase van een investeringsproject: Keuringsrapport, dagboek der werken, werfverslag, betalingsdossier (vorderingsstaat, facturatie) Aanvangsbevel, uitvoeringsbevel, processen verbaal van vaststelling, verrekeningen, herzieningen, bijkomende vastleggingen, ramingsstaten, dadingen, coördinatiedagboek, veiligheids- en gezondheidsplan).  Verkregen vergunning inzake milieu en natuur: kapmachtiging, natuurvergunning, beheerplan, stedenbouwkundige vergunning voor rooien van bomen of ontbossing, afwijking op verbod van gebruik van pesticiden,&lt;/Omschrijving_informatieobject&gt;</v>
      </c>
      <c r="E10" t="str">
        <f>SUBSTITUTE(E$2,"Value",IBP!E10)</f>
        <v>&lt;Taakgebied&gt;01. Aanleggen, herinrichten, uitrusten van wegen&lt;/Taakgebied&gt;</v>
      </c>
      <c r="F10" t="str">
        <f>SUBSTITUTE(F$2,"Value",IBP!F10)</f>
        <v>&lt;Taak&gt;01.1 Realiseren van een investeringsproject&lt;/Taak&gt;</v>
      </c>
      <c r="G10" t="str">
        <f>SUBSTITUTE(G$2,"Value",IBP!G10)</f>
        <v>&lt;Handeling1&gt;01.1.3 Uitvoeren en opleveren investeringsproject&lt;/Handeling1&gt;</v>
      </c>
      <c r="H10" t="str">
        <f>SUBSTITUTE(H$2,"Value",IBP!H10)</f>
        <v>&lt;Begindatum&gt;Onbekend&lt;/Begindatum&gt;</v>
      </c>
      <c r="I10" t="str">
        <f>SUBSTITUTE(I$2,"Value",IBP!I10)</f>
        <v>&lt;Einddatum&gt;Lopende &lt;/Einddatum&gt;</v>
      </c>
      <c r="J10" t="str">
        <f>SUBSTITUTE(J$2,"Value",IBP!J10)</f>
        <v>&lt;Bewaarniveau&gt;Vlaamse overheid: Agentschap Wegen en Verkeer&lt;/Bewaarniveau&gt;</v>
      </c>
      <c r="K10" t="str">
        <f>SUBSTITUTE(K$2,"Value",IBP!K10)</f>
        <v>&lt;Waarde2&gt;10&lt;/Waarde2&gt;</v>
      </c>
      <c r="L10" t="str">
        <f>SUBSTITUTE(L$2,"Value",IBP!L10)</f>
        <v>&lt;Tijdseenheid2&gt;Jaar&lt;/Tijdseenheid2&gt;</v>
      </c>
      <c r="M10" t="str">
        <f>SUBSTITUTE(M$2,"Value",IBP!M10)</f>
        <v>&lt;Termijnspecificatie2&gt;Na afhandeling van het informatieobject&lt;/Termijnspecificatie2&gt;</v>
      </c>
      <c r="N10" t="str">
        <f>SUBSTITUTE(N$2,"Value",IBP!N10)</f>
        <v>&lt;Extra_info_termijnspecificatie2&gt;Na definitieve oplevering&lt;/Extra_info_termijnspecificatie2&gt;</v>
      </c>
      <c r="O10" t="str">
        <f>SUBSTITUTE(O$2,"Value",IBP!O10)</f>
        <v>&lt;Verantwoording_bewaartermijn2&gt;Voor  de contractuele aansprakelijkheid van de architect en de aannemer geldt een verjaringstermijn van 10 jaar (artn. 1792 en 2270 Burgerlijk Wetboek). Deze gaat in na de aanvaarding van de werken.&lt;/Verantwoording_bewaartermijn2&gt;</v>
      </c>
      <c r="P10" t="str">
        <f>SUBSTITUTE(P$2,"Value",IBP!P10)</f>
        <v>&lt;Waarde&gt;Niet van toepassing&lt;/Waarde&gt;</v>
      </c>
      <c r="Q10" t="str">
        <f>SUBSTITUTE(Q$2,"Value",IBP!Q10)</f>
        <v>&lt;Tijdseenheid&gt;Niet van toepassing&lt;/Tijdseenheid&gt;</v>
      </c>
      <c r="R10" t="str">
        <f>SUBSTITUTE(R$2,"Value",IBP!R10)</f>
        <v>&lt;Termijnspecificatie&gt;Niet van toepassing&lt;/Termijnspecificatie&gt;</v>
      </c>
      <c r="S10" t="str">
        <f>SUBSTITUTE(S$2,"Value",IBP!S10)</f>
        <v>&lt;Extra_info_termijnspecificatie&gt;Niet van toepassing&lt;/Extra_info_termijnspecificatie&gt;</v>
      </c>
      <c r="T10" t="str">
        <f>SUBSTITUTE(T$2,"Value",IBP!T10)</f>
        <v>&lt;Verantwoording_bewaartermijn&gt;Niet van toepassing&lt;/Verantwoording_bewaartermijn&gt;</v>
      </c>
      <c r="U10" t="str">
        <f>SUBSTITUTE(U$2,"Value",IBP!U10)</f>
        <v>&lt;Bestemming&gt;Vernietigen&lt;/Bestemming&gt;</v>
      </c>
      <c r="V10" t="str">
        <f>SUBSTITUTE(V$2,"Value",IBP!V10)</f>
        <v>&lt;Verantwoording_bestemming&gt;De belangrijkste documenten die horen bij een investeringsproject komen uiteindelijk terecht in het postinterventiedossier dat permanent bewaard wordt.&lt;/Verantwoording_bestemming&gt;</v>
      </c>
      <c r="W10" t="str">
        <f>SUBSTITUTE(W$2,"Value",IBP!W10)</f>
        <v>&lt;Selectievoorschriften&gt;niet van toepassing&lt;/Selectievoorschriften&gt;</v>
      </c>
      <c r="X10" t="str">
        <f>SUBSTITUTE(X$2,"Value",IBP!X10)</f>
        <v>&lt;Raadplegingsregime&gt;In principe openbaar&lt;/Raadplegingsregime&gt;</v>
      </c>
      <c r="Y10" t="str">
        <f>SUBSTITUTE(Y$2,"Value",IBP!Y10)</f>
        <v>&lt;Gevoelige_persoonsgegevens&gt;Nee&lt;/Gevoelige_persoonsgegevens&gt;</v>
      </c>
      <c r="Z10" t="str">
        <f>SUBSTITUTE(Z$2,"Value",IBP!Z10)</f>
        <v>&lt;Hergebruik&gt;Ja&lt;/Hergebruik&gt;</v>
      </c>
      <c r="AA10" t="str">
        <f>SUBSTITUTE(AA$2,"Value",IBP!AA10)</f>
        <v>&lt;Motivering&gt;niet van toepassing&lt;/Motivering&gt;</v>
      </c>
      <c r="AB10" t="str">
        <f>SUBSTITUTE(AB$2,"Value",IBP!AB10)</f>
        <v>&lt;Drager&gt;Analoog en digitaal&lt;/Drager&gt;</v>
      </c>
      <c r="AC10" t="str">
        <f>SUBSTITUTE(AC$2,"Value",IBP!AC10)</f>
        <v>&lt;Extra_info_drager&gt;niet van toepassing&lt;/Extra_info_drager&gt;</v>
      </c>
      <c r="AD10" t="str">
        <f>SUBSTITUTE(AD$2,"Value",IBP!AD10)</f>
        <v>&lt;Parent&gt;niet van toepassing&lt;/Parent&gt;</v>
      </c>
      <c r="AE10" t="str">
        <f>SUBSTITUTE(AE$2,"Value",IBP!AE10)</f>
        <v>&lt;Child&gt;niet van toepassing&lt;/Child&gt;</v>
      </c>
      <c r="AF10" t="str">
        <f>SUBSTITUTE(AF$2,"Value",IBP!AF10)</f>
        <v>&lt;Associatief&gt;niet van toepassing&lt;/Associatief&gt;</v>
      </c>
      <c r="AG10" t="str">
        <f>SUBSTITUTE(AG$2,"Value",IBP!AG10)</f>
        <v>&lt;Actualiseringsdatum_informatieobject&gt;niet van toepassing&lt;/Actualiseringsdatum_informatieobject&gt;</v>
      </c>
      <c r="AH10" t="str">
        <f>SUBSTITUTE(AH$2,"Value",IBP!AH10)</f>
        <v>&lt;Opmerkingen&gt;niet van toepassing&lt;/Opmerkingen&gt;</v>
      </c>
      <c r="AJ10" t="str">
        <f t="shared" si="0"/>
        <v>&lt;Serie&gt;&lt;NAAM_en_INHOUD&gt;&lt;ID&gt;OVO000098_000_007&lt;/ID&gt;&lt;Informatieobjecttype&gt;Serie&lt;/Informatieobjecttype&gt;&lt;Naam_informatieobject&gt;Uitvoeringsdossier Investeringsproject&lt;/Naam_informatieobject&gt;&lt;Omschrijving_informatieobject&gt;Dit bevat documenten specifiek gelinkt aan de uitvoeringsfase van een investeringsproject: Keuringsrapport, dagboek der werken, werfverslag, betalingsdossier (vorderingsstaat, facturatie) Aanvangsbevel, uitvoeringsbevel, processen verbaal van vaststelling, verrekeningen, herzieningen, bijkomende vastleggingen, ramingsstaten, dadingen, coördinatiedagboek, veiligheids- en gezondheidsplan).  Verkregen vergunning inzake milieu en natuur: kapmachtiging, natuurvergunning, beheerplan, stedenbouwkundige vergunning voor rooien van bomen of ontbossing, afwijking op verbod van gebruik van pesticiden,&lt;/Omschrijving_informatieobject&gt;&lt;/NAAM_en_INHOUD&gt;&lt;STRUCTUUR_PROCES&gt;&lt;Taakgebied&gt;01. Aanleggen, herinrichten, uitrusten van wegen&lt;/Taakgebied&gt;&lt;Taak&gt;01.1 Realiseren van een investeringsproject&lt;/Taak&gt;&lt;Handeling1&gt;01.1.3 Uitvoeren en opleveren investeringsproject&lt;/Handeling1&gt;&lt;/STRUCTUUR_PROCES&gt;&lt;Datering&gt;&lt;Begindatum&gt;Onbekend&lt;/Begindatum&gt;&lt;Einddatum&gt;Lopende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informatieobject&lt;/Termijnspecificatie2&gt;&lt;Extra_info_termijnspecificatie2&gt;Na definitieve oplevering&lt;/Extra_info_termijnspecificatie2&gt;&lt;Verantwoording_bewaartermijn2&gt;Voor  de contractuele aansprakelijkheid van de architect en de aannemer geldt een verjaringstermijn van 10 jaar (artn. 1792 en 2270 Burgerlijk Wetboek). Deze gaat in na de aanvaarding van de werken.&lt;/Verantwoording_bewaartermijn2&gt;&lt;/WETTELIJKE_BEWAARTERMIJN&gt;&lt;ADMINISTRATIEVE_BEWAARTERMIJN&gt;&lt;Waarde&gt;Niet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toepassing&lt;/Verantwoording_bewaartermijn&gt;&lt;/ADMINISTRATIEVE_BEWAARTERMIJN&gt;&lt;BESTEMMING&gt;&lt;Bestemming&gt;Vernietigen&lt;/Bestemming&gt;&lt;Verantwoording_bestemming&gt;De belangrijkste documenten die horen bij een investeringsproject komen uiteindelijk terecht in het postinterventiedossier dat permanent bewaard wordt.&lt;/Verantwoording_bestemming&gt;&lt;Selectievoorschriften&gt;niet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1" spans="1:36" x14ac:dyDescent="0.25">
      <c r="A11" t="str">
        <f>SUBSTITUTE(A$2,"Value",IBP!A11)</f>
        <v>&lt;ID&gt;OVO000098_000_008&lt;/ID&gt;</v>
      </c>
      <c r="B11" t="str">
        <f>SUBSTITUTE(B$2,"Value",IBP!B11)</f>
        <v>&lt;Informatieobjecttype&gt;Serie&lt;/Informatieobjecttype&gt;</v>
      </c>
      <c r="C11" t="str">
        <f>SUBSTITUTE(C$2,"Value",IBP!C11)</f>
        <v>&lt;Naam_informatieobject&gt;TV3V dossier&lt;/Naam_informatieobject&gt;</v>
      </c>
      <c r="D11" t="str">
        <f>SUBSTITUTE(D$2,"Value",IBP!D11)</f>
        <v>&lt;Omschrijving_informatieobject&gt;TV3V staat voor Tijdelijke Vereniging Veilig Verkeer Vlaanderen. Documenten die handelen over het wegwerken van 809 gevaarlijke punten op de openbare weg. Alle dossiervorming  valt onder deze noemer 
Deelprojecten kunnen ook per cluster bewaard worden. 
A219 dossiers (enkel Planning en Coördinatie) zijn ook onderdeel van dit dossier. A219 is een algemeen dossiernummer voor de gevaarlijke punten. Communicatie die gebeurt over het algemene project of die niet toegewezen kan worden aan 1 provincie of wegenisproject wordt onder deze noemer bijgehouden.&lt;/Omschrijving_informatieobject&gt;</v>
      </c>
      <c r="E11" t="str">
        <f>SUBSTITUTE(E$2,"Value",IBP!E11)</f>
        <v>&lt;Taakgebied&gt;01. Aanleggen, herinrichten, uitrusten van wegen&lt;/Taakgebied&gt;</v>
      </c>
      <c r="F11" t="str">
        <f>SUBSTITUTE(F$2,"Value",IBP!F11)</f>
        <v>&lt;Taak&gt;01.1 Realiseren van een investeringsproject&lt;/Taak&gt;</v>
      </c>
      <c r="G11" t="str">
        <f>SUBSTITUTE(G$2,"Value",IBP!G11)</f>
        <v>&lt;Handeling1&gt;01.1.3 Uitvoeren en opleveren investeringsproject&lt;/Handeling1&gt;</v>
      </c>
      <c r="H11" t="str">
        <f>SUBSTITUTE(H$2,"Value",IBP!H11)</f>
        <v>&lt;Begindatum&gt;2002&lt;/Begindatum&gt;</v>
      </c>
      <c r="I11" t="str">
        <f>SUBSTITUTE(I$2,"Value",IBP!I11)</f>
        <v>&lt;Einddatum&gt;Lopende &lt;/Einddatum&gt;</v>
      </c>
      <c r="J11" t="str">
        <f>SUBSTITUTE(J$2,"Value",IBP!J11)</f>
        <v>&lt;Bewaarniveau&gt;Vlaamse overheid: Agentschap Wegen en Verkeer&lt;/Bewaarniveau&gt;</v>
      </c>
      <c r="K11" t="str">
        <f>SUBSTITUTE(K$2,"Value",IBP!K11)</f>
        <v>&lt;Waarde2&gt;10&lt;/Waarde2&gt;</v>
      </c>
      <c r="L11" t="str">
        <f>SUBSTITUTE(L$2,"Value",IBP!L11)</f>
        <v>&lt;Tijdseenheid2&gt;jaar&lt;/Tijdseenheid2&gt;</v>
      </c>
      <c r="M11" t="str">
        <f>SUBSTITUTE(M$2,"Value",IBP!M11)</f>
        <v>&lt;Termijnspecificatie2&gt;Na afhandeling van het informatieobject&lt;/Termijnspecificatie2&gt;</v>
      </c>
      <c r="N11" t="str">
        <f>SUBSTITUTE(N$2,"Value",IBP!N11)</f>
        <v>&lt;Extra_info_termijnspecificatie2&gt; &lt;/Extra_info_termijnspecificatie2&gt;</v>
      </c>
      <c r="O11" t="str">
        <f>SUBSTITUTE(O$2,"Value",IBP!O11)</f>
        <v>&lt;Verantwoording_bewaartermijn2&gt;Voor  de contractuele aansprakelijkheid van de architect en de aannemer geldt een verjaringstermijn van 10 jaar (artn. 1792 en 2270 Burgerlijk Wetboek). Deze gaat in na de aanvaarding van de werken.&lt;/Verantwoording_bewaartermijn2&gt;</v>
      </c>
      <c r="P11" t="str">
        <f>SUBSTITUTE(P$2,"Value",IBP!P11)</f>
        <v>&lt;Waarde&gt;10&lt;/Waarde&gt;</v>
      </c>
      <c r="Q11" t="str">
        <f>SUBSTITUTE(Q$2,"Value",IBP!Q11)</f>
        <v>&lt;Tijdseenheid&gt;Jaar&lt;/Tijdseenheid&gt;</v>
      </c>
      <c r="R11" t="str">
        <f>SUBSTITUTE(R$2,"Value",IBP!R11)</f>
        <v>&lt;Termijnspecificatie&gt;Na afhandeling van het informatieobject&lt;/Termijnspecificatie&gt;</v>
      </c>
      <c r="S11" t="str">
        <f>SUBSTITUTE(S$2,"Value",IBP!S11)</f>
        <v>&lt;Extra_info_termijnspecificatie&gt;Termijn van alle TV3V dossiers begint te lopen na definitieve oplevering van laatste TV3V project&lt;/Extra_info_termijnspecificatie&gt;</v>
      </c>
      <c r="T11" t="str">
        <f>SUBSTITUTE(T$2,"Value",IBP!T11)</f>
        <v>&lt;Verantwoording_bewaartermijn&gt;TV3V dossiers worden vaak geclusterd aanbesteed en er zijn ook nog eens studiebureau's aan gekoppeld  
Bv. het kan zijn dat een wegendossier al 10 jaar is uitgevoerd, terwijl een ander project uit dezelfde aanbestedingscluster nog in uitvoering moet gaan. Daarenboven moet je rekening houden met het feit dat de contracten met de studiebureau's lopen tot de oplevering van het laatste project, terwijl die contracten ook de projecten beslaan die al jaren zijn opgeleverd.&lt;/Verantwoording_bewaartermijn&gt;</v>
      </c>
      <c r="U11" t="str">
        <f>SUBSTITUTE(U$2,"Value",IBP!U11)</f>
        <v>&lt;Bestemming&gt;Vernietigen&lt;/Bestemming&gt;</v>
      </c>
      <c r="V11" t="str">
        <f>SUBSTITUTE(V$2,"Value",IBP!V11)</f>
        <v>&lt;Verantwoording_bestemming&gt;De belangrijkste documenten die horen bij een investeringsproject komen uiteindelijk terecht in het postinterventiedossier van dat specifiek investeringsproject van het type TV3V dat permanent bewaard wordt.&lt;/Verantwoording_bestemming&gt;</v>
      </c>
      <c r="W11" t="str">
        <f>SUBSTITUTE(W$2,"Value",IBP!W11)</f>
        <v>&lt;Selectievoorschriften&gt;niet van toepassing&lt;/Selectievoorschriften&gt;</v>
      </c>
      <c r="X11" t="str">
        <f>SUBSTITUTE(X$2,"Value",IBP!X11)</f>
        <v>&lt;Raadplegingsregime&gt;In principe openbaar&lt;/Raadplegingsregime&gt;</v>
      </c>
      <c r="Y11" t="str">
        <f>SUBSTITUTE(Y$2,"Value",IBP!Y11)</f>
        <v>&lt;Gevoelige_persoonsgegevens&gt;Nee&lt;/Gevoelige_persoonsgegevens&gt;</v>
      </c>
      <c r="Z11" t="str">
        <f>SUBSTITUTE(Z$2,"Value",IBP!Z11)</f>
        <v>&lt;Hergebruik&gt;Ja&lt;/Hergebruik&gt;</v>
      </c>
      <c r="AA11" t="str">
        <f>SUBSTITUTE(AA$2,"Value",IBP!AA11)</f>
        <v>&lt;Motivering&gt;niet van toepassing&lt;/Motivering&gt;</v>
      </c>
      <c r="AB11" t="str">
        <f>SUBSTITUTE(AB$2,"Value",IBP!AB11)</f>
        <v>&lt;Drager&gt;Analoog en digitaal&lt;/Drager&gt;</v>
      </c>
      <c r="AC11" t="str">
        <f>SUBSTITUTE(AC$2,"Value",IBP!AC11)</f>
        <v>&lt;Extra_info_drager&gt;niet van toepassing&lt;/Extra_info_drager&gt;</v>
      </c>
      <c r="AD11" t="str">
        <f>SUBSTITUTE(AD$2,"Value",IBP!AD11)</f>
        <v>&lt;Parent&gt;niet van toepassing&lt;/Parent&gt;</v>
      </c>
      <c r="AE11" t="str">
        <f>SUBSTITUTE(AE$2,"Value",IBP!AE11)</f>
        <v>&lt;Child&gt;niet van toepassing&lt;/Child&gt;</v>
      </c>
      <c r="AF11" t="str">
        <f>SUBSTITUTE(AF$2,"Value",IBP!AF11)</f>
        <v>&lt;Associatief&gt;niet van toepassing&lt;/Associatief&gt;</v>
      </c>
      <c r="AG11" t="str">
        <f>SUBSTITUTE(AG$2,"Value",IBP!AG11)</f>
        <v>&lt;Actualiseringsdatum_informatieobject&gt;niet van toepassing&lt;/Actualiseringsdatum_informatieobject&gt;</v>
      </c>
      <c r="AH11" t="str">
        <f>SUBSTITUTE(AH$2,"Value",IBP!AH11)</f>
        <v>&lt;Opmerkingen&gt;niet van toepassing&lt;/Opmerkingen&gt;</v>
      </c>
      <c r="AJ11" t="str">
        <f t="shared" si="0"/>
        <v>&lt;Serie&gt;&lt;NAAM_en_INHOUD&gt;&lt;ID&gt;OVO000098_000_008&lt;/ID&gt;&lt;Informatieobjecttype&gt;Serie&lt;/Informatieobjecttype&gt;&lt;Naam_informatieobject&gt;TV3V dossier&lt;/Naam_informatieobject&gt;&lt;Omschrijving_informatieobject&gt;TV3V staat voor Tijdelijke Vereniging Veilig Verkeer Vlaanderen. Documenten die handelen over het wegwerken van 809 gevaarlijke punten op de openbare weg. Alle dossiervorming  valt onder deze noemer 
Deelprojecten kunnen ook per cluster bewaard worden. 
A219 dossiers (enkel Planning en Coördinatie) zijn ook onderdeel van dit dossier. A219 is een algemeen dossiernummer voor de gevaarlijke punten. Communicatie die gebeurt over het algemene project of die niet toegewezen kan worden aan 1 provincie of wegenisproject wordt onder deze noemer bijgehouden.&lt;/Omschrijving_informatieobject&gt;&lt;/NAAM_en_INHOUD&gt;&lt;STRUCTUUR_PROCES&gt;&lt;Taakgebied&gt;01. Aanleggen, herinrichten, uitrusten van wegen&lt;/Taakgebied&gt;&lt;Taak&gt;01.1 Realiseren van een investeringsproject&lt;/Taak&gt;&lt;Handeling1&gt;01.1.3 Uitvoeren en opleveren investeringsproject&lt;/Handeling1&gt;&lt;/STRUCTUUR_PROCES&gt;&lt;Datering&gt;&lt;Begindatum&gt;2002&lt;/Begindatum&gt;&lt;Einddatum&gt;Lopende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 &lt;/Extra_info_termijnspecificatie2&gt;&lt;Verantwoording_bewaartermijn2&gt;Voor  de contractuele aansprakelijkheid van de architect en de aannemer geldt een verjaringstermijn van 10 jaar (artn. 1792 en 2270 Burgerlijk Wetboek). Deze gaat in na de aanvaarding van de werken.&lt;/Verantwoording_bewaartermijn2&gt;&lt;/WETTELIJKE_BEWAARTERMIJN&gt;&lt;ADMINISTRATIEVE_BEWAARTERMIJN&gt;&lt;Waarde&gt;10&lt;/Waarde&gt;&lt;Tijdseenheid&gt;Jaar&lt;/Tijdseenheid&gt;&lt;Termijnspecificatie&gt;Na afhandeling van het informatieobject&lt;/Termijnspecificatie&gt;&lt;Extra_info_termijnspecificatie&gt;Termijn van alle TV3V dossiers begint te lopen na definitieve oplevering van laatste TV3V project&lt;/Extra_info_termijnspecificatie&gt;&lt;Verantwoording_bewaartermijn&gt;TV3V dossiers worden vaak geclusterd aanbesteed en er zijn ook nog eens studiebureau's aan gekoppeld  
Bv. het kan zijn dat een wegendossier al 10 jaar is uitgevoerd, terwijl een ander project uit dezelfde aanbestedingscluster nog in uitvoering moet gaan. Daarenboven moet je rekening houden met het feit dat de contracten met de studiebureau's lopen tot de oplevering van het laatste project, terwijl die contracten ook de projecten beslaan die al jaren zijn opgeleverd.&lt;/Verantwoording_bewaartermijn&gt;&lt;/ADMINISTRATIEVE_BEWAARTERMIJN&gt;&lt;BESTEMMING&gt;&lt;Bestemming&gt;Vernietigen&lt;/Bestemming&gt;&lt;Verantwoording_bestemming&gt;De belangrijkste documenten die horen bij een investeringsproject komen uiteindelijk terecht in het postinterventiedossier van dat specifiek investeringsproject van het type TV3V dat permanent bewaard wordt.&lt;/Verantwoording_bestemming&gt;&lt;Selectievoorschriften&gt;niet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2" spans="1:36" x14ac:dyDescent="0.25">
      <c r="A12" t="str">
        <f>SUBSTITUTE(A$2,"Value",IBP!A12)</f>
        <v>&lt;ID&gt;OVO000098_000_009&lt;/ID&gt;</v>
      </c>
      <c r="B12" t="str">
        <f>SUBSTITUTE(B$2,"Value",IBP!B12)</f>
        <v>&lt;Informatieobjecttype&gt;Serie&lt;/Informatieobjecttype&gt;</v>
      </c>
      <c r="C12" t="str">
        <f>SUBSTITUTE(C$2,"Value",IBP!C12)</f>
        <v>&lt;Naam_informatieobject&gt;Postinterventiedossier  (as-built dossier en plan) investeringsproject&lt;/Naam_informatieobject&gt;</v>
      </c>
      <c r="D12" t="str">
        <f>SUBSTITUTE(D$2,"Value",IBP!D12)</f>
        <v>&lt;Omschrijving_informatieobject&gt;Een postinterventiedossier bevat onder andere een as-built plan. Na de uitvoeringsfase wordt er een as-built plan opgemaakt over hoe het werk is uitgevoerd en hoe het er in werkelijkheid uit ziet. Het dossier bevat gegevens van bv. ingewerkte nutsleidingen, informatie over werkzaamheden, herstellingen, vervanging, ontmanteling van installaties of structurele elementen, identificatie van gekozen materialen en andere relevante informatie&lt;/Omschrijving_informatieobject&gt;</v>
      </c>
      <c r="E12" t="str">
        <f>SUBSTITUTE(E$2,"Value",IBP!E12)</f>
        <v>&lt;Taakgebied&gt;01. Aanleggen, herinrichten, uitrusten van wegen&lt;/Taakgebied&gt;</v>
      </c>
      <c r="F12" t="str">
        <f>SUBSTITUTE(F$2,"Value",IBP!F12)</f>
        <v>&lt;Taak&gt;01.1 Realiseren van een investeringsproject&lt;/Taak&gt;</v>
      </c>
      <c r="G12" t="str">
        <f>SUBSTITUTE(G$2,"Value",IBP!G12)</f>
        <v>&lt;Handeling1&gt;01.1.4 Evalueren en in beheer geven investeringsproject&lt;/Handeling1&gt;</v>
      </c>
      <c r="H12" t="str">
        <f>SUBSTITUTE(H$2,"Value",IBP!H12)</f>
        <v>&lt;Begindatum&gt;Onbekend&lt;/Begindatum&gt;</v>
      </c>
      <c r="I12" t="str">
        <f>SUBSTITUTE(I$2,"Value",IBP!I12)</f>
        <v>&lt;Einddatum&gt;Lopende &lt;/Einddatum&gt;</v>
      </c>
      <c r="J12" t="str">
        <f>SUBSTITUTE(J$2,"Value",IBP!J12)</f>
        <v>&lt;Bewaarniveau&gt;Vlaamse overheid: Agentschap Wegen en Verkeer&lt;/Bewaarniveau&gt;</v>
      </c>
      <c r="K12" t="str">
        <f>SUBSTITUTE(K$2,"Value",IBP!K12)</f>
        <v>&lt;Waarde2&gt;10&lt;/Waarde2&gt;</v>
      </c>
      <c r="L12" t="str">
        <f>SUBSTITUTE(L$2,"Value",IBP!L12)</f>
        <v>&lt;Tijdseenheid2&gt;Jaar&lt;/Tijdseenheid2&gt;</v>
      </c>
      <c r="M12" t="str">
        <f>SUBSTITUTE(M$2,"Value",IBP!M12)</f>
        <v>&lt;Termijnspecificatie2&gt;Na afhandeling van het informatieobject&lt;/Termijnspecificatie2&gt;</v>
      </c>
      <c r="N12" t="str">
        <f>SUBSTITUTE(N$2,"Value",IBP!N12)</f>
        <v>&lt;Extra_info_termijnspecificatie2&gt; &lt;/Extra_info_termijnspecificatie2&gt;</v>
      </c>
      <c r="O12" t="str">
        <f>SUBSTITUTE(O$2,"Value",IBP!O12)</f>
        <v>&lt;Verantwoording_bewaartermijn2&gt;Voor  de contractuele aansprakelijkheid van de architect en de aannemer geldt een verjaringstermijn van 10 jaar (artn. 1792 en 2270 Burgerlijk Wetboek). Deze gaat in na de aanvaarding van de werken.&lt;/Verantwoording_bewaartermijn2&gt;</v>
      </c>
      <c r="P12" t="str">
        <f>SUBSTITUTE(P$2,"Value",IBP!P12)</f>
        <v>&lt;Waarde&gt;Niet van toepassing&lt;/Waarde&gt;</v>
      </c>
      <c r="Q12" t="str">
        <f>SUBSTITUTE(Q$2,"Value",IBP!Q12)</f>
        <v>&lt;Tijdseenheid&gt;Niet van toepassing&lt;/Tijdseenheid&gt;</v>
      </c>
      <c r="R12" t="str">
        <f>SUBSTITUTE(R$2,"Value",IBP!R12)</f>
        <v>&lt;Termijnspecificatie&gt;Niet van toepassing&lt;/Termijnspecificatie&gt;</v>
      </c>
      <c r="S12" t="str">
        <f>SUBSTITUTE(S$2,"Value",IBP!S12)</f>
        <v>&lt;Extra_info_termijnspecificatie&gt;Niet van toepassing&lt;/Extra_info_termijnspecificatie&gt;</v>
      </c>
      <c r="T12" t="str">
        <f>SUBSTITUTE(T$2,"Value",IBP!T12)</f>
        <v>&lt;Verantwoording_bewaartermijn&gt;Niet van toepassing&lt;/Verantwoording_bewaartermijn&gt;</v>
      </c>
      <c r="U12" t="str">
        <f>SUBSTITUTE(U$2,"Value",IBP!U12)</f>
        <v>&lt;Bestemming&gt;Bewaren&lt;/Bestemming&gt;</v>
      </c>
      <c r="V12" t="str">
        <f>SUBSTITUTE(V$2,"Value",IBP!V12)</f>
        <v>&lt;Verantwoording_bestemming&gt;Deze plannen geven een inzicht van een toestand in het verleden die ten alle tijden nog geraadpleegd worden door de dienst voor opbouw van nieuwe plannen&lt;/Verantwoording_bestemming&gt;</v>
      </c>
      <c r="W12" t="str">
        <f>SUBSTITUTE(W$2,"Value",IBP!W12)</f>
        <v>&lt;Selectievoorschriften&gt;niet van toepassing&lt;/Selectievoorschriften&gt;</v>
      </c>
      <c r="X12" t="str">
        <f>SUBSTITUTE(X$2,"Value",IBP!X12)</f>
        <v>&lt;Raadplegingsregime&gt;Openbaar&lt;/Raadplegingsregime&gt;</v>
      </c>
      <c r="Y12" t="str">
        <f>SUBSTITUTE(Y$2,"Value",IBP!Y12)</f>
        <v>&lt;Gevoelige_persoonsgegevens&gt;Nee&lt;/Gevoelige_persoonsgegevens&gt;</v>
      </c>
      <c r="Z12" t="str">
        <f>SUBSTITUTE(Z$2,"Value",IBP!Z12)</f>
        <v>&lt;Hergebruik&gt;Ja&lt;/Hergebruik&gt;</v>
      </c>
      <c r="AA12" t="str">
        <f>SUBSTITUTE(AA$2,"Value",IBP!AA12)</f>
        <v>&lt;Motivering&gt;niet van toepassing&lt;/Motivering&gt;</v>
      </c>
      <c r="AB12" t="str">
        <f>SUBSTITUTE(AB$2,"Value",IBP!AB12)</f>
        <v>&lt;Drager&gt;Analoog en digitaal&lt;/Drager&gt;</v>
      </c>
      <c r="AC12" t="str">
        <f>SUBSTITUTE(AC$2,"Value",IBP!AC12)</f>
        <v>&lt;Extra_info_drager&gt;niet van toepassing&lt;/Extra_info_drager&gt;</v>
      </c>
      <c r="AD12" t="str">
        <f>SUBSTITUTE(AD$2,"Value",IBP!AD12)</f>
        <v>&lt;Parent&gt;niet van toepassing&lt;/Parent&gt;</v>
      </c>
      <c r="AE12" t="str">
        <f>SUBSTITUTE(AE$2,"Value",IBP!AE12)</f>
        <v>&lt;Child&gt;niet van toepassing&lt;/Child&gt;</v>
      </c>
      <c r="AF12" t="str">
        <f>SUBSTITUTE(AF$2,"Value",IBP!AF12)</f>
        <v>&lt;Associatief&gt;niet van toepassing&lt;/Associatief&gt;</v>
      </c>
      <c r="AG12" t="str">
        <f>SUBSTITUTE(AG$2,"Value",IBP!AG12)</f>
        <v>&lt;Actualiseringsdatum_informatieobject&gt;niet van toepassing&lt;/Actualiseringsdatum_informatieobject&gt;</v>
      </c>
      <c r="AH12" t="str">
        <f>SUBSTITUTE(AH$2,"Value",IBP!AH12)</f>
        <v>&lt;Opmerkingen&gt;niet van toepassing&lt;/Opmerkingen&gt;</v>
      </c>
      <c r="AJ12" t="str">
        <f t="shared" si="0"/>
        <v>&lt;Serie&gt;&lt;NAAM_en_INHOUD&gt;&lt;ID&gt;OVO000098_000_009&lt;/ID&gt;&lt;Informatieobjecttype&gt;Serie&lt;/Informatieobjecttype&gt;&lt;Naam_informatieobject&gt;Postinterventiedossier  (as-built dossier en plan) investeringsproject&lt;/Naam_informatieobject&gt;&lt;Omschrijving_informatieobject&gt;Een postinterventiedossier bevat onder andere een as-built plan. Na de uitvoeringsfase wordt er een as-built plan opgemaakt over hoe het werk is uitgevoerd en hoe het er in werkelijkheid uit ziet. Het dossier bevat gegevens van bv. ingewerkte nutsleidingen, informatie over werkzaamheden, herstellingen, vervanging, ontmanteling van installaties of structurele elementen, identificatie van gekozen materialen en andere relevante informatie&lt;/Omschrijving_informatieobject&gt;&lt;/NAAM_en_INHOUD&gt;&lt;STRUCTUUR_PROCES&gt;&lt;Taakgebied&gt;01. Aanleggen, herinrichten, uitrusten van wegen&lt;/Taakgebied&gt;&lt;Taak&gt;01.1 Realiseren van een investeringsproject&lt;/Taak&gt;&lt;Handeling1&gt;01.1.4 Evalueren en in beheer geven investeringsproject&lt;/Handeling1&gt;&lt;/STRUCTUUR_PROCES&gt;&lt;Datering&gt;&lt;Begindatum&gt;Onbekend&lt;/Begindatum&gt;&lt;Einddatum&gt;Lopende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 &lt;/Extra_info_termijnspecificatie2&gt;&lt;Verantwoording_bewaartermijn2&gt;Voor  de contractuele aansprakelijkheid van de architect en de aannemer geldt een verjaringstermijn van 10 jaar (artn. 1792 en 2270 Burgerlijk Wetboek). Deze gaat in na de aanvaarding van de werken.&lt;/Verantwoording_bewaartermijn2&gt;&lt;/WETTELIJKE_BEWAARTERMIJN&gt;&lt;ADMINISTRATIEVE_BEWAARTERMIJN&gt;&lt;Waarde&gt;Niet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toepassing&lt;/Verantwoording_bewaartermijn&gt;&lt;/ADMINISTRATIEVE_BEWAARTERMIJN&gt;&lt;BESTEMMING&gt;&lt;Bestemming&gt;Bewaren&lt;/Bestemming&gt;&lt;Verantwoording_bestemming&gt;Deze plannen geven een inzicht van een toestand in het verleden die ten alle tijden nog geraadpleegd worden door de dienst voor opbouw van nieuwe plannen&lt;/Verantwoording_bestemming&gt;&lt;Selectievoorschriften&gt;niet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3" spans="1:36" x14ac:dyDescent="0.25">
      <c r="A13" t="str">
        <f>SUBSTITUTE(A$2,"Value",IBP!A13)</f>
        <v>&lt;ID&gt;OVO000098_000_010&lt;/ID&gt;</v>
      </c>
      <c r="B13" t="str">
        <f>SUBSTITUTE(B$2,"Value",IBP!B13)</f>
        <v>&lt;Informatieobjecttype&gt;Serie&lt;/Informatieobjecttype&gt;</v>
      </c>
      <c r="C13" t="str">
        <f>SUBSTITUTE(C$2,"Value",IBP!C13)</f>
        <v>&lt;Naam_informatieobject&gt;Getuigschrift van goede uitvoering investeringsproject&lt;/Naam_informatieobject&gt;</v>
      </c>
      <c r="D13" t="str">
        <f>SUBSTITUTE(D$2,"Value",IBP!D13)</f>
        <v>&lt;Omschrijving_informatieobject&gt;In het kader van de wetgeving houdende regeling van de erkenning van aannemers van werken worden
geregeld getuigschriften voor goede uitvoering gevraagd door de aannemers voor het bekomen of verlengen
van een erkenning. &lt;/Omschrijving_informatieobject&gt;</v>
      </c>
      <c r="E13" t="str">
        <f>SUBSTITUTE(E$2,"Value",IBP!E13)</f>
        <v>&lt;Taakgebied&gt;01. Aanleggen, herinrichten, uitrusten van wegen&lt;/Taakgebied&gt;</v>
      </c>
      <c r="F13" t="str">
        <f>SUBSTITUTE(F$2,"Value",IBP!F13)</f>
        <v>&lt;Taak&gt;01.1 Realiseren van een investeringsproject&lt;/Taak&gt;</v>
      </c>
      <c r="G13" t="str">
        <f>SUBSTITUTE(G$2,"Value",IBP!G13)</f>
        <v>&lt;Handeling1&gt;01.1.4 Evalueren en in beheer geven investeringsproject&lt;/Handeling1&gt;</v>
      </c>
      <c r="H13" t="str">
        <f>SUBSTITUTE(H$2,"Value",IBP!H13)</f>
        <v>&lt;Begindatum&gt;Onbekend&lt;/Begindatum&gt;</v>
      </c>
      <c r="I13" t="str">
        <f>SUBSTITUTE(I$2,"Value",IBP!I13)</f>
        <v>&lt;Einddatum&gt;Lopende &lt;/Einddatum&gt;</v>
      </c>
      <c r="J13" t="str">
        <f>SUBSTITUTE(J$2,"Value",IBP!J13)</f>
        <v>&lt;Bewaarniveau&gt;Vlaamse overheid: Agentschap Wegen en Verkeer&lt;/Bewaarniveau&gt;</v>
      </c>
      <c r="K13" t="str">
        <f>SUBSTITUTE(K$2,"Value",IBP!K13)</f>
        <v>&lt;Waarde2&gt;niet van toepassing&lt;/Waarde2&gt;</v>
      </c>
      <c r="L13" t="str">
        <f>SUBSTITUTE(L$2,"Value",IBP!L13)</f>
        <v>&lt;Tijdseenheid2&gt;niet van toepassing&lt;/Tijdseenheid2&gt;</v>
      </c>
      <c r="M13" t="str">
        <f>SUBSTITUTE(M$2,"Value",IBP!M13)</f>
        <v>&lt;Termijnspecificatie2&gt;niet van toepassing&lt;/Termijnspecificatie2&gt;</v>
      </c>
      <c r="N13" t="str">
        <f>SUBSTITUTE(N$2,"Value",IBP!N13)</f>
        <v>&lt;Extra_info_termijnspecificatie2&gt;niet van toepassing&lt;/Extra_info_termijnspecificatie2&gt;</v>
      </c>
      <c r="O13" t="str">
        <f>SUBSTITUTE(O$2,"Value",IBP!O13)</f>
        <v>&lt;Verantwoording_bewaartermijn2&gt;niet van toepassing&lt;/Verantwoording_bewaartermijn2&gt;</v>
      </c>
      <c r="P13" t="str">
        <f>SUBSTITUTE(P$2,"Value",IBP!P13)</f>
        <v>&lt;Waarde&gt;10&lt;/Waarde&gt;</v>
      </c>
      <c r="Q13" t="str">
        <f>SUBSTITUTE(Q$2,"Value",IBP!Q13)</f>
        <v>&lt;Tijdseenheid&gt;jaar&lt;/Tijdseenheid&gt;</v>
      </c>
      <c r="R13" t="str">
        <f>SUBSTITUTE(R$2,"Value",IBP!R13)</f>
        <v>&lt;Termijnspecificatie&gt;Na afloop van het informatieobject&lt;/Termijnspecificatie&gt;</v>
      </c>
      <c r="S13" t="str">
        <f>SUBSTITUTE(S$2,"Value",IBP!S13)</f>
        <v>&lt;Extra_info_termijnspecificatie&gt;&lt;/Extra_info_termijnspecificatie&gt;</v>
      </c>
      <c r="T13" t="str">
        <f>SUBSTITUTE(T$2,"Value",IBP!T13)</f>
        <v>&lt;Verantwoording_bewaartermijn&gt;Voor een goede opvolging wenst men deze getuigschriften 10 jaar bij te houden&lt;/Verantwoording_bewaartermijn&gt;</v>
      </c>
      <c r="U13" t="str">
        <f>SUBSTITUTE(U$2,"Value",IBP!U13)</f>
        <v>&lt;Bestemming&gt;Vernietigen&lt;/Bestemming&gt;</v>
      </c>
      <c r="V13" t="str">
        <f>SUBSTITUTE(V$2,"Value",IBP!V13)</f>
        <v>&lt;Verantwoording_bestemming&gt;geen cultuur-maatschappelijke nut meer&lt;/Verantwoording_bestemming&gt;</v>
      </c>
      <c r="W13" t="str">
        <f>SUBSTITUTE(W$2,"Value",IBP!W13)</f>
        <v>&lt;Selectievoorschriften&gt;niet van toepassing&lt;/Selectievoorschriften&gt;</v>
      </c>
      <c r="X13" t="str">
        <f>SUBSTITUTE(X$2,"Value",IBP!X13)</f>
        <v>&lt;Raadplegingsregime&gt;In principe openbaar&lt;/Raadplegingsregime&gt;</v>
      </c>
      <c r="Y13" t="str">
        <f>SUBSTITUTE(Y$2,"Value",IBP!Y13)</f>
        <v>&lt;Gevoelige_persoonsgegevens&gt;Nee&lt;/Gevoelige_persoonsgegevens&gt;</v>
      </c>
      <c r="Z13" t="str">
        <f>SUBSTITUTE(Z$2,"Value",IBP!Z13)</f>
        <v>&lt;Hergebruik&gt;Nee&lt;/Hergebruik&gt;</v>
      </c>
      <c r="AA13" t="str">
        <f>SUBSTITUTE(AA$2,"Value",IBP!AA13)</f>
        <v>&lt;Motivering&gt;niet van toepassing&lt;/Motivering&gt;</v>
      </c>
      <c r="AB13" t="str">
        <f>SUBSTITUTE(AB$2,"Value",IBP!AB13)</f>
        <v>&lt;Drager&gt;Analoog en digitaal&lt;/Drager&gt;</v>
      </c>
      <c r="AC13" t="str">
        <f>SUBSTITUTE(AC$2,"Value",IBP!AC13)</f>
        <v>&lt;Extra_info_drager&gt;niet van toepassing&lt;/Extra_info_drager&gt;</v>
      </c>
      <c r="AD13" t="str">
        <f>SUBSTITUTE(AD$2,"Value",IBP!AD13)</f>
        <v>&lt;Parent&gt;niet van toepassing&lt;/Parent&gt;</v>
      </c>
      <c r="AE13" t="str">
        <f>SUBSTITUTE(AE$2,"Value",IBP!AE13)</f>
        <v>&lt;Child&gt;niet van toepassing&lt;/Child&gt;</v>
      </c>
      <c r="AF13" t="str">
        <f>SUBSTITUTE(AF$2,"Value",IBP!AF13)</f>
        <v>&lt;Associatief&gt;niet van toepassing&lt;/Associatief&gt;</v>
      </c>
      <c r="AG13" t="str">
        <f>SUBSTITUTE(AG$2,"Value",IBP!AG13)</f>
        <v>&lt;Actualiseringsdatum_informatieobject&gt;niet van toepassing&lt;/Actualiseringsdatum_informatieobject&gt;</v>
      </c>
      <c r="AH13" t="str">
        <f>SUBSTITUTE(AH$2,"Value",IBP!AH13)</f>
        <v>&lt;Opmerkingen&gt;Origineel is bij territoriale afdeling, kopie bij dienst wegenbouw&lt;/Opmerkingen&gt;</v>
      </c>
      <c r="AJ13" t="str">
        <f t="shared" si="0"/>
        <v>&lt;Serie&gt;&lt;NAAM_en_INHOUD&gt;&lt;ID&gt;OVO000098_000_010&lt;/ID&gt;&lt;Informatieobjecttype&gt;Serie&lt;/Informatieobjecttype&gt;&lt;Naam_informatieobject&gt;Getuigschrift van goede uitvoering investeringsproject&lt;/Naam_informatieobject&gt;&lt;Omschrijving_informatieobject&gt;In het kader van de wetgeving houdende regeling van de erkenning van aannemers van werken worden
geregeld getuigschriften voor goede uitvoering gevraagd door de aannemers voor het bekomen of verlengen
van een erkenning. &lt;/Omschrijving_informatieobject&gt;&lt;/NAAM_en_INHOUD&gt;&lt;STRUCTUUR_PROCES&gt;&lt;Taakgebied&gt;01. Aanleggen, herinrichten, uitrusten van wegen&lt;/Taakgebied&gt;&lt;Taak&gt;01.1 Realiseren van een investeringsproject&lt;/Taak&gt;&lt;Handeling1&gt;01.1.4 Evalueren en in beheer geven investeringsproject&lt;/Handeling1&gt;&lt;/STRUCTUUR_PROCES&gt;&lt;Datering&gt;&lt;Begindatum&gt;Onbekend&lt;/Begindatum&gt;&lt;Einddatum&gt;Lopende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afloop van het informatieobject&lt;/Termijnspecificatie&gt;&lt;Extra_info_termijnspecificatie&gt;&lt;/Extra_info_termijnspecificatie&gt;&lt;Verantwoording_bewaartermijn&gt;Voor een goede opvolging wenst men deze getuigschriften 10 jaar bij te houden&lt;/Verantwoording_bewaartermijn&gt;&lt;/ADMINISTRATIEVE_BEWAARTERMIJN&gt;&lt;BESTEMMING&gt;&lt;Bestemming&gt;Vernietigen&lt;/Bestemming&gt;&lt;Verantwoording_bestemming&gt;geen cultuur-maatschappelijke nut meer&lt;/Verantwoording_bestemming&gt;&lt;Selectievoorschriften&gt;niet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toepassing&lt;/Actualiseringsdatum_informatieobject&gt;&lt;/METADATA&gt;&lt;OPMERKINGEN&gt;&lt;Opmerkingen&gt;Origineel is bij territoriale afdeling, kopie bij dienst wegenbouw&lt;/Opmerkingen&gt;&lt;/OPMERKINGEN&gt;&lt;/Serie&gt;</v>
      </c>
    </row>
    <row r="14" spans="1:36" x14ac:dyDescent="0.25">
      <c r="A14" t="str">
        <f>SUBSTITUTE(A$2,"Value",IBP!A14)</f>
        <v>&lt;ID&gt;OVO000098_000_011&lt;/ID&gt;</v>
      </c>
      <c r="B14" t="str">
        <f>SUBSTITUTE(B$2,"Value",IBP!B14)</f>
        <v>&lt;Informatieobjecttype&gt;Serie&lt;/Informatieobjecttype&gt;</v>
      </c>
      <c r="C14" t="str">
        <f>SUBSTITUTE(C$2,"Value",IBP!C14)</f>
        <v>&lt;Naam_informatieobject&gt;Concessieovereenkomst met gemeentes &lt;/Naam_informatieobject&gt;</v>
      </c>
      <c r="D14" t="str">
        <f>SUBSTITUTE(D$2,"Value",IBP!D14)</f>
        <v>&lt;Omschrijving_informatieobject&gt;overeenkomst waarbij de concessiehouder het recht verkrijgt het voorwerp van de opdracht zelf te exploiteren al dan niet gecombineerd met een betaling van de aanbestedende dienst. Dit valt binnen het luik patrimoniumbeheer.&lt;/Omschrijving_informatieobject&gt;</v>
      </c>
      <c r="E14" t="str">
        <f>SUBSTITUTE(E$2,"Value",IBP!E14)</f>
        <v>&lt;Taakgebied&gt;02. Exploiteren, inspecteren, onderhouden en herstellen wegen en installaties&lt;/Taakgebied&gt;</v>
      </c>
      <c r="F14" t="str">
        <f>SUBSTITUTE(F$2,"Value",IBP!F14)</f>
        <v>&lt;Taak&gt;02.1 Exploitatie weg, wegaanhorigheden en kunstwerken&lt;/Taak&gt;</v>
      </c>
      <c r="G14" t="str">
        <f>SUBSTITUTE(G$2,"Value",IBP!G14)</f>
        <v>&lt;Handeling1&gt;02.1.1 Uitreiken en opvolgen vergunningen en adviezen&lt;/Handeling1&gt;</v>
      </c>
      <c r="H14" t="str">
        <f>SUBSTITUTE(H$2,"Value",IBP!H14)</f>
        <v>&lt;Begindatum&gt;1999&lt;/Begindatum&gt;</v>
      </c>
      <c r="I14" t="str">
        <f>SUBSTITUTE(I$2,"Value",IBP!I14)</f>
        <v>&lt;Einddatum&gt;Lopende &lt;/Einddatum&gt;</v>
      </c>
      <c r="J14" t="str">
        <f>SUBSTITUTE(J$2,"Value",IBP!J14)</f>
        <v>&lt;Bewaarniveau&gt;Vlaamse overheid: Agentschap Wegen en Verkeer&lt;/Bewaarniveau&gt;</v>
      </c>
      <c r="K14" t="str">
        <f>SUBSTITUTE(K$2,"Value",IBP!K14)</f>
        <v>&lt;Waarde2&gt;10&lt;/Waarde2&gt;</v>
      </c>
      <c r="L14" t="str">
        <f>SUBSTITUTE(L$2,"Value",IBP!L14)</f>
        <v>&lt;Tijdseenheid2&gt;jaar&lt;/Tijdseenheid2&gt;</v>
      </c>
      <c r="M14" t="str">
        <f>SUBSTITUTE(M$2,"Value",IBP!M14)</f>
        <v>&lt;Termijnspecificatie2&gt;Na afloop van het informatieobject&lt;/Termijnspecificatie2&gt;</v>
      </c>
      <c r="N14" t="str">
        <f>SUBSTITUTE(N$2,"Value",IBP!N14)</f>
        <v>&lt;Extra_info_termijnspecificatie2&gt;Na afloop van de concessieovereenkomst&lt;/Extra_info_termijnspecificatie2&gt;</v>
      </c>
      <c r="O14" t="str">
        <f>SUBSTITUTE(O$2,"Value",IBP!O14)</f>
        <v>&lt;Verantwoording_bewaartermijn2&gt;Burgerlijk Wetboek , Artikel 2262bis persoonlijke rechtsvorderingen verjaren in beginsel door verloop van 10 jaar.&lt;/Verantwoording_bewaartermijn2&gt;</v>
      </c>
      <c r="P14" t="str">
        <f>SUBSTITUTE(P$2,"Value",IBP!P14)</f>
        <v>&lt;Waarde&gt;Niet van toepassing&lt;/Waarde&gt;</v>
      </c>
      <c r="Q14" t="str">
        <f>SUBSTITUTE(Q$2,"Value",IBP!Q14)</f>
        <v>&lt;Tijdseenheid&gt;Niet van toepassing&lt;/Tijdseenheid&gt;</v>
      </c>
      <c r="R14" t="str">
        <f>SUBSTITUTE(R$2,"Value",IBP!R14)</f>
        <v>&lt;Termijnspecificatie&gt;Niet van toepassing&lt;/Termijnspecificatie&gt;</v>
      </c>
      <c r="S14" t="str">
        <f>SUBSTITUTE(S$2,"Value",IBP!S14)</f>
        <v>&lt;Extra_info_termijnspecificatie&gt;Niet van toepassing&lt;/Extra_info_termijnspecificatie&gt;</v>
      </c>
      <c r="T14" t="str">
        <f>SUBSTITUTE(T$2,"Value",IBP!T14)</f>
        <v>&lt;Verantwoording_bewaartermijn&gt;Niet van toepassing&lt;/Verantwoording_bewaartermijn&gt;</v>
      </c>
      <c r="U14" t="str">
        <f>SUBSTITUTE(U$2,"Value",IBP!U14)</f>
        <v>&lt;Bestemming&gt;Bewaren&lt;/Bestemming&gt;</v>
      </c>
      <c r="V14" t="str">
        <f>SUBSTITUTE(V$2,"Value",IBP!V14)</f>
        <v>&lt;Verantwoording_bestemming&gt;cultureel-maatschappelijke waarde. Concessieovereenkomsten kunnen namelijk bijdragen aan de reconstructie van het eigenaarschap en de beheersrechten op bepaalde gronden. &lt;/Verantwoording_bestemming&gt;</v>
      </c>
      <c r="W14" t="str">
        <f>SUBSTITUTE(W$2,"Value",IBP!W14)</f>
        <v>&lt;Selectievoorschriften&gt;niet van toepassing&lt;/Selectievoorschriften&gt;</v>
      </c>
      <c r="X14" t="str">
        <f>SUBSTITUTE(X$2,"Value",IBP!X14)</f>
        <v>&lt;Raadplegingsregime&gt;In principe openbaar&lt;/Raadplegingsregime&gt;</v>
      </c>
      <c r="Y14" t="str">
        <f>SUBSTITUTE(Y$2,"Value",IBP!Y14)</f>
        <v>&lt;Gevoelige_persoonsgegevens&gt;Nee&lt;/Gevoelige_persoonsgegevens&gt;</v>
      </c>
      <c r="Z14" t="str">
        <f>SUBSTITUTE(Z$2,"Value",IBP!Z14)</f>
        <v>&lt;Hergebruik&gt;Ja&lt;/Hergebruik&gt;</v>
      </c>
      <c r="AA14" t="str">
        <f>SUBSTITUTE(AA$2,"Value",IBP!AA14)</f>
        <v>&lt;Motivering&gt;niet van toepassing&lt;/Motivering&gt;</v>
      </c>
      <c r="AB14" t="str">
        <f>SUBSTITUTE(AB$2,"Value",IBP!AB14)</f>
        <v>&lt;Drager&gt;Analoog en digitaal&lt;/Drager&gt;</v>
      </c>
      <c r="AC14" t="str">
        <f>SUBSTITUTE(AC$2,"Value",IBP!AC14)</f>
        <v>&lt;Extra_info_drager&gt;niet van toepassing&lt;/Extra_info_drager&gt;</v>
      </c>
      <c r="AD14" t="str">
        <f>SUBSTITUTE(AD$2,"Value",IBP!AD14)</f>
        <v>&lt;Parent&gt;niet van toepassing&lt;/Parent&gt;</v>
      </c>
      <c r="AE14" t="str">
        <f>SUBSTITUTE(AE$2,"Value",IBP!AE14)</f>
        <v>&lt;Child&gt;niet van toepassing&lt;/Child&gt;</v>
      </c>
      <c r="AF14" t="str">
        <f>SUBSTITUTE(AF$2,"Value",IBP!AF14)</f>
        <v>&lt;Associatief&gt;niet van toepassing&lt;/Associatief&gt;</v>
      </c>
      <c r="AG14" t="str">
        <f>SUBSTITUTE(AG$2,"Value",IBP!AG14)</f>
        <v>&lt;Actualiseringsdatum_informatieobject&gt;niet van toepassing&lt;/Actualiseringsdatum_informatieobject&gt;</v>
      </c>
      <c r="AH14" t="str">
        <f>SUBSTITUTE(AH$2,"Value",IBP!AH14)</f>
        <v>&lt;Opmerkingen&gt;niet van toepassing&lt;/Opmerkingen&gt;</v>
      </c>
      <c r="AJ14" t="str">
        <f t="shared" si="0"/>
        <v>&lt;Serie&gt;&lt;NAAM_en_INHOUD&gt;&lt;ID&gt;OVO000098_000_011&lt;/ID&gt;&lt;Informatieobjecttype&gt;Serie&lt;/Informatieobjecttype&gt;&lt;Naam_informatieobject&gt;Concessieovereenkomst met gemeentes &lt;/Naam_informatieobject&gt;&lt;Omschrijving_informatieobject&gt;overeenkomst waarbij de concessiehouder het recht verkrijgt het voorwerp van de opdracht zelf te exploiteren al dan niet gecombineerd met een betaling van de aanbestedende dienst. Dit valt binnen het luik patrimoniumbeheer.&lt;/Omschrijving_informatieobject&gt;&lt;/NAAM_en_INHOUD&gt;&lt;STRUCTUUR_PROCES&gt;&lt;Taakgebied&gt;02. Exploiteren, inspecteren, onderhouden en herstellen wegen en installaties&lt;/Taakgebied&gt;&lt;Taak&gt;02.1 Exploitatie weg, wegaanhorigheden en kunstwerken&lt;/Taak&gt;&lt;Handeling1&gt;02.1.1 Uitreiken en opvolgen vergunningen en adviezen&lt;/Handeling1&gt;&lt;/STRUCTUUR_PROCES&gt;&lt;Datering&gt;&lt;Begindatum&gt;1999&lt;/Begindatum&gt;&lt;Einddatum&gt;Lopende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afloop van het informatieobject&lt;/Termijnspecificatie2&gt;&lt;Extra_info_termijnspecificatie2&gt;Na afloop van de concessieovereenkomst&lt;/Extra_info_termijnspecificatie2&gt;&lt;Verantwoording_bewaartermijn2&gt;Burgerlijk Wetboek , Artikel 2262bis persoonlijke rechtsvorderingen verjaren in beginsel door verloop van 10 jaar.&lt;/Verantwoording_bewaartermijn2&gt;&lt;/WETTELIJKE_BEWAARTERMIJN&gt;&lt;ADMINISTRATIEVE_BEWAARTERMIJN&gt;&lt;Waarde&gt;Niet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toepassing&lt;/Verantwoording_bewaartermijn&gt;&lt;/ADMINISTRATIEVE_BEWAARTERMIJN&gt;&lt;BESTEMMING&gt;&lt;Bestemming&gt;Bewaren&lt;/Bestemming&gt;&lt;Verantwoording_bestemming&gt;cultureel-maatschappelijke waarde. Concessieovereenkomsten kunnen namelijk bijdragen aan de reconstructie van het eigenaarschap en de beheersrechten op bepaalde gronden. &lt;/Verantwoording_bestemming&gt;&lt;Selectievoorschriften&gt;niet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5" spans="1:36" x14ac:dyDescent="0.25">
      <c r="A15" t="str">
        <f>SUBSTITUTE(A$2,"Value",IBP!A15)</f>
        <v>&lt;ID&gt;OVO000098_000_012&lt;/ID&gt;</v>
      </c>
      <c r="B15" t="str">
        <f>SUBSTITUTE(B$2,"Value",IBP!B15)</f>
        <v>&lt;Informatieobjecttype&gt;Serie&lt;/Informatieobjecttype&gt;</v>
      </c>
      <c r="C15" t="str">
        <f>SUBSTITUTE(C$2,"Value",IBP!C15)</f>
        <v>&lt;Naam_informatieobject&gt;Vergunning voor manifestaties&lt;/Naam_informatieobject&gt;</v>
      </c>
      <c r="D15" t="str">
        <f>SUBSTITUTE(D$2,"Value",IBP!D15)</f>
        <v>&lt;Omschrijving_informatieobject&gt;Vergunning afgeleverd door het Agentschap Wegen en Verkeer voor het gebruik van de gewestwegen. Bv. voor wielerwedstrijden.&lt;/Omschrijving_informatieobject&gt;</v>
      </c>
      <c r="E15" t="str">
        <f>SUBSTITUTE(E$2,"Value",IBP!E15)</f>
        <v>&lt;Taakgebied&gt;02. Exploiteren, inspecteren, onderhouden en herstellen wegen en installaties&lt;/Taakgebied&gt;</v>
      </c>
      <c r="F15" t="str">
        <f>SUBSTITUTE(F$2,"Value",IBP!F15)</f>
        <v>&lt;Taak&gt;02.1 Exploitatie weg, wegaanhorigheden en kunstwerken&lt;/Taak&gt;</v>
      </c>
      <c r="G15" t="str">
        <f>SUBSTITUTE(G$2,"Value",IBP!G15)</f>
        <v>&lt;Handeling1&gt;02.1.1 Uitreiken en opvolgen vergunningen en adviezen&lt;/Handeling1&gt;</v>
      </c>
      <c r="H15" t="str">
        <f>SUBSTITUTE(H$2,"Value",IBP!H15)</f>
        <v>&lt;Begindatum&gt;Onbekend&lt;/Begindatum&gt;</v>
      </c>
      <c r="I15" t="str">
        <f>SUBSTITUTE(I$2,"Value",IBP!I15)</f>
        <v>&lt;Einddatum&gt;Lopende &lt;/Einddatum&gt;</v>
      </c>
      <c r="J15" t="str">
        <f>SUBSTITUTE(J$2,"Value",IBP!J15)</f>
        <v>&lt;Bewaarniveau&gt;Vlaamse overheid: Agentschap Wegen en Verkeer&lt;/Bewaarniveau&gt;</v>
      </c>
      <c r="K15" t="str">
        <f>SUBSTITUTE(K$2,"Value",IBP!K15)</f>
        <v>&lt;Waarde2&gt;niet van toepassing&lt;/Waarde2&gt;</v>
      </c>
      <c r="L15" t="str">
        <f>SUBSTITUTE(L$2,"Value",IBP!L15)</f>
        <v>&lt;Tijdseenheid2&gt;niet van toepassing&lt;/Tijdseenheid2&gt;</v>
      </c>
      <c r="M15" t="str">
        <f>SUBSTITUTE(M$2,"Value",IBP!M15)</f>
        <v>&lt;Termijnspecificatie2&gt;niet van toepassing&lt;/Termijnspecificatie2&gt;</v>
      </c>
      <c r="N15" t="str">
        <f>SUBSTITUTE(N$2,"Value",IBP!N15)</f>
        <v>&lt;Extra_info_termijnspecificatie2&gt;niet van toepassing&lt;/Extra_info_termijnspecificatie2&gt;</v>
      </c>
      <c r="O15" t="str">
        <f>SUBSTITUTE(O$2,"Value",IBP!O15)</f>
        <v>&lt;Verantwoording_bewaartermijn2&gt;niet van toepassing&lt;/Verantwoording_bewaartermijn2&gt;</v>
      </c>
      <c r="P15" t="str">
        <f>SUBSTITUTE(P$2,"Value",IBP!P15)</f>
        <v>&lt;Waarde&gt;5&lt;/Waarde&gt;</v>
      </c>
      <c r="Q15" t="str">
        <f>SUBSTITUTE(Q$2,"Value",IBP!Q15)</f>
        <v>&lt;Tijdseenheid&gt;Jaar&lt;/Tijdseenheid&gt;</v>
      </c>
      <c r="R15" t="str">
        <f>SUBSTITUTE(R$2,"Value",IBP!R15)</f>
        <v>&lt;Termijnspecificatie&gt;Na afloop van het informatieobject&lt;/Termijnspecificatie&gt;</v>
      </c>
      <c r="S15" t="str">
        <f>SUBSTITUTE(S$2,"Value",IBP!S15)</f>
        <v>&lt;Extra_info_termijnspecificatie&gt;Looptijd start na einddatum vergunning&lt;/Extra_info_termijnspecificatie&gt;</v>
      </c>
      <c r="T15" t="str">
        <f>SUBSTITUTE(T$2,"Value",IBP!T15)</f>
        <v>&lt;Verantwoording_bewaartermijn&gt;Een bewaartermijn van 5 jaar zorgt ervoor de administratie haar uitgegeven vergunningen nog gedurende een bepaalde periode kan raadplegen. Na afloop van die periode zijn ze hun administratieve waarde verloren&lt;/Verantwoording_bewaartermijn&gt;</v>
      </c>
      <c r="U15" t="str">
        <f>SUBSTITUTE(U$2,"Value",IBP!U15)</f>
        <v>&lt;Bestemming&gt;Vernietigen&lt;/Bestemming&gt;</v>
      </c>
      <c r="V15" t="str">
        <f>SUBSTITUTE(V$2,"Value",IBP!V15)</f>
        <v>&lt;Verantwoording_bestemming&gt;Het innemen is altijd van tijdelijke aard, en de impact is meestal zeer beperkt&lt;/Verantwoording_bestemming&gt;</v>
      </c>
      <c r="W15" t="str">
        <f>SUBSTITUTE(W$2,"Value",IBP!W15)</f>
        <v>&lt;Selectievoorschriften&gt;niet van toepassing&lt;/Selectievoorschriften&gt;</v>
      </c>
      <c r="X15" t="str">
        <f>SUBSTITUTE(X$2,"Value",IBP!X15)</f>
        <v>&lt;Raadplegingsregime&gt;In principe openbaar&lt;/Raadplegingsregime&gt;</v>
      </c>
      <c r="Y15" t="str">
        <f>SUBSTITUTE(Y$2,"Value",IBP!Y15)</f>
        <v>&lt;Gevoelige_persoonsgegevens&gt;Nee&lt;/Gevoelige_persoonsgegevens&gt;</v>
      </c>
      <c r="Z15" t="str">
        <f>SUBSTITUTE(Z$2,"Value",IBP!Z15)</f>
        <v>&lt;Hergebruik&gt;Ja&lt;/Hergebruik&gt;</v>
      </c>
      <c r="AA15" t="str">
        <f>SUBSTITUTE(AA$2,"Value",IBP!AA15)</f>
        <v>&lt;Motivering&gt;niet van toepassing&lt;/Motivering&gt;</v>
      </c>
      <c r="AB15" t="str">
        <f>SUBSTITUTE(AB$2,"Value",IBP!AB15)</f>
        <v>&lt;Drager&gt;Analoog en digitaal&lt;/Drager&gt;</v>
      </c>
      <c r="AC15" t="str">
        <f>SUBSTITUTE(AC$2,"Value",IBP!AC15)</f>
        <v>&lt;Extra_info_drager&gt;niet van toepassing&lt;/Extra_info_drager&gt;</v>
      </c>
      <c r="AD15" t="str">
        <f>SUBSTITUTE(AD$2,"Value",IBP!AD15)</f>
        <v>&lt;Parent&gt;niet van toepassing&lt;/Parent&gt;</v>
      </c>
      <c r="AE15" t="str">
        <f>SUBSTITUTE(AE$2,"Value",IBP!AE15)</f>
        <v>&lt;Child&gt;niet van toepassing&lt;/Child&gt;</v>
      </c>
      <c r="AF15" t="str">
        <f>SUBSTITUTE(AF$2,"Value",IBP!AF15)</f>
        <v>&lt;Associatief&gt;niet van toepassing&lt;/Associatief&gt;</v>
      </c>
      <c r="AG15" t="str">
        <f>SUBSTITUTE(AG$2,"Value",IBP!AG15)</f>
        <v>&lt;Actualiseringsdatum_informatieobject&gt;niet van toepassing&lt;/Actualiseringsdatum_informatieobject&gt;</v>
      </c>
      <c r="AH15" t="str">
        <f>SUBSTITUTE(AH$2,"Value",IBP!AH15)</f>
        <v>&lt;Opmerkingen&gt;Bij Territoriale wegenafdeling / Sectie verkeer wordt de vergunning signalisatie autosnelwegen 5 jaar bijgehouden&lt;/Opmerkingen&gt;</v>
      </c>
      <c r="AJ15" t="str">
        <f t="shared" si="0"/>
        <v>&lt;Serie&gt;&lt;NAAM_en_INHOUD&gt;&lt;ID&gt;OVO000098_000_012&lt;/ID&gt;&lt;Informatieobjecttype&gt;Serie&lt;/Informatieobjecttype&gt;&lt;Naam_informatieobject&gt;Vergunning voor manifestaties&lt;/Naam_informatieobject&gt;&lt;Omschrijving_informatieobject&gt;Vergunning afgeleverd door het Agentschap Wegen en Verkeer voor het gebruik van de gewestwegen. Bv. voor wielerwedstrijden.&lt;/Omschrijving_informatieobject&gt;&lt;/NAAM_en_INHOUD&gt;&lt;STRUCTUUR_PROCES&gt;&lt;Taakgebied&gt;02. Exploiteren, inspecteren, onderhouden en herstellen wegen en installaties&lt;/Taakgebied&gt;&lt;Taak&gt;02.1 Exploitatie weg, wegaanhorigheden en kunstwerken&lt;/Taak&gt;&lt;Handeling1&gt;02.1.1 Uitreiken en opvolgen vergunningen en adviezen&lt;/Handeling1&gt;&lt;/STRUCTUUR_PROCES&gt;&lt;Datering&gt;&lt;Begindatum&gt;Onbekend&lt;/Begindatum&gt;&lt;Einddatum&gt;Lopende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informatieobject&lt;/Termijnspecificatie&gt;&lt;Extra_info_termijnspecificatie&gt;Looptijd start na einddatum vergunning&lt;/Extra_info_termijnspecificatie&gt;&lt;Verantwoording_bewaartermijn&gt;Een bewaartermijn van 5 jaar zorgt ervoor de administratie haar uitgegeven vergunningen nog gedurende een bepaalde periode kan raadplegen. Na afloop van die periode zijn ze hun administratieve waarde verloren&lt;/Verantwoording_bewaartermijn&gt;&lt;/ADMINISTRATIEVE_BEWAARTERMIJN&gt;&lt;BESTEMMING&gt;&lt;Bestemming&gt;Vernietigen&lt;/Bestemming&gt;&lt;Verantwoording_bestemming&gt;Het innemen is altijd van tijdelijke aard, en de impact is meestal zeer beperkt&lt;/Verantwoording_bestemming&gt;&lt;Selectievoorschriften&gt;niet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toepassing&lt;/Actualiseringsdatum_informatieobject&gt;&lt;/METADATA&gt;&lt;OPMERKINGEN&gt;&lt;Opmerkingen&gt;Bij Territoriale wegenafdeling / Sectie verkeer wordt de vergunning signalisatie autosnelwegen 5 jaar bijgehouden&lt;/Opmerkingen&gt;&lt;/OPMERKINGEN&gt;&lt;/Serie&gt;</v>
      </c>
    </row>
    <row r="16" spans="1:36" x14ac:dyDescent="0.25">
      <c r="A16" t="str">
        <f>SUBSTITUTE(A$2,"Value",IBP!A16)</f>
        <v>&lt;ID&gt;OVO000098_000_013&lt;/ID&gt;</v>
      </c>
      <c r="B16" t="str">
        <f>SUBSTITUTE(B$2,"Value",IBP!B16)</f>
        <v>&lt;Informatieobjecttype&gt;Serie&lt;/Informatieobjecttype&gt;</v>
      </c>
      <c r="C16" t="str">
        <f>SUBSTITUTE(C$2,"Value",IBP!C16)</f>
        <v>&lt;Naam_informatieobject&gt;Stedenbouwkundig advies&lt;/Naam_informatieobject&gt;</v>
      </c>
      <c r="D16" t="str">
        <f>SUBSTITUTE(D$2,"Value",IBP!D16)</f>
        <v>&lt;Omschrijving_informatieobject&gt;Dit is een advies dat Agentschap Wegen en Verkeer aflevert bij een stedenbouwkundige vergunning die wordt afgeleverd bij een gemeente&lt;/Omschrijving_informatieobject&gt;</v>
      </c>
      <c r="E16" t="str">
        <f>SUBSTITUTE(E$2,"Value",IBP!E16)</f>
        <v>&lt;Taakgebied&gt;02. Exploiteren, inspecteren, onderhouden en herstellen wegen en installaties&lt;/Taakgebied&gt;</v>
      </c>
      <c r="F16" t="str">
        <f>SUBSTITUTE(F$2,"Value",IBP!F16)</f>
        <v>&lt;Taak&gt;02.1 Exploitatie weg, wegaanhorigheden en kunstwerken&lt;/Taak&gt;</v>
      </c>
      <c r="G16" t="str">
        <f>SUBSTITUTE(G$2,"Value",IBP!G16)</f>
        <v>&lt;Handeling1&gt;02.1.1 Uitreiken en opvolgen vergunningen en adviezen&lt;/Handeling1&gt;</v>
      </c>
      <c r="H16" t="str">
        <f>SUBSTITUTE(H$2,"Value",IBP!H16)</f>
        <v>&lt;Begindatum&gt;Onbekend&lt;/Begindatum&gt;</v>
      </c>
      <c r="I16" t="str">
        <f>SUBSTITUTE(I$2,"Value",IBP!I16)</f>
        <v>&lt;Einddatum&gt;Lopende &lt;/Einddatum&gt;</v>
      </c>
      <c r="J16" t="str">
        <f>SUBSTITUTE(J$2,"Value",IBP!J16)</f>
        <v>&lt;Bewaarniveau&gt;Vlaamse overheid: Agentschap Wegen en Verkeer&lt;/Bewaarniveau&gt;</v>
      </c>
      <c r="K16" t="str">
        <f>SUBSTITUTE(K$2,"Value",IBP!K16)</f>
        <v>&lt;Waarde2&gt;10&lt;/Waarde2&gt;</v>
      </c>
      <c r="L16" t="str">
        <f>SUBSTITUTE(L$2,"Value",IBP!L16)</f>
        <v>&lt;Tijdseenheid2&gt;jaar&lt;/Tijdseenheid2&gt;</v>
      </c>
      <c r="M16" t="str">
        <f>SUBSTITUTE(M$2,"Value",IBP!M16)</f>
        <v>&lt;Termijnspecificatie2&gt;Na opmaak van het informatieobject&lt;/Termijnspecificatie2&gt;</v>
      </c>
      <c r="N16" t="str">
        <f>SUBSTITUTE(N$2,"Value",IBP!N16)</f>
        <v>&lt;Extra_info_termijnspecificatie2&gt;&lt;/Extra_info_termijnspecificatie2&gt;</v>
      </c>
      <c r="O16" t="str">
        <f>SUBSTITUTE(O$2,"Value",IBP!O16)</f>
        <v>&lt;Verantwoording_bewaartermijn2&gt;Vlaamse Codex Ruimtelijke Ordening&lt;/Verantwoording_bewaartermijn2&gt;</v>
      </c>
      <c r="P16" t="str">
        <f>SUBSTITUTE(P$2,"Value",IBP!P16)</f>
        <v>&lt;Waarde&gt;Niet van toepassing&lt;/Waarde&gt;</v>
      </c>
      <c r="Q16" t="str">
        <f>SUBSTITUTE(Q$2,"Value",IBP!Q16)</f>
        <v>&lt;Tijdseenheid&gt;Niet van toepassing&lt;/Tijdseenheid&gt;</v>
      </c>
      <c r="R16" t="str">
        <f>SUBSTITUTE(R$2,"Value",IBP!R16)</f>
        <v>&lt;Termijnspecificatie&gt;Niet van toepassing&lt;/Termijnspecificatie&gt;</v>
      </c>
      <c r="S16" t="str">
        <f>SUBSTITUTE(S$2,"Value",IBP!S16)</f>
        <v>&lt;Extra_info_termijnspecificatie&gt;Niet van toepassing&lt;/Extra_info_termijnspecificatie&gt;</v>
      </c>
      <c r="T16" t="str">
        <f>SUBSTITUTE(T$2,"Value",IBP!T16)</f>
        <v>&lt;Verantwoording_bewaartermijn&gt;Niet van toepassing&lt;/Verantwoording_bewaartermijn&gt;</v>
      </c>
      <c r="U16" t="str">
        <f>SUBSTITUTE(U$2,"Value",IBP!U16)</f>
        <v>&lt;Bestemming&gt;Bewaren&lt;/Bestemming&gt;</v>
      </c>
      <c r="V16" t="str">
        <f>SUBSTITUTE(V$2,"Value",IBP!V16)</f>
        <v>&lt;Verantwoording_bestemming&gt;Cultureel maatschappelijke waarde&lt;/Verantwoording_bestemming&gt;</v>
      </c>
      <c r="W16" t="str">
        <f>SUBSTITUTE(W$2,"Value",IBP!W16)</f>
        <v>&lt;Selectievoorschriften&gt;niet van toepassing&lt;/Selectievoorschriften&gt;</v>
      </c>
      <c r="X16" t="str">
        <f>SUBSTITUTE(X$2,"Value",IBP!X16)</f>
        <v>&lt;Raadplegingsregime&gt;Openbaar&lt;/Raadplegingsregime&gt;</v>
      </c>
      <c r="Y16" t="str">
        <f>SUBSTITUTE(Y$2,"Value",IBP!Y16)</f>
        <v>&lt;Gevoelige_persoonsgegevens&gt;Nee&lt;/Gevoelige_persoonsgegevens&gt;</v>
      </c>
      <c r="Z16" t="str">
        <f>SUBSTITUTE(Z$2,"Value",IBP!Z16)</f>
        <v>&lt;Hergebruik&gt;Ja&lt;/Hergebruik&gt;</v>
      </c>
      <c r="AA16" t="str">
        <f>SUBSTITUTE(AA$2,"Value",IBP!AA16)</f>
        <v>&lt;Motivering&gt;niet van toepassing&lt;/Motivering&gt;</v>
      </c>
      <c r="AB16" t="str">
        <f>SUBSTITUTE(AB$2,"Value",IBP!AB16)</f>
        <v>&lt;Drager&gt;Analoog en digitaal&lt;/Drager&gt;</v>
      </c>
      <c r="AC16" t="str">
        <f>SUBSTITUTE(AC$2,"Value",IBP!AC16)</f>
        <v>&lt;Extra_info_drager&gt;niet van toepassing&lt;/Extra_info_drager&gt;</v>
      </c>
      <c r="AD16" t="str">
        <f>SUBSTITUTE(AD$2,"Value",IBP!AD16)</f>
        <v>&lt;Parent&gt;niet van toepassing&lt;/Parent&gt;</v>
      </c>
      <c r="AE16" t="str">
        <f>SUBSTITUTE(AE$2,"Value",IBP!AE16)</f>
        <v>&lt;Child&gt;niet van toepassing&lt;/Child&gt;</v>
      </c>
      <c r="AF16" t="str">
        <f>SUBSTITUTE(AF$2,"Value",IBP!AF16)</f>
        <v>&lt;Associatief&gt;niet van toepassing&lt;/Associatief&gt;</v>
      </c>
      <c r="AG16" t="str">
        <f>SUBSTITUTE(AG$2,"Value",IBP!AG16)</f>
        <v>&lt;Actualiseringsdatum_informatieobject&gt;niet van toepassing&lt;/Actualiseringsdatum_informatieobject&gt;</v>
      </c>
      <c r="AH16" t="str">
        <f>SUBSTITUTE(AH$2,"Value",IBP!AH16)</f>
        <v>&lt;Opmerkingen&gt;niet van toepassing&lt;/Opmerkingen&gt;</v>
      </c>
      <c r="AJ16" t="str">
        <f t="shared" si="0"/>
        <v>&lt;Serie&gt;&lt;NAAM_en_INHOUD&gt;&lt;ID&gt;OVO000098_000_013&lt;/ID&gt;&lt;Informatieobjecttype&gt;Serie&lt;/Informatieobjecttype&gt;&lt;Naam_informatieobject&gt;Stedenbouwkundig advies&lt;/Naam_informatieobject&gt;&lt;Omschrijving_informatieobject&gt;Dit is een advies dat Agentschap Wegen en Verkeer aflevert bij een stedenbouwkundige vergunning die wordt afgeleverd bij een gemeente&lt;/Omschrijving_informatieobject&gt;&lt;/NAAM_en_INHOUD&gt;&lt;STRUCTUUR_PROCES&gt;&lt;Taakgebied&gt;02. Exploiteren, inspecteren, onderhouden en herstellen wegen en installaties&lt;/Taakgebied&gt;&lt;Taak&gt;02.1 Exploitatie weg, wegaanhorigheden en kunstwerken&lt;/Taak&gt;&lt;Handeling1&gt;02.1.1 Uitreiken en opvolgen vergunningen en adviezen&lt;/Handeling1&gt;&lt;/STRUCTUUR_PROCES&gt;&lt;Datering&gt;&lt;Begindatum&gt;Onbekend&lt;/Begindatum&gt;&lt;Einddatum&gt;Lopende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opmaak van het informatieobject&lt;/Termijnspecificatie2&gt;&lt;Extra_info_termijnspecificatie2&gt;&lt;/Extra_info_termijnspecificatie2&gt;&lt;Verantwoording_bewaartermijn2&gt;Vlaamse Codex Ruimtelijke Ordening&lt;/Verantwoording_bewaartermijn2&gt;&lt;/WETTELIJKE_BEWAARTERMIJN&gt;&lt;ADMINISTRATIEVE_BEWAARTERMIJN&gt;&lt;Waarde&gt;Niet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toepassing&lt;/Verantwoording_bewaartermijn&gt;&lt;/ADMINISTRATIEVE_BEWAARTERMIJN&gt;&lt;BESTEMMING&gt;&lt;Bestemming&gt;Bewaren&lt;/Bestemming&gt;&lt;Verantwoording_bestemming&gt;Cultureel maatschappelijke waarde&lt;/Verantwoording_bestemming&gt;&lt;Selectievoorschriften&gt;niet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7" spans="1:36" x14ac:dyDescent="0.25">
      <c r="A17" t="str">
        <f>SUBSTITUTE(A$2,"Value",IBP!A17)</f>
        <v>&lt;ID&gt;OVO000098_000_014&lt;/ID&gt;</v>
      </c>
      <c r="B17" t="str">
        <f>SUBSTITUTE(B$2,"Value",IBP!B17)</f>
        <v>&lt;Informatieobjecttype&gt;Serie&lt;/Informatieobjecttype&gt;</v>
      </c>
      <c r="C17" t="str">
        <f>SUBSTITUTE(C$2,"Value",IBP!C17)</f>
        <v>&lt;Naam_informatieobject&gt;Vergunning voor permanente inname openbaar domein&lt;/Naam_informatieobject&gt;</v>
      </c>
      <c r="D17" t="str">
        <f>SUBSTITUTE(D$2,"Value",IBP!D17)</f>
        <v>&lt;Omschrijving_informatieobject&gt;Vergunning afgeleverd door het Agentschap Wegen en Verkeer voor permanente inname van het openbaar domein. Dit is bijvoorbeeld het geval voor het plaatsen van terrassen aan café's. Hier wordt meestal een retributie betaald.&lt;/Omschrijving_informatieobject&gt;</v>
      </c>
      <c r="E17" t="str">
        <f>SUBSTITUTE(E$2,"Value",IBP!E17)</f>
        <v>&lt;Taakgebied&gt;02. Exploiteren, inspecteren, onderhouden en herstellen wegen en installaties&lt;/Taakgebied&gt;</v>
      </c>
      <c r="F17" t="str">
        <f>SUBSTITUTE(F$2,"Value",IBP!F17)</f>
        <v>&lt;Taak&gt;02.1 Exploitatie weg, wegaanhorigheden en kunstwerken&lt;/Taak&gt;</v>
      </c>
      <c r="G17" t="str">
        <f>SUBSTITUTE(G$2,"Value",IBP!G17)</f>
        <v>&lt;Handeling1&gt;02.1.1 Uitreiken en opvolgen vergunningen en adviezen&lt;/Handeling1&gt;</v>
      </c>
      <c r="H17" t="str">
        <f>SUBSTITUTE(H$2,"Value",IBP!H17)</f>
        <v>&lt;Begindatum&gt;Onbekend&lt;/Begindatum&gt;</v>
      </c>
      <c r="I17" t="str">
        <f>SUBSTITUTE(I$2,"Value",IBP!I17)</f>
        <v>&lt;Einddatum&gt;Lopende &lt;/Einddatum&gt;</v>
      </c>
      <c r="J17" t="str">
        <f>SUBSTITUTE(J$2,"Value",IBP!J17)</f>
        <v>&lt;Bewaarniveau&gt;Vlaamse overheid: Agentschap Wegen en Verkeer&lt;/Bewaarniveau&gt;</v>
      </c>
      <c r="K17" t="str">
        <f>SUBSTITUTE(K$2,"Value",IBP!K17)</f>
        <v>&lt;Waarde2&gt;niet van toepassing&lt;/Waarde2&gt;</v>
      </c>
      <c r="L17" t="str">
        <f>SUBSTITUTE(L$2,"Value",IBP!L17)</f>
        <v>&lt;Tijdseenheid2&gt;niet van toepassing&lt;/Tijdseenheid2&gt;</v>
      </c>
      <c r="M17" t="str">
        <f>SUBSTITUTE(M$2,"Value",IBP!M17)</f>
        <v>&lt;Termijnspecificatie2&gt;niet van toepassing&lt;/Termijnspecificatie2&gt;</v>
      </c>
      <c r="N17" t="str">
        <f>SUBSTITUTE(N$2,"Value",IBP!N17)</f>
        <v>&lt;Extra_info_termijnspecificatie2&gt;niet van toepassing&lt;/Extra_info_termijnspecificatie2&gt;</v>
      </c>
      <c r="O17" t="str">
        <f>SUBSTITUTE(O$2,"Value",IBP!O17)</f>
        <v>&lt;Verantwoording_bewaartermijn2&gt;niet van toepassing&lt;/Verantwoording_bewaartermijn2&gt;</v>
      </c>
      <c r="P17" t="str">
        <f>SUBSTITUTE(P$2,"Value",IBP!P17)</f>
        <v>&lt;Waarde&gt;5&lt;/Waarde&gt;</v>
      </c>
      <c r="Q17" t="str">
        <f>SUBSTITUTE(Q$2,"Value",IBP!Q17)</f>
        <v>&lt;Tijdseenheid&gt;Jaar&lt;/Tijdseenheid&gt;</v>
      </c>
      <c r="R17" t="str">
        <f>SUBSTITUTE(R$2,"Value",IBP!R17)</f>
        <v>&lt;Termijnspecificatie&gt;Na afloop van het informatieobject&lt;/Termijnspecificatie&gt;</v>
      </c>
      <c r="S17" t="str">
        <f>SUBSTITUTE(S$2,"Value",IBP!S17)</f>
        <v>&lt;Extra_info_termijnspecificatie&gt;&lt;/Extra_info_termijnspecificatie&gt;</v>
      </c>
      <c r="T17" t="str">
        <f>SUBSTITUTE(T$2,"Value",IBP!T17)</f>
        <v>&lt;Verantwoording_bewaartermijn&gt;Eerste 5 jaar is er een frequente raadpleging&lt;/Verantwoording_bewaartermijn&gt;</v>
      </c>
      <c r="U17" t="str">
        <f>SUBSTITUTE(U$2,"Value",IBP!U17)</f>
        <v>&lt;Bestemming&gt;Bewaren&lt;/Bestemming&gt;</v>
      </c>
      <c r="V17" t="str">
        <f>SUBSTITUTE(V$2,"Value",IBP!V17)</f>
        <v>&lt;Verantwoording_bestemming&gt;Na afloop van de bewaartermijn blijven deze vergunningen een eeuwig durend juridisch karakter behouden, aangezien er geen einddatum op deze vergunningen staat.&lt;/Verantwoording_bestemming&gt;</v>
      </c>
      <c r="W17" t="str">
        <f>SUBSTITUTE(W$2,"Value",IBP!W17)</f>
        <v>&lt;Selectievoorschriften&gt;niet van toepassing&lt;/Selectievoorschriften&gt;</v>
      </c>
      <c r="X17" t="str">
        <f>SUBSTITUTE(X$2,"Value",IBP!X17)</f>
        <v>&lt;Raadplegingsregime&gt;In principe openbaar&lt;/Raadplegingsregime&gt;</v>
      </c>
      <c r="Y17" t="str">
        <f>SUBSTITUTE(Y$2,"Value",IBP!Y17)</f>
        <v>&lt;Gevoelige_persoonsgegevens&gt;Nee&lt;/Gevoelige_persoonsgegevens&gt;</v>
      </c>
      <c r="Z17" t="str">
        <f>SUBSTITUTE(Z$2,"Value",IBP!Z17)</f>
        <v>&lt;Hergebruik&gt;Ja&lt;/Hergebruik&gt;</v>
      </c>
      <c r="AA17" t="str">
        <f>SUBSTITUTE(AA$2,"Value",IBP!AA17)</f>
        <v>&lt;Motivering&gt;niet van toepassing&lt;/Motivering&gt;</v>
      </c>
      <c r="AB17" t="str">
        <f>SUBSTITUTE(AB$2,"Value",IBP!AB17)</f>
        <v>&lt;Drager&gt;Analoog en digitaal&lt;/Drager&gt;</v>
      </c>
      <c r="AC17" t="str">
        <f>SUBSTITUTE(AC$2,"Value",IBP!AC17)</f>
        <v>&lt;Extra_info_drager&gt;niet van toepassing&lt;/Extra_info_drager&gt;</v>
      </c>
      <c r="AD17" t="str">
        <f>SUBSTITUTE(AD$2,"Value",IBP!AD17)</f>
        <v>&lt;Parent&gt;niet van toepassing&lt;/Parent&gt;</v>
      </c>
      <c r="AE17" t="str">
        <f>SUBSTITUTE(AE$2,"Value",IBP!AE17)</f>
        <v>&lt;Child&gt;niet van toepassing&lt;/Child&gt;</v>
      </c>
      <c r="AF17" t="str">
        <f>SUBSTITUTE(AF$2,"Value",IBP!AF17)</f>
        <v>&lt;Associatief&gt;niet van toepassing&lt;/Associatief&gt;</v>
      </c>
      <c r="AG17" t="str">
        <f>SUBSTITUTE(AG$2,"Value",IBP!AG17)</f>
        <v>&lt;Actualiseringsdatum_informatieobject&gt;niet van toepassing&lt;/Actualiseringsdatum_informatieobject&gt;</v>
      </c>
      <c r="AH17" t="str">
        <f>SUBSTITUTE(AH$2,"Value",IBP!AH17)</f>
        <v>&lt;Opmerkingen&gt;niet van toepassing&lt;/Opmerkingen&gt;</v>
      </c>
      <c r="AJ17" t="str">
        <f t="shared" si="0"/>
        <v>&lt;Serie&gt;&lt;NAAM_en_INHOUD&gt;&lt;ID&gt;OVO000098_000_014&lt;/ID&gt;&lt;Informatieobjecttype&gt;Serie&lt;/Informatieobjecttype&gt;&lt;Naam_informatieobject&gt;Vergunning voor permanente inname openbaar domein&lt;/Naam_informatieobject&gt;&lt;Omschrijving_informatieobject&gt;Vergunning afgeleverd door het Agentschap Wegen en Verkeer voor permanente inname van het openbaar domein. Dit is bijvoorbeeld het geval voor het plaatsen van terrassen aan café's. Hier wordt meestal een retributie betaald.&lt;/Omschrijving_informatieobject&gt;&lt;/NAAM_en_INHOUD&gt;&lt;STRUCTUUR_PROCES&gt;&lt;Taakgebied&gt;02. Exploiteren, inspecteren, onderhouden en herstellen wegen en installaties&lt;/Taakgebied&gt;&lt;Taak&gt;02.1 Exploitatie weg, wegaanhorigheden en kunstwerken&lt;/Taak&gt;&lt;Handeling1&gt;02.1.1 Uitreiken en opvolgen vergunningen en adviezen&lt;/Handeling1&gt;&lt;/STRUCTUUR_PROCES&gt;&lt;Datering&gt;&lt;Begindatum&gt;Onbekend&lt;/Begindatum&gt;&lt;Einddatum&gt;Lopende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informatieobject&lt;/Termijnspecificatie&gt;&lt;Extra_info_termijnspecificatie&gt;&lt;/Extra_info_termijnspecificatie&gt;&lt;Verantwoording_bewaartermijn&gt;Eerste 5 jaar is er een frequente raadpleging&lt;/Verantwoording_bewaartermijn&gt;&lt;/ADMINISTRATIEVE_BEWAARTERMIJN&gt;&lt;BESTEMMING&gt;&lt;Bestemming&gt;Bewaren&lt;/Bestemming&gt;&lt;Verantwoording_bestemming&gt;Na afloop van de bewaartermijn blijven deze vergunningen een eeuwig durend juridisch karakter behouden, aangezien er geen einddatum op deze vergunningen staat.&lt;/Verantwoording_bestemming&gt;&lt;Selectievoorschriften&gt;niet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8" spans="1:36" x14ac:dyDescent="0.25">
      <c r="A18" t="str">
        <f>SUBSTITUTE(A$2,"Value",IBP!A18)</f>
        <v>&lt;ID&gt;OVO000098_000_015&lt;/ID&gt;</v>
      </c>
      <c r="B18" t="str">
        <f>SUBSTITUTE(B$2,"Value",IBP!B18)</f>
        <v>&lt;Informatieobjecttype&gt;Serie&lt;/Informatieobjecttype&gt;</v>
      </c>
      <c r="C18" t="str">
        <f>SUBSTITUTE(C$2,"Value",IBP!C18)</f>
        <v>&lt;Naam_informatieobject&gt;Vergunning voor tijdelijke inname openbaar domein&lt;/Naam_informatieobject&gt;</v>
      </c>
      <c r="D18" t="str">
        <f>SUBSTITUTE(D$2,"Value",IBP!D18)</f>
        <v>&lt;Omschrijving_informatieobject&gt;Vergunning afgeleverd door het Agentschap Wegen en Verkeer. Aanvragen voor constructies op openbaar domein. Bijvoorbeeld voor werfbezetting of voor het plaatsen van een container of publiciteit. Vaak dient men hiervoor al over een signalisatievergunning te beschikken die wordt afgeleverd door de politie.&lt;/Omschrijving_informatieobject&gt;</v>
      </c>
      <c r="E18" t="str">
        <f>SUBSTITUTE(E$2,"Value",IBP!E18)</f>
        <v>&lt;Taakgebied&gt;02. Exploiteren, inspecteren, onderhouden en herstellen wegen en installaties&lt;/Taakgebied&gt;</v>
      </c>
      <c r="F18" t="str">
        <f>SUBSTITUTE(F$2,"Value",IBP!F18)</f>
        <v>&lt;Taak&gt;02.1 Exploitatie weg, wegaanhorigheden en kunstwerken&lt;/Taak&gt;</v>
      </c>
      <c r="G18" t="str">
        <f>SUBSTITUTE(G$2,"Value",IBP!G18)</f>
        <v>&lt;Handeling1&gt;02.1.1 Uitreiken en opvolgen vergunningen en adviezen&lt;/Handeling1&gt;</v>
      </c>
      <c r="H18" t="str">
        <f>SUBSTITUTE(H$2,"Value",IBP!H18)</f>
        <v>&lt;Begindatum&gt;1999&lt;/Begindatum&gt;</v>
      </c>
      <c r="I18" t="str">
        <f>SUBSTITUTE(I$2,"Value",IBP!I18)</f>
        <v>&lt;Einddatum&gt;Lopende &lt;/Einddatum&gt;</v>
      </c>
      <c r="J18" t="str">
        <f>SUBSTITUTE(J$2,"Value",IBP!J18)</f>
        <v>&lt;Bewaarniveau&gt;Vlaamse overheid: Agentschap Wegen en Verkeer&lt;/Bewaarniveau&gt;</v>
      </c>
      <c r="K18" t="str">
        <f>SUBSTITUTE(K$2,"Value",IBP!K18)</f>
        <v>&lt;Waarde2&gt;niet van toepassing&lt;/Waarde2&gt;</v>
      </c>
      <c r="L18" t="str">
        <f>SUBSTITUTE(L$2,"Value",IBP!L18)</f>
        <v>&lt;Tijdseenheid2&gt;niet van toepassing&lt;/Tijdseenheid2&gt;</v>
      </c>
      <c r="M18" t="str">
        <f>SUBSTITUTE(M$2,"Value",IBP!M18)</f>
        <v>&lt;Termijnspecificatie2&gt;niet van toepassing&lt;/Termijnspecificatie2&gt;</v>
      </c>
      <c r="N18" t="str">
        <f>SUBSTITUTE(N$2,"Value",IBP!N18)</f>
        <v>&lt;Extra_info_termijnspecificatie2&gt;niet van toepassing&lt;/Extra_info_termijnspecificatie2&gt;</v>
      </c>
      <c r="O18" t="str">
        <f>SUBSTITUTE(O$2,"Value",IBP!O18)</f>
        <v>&lt;Verantwoording_bewaartermijn2&gt;niet van toepassing&lt;/Verantwoording_bewaartermijn2&gt;</v>
      </c>
      <c r="P18" t="str">
        <f>SUBSTITUTE(P$2,"Value",IBP!P18)</f>
        <v>&lt;Waarde&gt;5&lt;/Waarde&gt;</v>
      </c>
      <c r="Q18" t="str">
        <f>SUBSTITUTE(Q$2,"Value",IBP!Q18)</f>
        <v>&lt;Tijdseenheid&gt;Jaar&lt;/Tijdseenheid&gt;</v>
      </c>
      <c r="R18" t="str">
        <f>SUBSTITUTE(R$2,"Value",IBP!R18)</f>
        <v>&lt;Termijnspecificatie&gt;Na afloop van het informatieobject&lt;/Termijnspecificatie&gt;</v>
      </c>
      <c r="S18" t="str">
        <f>SUBSTITUTE(S$2,"Value",IBP!S18)</f>
        <v>&lt;Extra_info_termijnspecificatie&gt;Looptijd start na einddatum vergunning&lt;/Extra_info_termijnspecificatie&gt;</v>
      </c>
      <c r="T18" t="str">
        <f>SUBSTITUTE(T$2,"Value",IBP!T18)</f>
        <v>&lt;Verantwoording_bewaartermijn&gt;Een bewaartermijn van 5 jaar zorgt ervoor de administratie haar uitgegeven vergunningen nog gedurende een bepaalde periode kan raadplegen. Na afloop van die periode zijn ze hun administratieve waarde verloren&lt;/Verantwoording_bewaartermijn&gt;</v>
      </c>
      <c r="U18" t="str">
        <f>SUBSTITUTE(U$2,"Value",IBP!U18)</f>
        <v>&lt;Bestemming&gt;Vernietigen&lt;/Bestemming&gt;</v>
      </c>
      <c r="V18" t="str">
        <f>SUBSTITUTE(V$2,"Value",IBP!V18)</f>
        <v>&lt;Verantwoording_bestemming&gt;Het innemen is altijd van tijdelijke aard, en de impact is meestal zeer beperkt. De cultureel-maatschappelijke waarde is eerder beperkt, aangezien het om vergunningen gaat die een puur praktisch, organisatorisch nut hebben. &lt;/Verantwoording_bestemming&gt;</v>
      </c>
      <c r="W18" t="str">
        <f>SUBSTITUTE(W$2,"Value",IBP!W18)</f>
        <v>&lt;Selectievoorschriften&gt;niet van toepassing&lt;/Selectievoorschriften&gt;</v>
      </c>
      <c r="X18" t="str">
        <f>SUBSTITUTE(X$2,"Value",IBP!X18)</f>
        <v>&lt;Raadplegingsregime&gt;In principe openbaar&lt;/Raadplegingsregime&gt;</v>
      </c>
      <c r="Y18" t="str">
        <f>SUBSTITUTE(Y$2,"Value",IBP!Y18)</f>
        <v>&lt;Gevoelige_persoonsgegevens&gt;Nee&lt;/Gevoelige_persoonsgegevens&gt;</v>
      </c>
      <c r="Z18" t="str">
        <f>SUBSTITUTE(Z$2,"Value",IBP!Z18)</f>
        <v>&lt;Hergebruik&gt;Ja&lt;/Hergebruik&gt;</v>
      </c>
      <c r="AA18" t="str">
        <f>SUBSTITUTE(AA$2,"Value",IBP!AA18)</f>
        <v>&lt;Motivering&gt;niet van toepassing&lt;/Motivering&gt;</v>
      </c>
      <c r="AB18" t="str">
        <f>SUBSTITUTE(AB$2,"Value",IBP!AB18)</f>
        <v>&lt;Drager&gt;Analoog en digitaal&lt;/Drager&gt;</v>
      </c>
      <c r="AC18" t="str">
        <f>SUBSTITUTE(AC$2,"Value",IBP!AC18)</f>
        <v>&lt;Extra_info_drager&gt;niet van toepassing&lt;/Extra_info_drager&gt;</v>
      </c>
      <c r="AD18" t="str">
        <f>SUBSTITUTE(AD$2,"Value",IBP!AD18)</f>
        <v>&lt;Parent&gt;niet van toepassing&lt;/Parent&gt;</v>
      </c>
      <c r="AE18" t="str">
        <f>SUBSTITUTE(AE$2,"Value",IBP!AE18)</f>
        <v>&lt;Child&gt;niet van toepassing&lt;/Child&gt;</v>
      </c>
      <c r="AF18" t="str">
        <f>SUBSTITUTE(AF$2,"Value",IBP!AF18)</f>
        <v>&lt;Associatief&gt;niet van toepassing&lt;/Associatief&gt;</v>
      </c>
      <c r="AG18" t="str">
        <f>SUBSTITUTE(AG$2,"Value",IBP!AG18)</f>
        <v>&lt;Actualiseringsdatum_informatieobject&gt;niet van toepassing&lt;/Actualiseringsdatum_informatieobject&gt;</v>
      </c>
      <c r="AH18" t="str">
        <f>SUBSTITUTE(AH$2,"Value",IBP!AH18)</f>
        <v>&lt;Opmerkingen&gt;Na versturing vergunning: opkuis dossier. Enkel bewaring: vergunning/advies, inplantingsplannen,aanvraag gemeente/vergunninghouder; circulatiefiches.&lt;/Opmerkingen&gt;</v>
      </c>
      <c r="AJ18" t="str">
        <f t="shared" si="0"/>
        <v>&lt;Serie&gt;&lt;NAAM_en_INHOUD&gt;&lt;ID&gt;OVO000098_000_015&lt;/ID&gt;&lt;Informatieobjecttype&gt;Serie&lt;/Informatieobjecttype&gt;&lt;Naam_informatieobject&gt;Vergunning voor tijdelijke inname openbaar domein&lt;/Naam_informatieobject&gt;&lt;Omschrijving_informatieobject&gt;Vergunning afgeleverd door het Agentschap Wegen en Verkeer. Aanvragen voor constructies op openbaar domein. Bijvoorbeeld voor werfbezetting of voor het plaatsen van een container of publiciteit. Vaak dient men hiervoor al over een signalisatievergunning te beschikken die wordt afgeleverd door de politie.&lt;/Omschrijving_informatieobject&gt;&lt;/NAAM_en_INHOUD&gt;&lt;STRUCTUUR_PROCES&gt;&lt;Taakgebied&gt;02. Exploiteren, inspecteren, onderhouden en herstellen wegen en installaties&lt;/Taakgebied&gt;&lt;Taak&gt;02.1 Exploitatie weg, wegaanhorigheden en kunstwerken&lt;/Taak&gt;&lt;Handeling1&gt;02.1.1 Uitreiken en opvolgen vergunningen en adviezen&lt;/Handeling1&gt;&lt;/STRUCTUUR_PROCES&gt;&lt;Datering&gt;&lt;Begindatum&gt;1999&lt;/Begindatum&gt;&lt;Einddatum&gt;Lopende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informatieobject&lt;/Termijnspecificatie&gt;&lt;Extra_info_termijnspecificatie&gt;Looptijd start na einddatum vergunning&lt;/Extra_info_termijnspecificatie&gt;&lt;Verantwoording_bewaartermijn&gt;Een bewaartermijn van 5 jaar zorgt ervoor de administratie haar uitgegeven vergunningen nog gedurende een bepaalde periode kan raadplegen. Na afloop van die periode zijn ze hun administratieve waarde verloren&lt;/Verantwoording_bewaartermijn&gt;&lt;/ADMINISTRATIEVE_BEWAARTERMIJN&gt;&lt;BESTEMMING&gt;&lt;Bestemming&gt;Vernietigen&lt;/Bestemming&gt;&lt;Verantwoording_bestemming&gt;Het innemen is altijd van tijdelijke aard, en de impact is meestal zeer beperkt. De cultureel-maatschappelijke waarde is eerder beperkt, aangezien het om vergunningen gaat die een puur praktisch, organisatorisch nut hebben. &lt;/Verantwoording_bestemming&gt;&lt;Selectievoorschriften&gt;niet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toepassing&lt;/Actualiseringsdatum_informatieobject&gt;&lt;/METADATA&gt;&lt;OPMERKINGEN&gt;&lt;Opmerkingen&gt;Na versturing vergunning: opkuis dossier. Enkel bewaring: vergunning/advies, inplantingsplannen,aanvraag gemeente/vergunninghouder; circulatiefiches.&lt;/Opmerkingen&gt;&lt;/OPMERKINGEN&gt;&lt;/Serie&gt;</v>
      </c>
    </row>
    <row r="19" spans="1:36" x14ac:dyDescent="0.25">
      <c r="A19" t="str">
        <f>SUBSTITUTE(A$2,"Value",IBP!A19)</f>
        <v>&lt;ID&gt;OVO000098_000_016&lt;/ID&gt;</v>
      </c>
      <c r="B19" t="str">
        <f>SUBSTITUTE(B$2,"Value",IBP!B19)</f>
        <v>&lt;Informatieobjecttype&gt;Serie&lt;/Informatieobjecttype&gt;</v>
      </c>
      <c r="C19" t="str">
        <f>SUBSTITUTE(C$2,"Value",IBP!C19)</f>
        <v>&lt;Naam_informatieobject&gt;Vergunning aan nutsmaatschappijen&lt;/Naam_informatieobject&gt;</v>
      </c>
      <c r="D19" t="str">
        <f>SUBSTITUTE(D$2,"Value",IBP!D19)</f>
        <v>&lt;Omschrijving_informatieobject&gt;Alle aanvragen behandeld die komen van nutsmaatschappijen voor werken in verband met:
Gas
Elektriciteit
Waterleiding
Telecomleidingen
Collectorleidingen
Rioolaansluiting op het gemeentelijk rioolnet
Aansluitingen op grachten en duikers
Aansluitingen op nutsleidingen&lt;/Omschrijving_informatieobject&gt;</v>
      </c>
      <c r="E19" t="str">
        <f>SUBSTITUTE(E$2,"Value",IBP!E19)</f>
        <v>&lt;Taakgebied&gt;02. Exploiteren, inspecteren, onderhouden en herstellen wegen en installaties&lt;/Taakgebied&gt;</v>
      </c>
      <c r="F19" t="str">
        <f>SUBSTITUTE(F$2,"Value",IBP!F19)</f>
        <v>&lt;Taak&gt;02.1 Exploitatie weg, wegaanhorigheden en kunstwerken&lt;/Taak&gt;</v>
      </c>
      <c r="G19" t="str">
        <f>SUBSTITUTE(G$2,"Value",IBP!G19)</f>
        <v>&lt;Handeling1&gt;02.1.1 Uitreiken en opvolgen vergunningen en adviezen&lt;/Handeling1&gt;</v>
      </c>
      <c r="H19" t="str">
        <f>SUBSTITUTE(H$2,"Value",IBP!H19)</f>
        <v>&lt;Begindatum&gt;1999&lt;/Begindatum&gt;</v>
      </c>
      <c r="I19" t="str">
        <f>SUBSTITUTE(I$2,"Value",IBP!I19)</f>
        <v>&lt;Einddatum&gt;Lopende &lt;/Einddatum&gt;</v>
      </c>
      <c r="J19" t="str">
        <f>SUBSTITUTE(J$2,"Value",IBP!J19)</f>
        <v>&lt;Bewaarniveau&gt;Vlaamse overheid: Agentschap Wegen en Verkeer&lt;/Bewaarniveau&gt;</v>
      </c>
      <c r="K19" t="str">
        <f>SUBSTITUTE(K$2,"Value",IBP!K19)</f>
        <v>&lt;Waarde2&gt;niet van toepassing&lt;/Waarde2&gt;</v>
      </c>
      <c r="L19" t="str">
        <f>SUBSTITUTE(L$2,"Value",IBP!L19)</f>
        <v>&lt;Tijdseenheid2&gt;niet van toepassing&lt;/Tijdseenheid2&gt;</v>
      </c>
      <c r="M19" t="str">
        <f>SUBSTITUTE(M$2,"Value",IBP!M19)</f>
        <v>&lt;Termijnspecificatie2&gt;niet van toepassing&lt;/Termijnspecificatie2&gt;</v>
      </c>
      <c r="N19" t="str">
        <f>SUBSTITUTE(N$2,"Value",IBP!N19)</f>
        <v>&lt;Extra_info_termijnspecificatie2&gt;niet van toepassing&lt;/Extra_info_termijnspecificatie2&gt;</v>
      </c>
      <c r="O19" t="str">
        <f>SUBSTITUTE(O$2,"Value",IBP!O19)</f>
        <v>&lt;Verantwoording_bewaartermijn2&gt;niet van toepassing&lt;/Verantwoording_bewaartermijn2&gt;</v>
      </c>
      <c r="P19" t="str">
        <f>SUBSTITUTE(P$2,"Value",IBP!P19)</f>
        <v>&lt;Waarde&gt;5&lt;/Waarde&gt;</v>
      </c>
      <c r="Q19" t="str">
        <f>SUBSTITUTE(Q$2,"Value",IBP!Q19)</f>
        <v>&lt;Tijdseenheid&gt;Jaar&lt;/Tijdseenheid&gt;</v>
      </c>
      <c r="R19" t="str">
        <f>SUBSTITUTE(R$2,"Value",IBP!R19)</f>
        <v>&lt;Termijnspecificatie&gt;Na afloop van het informatieobject&lt;/Termijnspecificatie&gt;</v>
      </c>
      <c r="S19" t="str">
        <f>SUBSTITUTE(S$2,"Value",IBP!S19)</f>
        <v>&lt;Extra_info_termijnspecificatie&gt;&lt;/Extra_info_termijnspecificatie&gt;</v>
      </c>
      <c r="T19" t="str">
        <f>SUBSTITUTE(T$2,"Value",IBP!T19)</f>
        <v>&lt;Verantwoording_bewaartermijn&gt;Eerste 5 jaar is er een frequente raadpleging&lt;/Verantwoording_bewaartermijn&gt;</v>
      </c>
      <c r="U19" t="str">
        <f>SUBSTITUTE(U$2,"Value",IBP!U19)</f>
        <v>&lt;Bestemming&gt;Bewaren&lt;/Bestemming&gt;</v>
      </c>
      <c r="V19" t="str">
        <f>SUBSTITUTE(V$2,"Value",IBP!V19)</f>
        <v>&lt;Verantwoording_bestemming&gt;Na afloop van de bewaartermijn blijven deze vergunningen een eeuwig durend juridisch karakter behouden, aangezien er geen einddatum op deze vergunningen staat. Deze vergunningen zijn ook de enige manier om te achterhalen waar deze leidingen effectief liggen.&lt;/Verantwoording_bestemming&gt;</v>
      </c>
      <c r="W19" t="str">
        <f>SUBSTITUTE(W$2,"Value",IBP!W19)</f>
        <v>&lt;Selectievoorschriften&gt;niet van toepassing&lt;/Selectievoorschriften&gt;</v>
      </c>
      <c r="X19" t="str">
        <f>SUBSTITUTE(X$2,"Value",IBP!X19)</f>
        <v>&lt;Raadplegingsregime&gt;In principe openbaar&lt;/Raadplegingsregime&gt;</v>
      </c>
      <c r="Y19" t="str">
        <f>SUBSTITUTE(Y$2,"Value",IBP!Y19)</f>
        <v>&lt;Gevoelige_persoonsgegevens&gt;Nee&lt;/Gevoelige_persoonsgegevens&gt;</v>
      </c>
      <c r="Z19" t="str">
        <f>SUBSTITUTE(Z$2,"Value",IBP!Z19)</f>
        <v>&lt;Hergebruik&gt;Ja&lt;/Hergebruik&gt;</v>
      </c>
      <c r="AA19" t="str">
        <f>SUBSTITUTE(AA$2,"Value",IBP!AA19)</f>
        <v>&lt;Motivering&gt;niet van toepassing&lt;/Motivering&gt;</v>
      </c>
      <c r="AB19" t="str">
        <f>SUBSTITUTE(AB$2,"Value",IBP!AB19)</f>
        <v>&lt;Drager&gt;Analoog en digitaal&lt;/Drager&gt;</v>
      </c>
      <c r="AC19" t="str">
        <f>SUBSTITUTE(AC$2,"Value",IBP!AC19)</f>
        <v>&lt;Extra_info_drager&gt;niet van toepassing&lt;/Extra_info_drager&gt;</v>
      </c>
      <c r="AD19" t="str">
        <f>SUBSTITUTE(AD$2,"Value",IBP!AD19)</f>
        <v>&lt;Parent&gt;niet van toepassing&lt;/Parent&gt;</v>
      </c>
      <c r="AE19" t="str">
        <f>SUBSTITUTE(AE$2,"Value",IBP!AE19)</f>
        <v>&lt;Child&gt;niet van toepassing&lt;/Child&gt;</v>
      </c>
      <c r="AF19" t="str">
        <f>SUBSTITUTE(AF$2,"Value",IBP!AF19)</f>
        <v>&lt;Associatief&gt;niet van toepassing&lt;/Associatief&gt;</v>
      </c>
      <c r="AG19" t="str">
        <f>SUBSTITUTE(AG$2,"Value",IBP!AG19)</f>
        <v>&lt;Actualiseringsdatum_informatieobject&gt;niet van toepassing&lt;/Actualiseringsdatum_informatieobject&gt;</v>
      </c>
      <c r="AH19" t="str">
        <f>SUBSTITUTE(AH$2,"Value",IBP!AH19)</f>
        <v>&lt;Opmerkingen&gt;Na versturing vergunning: opkuis dossier. Enkel bewaring: vergunning, grondplannen; inplantingsplannen,aanvraag gemeente/vergunninghouder; circulatiefiches.&lt;/Opmerkingen&gt;</v>
      </c>
      <c r="AJ19" t="str">
        <f t="shared" si="0"/>
        <v>&lt;Serie&gt;&lt;NAAM_en_INHOUD&gt;&lt;ID&gt;OVO000098_000_016&lt;/ID&gt;&lt;Informatieobjecttype&gt;Serie&lt;/Informatieobjecttype&gt;&lt;Naam_informatieobject&gt;Vergunning aan nutsmaatschappijen&lt;/Naam_informatieobject&gt;&lt;Omschrijving_informatieobject&gt;Alle aanvragen behandeld die komen van nutsmaatschappijen voor werken in verband met:
Gas
Elektriciteit
Waterleiding
Telecomleidingen
Collectorleidingen
Rioolaansluiting op het gemeentelijk rioolnet
Aansluitingen op grachten en duikers
Aansluitingen op nutsleidingen&lt;/Omschrijving_informatieobject&gt;&lt;/NAAM_en_INHOUD&gt;&lt;STRUCTUUR_PROCES&gt;&lt;Taakgebied&gt;02. Exploiteren, inspecteren, onderhouden en herstellen wegen en installaties&lt;/Taakgebied&gt;&lt;Taak&gt;02.1 Exploitatie weg, wegaanhorigheden en kunstwerken&lt;/Taak&gt;&lt;Handeling1&gt;02.1.1 Uitreiken en opvolgen vergunningen en adviezen&lt;/Handeling1&gt;&lt;/STRUCTUUR_PROCES&gt;&lt;Datering&gt;&lt;Begindatum&gt;1999&lt;/Begindatum&gt;&lt;Einddatum&gt;Lopende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informatieobject&lt;/Termijnspecificatie&gt;&lt;Extra_info_termijnspecificatie&gt;&lt;/Extra_info_termijnspecificatie&gt;&lt;Verantwoording_bewaartermijn&gt;Eerste 5 jaar is er een frequente raadpleging&lt;/Verantwoording_bewaartermijn&gt;&lt;/ADMINISTRATIEVE_BEWAARTERMIJN&gt;&lt;BESTEMMING&gt;&lt;Bestemming&gt;Bewaren&lt;/Bestemming&gt;&lt;Verantwoording_bestemming&gt;Na afloop van de bewaartermijn blijven deze vergunningen een eeuwig durend juridisch karakter behouden, aangezien er geen einddatum op deze vergunningen staat. Deze vergunningen zijn ook de enige manier om te achterhalen waar deze leidingen effectief liggen.&lt;/Verantwoording_bestemming&gt;&lt;Selectievoorschriften&gt;niet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toepassing&lt;/Actualiseringsdatum_informatieobject&gt;&lt;/METADATA&gt;&lt;OPMERKINGEN&gt;&lt;Opmerkingen&gt;Na versturing vergunning: opkuis dossier. Enkel bewaring: vergunning, grondplannen; inplantingsplannen,aanvraag gemeente/vergunninghouder; circulatiefiches.&lt;/Opmerkingen&gt;&lt;/OPMERKINGEN&gt;&lt;/Serie&gt;</v>
      </c>
    </row>
    <row r="20" spans="1:36" x14ac:dyDescent="0.25">
      <c r="A20" t="str">
        <f>SUBSTITUTE(A$2,"Value",IBP!A20)</f>
        <v>&lt;ID&gt;OVO000098_000_017&lt;/ID&gt;</v>
      </c>
      <c r="B20" t="str">
        <f>SUBSTITUTE(B$2,"Value",IBP!B20)</f>
        <v>&lt;Informatieobjecttype&gt;Serie&lt;/Informatieobjecttype&gt;</v>
      </c>
      <c r="C20" t="str">
        <f>SUBSTITUTE(C$2,"Value",IBP!C20)</f>
        <v>&lt;Naam_informatieobject&gt;Dossier overdracht   weg&lt;/Naam_informatieobject&gt;</v>
      </c>
      <c r="D20" t="str">
        <f>SUBSTITUTE(D$2,"Value",IBP!D20)</f>
        <v>&lt;Omschrijving_informatieobject&gt;Dit is een procedure waarbij we een weg die wij beheren overdragen aan een gemeente. Zo een dossier kan volgende documenten bevatten: getekende nota Vlaamse Regering, ministerieel besluit getekend, getekend plan van overdracht, eventueel attest van goede staat van de weg, gemeenteraadsbeslissing, eventueel subsidieovereenkomst, advies IF, briefwisseling&lt;/Omschrijving_informatieobject&gt;</v>
      </c>
      <c r="E20" t="str">
        <f>SUBSTITUTE(E$2,"Value",IBP!E20)</f>
        <v>&lt;Taakgebied&gt;02. Exploiteren, inspecteren, onderhouden en herstellen wegen en installaties&lt;/Taakgebied&gt;</v>
      </c>
      <c r="F20" t="str">
        <f>SUBSTITUTE(F$2,"Value",IBP!F20)</f>
        <v>&lt;Taak&gt;02.1 Exploitatie weg, wegaanhorigheden en kunstwerken&lt;/Taak&gt;</v>
      </c>
      <c r="G20" t="str">
        <f>SUBSTITUTE(G$2,"Value",IBP!G20)</f>
        <v>&lt;Handeling1&gt;02.1.2 Overnemen, ruilen en overdragen van weg&lt;/Handeling1&gt;</v>
      </c>
      <c r="H20" t="str">
        <f>SUBSTITUTE(H$2,"Value",IBP!H20)</f>
        <v>&lt;Begindatum&gt;Onbekend&lt;/Begindatum&gt;</v>
      </c>
      <c r="I20" t="str">
        <f>SUBSTITUTE(I$2,"Value",IBP!I20)</f>
        <v>&lt;Einddatum&gt;Lopende &lt;/Einddatum&gt;</v>
      </c>
      <c r="J20" t="str">
        <f>SUBSTITUTE(J$2,"Value",IBP!J20)</f>
        <v>&lt;Bewaarniveau&gt;Vlaamse overheid: Agentschap Wegen en Verkeer&lt;/Bewaarniveau&gt;</v>
      </c>
      <c r="K20" t="str">
        <f>SUBSTITUTE(K$2,"Value",IBP!K20)</f>
        <v>&lt;Waarde2&gt;niet van toepassing&lt;/Waarde2&gt;</v>
      </c>
      <c r="L20" t="str">
        <f>SUBSTITUTE(L$2,"Value",IBP!L20)</f>
        <v>&lt;Tijdseenheid2&gt;niet van toepassing&lt;/Tijdseenheid2&gt;</v>
      </c>
      <c r="M20" t="str">
        <f>SUBSTITUTE(M$2,"Value",IBP!M20)</f>
        <v>&lt;Termijnspecificatie2&gt;niet van toepassing&lt;/Termijnspecificatie2&gt;</v>
      </c>
      <c r="N20" t="str">
        <f>SUBSTITUTE(N$2,"Value",IBP!N20)</f>
        <v>&lt;Extra_info_termijnspecificatie2&gt;niet van toepassing&lt;/Extra_info_termijnspecificatie2&gt;</v>
      </c>
      <c r="O20" t="str">
        <f>SUBSTITUTE(O$2,"Value",IBP!O20)</f>
        <v>&lt;Verantwoording_bewaartermijn2&gt;niet van toepassing&lt;/Verantwoording_bewaartermijn2&gt;</v>
      </c>
      <c r="P20" t="str">
        <f>SUBSTITUTE(P$2,"Value",IBP!P20)</f>
        <v>&lt;Waarde&gt;5&lt;/Waarde&gt;</v>
      </c>
      <c r="Q20" t="str">
        <f>SUBSTITUTE(Q$2,"Value",IBP!Q20)</f>
        <v>&lt;Tijdseenheid&gt;jaar&lt;/Tijdseenheid&gt;</v>
      </c>
      <c r="R20" t="str">
        <f>SUBSTITUTE(R$2,"Value",IBP!R20)</f>
        <v>&lt;Termijnspecificatie&gt;Na afloop van het informatieobject&lt;/Termijnspecificatie&gt;</v>
      </c>
      <c r="S20" t="str">
        <f>SUBSTITUTE(S$2,"Value",IBP!S20)</f>
        <v>&lt;Extra_info_termijnspecificatie&gt;&lt;/Extra_info_termijnspecificatie&gt;</v>
      </c>
      <c r="T20" t="str">
        <f>SUBSTITUTE(T$2,"Value",IBP!T20)</f>
        <v>&lt;Verantwoording_bewaartermijn&gt;Eerste 5 jaar is er een frequente raadpleging&lt;/Verantwoording_bewaartermijn&gt;</v>
      </c>
      <c r="U20" t="str">
        <f>SUBSTITUTE(U$2,"Value",IBP!U20)</f>
        <v>&lt;Bestemming&gt;Bewaren&lt;/Bestemming&gt;</v>
      </c>
      <c r="V20" t="str">
        <f>SUBSTITUTE(V$2,"Value",IBP!V20)</f>
        <v>&lt;Verantwoording_bestemming&gt;Cultureel maatschappelijk belang. Het dossier is het bewijs dat een weg is overgedragen aan een gemeente. Het beheer van de weg en de wegaanhorigheden wordt dan door de gemeente gedaan.&lt;/Verantwoording_bestemming&gt;</v>
      </c>
      <c r="W20" t="str">
        <f>SUBSTITUTE(W$2,"Value",IBP!W20)</f>
        <v>&lt;Selectievoorschriften&gt;niet van toepassing&lt;/Selectievoorschriften&gt;</v>
      </c>
      <c r="X20" t="str">
        <f>SUBSTITUTE(X$2,"Value",IBP!X20)</f>
        <v>&lt;Raadplegingsregime&gt;In principe openbaar&lt;/Raadplegingsregime&gt;</v>
      </c>
      <c r="Y20" t="str">
        <f>SUBSTITUTE(Y$2,"Value",IBP!Y20)</f>
        <v>&lt;Gevoelige_persoonsgegevens&gt;nee&lt;/Gevoelige_persoonsgegevens&gt;</v>
      </c>
      <c r="Z20" t="str">
        <f>SUBSTITUTE(Z$2,"Value",IBP!Z20)</f>
        <v>&lt;Hergebruik&gt;ja&lt;/Hergebruik&gt;</v>
      </c>
      <c r="AA20" t="str">
        <f>SUBSTITUTE(AA$2,"Value",IBP!AA20)</f>
        <v>&lt;Motivering&gt;niet van toepassing&lt;/Motivering&gt;</v>
      </c>
      <c r="AB20" t="str">
        <f>SUBSTITUTE(AB$2,"Value",IBP!AB20)</f>
        <v>&lt;Drager&gt;Analoog&lt;/Drager&gt;</v>
      </c>
      <c r="AC20" t="str">
        <f>SUBSTITUTE(AC$2,"Value",IBP!AC20)</f>
        <v>&lt;Extra_info_drager&gt;niet van toepassing&lt;/Extra_info_drager&gt;</v>
      </c>
      <c r="AD20" t="str">
        <f>SUBSTITUTE(AD$2,"Value",IBP!AD20)</f>
        <v>&lt;Parent&gt;niet van toepassing&lt;/Parent&gt;</v>
      </c>
      <c r="AE20" t="str">
        <f>SUBSTITUTE(AE$2,"Value",IBP!AE20)</f>
        <v>&lt;Child&gt;niet van toepassing&lt;/Child&gt;</v>
      </c>
      <c r="AF20" t="str">
        <f>SUBSTITUTE(AF$2,"Value",IBP!AF20)</f>
        <v>&lt;Associatief&gt;niet van toepassing&lt;/Associatief&gt;</v>
      </c>
      <c r="AG20" t="str">
        <f>SUBSTITUTE(AG$2,"Value",IBP!AG20)</f>
        <v>&lt;Actualiseringsdatum_informatieobject&gt;niet van toepassing&lt;/Actualiseringsdatum_informatieobject&gt;</v>
      </c>
      <c r="AH20" t="str">
        <f>SUBSTITUTE(AH$2,"Value",IBP!AH20)</f>
        <v>&lt;Opmerkingen&gt;niet van toepassing&lt;/Opmerkingen&gt;</v>
      </c>
      <c r="AJ20" t="str">
        <f t="shared" si="0"/>
        <v>&lt;Serie&gt;&lt;NAAM_en_INHOUD&gt;&lt;ID&gt;OVO000098_000_017&lt;/ID&gt;&lt;Informatieobjecttype&gt;Serie&lt;/Informatieobjecttype&gt;&lt;Naam_informatieobject&gt;Dossier overdracht   weg&lt;/Naam_informatieobject&gt;&lt;Omschrijving_informatieobject&gt;Dit is een procedure waarbij we een weg die wij beheren overdragen aan een gemeente. Zo een dossier kan volgende documenten bevatten: getekende nota Vlaamse Regering, ministerieel besluit getekend, getekend plan van overdracht, eventueel attest van goede staat van de weg, gemeenteraadsbeslissing, eventueel subsidieovereenkomst, advies IF, briefwisseling&lt;/Omschrijving_informatieobject&gt;&lt;/NAAM_en_INHOUD&gt;&lt;STRUCTUUR_PROCES&gt;&lt;Taakgebied&gt;02. Exploiteren, inspecteren, onderhouden en herstellen wegen en installaties&lt;/Taakgebied&gt;&lt;Taak&gt;02.1 Exploitatie weg, wegaanhorigheden en kunstwerken&lt;/Taak&gt;&lt;Handeling1&gt;02.1.2 Overnemen, ruilen en overdragen van weg&lt;/Handeling1&gt;&lt;/STRUCTUUR_PROCES&gt;&lt;Datering&gt;&lt;Begindatum&gt;Onbekend&lt;/Begindatum&gt;&lt;Einddatum&gt;Lopende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informatieobject&lt;/Termijnspecificatie&gt;&lt;Extra_info_termijnspecificatie&gt;&lt;/Extra_info_termijnspecificatie&gt;&lt;Verantwoording_bewaartermijn&gt;Eerste 5 jaar is er een frequente raadpleging&lt;/Verantwoording_bewaartermijn&gt;&lt;/ADMINISTRATIEVE_BEWAARTERMIJN&gt;&lt;BESTEMMING&gt;&lt;Bestemming&gt;Bewaren&lt;/Bestemming&gt;&lt;Verantwoording_bestemming&gt;Cultureel maatschappelijk belang. Het dossier is het bewijs dat een weg is overgedragen aan een gemeente. Het beheer van de weg en de wegaanhorigheden wordt dan door de gemeente gedaan.&lt;/Verantwoording_bestemming&gt;&lt;Selectievoorschriften&gt;niet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21" spans="1:36" x14ac:dyDescent="0.25">
      <c r="A21" t="str">
        <f>SUBSTITUTE(A$2,"Value",IBP!A21)</f>
        <v>&lt;ID&gt;OVO000098_000_018&lt;/ID&gt;</v>
      </c>
      <c r="B21" t="str">
        <f>SUBSTITUTE(B$2,"Value",IBP!B21)</f>
        <v>&lt;Informatieobjecttype&gt;Serie&lt;/Informatieobjecttype&gt;</v>
      </c>
      <c r="C21" t="str">
        <f>SUBSTITUTE(C$2,"Value",IBP!C21)</f>
        <v>&lt;Naam_informatieobject&gt;Dossier overname weg&lt;/Naam_informatieobject&gt;</v>
      </c>
      <c r="D21" t="str">
        <f>SUBSTITUTE(D$2,"Value",IBP!D21)</f>
        <v>&lt;Omschrijving_informatieobject&gt;Dit is een procedure waarbij we een weg die de gemeente beheert overnemen. Zo een dossier kan volgende documenten bevatten: getekende nota Vlaamse Regering, ministerieel besluit getekend, getekend plan van overname, eventueel attest van goede staat van de weg, gemeenteraadsbeslissing, advies IF, briefwisseling&lt;/Omschrijving_informatieobject&gt;</v>
      </c>
      <c r="E21" t="str">
        <f>SUBSTITUTE(E$2,"Value",IBP!E21)</f>
        <v>&lt;Taakgebied&gt;02. Exploiteren, inspecteren, onderhouden en herstellen wegen en installaties&lt;/Taakgebied&gt;</v>
      </c>
      <c r="F21" t="str">
        <f>SUBSTITUTE(F$2,"Value",IBP!F21)</f>
        <v>&lt;Taak&gt;02.1 Exploitatie weg, wegaanhorigheden en kunstwerken&lt;/Taak&gt;</v>
      </c>
      <c r="G21" t="str">
        <f>SUBSTITUTE(G$2,"Value",IBP!G21)</f>
        <v>&lt;Handeling1&gt;02.1.2 Overnemen, ruilen en overdragen van weg&lt;/Handeling1&gt;</v>
      </c>
      <c r="H21" t="str">
        <f>SUBSTITUTE(H$2,"Value",IBP!H21)</f>
        <v>&lt;Begindatum&gt;Onbekend&lt;/Begindatum&gt;</v>
      </c>
      <c r="I21" t="str">
        <f>SUBSTITUTE(I$2,"Value",IBP!I21)</f>
        <v>&lt;Einddatum&gt;Lopende &lt;/Einddatum&gt;</v>
      </c>
      <c r="J21" t="str">
        <f>SUBSTITUTE(J$2,"Value",IBP!J21)</f>
        <v>&lt;Bewaarniveau&gt;Vlaamse overheid: Agentschap Wegen en Verkeer&lt;/Bewaarniveau&gt;</v>
      </c>
      <c r="K21" t="str">
        <f>SUBSTITUTE(K$2,"Value",IBP!K21)</f>
        <v>&lt;Waarde2&gt;niet van toepassing&lt;/Waarde2&gt;</v>
      </c>
      <c r="L21" t="str">
        <f>SUBSTITUTE(L$2,"Value",IBP!L21)</f>
        <v>&lt;Tijdseenheid2&gt;niet van toepassing&lt;/Tijdseenheid2&gt;</v>
      </c>
      <c r="M21" t="str">
        <f>SUBSTITUTE(M$2,"Value",IBP!M21)</f>
        <v>&lt;Termijnspecificatie2&gt;niet van toepassing&lt;/Termijnspecificatie2&gt;</v>
      </c>
      <c r="N21" t="str">
        <f>SUBSTITUTE(N$2,"Value",IBP!N21)</f>
        <v>&lt;Extra_info_termijnspecificatie2&gt;niet van toepassing&lt;/Extra_info_termijnspecificatie2&gt;</v>
      </c>
      <c r="O21" t="str">
        <f>SUBSTITUTE(O$2,"Value",IBP!O21)</f>
        <v>&lt;Verantwoording_bewaartermijn2&gt;niet van toepassing&lt;/Verantwoording_bewaartermijn2&gt;</v>
      </c>
      <c r="P21" t="str">
        <f>SUBSTITUTE(P$2,"Value",IBP!P21)</f>
        <v>&lt;Waarde&gt;5&lt;/Waarde&gt;</v>
      </c>
      <c r="Q21" t="str">
        <f>SUBSTITUTE(Q$2,"Value",IBP!Q21)</f>
        <v>&lt;Tijdseenheid&gt;jaar&lt;/Tijdseenheid&gt;</v>
      </c>
      <c r="R21" t="str">
        <f>SUBSTITUTE(R$2,"Value",IBP!R21)</f>
        <v>&lt;Termijnspecificatie&gt;Na afloop van het informatieobject&lt;/Termijnspecificatie&gt;</v>
      </c>
      <c r="S21" t="str">
        <f>SUBSTITUTE(S$2,"Value",IBP!S21)</f>
        <v>&lt;Extra_info_termijnspecificatie&gt;&lt;/Extra_info_termijnspecificatie&gt;</v>
      </c>
      <c r="T21" t="str">
        <f>SUBSTITUTE(T$2,"Value",IBP!T21)</f>
        <v>&lt;Verantwoording_bewaartermijn&gt;Eerste 5 jaar is er een frequente raadpleging&lt;/Verantwoording_bewaartermijn&gt;</v>
      </c>
      <c r="U21" t="str">
        <f>SUBSTITUTE(U$2,"Value",IBP!U21)</f>
        <v>&lt;Bestemming&gt;Bewaren&lt;/Bestemming&gt;</v>
      </c>
      <c r="V21" t="str">
        <f>SUBSTITUTE(V$2,"Value",IBP!V21)</f>
        <v>&lt;Verantwoording_bestemming&gt;Cultureel maatschappelijk belang. Het dossier is het bewijs dat een weg is overgenomen van een gemeente. Het beheer van de weg en de wegaanhorigheden wordt nu door Agentschap Wegen en Verkeer gedaan.&lt;/Verantwoording_bestemming&gt;</v>
      </c>
      <c r="W21" t="str">
        <f>SUBSTITUTE(W$2,"Value",IBP!W21)</f>
        <v>&lt;Selectievoorschriften&gt;niet van toepassing&lt;/Selectievoorschriften&gt;</v>
      </c>
      <c r="X21" t="str">
        <f>SUBSTITUTE(X$2,"Value",IBP!X21)</f>
        <v>&lt;Raadplegingsregime&gt;In principe openbaar&lt;/Raadplegingsregime&gt;</v>
      </c>
      <c r="Y21" t="str">
        <f>SUBSTITUTE(Y$2,"Value",IBP!Y21)</f>
        <v>&lt;Gevoelige_persoonsgegevens&gt;nee&lt;/Gevoelige_persoonsgegevens&gt;</v>
      </c>
      <c r="Z21" t="str">
        <f>SUBSTITUTE(Z$2,"Value",IBP!Z21)</f>
        <v>&lt;Hergebruik&gt;ja&lt;/Hergebruik&gt;</v>
      </c>
      <c r="AA21" t="str">
        <f>SUBSTITUTE(AA$2,"Value",IBP!AA21)</f>
        <v>&lt;Motivering&gt;niet van toepassing&lt;/Motivering&gt;</v>
      </c>
      <c r="AB21" t="str">
        <f>SUBSTITUTE(AB$2,"Value",IBP!AB21)</f>
        <v>&lt;Drager&gt;Analoog&lt;/Drager&gt;</v>
      </c>
      <c r="AC21" t="str">
        <f>SUBSTITUTE(AC$2,"Value",IBP!AC21)</f>
        <v>&lt;Extra_info_drager&gt;niet van toepassing&lt;/Extra_info_drager&gt;</v>
      </c>
      <c r="AD21" t="str">
        <f>SUBSTITUTE(AD$2,"Value",IBP!AD21)</f>
        <v>&lt;Parent&gt;niet van toepassing&lt;/Parent&gt;</v>
      </c>
      <c r="AE21" t="str">
        <f>SUBSTITUTE(AE$2,"Value",IBP!AE21)</f>
        <v>&lt;Child&gt;niet van toepassing&lt;/Child&gt;</v>
      </c>
      <c r="AF21" t="str">
        <f>SUBSTITUTE(AF$2,"Value",IBP!AF21)</f>
        <v>&lt;Associatief&gt;niet van toepassing&lt;/Associatief&gt;</v>
      </c>
      <c r="AG21" t="str">
        <f>SUBSTITUTE(AG$2,"Value",IBP!AG21)</f>
        <v>&lt;Actualiseringsdatum_informatieobject&gt;niet van toepassing&lt;/Actualiseringsdatum_informatieobject&gt;</v>
      </c>
      <c r="AH21" t="str">
        <f>SUBSTITUTE(AH$2,"Value",IBP!AH21)</f>
        <v>&lt;Opmerkingen&gt;niet van toepassing&lt;/Opmerkingen&gt;</v>
      </c>
      <c r="AJ21" t="str">
        <f t="shared" si="0"/>
        <v>&lt;Serie&gt;&lt;NAAM_en_INHOUD&gt;&lt;ID&gt;OVO000098_000_018&lt;/ID&gt;&lt;Informatieobjecttype&gt;Serie&lt;/Informatieobjecttype&gt;&lt;Naam_informatieobject&gt;Dossier overname weg&lt;/Naam_informatieobject&gt;&lt;Omschrijving_informatieobject&gt;Dit is een procedure waarbij we een weg die de gemeente beheert overnemen. Zo een dossier kan volgende documenten bevatten: getekende nota Vlaamse Regering, ministerieel besluit getekend, getekend plan van overname, eventueel attest van goede staat van de weg, gemeenteraadsbeslissing, advies IF, briefwisseling&lt;/Omschrijving_informatieobject&gt;&lt;/NAAM_en_INHOUD&gt;&lt;STRUCTUUR_PROCES&gt;&lt;Taakgebied&gt;02. Exploiteren, inspecteren, onderhouden en herstellen wegen en installaties&lt;/Taakgebied&gt;&lt;Taak&gt;02.1 Exploitatie weg, wegaanhorigheden en kunstwerken&lt;/Taak&gt;&lt;Handeling1&gt;02.1.2 Overnemen, ruilen en overdragen van weg&lt;/Handeling1&gt;&lt;/STRUCTUUR_PROCES&gt;&lt;Datering&gt;&lt;Begindatum&gt;Onbekend&lt;/Begindatum&gt;&lt;Einddatum&gt;Lopende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informatieobject&lt;/Termijnspecificatie&gt;&lt;Extra_info_termijnspecificatie&gt;&lt;/Extra_info_termijnspecificatie&gt;&lt;Verantwoording_bewaartermijn&gt;Eerste 5 jaar is er een frequente raadpleging&lt;/Verantwoording_bewaartermijn&gt;&lt;/ADMINISTRATIEVE_BEWAARTERMIJN&gt;&lt;BESTEMMING&gt;&lt;Bestemming&gt;Bewaren&lt;/Bestemming&gt;&lt;Verantwoording_bestemming&gt;Cultureel maatschappelijk belang. Het dossier is het bewijs dat een weg is overgenomen van een gemeente. Het beheer van de weg en de wegaanhorigheden wordt nu door Agentschap Wegen en Verkeer gedaan.&lt;/Verantwoording_bestemming&gt;&lt;Selectievoorschriften&gt;niet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22" spans="1:36" x14ac:dyDescent="0.25">
      <c r="A22" t="str">
        <f>SUBSTITUTE(A$2,"Value",IBP!A22)</f>
        <v>&lt;ID&gt;OVO000098_000_019&lt;/ID&gt;</v>
      </c>
      <c r="B22" t="str">
        <f>SUBSTITUTE(B$2,"Value",IBP!B22)</f>
        <v>&lt;Informatieobjecttype&gt;Serie&lt;/Informatieobjecttype&gt;</v>
      </c>
      <c r="C22" t="str">
        <f>SUBSTITUTE(C$2,"Value",IBP!C22)</f>
        <v>&lt;Naam_informatieobject&gt;Concessieovereenkomst nevenbedrijven en parkeerterreinen&lt;/Naam_informatieobject&gt;</v>
      </c>
      <c r="D22" t="str">
        <f>SUBSTITUTE(D$2,"Value",IBP!D22)</f>
        <v>&lt;Omschrijving_informatieobject&gt;overeenkomst waarbij de concessiehouder het recht verkrijgt het voorwerp van de opdracht zelf te exploiteren al dan niet gecombineerd met een betaling van de aanbestedende dienst&lt;/Omschrijving_informatieobject&gt;</v>
      </c>
      <c r="E22" t="str">
        <f>SUBSTITUTE(E$2,"Value",IBP!E22)</f>
        <v>&lt;Taakgebied&gt;02. Exploiteren, inspecteren, onderhouden en herstellen wegen en installaties&lt;/Taakgebied&gt;</v>
      </c>
      <c r="F22" t="str">
        <f>SUBSTITUTE(F$2,"Value",IBP!F22)</f>
        <v>&lt;Taak&gt;02.1 Exploitatie weg, wegaanhorigheden en kunstwerken&lt;/Taak&gt;</v>
      </c>
      <c r="G22" t="str">
        <f>SUBSTITUTE(G$2,"Value",IBP!G22)</f>
        <v>&lt;Handeling1&gt;02.1.3 Exploiteren nevenbedrijven en parkeerterreinen&lt;/Handeling1&gt;</v>
      </c>
      <c r="H22" t="str">
        <f>SUBSTITUTE(H$2,"Value",IBP!H22)</f>
        <v>&lt;Begindatum&gt;1999&lt;/Begindatum&gt;</v>
      </c>
      <c r="I22" t="str">
        <f>SUBSTITUTE(I$2,"Value",IBP!I22)</f>
        <v>&lt;Einddatum&gt;Lopende &lt;/Einddatum&gt;</v>
      </c>
      <c r="J22" t="str">
        <f>SUBSTITUTE(J$2,"Value",IBP!J22)</f>
        <v>&lt;Bewaarniveau&gt;Vlaamse overheid: Agentschap Wegen en Verkeer&lt;/Bewaarniveau&gt;</v>
      </c>
      <c r="K22" t="str">
        <f>SUBSTITUTE(K$2,"Value",IBP!K22)</f>
        <v>&lt;Waarde2&gt;10&lt;/Waarde2&gt;</v>
      </c>
      <c r="L22" t="str">
        <f>SUBSTITUTE(L$2,"Value",IBP!L22)</f>
        <v>&lt;Tijdseenheid2&gt;jaar&lt;/Tijdseenheid2&gt;</v>
      </c>
      <c r="M22" t="str">
        <f>SUBSTITUTE(M$2,"Value",IBP!M22)</f>
        <v>&lt;Termijnspecificatie2&gt;Na afloop van het informatieobject&lt;/Termijnspecificatie2&gt;</v>
      </c>
      <c r="N22" t="str">
        <f>SUBSTITUTE(N$2,"Value",IBP!N22)</f>
        <v>&lt;Extra_info_termijnspecificatie2&gt;&lt;/Extra_info_termijnspecificatie2&gt;</v>
      </c>
      <c r="O22" t="str">
        <f>SUBSTITUTE(O$2,"Value",IBP!O22)</f>
        <v>&lt;Verantwoording_bewaartermijn2&gt;Burgerlijk Wetboek , Artikel 2262bis persoonlijke rechtsvorderingen verjaren in beginsel door verloop van 10 jaar.&lt;/Verantwoording_bewaartermijn2&gt;</v>
      </c>
      <c r="P22" t="str">
        <f>SUBSTITUTE(P$2,"Value",IBP!P22)</f>
        <v>&lt;Waarde&gt;Niet van toepassing&lt;/Waarde&gt;</v>
      </c>
      <c r="Q22" t="str">
        <f>SUBSTITUTE(Q$2,"Value",IBP!Q22)</f>
        <v>&lt;Tijdseenheid&gt;Niet van toepassing&lt;/Tijdseenheid&gt;</v>
      </c>
      <c r="R22" t="str">
        <f>SUBSTITUTE(R$2,"Value",IBP!R22)</f>
        <v>&lt;Termijnspecificatie&gt;Niet van toepassing&lt;/Termijnspecificatie&gt;</v>
      </c>
      <c r="S22" t="str">
        <f>SUBSTITUTE(S$2,"Value",IBP!S22)</f>
        <v>&lt;Extra_info_termijnspecificatie&gt;Niet van toepassing&lt;/Extra_info_termijnspecificatie&gt;</v>
      </c>
      <c r="T22" t="str">
        <f>SUBSTITUTE(T$2,"Value",IBP!T22)</f>
        <v>&lt;Verantwoording_bewaartermijn&gt;Niet van toepassing&lt;/Verantwoording_bewaartermijn&gt;</v>
      </c>
      <c r="U22" t="str">
        <f>SUBSTITUTE(U$2,"Value",IBP!U22)</f>
        <v>&lt;Bestemming&gt;Bewaren&lt;/Bestemming&gt;</v>
      </c>
      <c r="V22" t="str">
        <f>SUBSTITUTE(V$2,"Value",IBP!V22)</f>
        <v>&lt;Verantwoording_bestemming&gt;cultureel-maatschappelijke waarde. Concessieovereenkomsten kunnen namelijk bijdragen aan de reconstructie van het eigenaarschap en de beheersrechten op bepaalde gronden. &lt;/Verantwoording_bestemming&gt;</v>
      </c>
      <c r="W22" t="str">
        <f>SUBSTITUTE(W$2,"Value",IBP!W22)</f>
        <v>&lt;Selectievoorschriften&gt;niet van toepassing&lt;/Selectievoorschriften&gt;</v>
      </c>
      <c r="X22" t="str">
        <f>SUBSTITUTE(X$2,"Value",IBP!X22)</f>
        <v>&lt;Raadplegingsregime&gt;In principe openbaar&lt;/Raadplegingsregime&gt;</v>
      </c>
      <c r="Y22" t="str">
        <f>SUBSTITUTE(Y$2,"Value",IBP!Y22)</f>
        <v>&lt;Gevoelige_persoonsgegevens&gt;Nee&lt;/Gevoelige_persoonsgegevens&gt;</v>
      </c>
      <c r="Z22" t="str">
        <f>SUBSTITUTE(Z$2,"Value",IBP!Z22)</f>
        <v>&lt;Hergebruik&gt;Ja&lt;/Hergebruik&gt;</v>
      </c>
      <c r="AA22" t="str">
        <f>SUBSTITUTE(AA$2,"Value",IBP!AA22)</f>
        <v>&lt;Motivering&gt;niet van toepassing&lt;/Motivering&gt;</v>
      </c>
      <c r="AB22" t="str">
        <f>SUBSTITUTE(AB$2,"Value",IBP!AB22)</f>
        <v>&lt;Drager&gt;Analoog en digitaal&lt;/Drager&gt;</v>
      </c>
      <c r="AC22" t="str">
        <f>SUBSTITUTE(AC$2,"Value",IBP!AC22)</f>
        <v>&lt;Extra_info_drager&gt;niet van toepassing&lt;/Extra_info_drager&gt;</v>
      </c>
      <c r="AD22" t="str">
        <f>SUBSTITUTE(AD$2,"Value",IBP!AD22)</f>
        <v>&lt;Parent&gt;niet van toepassing&lt;/Parent&gt;</v>
      </c>
      <c r="AE22" t="str">
        <f>SUBSTITUTE(AE$2,"Value",IBP!AE22)</f>
        <v>&lt;Child&gt;niet van toepassing&lt;/Child&gt;</v>
      </c>
      <c r="AF22" t="str">
        <f>SUBSTITUTE(AF$2,"Value",IBP!AF22)</f>
        <v>&lt;Associatief&gt;niet van toepassing&lt;/Associatief&gt;</v>
      </c>
      <c r="AG22" t="str">
        <f>SUBSTITUTE(AG$2,"Value",IBP!AG22)</f>
        <v>&lt;Actualiseringsdatum_informatieobject&gt;niet van toepassing&lt;/Actualiseringsdatum_informatieobject&gt;</v>
      </c>
      <c r="AH22" t="str">
        <f>SUBSTITUTE(AH$2,"Value",IBP!AH22)</f>
        <v>&lt;Opmerkingen&gt;niet van toepassing&lt;/Opmerkingen&gt;</v>
      </c>
      <c r="AJ22" t="str">
        <f t="shared" si="0"/>
        <v>&lt;Serie&gt;&lt;NAAM_en_INHOUD&gt;&lt;ID&gt;OVO000098_000_019&lt;/ID&gt;&lt;Informatieobjecttype&gt;Serie&lt;/Informatieobjecttype&gt;&lt;Naam_informatieobject&gt;Concessieovereenkomst nevenbedrijven en parkeerterreinen&lt;/Naam_informatieobject&gt;&lt;Omschrijving_informatieobject&gt;overeenkomst waarbij de concessiehouder het recht verkrijgt het voorwerp van de opdracht zelf te exploiteren al dan niet gecombineerd met een betaling van de aanbestedende dienst&lt;/Omschrijving_informatieobject&gt;&lt;/NAAM_en_INHOUD&gt;&lt;STRUCTUUR_PROCES&gt;&lt;Taakgebied&gt;02. Exploiteren, inspecteren, onderhouden en herstellen wegen en installaties&lt;/Taakgebied&gt;&lt;Taak&gt;02.1 Exploitatie weg, wegaanhorigheden en kunstwerken&lt;/Taak&gt;&lt;Handeling1&gt;02.1.3 Exploiteren nevenbedrijven en parkeerterreinen&lt;/Handeling1&gt;&lt;/STRUCTUUR_PROCES&gt;&lt;Datering&gt;&lt;Begindatum&gt;1999&lt;/Begindatum&gt;&lt;Einddatum&gt;Lopende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afloop van het informatieobject&lt;/Termijnspecificatie2&gt;&lt;Extra_info_termijnspecificatie2&gt;&lt;/Extra_info_termijnspecificatie2&gt;&lt;Verantwoording_bewaartermijn2&gt;Burgerlijk Wetboek , Artikel 2262bis persoonlijke rechtsvorderingen verjaren in beginsel door verloop van 10 jaar.&lt;/Verantwoording_bewaartermijn2&gt;&lt;/WETTELIJKE_BEWAARTERMIJN&gt;&lt;ADMINISTRATIEVE_BEWAARTERMIJN&gt;&lt;Waarde&gt;Niet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toepassing&lt;/Verantwoording_bewaartermijn&gt;&lt;/ADMINISTRATIEVE_BEWAARTERMIJN&gt;&lt;BESTEMMING&gt;&lt;Bestemming&gt;Bewaren&lt;/Bestemming&gt;&lt;Verantwoording_bestemming&gt;cultureel-maatschappelijke waarde. Concessieovereenkomsten kunnen namelijk bijdragen aan de reconstructie van het eigenaarschap en de beheersrechten op bepaalde gronden. &lt;/Verantwoording_bestemming&gt;&lt;Selectievoorschriften&gt;niet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23" spans="1:36" x14ac:dyDescent="0.25">
      <c r="A23" t="str">
        <f>SUBSTITUTE(A$2,"Value",IBP!A23)</f>
        <v>&lt;ID&gt;OVO000098_000_020&lt;/ID&gt;</v>
      </c>
      <c r="B23" t="str">
        <f>SUBSTITUTE(B$2,"Value",IBP!B23)</f>
        <v>&lt;Informatieobjecttype&gt;Serie&lt;/Informatieobjecttype&gt;</v>
      </c>
      <c r="C23" t="str">
        <f>SUBSTITUTE(C$2,"Value",IBP!C23)</f>
        <v>&lt;Naam_informatieobject&gt;Dossier restgrond&lt;/Naam_informatieobject&gt;</v>
      </c>
      <c r="D23" t="str">
        <f>SUBSTITUTE(D$2,"Value",IBP!D23)</f>
        <v>&lt;Omschrijving_informatieobject&gt;Een dossier restgrond bevat alle documenten noodzakelijk om de procedure van overdracht van een perceel, zijnde een deel van het openbaar domein of een privaat perceel van het Vlaamse Gewest, naar een particulier of naar een andere overheidsinstantie mogelijk te maken. Een dossier restgrond is steeds opgesteld volgens het dienstorder grondbeheer. Bij de overdracht van een grond dient de verantwoordelijke minister steeds zijn akkoord te geven en moet de Domaniale Wet gevolgd worden. 
Een dossier restgrond bestaat uit een terugverkoopplan, documenten die de eigendom van de grond bewijzen (akte), bijkomende inlichtingen, fiche uit het programma grondoverschotten en stedenbouwkundige inlichtingen. De documenten uit het ISO-DQS (ISO Document Quality System) die zijn opgesteld op basis van het dienstorder grondbeheer die het dossier begeleiden in de opeenvolgende stappen&lt;/Omschrijving_informatieobject&gt;</v>
      </c>
      <c r="E23" t="str">
        <f>SUBSTITUTE(E$2,"Value",IBP!E23)</f>
        <v>&lt;Taakgebied&gt;02. Exploiteren, inspecteren, onderhouden en herstellen wegen en installaties&lt;/Taakgebied&gt;</v>
      </c>
      <c r="F23" t="str">
        <f>SUBSTITUTE(F$2,"Value",IBP!F23)</f>
        <v>&lt;Taak&gt;02.1 Exploitatie weg, wegaanhorigheden en kunstwerken&lt;/Taak&gt;</v>
      </c>
      <c r="G23" t="str">
        <f>SUBSTITUTE(G$2,"Value",IBP!G23)</f>
        <v>&lt;Handeling1&gt;02.1.4 Exploiteren restgronden&lt;/Handeling1&gt;</v>
      </c>
      <c r="H23" t="str">
        <f>SUBSTITUTE(H$2,"Value",IBP!H23)</f>
        <v>&lt;Begindatum&gt;Onbekend&lt;/Begindatum&gt;</v>
      </c>
      <c r="I23" t="str">
        <f>SUBSTITUTE(I$2,"Value",IBP!I23)</f>
        <v>&lt;Einddatum&gt;Lopende &lt;/Einddatum&gt;</v>
      </c>
      <c r="J23" t="str">
        <f>SUBSTITUTE(J$2,"Value",IBP!J23)</f>
        <v>&lt;Bewaarniveau&gt;Vlaamse overheid: Agentschap Wegen en Verkeer&lt;/Bewaarniveau&gt;</v>
      </c>
      <c r="K23" t="str">
        <f>SUBSTITUTE(K$2,"Value",IBP!K23)</f>
        <v>&lt;Waarde2&gt;10&lt;/Waarde2&gt;</v>
      </c>
      <c r="L23" t="str">
        <f>SUBSTITUTE(L$2,"Value",IBP!L23)</f>
        <v>&lt;Tijdseenheid2&gt;jaar&lt;/Tijdseenheid2&gt;</v>
      </c>
      <c r="M23" t="str">
        <f>SUBSTITUTE(M$2,"Value",IBP!M23)</f>
        <v>&lt;Termijnspecificatie2&gt;Na afloop van het informatieobject&lt;/Termijnspecificatie2&gt;</v>
      </c>
      <c r="N23" t="str">
        <f>SUBSTITUTE(N$2,"Value",IBP!N23)</f>
        <v>&lt;Extra_info_termijnspecificatie2&gt;&lt;/Extra_info_termijnspecificatie2&gt;</v>
      </c>
      <c r="O23" t="str">
        <f>SUBSTITUTE(O$2,"Value",IBP!O23)</f>
        <v>&lt;Verantwoording_bewaartermijn2&gt;Burgerlijk Wetboek , Artikel 2262bis persoonlijke rechtsvorderingen verjaren in beginsel door verloop van 10 jaar. Domaniale wet (http://www.ejustice.just.fgov.be/cgi_loi/change_lg.pl?language=nl&amp;la=N&amp;cn=1949122230&amp;table_name=wet)&lt;/Verantwoording_bewaartermijn2&gt;</v>
      </c>
      <c r="P23" t="str">
        <f>SUBSTITUTE(P$2,"Value",IBP!P23)</f>
        <v>&lt;Waarde&gt;Niet van toepassing&lt;/Waarde&gt;</v>
      </c>
      <c r="Q23" t="str">
        <f>SUBSTITUTE(Q$2,"Value",IBP!Q23)</f>
        <v>&lt;Tijdseenheid&gt;Niet van toepassing&lt;/Tijdseenheid&gt;</v>
      </c>
      <c r="R23" t="str">
        <f>SUBSTITUTE(R$2,"Value",IBP!R23)</f>
        <v>&lt;Termijnspecificatie&gt;Niet van toepassing&lt;/Termijnspecificatie&gt;</v>
      </c>
      <c r="S23" t="str">
        <f>SUBSTITUTE(S$2,"Value",IBP!S23)</f>
        <v>&lt;Extra_info_termijnspecificatie&gt;Niet van toepassing&lt;/Extra_info_termijnspecificatie&gt;</v>
      </c>
      <c r="T23" t="str">
        <f>SUBSTITUTE(T$2,"Value",IBP!T23)</f>
        <v>&lt;Verantwoording_bewaartermijn&gt;Niet van toepassing&lt;/Verantwoording_bewaartermijn&gt;</v>
      </c>
      <c r="U23" t="str">
        <f>SUBSTITUTE(U$2,"Value",IBP!U23)</f>
        <v>&lt;Bestemming&gt;Vernietigen&lt;/Bestemming&gt;</v>
      </c>
      <c r="V23" t="str">
        <f>SUBSTITUTE(V$2,"Value",IBP!V23)</f>
        <v>&lt;Verantwoording_bestemming&gt;Dit informatieobject heeft geen cultureel-maatschappelijke waarde, aangezien deze informatie ook te raadplegen is in het kadaster, waar een historiek van grondeigenaren, eigendomsrechten enz. wordt bijgehouden.&lt;/Verantwoording_bestemming&gt;</v>
      </c>
      <c r="W23" t="str">
        <f>SUBSTITUTE(W$2,"Value",IBP!W23)</f>
        <v>&lt;Selectievoorschriften&gt;niet van toepassing&lt;/Selectievoorschriften&gt;</v>
      </c>
      <c r="X23" t="str">
        <f>SUBSTITUTE(X$2,"Value",IBP!X23)</f>
        <v>&lt;Raadplegingsregime&gt;In principe openbaar&lt;/Raadplegingsregime&gt;</v>
      </c>
      <c r="Y23" t="str">
        <f>SUBSTITUTE(Y$2,"Value",IBP!Y23)</f>
        <v>&lt;Gevoelige_persoonsgegevens&gt;nee&lt;/Gevoelige_persoonsgegevens&gt;</v>
      </c>
      <c r="Z23" t="str">
        <f>SUBSTITUTE(Z$2,"Value",IBP!Z23)</f>
        <v>&lt;Hergebruik&gt;ja&lt;/Hergebruik&gt;</v>
      </c>
      <c r="AA23" t="str">
        <f>SUBSTITUTE(AA$2,"Value",IBP!AA23)</f>
        <v>&lt;Motivering&gt;niet van toepassing&lt;/Motivering&gt;</v>
      </c>
      <c r="AB23" t="str">
        <f>SUBSTITUTE(AB$2,"Value",IBP!AB23)</f>
        <v>&lt;Drager&gt;Analoog en digitaal&lt;/Drager&gt;</v>
      </c>
      <c r="AC23" t="str">
        <f>SUBSTITUTE(AC$2,"Value",IBP!AC23)</f>
        <v>&lt;Extra_info_drager&gt;niet van toepassing&lt;/Extra_info_drager&gt;</v>
      </c>
      <c r="AD23" t="str">
        <f>SUBSTITUTE(AD$2,"Value",IBP!AD23)</f>
        <v>&lt;Parent&gt;niet van toepassing&lt;/Parent&gt;</v>
      </c>
      <c r="AE23" t="str">
        <f>SUBSTITUTE(AE$2,"Value",IBP!AE23)</f>
        <v>&lt;Child&gt;niet van toepassing&lt;/Child&gt;</v>
      </c>
      <c r="AF23" t="str">
        <f>SUBSTITUTE(AF$2,"Value",IBP!AF23)</f>
        <v>&lt;Associatief&gt;niet van toepassing&lt;/Associatief&gt;</v>
      </c>
      <c r="AG23" t="str">
        <f>SUBSTITUTE(AG$2,"Value",IBP!AG23)</f>
        <v>&lt;Actualiseringsdatum_informatieobject&gt;niet van toepassing&lt;/Actualiseringsdatum_informatieobject&gt;</v>
      </c>
      <c r="AH23" t="str">
        <f>SUBSTITUTE(AH$2,"Value",IBP!AH23)</f>
        <v>&lt;Opmerkingen&gt;niet van toepassing&lt;/Opmerkingen&gt;</v>
      </c>
      <c r="AJ23" t="str">
        <f t="shared" si="0"/>
        <v>&lt;Serie&gt;&lt;NAAM_en_INHOUD&gt;&lt;ID&gt;OVO000098_000_020&lt;/ID&gt;&lt;Informatieobjecttype&gt;Serie&lt;/Informatieobjecttype&gt;&lt;Naam_informatieobject&gt;Dossier restgrond&lt;/Naam_informatieobject&gt;&lt;Omschrijving_informatieobject&gt;Een dossier restgrond bevat alle documenten noodzakelijk om de procedure van overdracht van een perceel, zijnde een deel van het openbaar domein of een privaat perceel van het Vlaamse Gewest, naar een particulier of naar een andere overheidsinstantie mogelijk te maken. Een dossier restgrond is steeds opgesteld volgens het dienstorder grondbeheer. Bij de overdracht van een grond dient de verantwoordelijke minister steeds zijn akkoord te geven en moet de Domaniale Wet gevolgd worden. 
Een dossier restgrond bestaat uit een terugverkoopplan, documenten die de eigendom van de grond bewijzen (akte), bijkomende inlichtingen, fiche uit het programma grondoverschotten en stedenbouwkundige inlichtingen. De documenten uit het ISO-DQS (ISO Document Quality System) die zijn opgesteld op basis van het dienstorder grondbeheer die het dossier begeleiden in de opeenvolgende stappen&lt;/Omschrijving_informatieobject&gt;&lt;/NAAM_en_INHOUD&gt;&lt;STRUCTUUR_PROCES&gt;&lt;Taakgebied&gt;02. Exploiteren, inspecteren, onderhouden en herstellen wegen en installaties&lt;/Taakgebied&gt;&lt;Taak&gt;02.1 Exploitatie weg, wegaanhorigheden en kunstwerken&lt;/Taak&gt;&lt;Handeling1&gt;02.1.4 Exploiteren restgronden&lt;/Handeling1&gt;&lt;/STRUCTUUR_PROCES&gt;&lt;Datering&gt;&lt;Begindatum&gt;Onbekend&lt;/Begindatum&gt;&lt;Einddatum&gt;Lopende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afloop van het informatieobject&lt;/Termijnspecificatie2&gt;&lt;Extra_info_termijnspecificatie2&gt;&lt;/Extra_info_termijnspecificatie2&gt;&lt;Verantwoording_bewaartermijn2&gt;Burgerlijk Wetboek , Artikel 2262bis persoonlijke rechtsvorderingen verjaren in beginsel door verloop van 10 jaar. Domaniale wet (http://www.ejustice.just.fgov.be/cgi_loi/change_lg.pl?language=nl&amp;amp;la=N&amp;amp;cn=1949122230&amp;amp;table_name=wet)&lt;/Verantwoording_bewaartermijn2&gt;&lt;/WETTELIJKE_BEWAARTERMIJN&gt;&lt;ADMINISTRATIEVE_BEWAARTERMIJN&gt;&lt;Waarde&gt;Niet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toepassing&lt;/Verantwoording_bewaartermijn&gt;&lt;/ADMINISTRATIEVE_BEWAARTERMIJN&gt;&lt;BESTEMMING&gt;&lt;Bestemming&gt;Vernietigen&lt;/Bestemming&gt;&lt;Verantwoording_bestemming&gt;Dit informatieobject heeft geen cultureel-maatschappelijke waarde, aangezien deze informatie ook te raadplegen is in het kadaster, waar een historiek van grondeigenaren, eigendomsrechten enz. wordt bijgehouden.&lt;/Verantwoording_bestemming&gt;&lt;Selectievoorschriften&gt;niet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24" spans="1:36" x14ac:dyDescent="0.25">
      <c r="A24" t="str">
        <f>SUBSTITUTE(A$2,"Value",IBP!A24)</f>
        <v>&lt;ID&gt;OVO000098_000_021&lt;/ID&gt;</v>
      </c>
      <c r="B24" t="str">
        <f>SUBSTITUTE(B$2,"Value",IBP!B24)</f>
        <v>&lt;Informatieobjecttype&gt;Serie&lt;/Informatieobjecttype&gt;</v>
      </c>
      <c r="C24" t="str">
        <f>SUBSTITUTE(C$2,"Value",IBP!C24)</f>
        <v>&lt;Naam_informatieobject&gt;Resultaten retroreflectometer&lt;/Naam_informatieobject&gt;</v>
      </c>
      <c r="D24" t="str">
        <f>SUBSTITUTE(D$2,"Value",IBP!D24)</f>
        <v>&lt;Omschrijving_informatieobject&gt;De resultaten beoordelen de retroreflectie van wegmarkeringen bij nachtzicht&lt;/Omschrijving_informatieobject&gt;</v>
      </c>
      <c r="E24" t="str">
        <f>SUBSTITUTE(E$2,"Value",IBP!E24)</f>
        <v>&lt;Taakgebied&gt;02. Exploiteren, inspecteren, onderhouden en herstellen wegen en installaties&lt;/Taakgebied&gt;</v>
      </c>
      <c r="F24" t="str">
        <f>SUBSTITUTE(F$2,"Value",IBP!F24)</f>
        <v>&lt;Taak&gt;02.2 Inspecteren weg en wegaanhorigheden&lt;/Taak&gt;</v>
      </c>
      <c r="G24" t="str">
        <f>SUBSTITUTE(G$2,"Value",IBP!G24)</f>
        <v>&lt;Handeling1&gt;02.2.1 Inspecteren weg en wegaanhorigheden&lt;/Handeling1&gt;</v>
      </c>
      <c r="H24" t="str">
        <f>SUBSTITUTE(H$2,"Value",IBP!H24)</f>
        <v>&lt;Begindatum&gt;Onbekend&lt;/Begindatum&gt;</v>
      </c>
      <c r="I24" t="str">
        <f>SUBSTITUTE(I$2,"Value",IBP!I24)</f>
        <v>&lt;Einddatum&gt;Lopende &lt;/Einddatum&gt;</v>
      </c>
      <c r="J24" t="str">
        <f>SUBSTITUTE(J$2,"Value",IBP!J24)</f>
        <v>&lt;Bewaarniveau&gt;Vlaamse overheid: Agentschap Wegen en Verkeer&lt;/Bewaarniveau&gt;</v>
      </c>
      <c r="K24" t="str">
        <f>SUBSTITUTE(K$2,"Value",IBP!K24)</f>
        <v>&lt;Waarde2&gt;niet van toepassing&lt;/Waarde2&gt;</v>
      </c>
      <c r="L24" t="str">
        <f>SUBSTITUTE(L$2,"Value",IBP!L24)</f>
        <v>&lt;Tijdseenheid2&gt;niet van toepassing&lt;/Tijdseenheid2&gt;</v>
      </c>
      <c r="M24" t="str">
        <f>SUBSTITUTE(M$2,"Value",IBP!M24)</f>
        <v>&lt;Termijnspecificatie2&gt;niet van toepassing&lt;/Termijnspecificatie2&gt;</v>
      </c>
      <c r="N24" t="str">
        <f>SUBSTITUTE(N$2,"Value",IBP!N24)</f>
        <v>&lt;Extra_info_termijnspecificatie2&gt;niet van toepassing&lt;/Extra_info_termijnspecificatie2&gt;</v>
      </c>
      <c r="O24" t="str">
        <f>SUBSTITUTE(O$2,"Value",IBP!O24)</f>
        <v>&lt;Verantwoording_bewaartermijn2&gt;niet van toepassing&lt;/Verantwoording_bewaartermijn2&gt;</v>
      </c>
      <c r="P24" t="str">
        <f>SUBSTITUTE(P$2,"Value",IBP!P24)</f>
        <v>&lt;Waarde&gt;10&lt;/Waarde&gt;</v>
      </c>
      <c r="Q24" t="str">
        <f>SUBSTITUTE(Q$2,"Value",IBP!Q24)</f>
        <v>&lt;Tijdseenheid&gt;jaar&lt;/Tijdseenheid&gt;</v>
      </c>
      <c r="R24" t="str">
        <f>SUBSTITUTE(R$2,"Value",IBP!R24)</f>
        <v>&lt;Termijnspecificatie&gt;Na afhandeling van het informatieobject&lt;/Termijnspecificatie&gt;</v>
      </c>
      <c r="S24" t="str">
        <f>SUBSTITUTE(S$2,"Value",IBP!S24)</f>
        <v>&lt;Extra_info_termijnspecificatie&gt;&lt;/Extra_info_termijnspecificatie&gt;</v>
      </c>
      <c r="T24" t="str">
        <f>SUBSTITUTE(T$2,"Value",IBP!T24)</f>
        <v>&lt;Verantwoording_bewaartermijn&gt;Jaarlijks worden er nieuwe resultaten opgemeten. Deze bewaartermijn zorgt ervoor dat een vergelijkend onderzoek van de resultaten mogelijk wordt.&lt;/Verantwoording_bewaartermijn&gt;</v>
      </c>
      <c r="U24" t="str">
        <f>SUBSTITUTE(U$2,"Value",IBP!U24)</f>
        <v>&lt;Bestemming&gt;Vernietigen&lt;/Bestemming&gt;</v>
      </c>
      <c r="V24" t="str">
        <f>SUBSTITUTE(V$2,"Value",IBP!V24)</f>
        <v>&lt;Verantwoording_bestemming&gt;Geen cultureel maatschappelijke waarde meer. We werken steeds met de laatste nieuwe versie.&lt;/Verantwoording_bestemming&gt;</v>
      </c>
      <c r="W24" t="str">
        <f>SUBSTITUTE(W$2,"Value",IBP!W24)</f>
        <v>&lt;Selectievoorschriften&gt;niet van toepassing&lt;/Selectievoorschriften&gt;</v>
      </c>
      <c r="X24" t="str">
        <f>SUBSTITUTE(X$2,"Value",IBP!X24)</f>
        <v>&lt;Raadplegingsregime&gt;In principe openbaar&lt;/Raadplegingsregime&gt;</v>
      </c>
      <c r="Y24" t="str">
        <f>SUBSTITUTE(Y$2,"Value",IBP!Y24)</f>
        <v>&lt;Gevoelige_persoonsgegevens&gt;Nee&lt;/Gevoelige_persoonsgegevens&gt;</v>
      </c>
      <c r="Z24" t="str">
        <f>SUBSTITUTE(Z$2,"Value",IBP!Z24)</f>
        <v>&lt;Hergebruik&gt;Ja&lt;/Hergebruik&gt;</v>
      </c>
      <c r="AA24" t="str">
        <f>SUBSTITUTE(AA$2,"Value",IBP!AA24)</f>
        <v>&lt;Motivering&gt;niet van toepassing&lt;/Motivering&gt;</v>
      </c>
      <c r="AB24" t="str">
        <f>SUBSTITUTE(AB$2,"Value",IBP!AB24)</f>
        <v>&lt;Drager&gt;Digitaal&lt;/Drager&gt;</v>
      </c>
      <c r="AC24" t="str">
        <f>SUBSTITUTE(AC$2,"Value",IBP!AC24)</f>
        <v>&lt;Extra_info_drager&gt;niet van toepassing&lt;/Extra_info_drager&gt;</v>
      </c>
      <c r="AD24" t="str">
        <f>SUBSTITUTE(AD$2,"Value",IBP!AD24)</f>
        <v>&lt;Parent&gt;niet van toepassing&lt;/Parent&gt;</v>
      </c>
      <c r="AE24" t="str">
        <f>SUBSTITUTE(AE$2,"Value",IBP!AE24)</f>
        <v>&lt;Child&gt;niet van toepassing&lt;/Child&gt;</v>
      </c>
      <c r="AF24" t="str">
        <f>SUBSTITUTE(AF$2,"Value",IBP!AF24)</f>
        <v>&lt;Associatief&gt;niet van toepassing&lt;/Associatief&gt;</v>
      </c>
      <c r="AG24" t="str">
        <f>SUBSTITUTE(AG$2,"Value",IBP!AG24)</f>
        <v>&lt;Actualiseringsdatum_informatieobject&gt;niet van toepassing&lt;/Actualiseringsdatum_informatieobject&gt;</v>
      </c>
      <c r="AH24" t="str">
        <f>SUBSTITUTE(AH$2,"Value",IBP!AH24)</f>
        <v>&lt;Opmerkingen&gt;niet van toepassing&lt;/Opmerkingen&gt;</v>
      </c>
      <c r="AJ24" t="str">
        <f t="shared" si="0"/>
        <v>&lt;Serie&gt;&lt;NAAM_en_INHOUD&gt;&lt;ID&gt;OVO000098_000_021&lt;/ID&gt;&lt;Informatieobjecttype&gt;Serie&lt;/Informatieobjecttype&gt;&lt;Naam_informatieobject&gt;Resultaten retroreflectometer&lt;/Naam_informatieobject&gt;&lt;Omschrijving_informatieobject&gt;De resultaten beoordelen de retroreflectie van wegmarkeringen bij nachtzicht&lt;/Omschrijving_informatieobject&gt;&lt;/NAAM_en_INHOUD&gt;&lt;STRUCTUUR_PROCES&gt;&lt;Taakgebied&gt;02. Exploiteren, inspecteren, onderhouden en herstellen wegen en installaties&lt;/Taakgebied&gt;&lt;Taak&gt;02.2 Inspecteren weg en wegaanhorigheden&lt;/Taak&gt;&lt;Handeling1&gt;02.2.1 Inspecteren weg en wegaanhorigheden&lt;/Handeling1&gt;&lt;/STRUCTUUR_PROCES&gt;&lt;Datering&gt;&lt;Begindatum&gt;Onbekend&lt;/Begindatum&gt;&lt;Einddatum&gt;Lopende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afhandeling van het informatieobject&lt;/Termijnspecificatie&gt;&lt;Extra_info_termijnspecificatie&gt;&lt;/Extra_info_termijnspecificatie&gt;&lt;Verantwoording_bewaartermijn&gt;Jaarlijks worden er nieuwe resultaten opgemeten. Deze bewaartermijn zorgt ervoor dat een vergelijkend onderzoek van de resultaten mogelijk wordt.&lt;/Verantwoording_bewaartermijn&gt;&lt;/ADMINISTRATIEVE_BEWAARTERMIJN&gt;&lt;BESTEMMING&gt;&lt;Bestemming&gt;Vernietigen&lt;/Bestemming&gt;&lt;Verantwoording_bestemming&gt;Geen cultureel maatschappelijke waarde meer. We werken steeds met de laatste nieuwe versie.&lt;/Verantwoording_bestemming&gt;&lt;Selectievoorschriften&gt;niet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25" spans="1:36" x14ac:dyDescent="0.25">
      <c r="A25" t="str">
        <f>SUBSTITUTE(A$2,"Value",IBP!A25)</f>
        <v>&lt;ID&gt;OVO000098_000_022&lt;/ID&gt;</v>
      </c>
      <c r="B25" t="str">
        <f>SUBSTITUTE(B$2,"Value",IBP!B25)</f>
        <v>&lt;Informatieobjecttype&gt;Serie&lt;/Informatieobjecttype&gt;</v>
      </c>
      <c r="C25" t="str">
        <f>SUBSTITUTE(C$2,"Value",IBP!C25)</f>
        <v>&lt;Naam_informatieobject&gt;Vaststellingsverslag&lt;/Naam_informatieobject&gt;</v>
      </c>
      <c r="D25" t="str">
        <f>SUBSTITUTE(D$2,"Value",IBP!D25)</f>
        <v>&lt;Omschrijving_informatieobject&gt;Er wordt een vaststelling gemaakt wanneer bv. een wegentoezichter iets opmerkt aan de wegaanhorigheden. Het vaststellingsverslag bevat een  bundeling van vaststellingen. Navolging van de vaststelling wordt hier in opgenomen.&lt;/Omschrijving_informatieobject&gt;</v>
      </c>
      <c r="E25" t="str">
        <f>SUBSTITUTE(E$2,"Value",IBP!E25)</f>
        <v>&lt;Taakgebied&gt;02. Exploiteren, inspecteren, onderhouden en herstellen wegen en installaties&lt;/Taakgebied&gt;</v>
      </c>
      <c r="F25" t="str">
        <f>SUBSTITUTE(F$2,"Value",IBP!F25)</f>
        <v>&lt;Taak&gt;02.2 Inspecteren weg en wegaanhorigheden&lt;/Taak&gt;</v>
      </c>
      <c r="G25" t="str">
        <f>SUBSTITUTE(G$2,"Value",IBP!G25)</f>
        <v>&lt;Handeling1&gt;02.2.1 Inspecteren weg en wegaanhorigheden&lt;/Handeling1&gt;</v>
      </c>
      <c r="H25" t="str">
        <f>SUBSTITUTE(H$2,"Value",IBP!H25)</f>
        <v>&lt;Begindatum&gt;Onbekend&lt;/Begindatum&gt;</v>
      </c>
      <c r="I25" t="str">
        <f>SUBSTITUTE(I$2,"Value",IBP!I25)</f>
        <v>&lt;Einddatum&gt;Lopende &lt;/Einddatum&gt;</v>
      </c>
      <c r="J25" t="str">
        <f>SUBSTITUTE(J$2,"Value",IBP!J25)</f>
        <v>&lt;Bewaarniveau&gt;Vlaamse overheid: Agentschap Wegen en Verkeer&lt;/Bewaarniveau&gt;</v>
      </c>
      <c r="K25" t="str">
        <f>SUBSTITUTE(K$2,"Value",IBP!K25)</f>
        <v>&lt;Waarde2&gt;niet van toepassing&lt;/Waarde2&gt;</v>
      </c>
      <c r="L25" t="str">
        <f>SUBSTITUTE(L$2,"Value",IBP!L25)</f>
        <v>&lt;Tijdseenheid2&gt;niet van toepassing&lt;/Tijdseenheid2&gt;</v>
      </c>
      <c r="M25" t="str">
        <f>SUBSTITUTE(M$2,"Value",IBP!M25)</f>
        <v>&lt;Termijnspecificatie2&gt;niet van toepassing&lt;/Termijnspecificatie2&gt;</v>
      </c>
      <c r="N25" t="str">
        <f>SUBSTITUTE(N$2,"Value",IBP!N25)</f>
        <v>&lt;Extra_info_termijnspecificatie2&gt;niet van toepassing&lt;/Extra_info_termijnspecificatie2&gt;</v>
      </c>
      <c r="O25" t="str">
        <f>SUBSTITUTE(O$2,"Value",IBP!O25)</f>
        <v>&lt;Verantwoording_bewaartermijn2&gt;niet van toepassing&lt;/Verantwoording_bewaartermijn2&gt;</v>
      </c>
      <c r="P25" t="str">
        <f>SUBSTITUTE(P$2,"Value",IBP!P25)</f>
        <v>&lt;Waarde&gt;5&lt;/Waarde&gt;</v>
      </c>
      <c r="Q25" t="str">
        <f>SUBSTITUTE(Q$2,"Value",IBP!Q25)</f>
        <v>&lt;Tijdseenheid&gt;jaar&lt;/Tijdseenheid&gt;</v>
      </c>
      <c r="R25" t="str">
        <f>SUBSTITUTE(R$2,"Value",IBP!R25)</f>
        <v>&lt;Termijnspecificatie&gt;Na afhandeling van het informatieobject&lt;/Termijnspecificatie&gt;</v>
      </c>
      <c r="S25" t="str">
        <f>SUBSTITUTE(S$2,"Value",IBP!S25)</f>
        <v>&lt;Extra_info_termijnspecificatie&gt;&lt;/Extra_info_termijnspecificatie&gt;</v>
      </c>
      <c r="T25" t="str">
        <f>SUBSTITUTE(T$2,"Value",IBP!T25)</f>
        <v>&lt;Verantwoording_bewaartermijn&gt;Deze verslagen worden meerdere keren per jaar geraadpleegd door de dienst&lt;/Verantwoording_bewaartermijn&gt;</v>
      </c>
      <c r="U25" t="str">
        <f>SUBSTITUTE(U$2,"Value",IBP!U25)</f>
        <v>&lt;Bestemming&gt;Vernietigen&lt;/Bestemming&gt;</v>
      </c>
      <c r="V25" t="str">
        <f>SUBSTITUTE(V$2,"Value",IBP!V25)</f>
        <v>&lt;Verantwoording_bestemming&gt;Dit is slechts een interne procedure die voorts geen cultureel maatschappelijke waarde heeft&lt;/Verantwoording_bestemming&gt;</v>
      </c>
      <c r="W25" t="str">
        <f>SUBSTITUTE(W$2,"Value",IBP!W25)</f>
        <v>&lt;Selectievoorschriften&gt;niet van toepassing&lt;/Selectievoorschriften&gt;</v>
      </c>
      <c r="X25" t="str">
        <f>SUBSTITUTE(X$2,"Value",IBP!X25)</f>
        <v>&lt;Raadplegingsregime&gt;In principe openbaar&lt;/Raadplegingsregime&gt;</v>
      </c>
      <c r="Y25" t="str">
        <f>SUBSTITUTE(Y$2,"Value",IBP!Y25)</f>
        <v>&lt;Gevoelige_persoonsgegevens&gt;Nee&lt;/Gevoelige_persoonsgegevens&gt;</v>
      </c>
      <c r="Z25" t="str">
        <f>SUBSTITUTE(Z$2,"Value",IBP!Z25)</f>
        <v>&lt;Hergebruik&gt;Ja&lt;/Hergebruik&gt;</v>
      </c>
      <c r="AA25" t="str">
        <f>SUBSTITUTE(AA$2,"Value",IBP!AA25)</f>
        <v>&lt;Motivering&gt;niet van toepassing&lt;/Motivering&gt;</v>
      </c>
      <c r="AB25" t="str">
        <f>SUBSTITUTE(AB$2,"Value",IBP!AB25)</f>
        <v>&lt;Drager&gt;Digitaal&lt;/Drager&gt;</v>
      </c>
      <c r="AC25" t="str">
        <f>SUBSTITUTE(AC$2,"Value",IBP!AC25)</f>
        <v>&lt;Extra_info_drager&gt;niet van toepassing&lt;/Extra_info_drager&gt;</v>
      </c>
      <c r="AD25" t="str">
        <f>SUBSTITUTE(AD$2,"Value",IBP!AD25)</f>
        <v>&lt;Parent&gt;niet van toepassing&lt;/Parent&gt;</v>
      </c>
      <c r="AE25" t="str">
        <f>SUBSTITUTE(AE$2,"Value",IBP!AE25)</f>
        <v>&lt;Child&gt;niet van toepassing&lt;/Child&gt;</v>
      </c>
      <c r="AF25" t="str">
        <f>SUBSTITUTE(AF$2,"Value",IBP!AF25)</f>
        <v>&lt;Associatief&gt;niet van toepassing&lt;/Associatief&gt;</v>
      </c>
      <c r="AG25" t="str">
        <f>SUBSTITUTE(AG$2,"Value",IBP!AG25)</f>
        <v>&lt;Actualiseringsdatum_informatieobject&gt;niet van toepassing&lt;/Actualiseringsdatum_informatieobject&gt;</v>
      </c>
      <c r="AH25" t="str">
        <f>SUBSTITUTE(AH$2,"Value",IBP!AH25)</f>
        <v>&lt;Opmerkingen&gt;niet van toepassing&lt;/Opmerkingen&gt;</v>
      </c>
      <c r="AJ25" t="str">
        <f t="shared" si="0"/>
        <v>&lt;Serie&gt;&lt;NAAM_en_INHOUD&gt;&lt;ID&gt;OVO000098_000_022&lt;/ID&gt;&lt;Informatieobjecttype&gt;Serie&lt;/Informatieobjecttype&gt;&lt;Naam_informatieobject&gt;Vaststellingsverslag&lt;/Naam_informatieobject&gt;&lt;Omschrijving_informatieobject&gt;Er wordt een vaststelling gemaakt wanneer bv. een wegentoezichter iets opmerkt aan de wegaanhorigheden. Het vaststellingsverslag bevat een  bundeling van vaststellingen. Navolging van de vaststelling wordt hier in opgenomen.&lt;/Omschrijving_informatieobject&gt;&lt;/NAAM_en_INHOUD&gt;&lt;STRUCTUUR_PROCES&gt;&lt;Taakgebied&gt;02. Exploiteren, inspecteren, onderhouden en herstellen wegen en installaties&lt;/Taakgebied&gt;&lt;Taak&gt;02.2 Inspecteren weg en wegaanhorigheden&lt;/Taak&gt;&lt;Handeling1&gt;02.2.1 Inspecteren weg en wegaanhorigheden&lt;/Handeling1&gt;&lt;/STRUCTUUR_PROCES&gt;&lt;Datering&gt;&lt;Begindatum&gt;Onbekend&lt;/Begindatum&gt;&lt;Einddatum&gt;Lopende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informatieobject&lt;/Termijnspecificatie&gt;&lt;Extra_info_termijnspecificatie&gt;&lt;/Extra_info_termijnspecificatie&gt;&lt;Verantwoording_bewaartermijn&gt;Deze verslagen worden meerdere keren per jaar geraadpleegd door de dienst&lt;/Verantwoording_bewaartermijn&gt;&lt;/ADMINISTRATIEVE_BEWAARTERMIJN&gt;&lt;BESTEMMING&gt;&lt;Bestemming&gt;Vernietigen&lt;/Bestemming&gt;&lt;Verantwoording_bestemming&gt;Dit is slechts een interne procedure die voorts geen cultureel maatschappelijke waarde heeft&lt;/Verantwoording_bestemming&gt;&lt;Selectievoorschriften&gt;niet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26" spans="1:36" x14ac:dyDescent="0.25">
      <c r="A26" t="str">
        <f>SUBSTITUTE(A$2,"Value",IBP!A26)</f>
        <v>&lt;ID&gt;OVO000098_000_023&lt;/ID&gt;</v>
      </c>
      <c r="B26" t="str">
        <f>SUBSTITUTE(B$2,"Value",IBP!B26)</f>
        <v>&lt;Informatieobjecttype&gt;Serie&lt;/Informatieobjecttype&gt;</v>
      </c>
      <c r="C26" t="str">
        <f>SUBSTITUTE(C$2,"Value",IBP!C26)</f>
        <v>&lt;Naam_informatieobject&gt;Schadedossier&lt;/Naam_informatieobject&gt;</v>
      </c>
      <c r="D26" t="str">
        <f>SUBSTITUTE(D$2,"Value",IBP!D26)</f>
        <v>&lt;Omschrijving_informatieobject&gt;Hieronder vallen alle dossiers van schade aan/door derden aan Agentschap Wegen en Verkeer; Dossier opgestart als er schade werd berokkend aan de wegaanhorigheid.  dossiers schade aan derden : onderzoek van een klacht, Proces Verbaal, expertise, briefwisseling met de schadelijder en de verzekeringsmaatschappijen,. Dossiers zwerfvuil, schade aan materiaal, waardebepalingen &lt;/Omschrijving_informatieobject&gt;</v>
      </c>
      <c r="E26" t="str">
        <f>SUBSTITUTE(E$2,"Value",IBP!E26)</f>
        <v>&lt;Taakgebied&gt;02. Exploiteren, inspecteren, onderhouden en herstellen wegen en installaties&lt;/Taakgebied&gt;</v>
      </c>
      <c r="F26" t="str">
        <f>SUBSTITUTE(F$2,"Value",IBP!F26)</f>
        <v>&lt;Taak&gt;02.2 Inspecteren weg en wegaanhorigheden&lt;/Taak&gt;</v>
      </c>
      <c r="G26" t="str">
        <f>SUBSTITUTE(G$2,"Value",IBP!G26)</f>
        <v>&lt;Handeling1&gt;02.2.1 Inspecteren weg en wegaanhorigheden&lt;/Handeling1&gt;</v>
      </c>
      <c r="H26" t="str">
        <f>SUBSTITUTE(H$2,"Value",IBP!H26)</f>
        <v>&lt;Begindatum&gt;Onbekend&lt;/Begindatum&gt;</v>
      </c>
      <c r="I26" t="str">
        <f>SUBSTITUTE(I$2,"Value",IBP!I26)</f>
        <v>&lt;Einddatum&gt;Lopende &lt;/Einddatum&gt;</v>
      </c>
      <c r="J26" t="str">
        <f>SUBSTITUTE(J$2,"Value",IBP!J26)</f>
        <v>&lt;Bewaarniveau&gt;Vlaamse overheid: Agentschap Wegen en Verkeer&lt;/Bewaarniveau&gt;</v>
      </c>
      <c r="K26" t="str">
        <f>SUBSTITUTE(K$2,"Value",IBP!K26)</f>
        <v>&lt;Waarde2&gt;10&lt;/Waarde2&gt;</v>
      </c>
      <c r="L26" t="str">
        <f>SUBSTITUTE(L$2,"Value",IBP!L26)</f>
        <v>&lt;Tijdseenheid2&gt;jaar&lt;/Tijdseenheid2&gt;</v>
      </c>
      <c r="M26" t="str">
        <f>SUBSTITUTE(M$2,"Value",IBP!M26)</f>
        <v>&lt;Termijnspecificatie2&gt;Na afhandeling van het informatieobject&lt;/Termijnspecificatie2&gt;</v>
      </c>
      <c r="N26" t="str">
        <f>SUBSTITUTE(N$2,"Value",IBP!N26)</f>
        <v>&lt;Extra_info_termijnspecificatie2&gt;&lt;/Extra_info_termijnspecificatie2&gt;</v>
      </c>
      <c r="O26" t="str">
        <f>SUBSTITUTE(O$2,"Value",IBP!O26)</f>
        <v>&lt;Verantwoording_bewaartermijn2&gt;Burgerlijk Wetboek , Artikel 2262bis persoonlijke rechtsvorderingen verjaren door verloop van 10 jaar.&lt;/Verantwoording_bewaartermijn2&gt;</v>
      </c>
      <c r="P26" t="str">
        <f>SUBSTITUTE(P$2,"Value",IBP!P26)</f>
        <v>&lt;Waarde&gt;Niet van toepassing&lt;/Waarde&gt;</v>
      </c>
      <c r="Q26" t="str">
        <f>SUBSTITUTE(Q$2,"Value",IBP!Q26)</f>
        <v>&lt;Tijdseenheid&gt;Niet van toepassing&lt;/Tijdseenheid&gt;</v>
      </c>
      <c r="R26" t="str">
        <f>SUBSTITUTE(R$2,"Value",IBP!R26)</f>
        <v>&lt;Termijnspecificatie&gt;Niet van toepassing&lt;/Termijnspecificatie&gt;</v>
      </c>
      <c r="S26" t="str">
        <f>SUBSTITUTE(S$2,"Value",IBP!S26)</f>
        <v>&lt;Extra_info_termijnspecificatie&gt;Niet van toepassing&lt;/Extra_info_termijnspecificatie&gt;</v>
      </c>
      <c r="T26" t="str">
        <f>SUBSTITUTE(T$2,"Value",IBP!T26)</f>
        <v>&lt;Verantwoording_bewaartermijn&gt;Niet van toepassing&lt;/Verantwoording_bewaartermijn&gt;</v>
      </c>
      <c r="U26" t="str">
        <f>SUBSTITUTE(U$2,"Value",IBP!U26)</f>
        <v>&lt;Bestemming&gt;Vernietigen&lt;/Bestemming&gt;</v>
      </c>
      <c r="V26" t="str">
        <f>SUBSTITUTE(V$2,"Value",IBP!V26)</f>
        <v>&lt;Verantwoording_bestemming&gt;Dit zijn interne werkdocumenten die voorts geen cultureel maatschappelijke waarde hebben&lt;/Verantwoording_bestemming&gt;</v>
      </c>
      <c r="W26" t="str">
        <f>SUBSTITUTE(W$2,"Value",IBP!W26)</f>
        <v>&lt;Selectievoorschriften&gt;niet van toepassing&lt;/Selectievoorschriften&gt;</v>
      </c>
      <c r="X26" t="str">
        <f>SUBSTITUTE(X$2,"Value",IBP!X26)</f>
        <v>&lt;Raadplegingsregime&gt;In principe openbaar&lt;/Raadplegingsregime&gt;</v>
      </c>
      <c r="Y26" t="str">
        <f>SUBSTITUTE(Y$2,"Value",IBP!Y26)</f>
        <v>&lt;Gevoelige_persoonsgegevens&gt;Nee&lt;/Gevoelige_persoonsgegevens&gt;</v>
      </c>
      <c r="Z26" t="str">
        <f>SUBSTITUTE(Z$2,"Value",IBP!Z26)</f>
        <v>&lt;Hergebruik&gt;Nee&lt;/Hergebruik&gt;</v>
      </c>
      <c r="AA26" t="str">
        <f>SUBSTITUTE(AA$2,"Value",IBP!AA26)</f>
        <v>&lt;Motivering&gt;niet van toepassing&lt;/Motivering&gt;</v>
      </c>
      <c r="AB26" t="str">
        <f>SUBSTITUTE(AB$2,"Value",IBP!AB26)</f>
        <v>&lt;Drager&gt;Analoog en digitaal&lt;/Drager&gt;</v>
      </c>
      <c r="AC26" t="str">
        <f>SUBSTITUTE(AC$2,"Value",IBP!AC26)</f>
        <v>&lt;Extra_info_drager&gt;niet van toepassing&lt;/Extra_info_drager&gt;</v>
      </c>
      <c r="AD26" t="str">
        <f>SUBSTITUTE(AD$2,"Value",IBP!AD26)</f>
        <v>&lt;Parent&gt;niet van toepassing&lt;/Parent&gt;</v>
      </c>
      <c r="AE26" t="str">
        <f>SUBSTITUTE(AE$2,"Value",IBP!AE26)</f>
        <v>&lt;Child&gt;niet van toepassing&lt;/Child&gt;</v>
      </c>
      <c r="AF26" t="str">
        <f>SUBSTITUTE(AF$2,"Value",IBP!AF26)</f>
        <v>&lt;Associatief&gt;niet van toepassing&lt;/Associatief&gt;</v>
      </c>
      <c r="AG26" t="str">
        <f>SUBSTITUTE(AG$2,"Value",IBP!AG26)</f>
        <v>&lt;Actualiseringsdatum_informatieobject&gt;niet van toepassing&lt;/Actualiseringsdatum_informatieobject&gt;</v>
      </c>
      <c r="AH26" t="str">
        <f>SUBSTITUTE(AH$2,"Value",IBP!AH26)</f>
        <v>&lt;Opmerkingen&gt;niet van toepassing&lt;/Opmerkingen&gt;</v>
      </c>
      <c r="AJ26" t="str">
        <f t="shared" si="0"/>
        <v>&lt;Serie&gt;&lt;NAAM_en_INHOUD&gt;&lt;ID&gt;OVO000098_000_023&lt;/ID&gt;&lt;Informatieobjecttype&gt;Serie&lt;/Informatieobjecttype&gt;&lt;Naam_informatieobject&gt;Schadedossier&lt;/Naam_informatieobject&gt;&lt;Omschrijving_informatieobject&gt;Hieronder vallen alle dossiers van schade aan/door derden aan Agentschap Wegen en Verkeer; Dossier opgestart als er schade werd berokkend aan de wegaanhorigheid.  dossiers schade aan derden : onderzoek van een klacht, Proces Verbaal, expertise, briefwisseling met de schadelijder en de verzekeringsmaatschappijen,. Dossiers zwerfvuil, schade aan materiaal, waardebepalingen &lt;/Omschrijving_informatieobject&gt;&lt;/NAAM_en_INHOUD&gt;&lt;STRUCTUUR_PROCES&gt;&lt;Taakgebied&gt;02. Exploiteren, inspecteren, onderhouden en herstellen wegen en installaties&lt;/Taakgebied&gt;&lt;Taak&gt;02.2 Inspecteren weg en wegaanhorigheden&lt;/Taak&gt;&lt;Handeling1&gt;02.2.1 Inspecteren weg en wegaanhorigheden&lt;/Handeling1&gt;&lt;/STRUCTUUR_PROCES&gt;&lt;Datering&gt;&lt;Begindatum&gt;Onbekend&lt;/Begindatum&gt;&lt;Einddatum&gt;Lopende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informatieobject&lt;/Termijnspecificatie2&gt;&lt;Extra_info_termijnspecificatie2&gt;&lt;/Extra_info_termijnspecificatie2&gt;&lt;Verantwoording_bewaartermijn2&gt;Burgerlijk Wetboek , Artikel 2262bis persoonlijke rechtsvorderingen verjaren door verloop van 10 jaar.&lt;/Verantwoording_bewaartermijn2&gt;&lt;/WETTELIJKE_BEWAARTERMIJN&gt;&lt;ADMINISTRATIEVE_BEWAARTERMIJN&gt;&lt;Waarde&gt;Niet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toepassing&lt;/Verantwoording_bewaartermijn&gt;&lt;/ADMINISTRATIEVE_BEWAARTERMIJN&gt;&lt;BESTEMMING&gt;&lt;Bestemming&gt;Vernietigen&lt;/Bestemming&gt;&lt;Verantwoording_bestemming&gt;Dit zijn interne werkdocumenten die voorts geen cultureel maatschappelijke waarde hebben&lt;/Verantwoording_bestemming&gt;&lt;Selectievoorschriften&gt;niet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27" spans="1:36" x14ac:dyDescent="0.25">
      <c r="A27" t="str">
        <f>SUBSTITUTE(A$2,"Value",IBP!A27)</f>
        <v>&lt;ID&gt;OVO000098_000_024&lt;/ID&gt;</v>
      </c>
      <c r="B27" t="str">
        <f>SUBSTITUTE(B$2,"Value",IBP!B27)</f>
        <v>&lt;Informatieobjecttype&gt;Serie&lt;/Informatieobjecttype&gt;</v>
      </c>
      <c r="C27" t="str">
        <f>SUBSTITUTE(C$2,"Value",IBP!C27)</f>
        <v>&lt;Naam_informatieobject&gt;Elektromechanische Installaties: Bezoekfiches&lt;/Naam_informatieobject&gt;</v>
      </c>
      <c r="D27" t="str">
        <f>SUBSTITUTE(D$2,"Value",IBP!D27)</f>
        <v>&lt;Omschrijving_informatieobject&gt;Overzicht per installatie van het onderhoud, de inspecties, effecten en opvolging. &lt;/Omschrijving_informatieobject&gt;</v>
      </c>
      <c r="E27" t="str">
        <f>SUBSTITUTE(E$2,"Value",IBP!E27)</f>
        <v>&lt;Taakgebied&gt;02. Exploiteren, inspecteren, onderhouden en herstellen wegen en installaties&lt;/Taakgebied&gt;</v>
      </c>
      <c r="F27" t="str">
        <f>SUBSTITUTE(F$2,"Value",IBP!F27)</f>
        <v>&lt;Taak&gt;02.2 Inspecteren weg en wegaanhorigheden&lt;/Taak&gt;</v>
      </c>
      <c r="G27" t="str">
        <f>SUBSTITUTE(G$2,"Value",IBP!G27)</f>
        <v>&lt;Handeling1&gt;02.2.1 Inspecteren weg en wegaanhorigheden&lt;/Handeling1&gt;</v>
      </c>
      <c r="H27" t="str">
        <f>SUBSTITUTE(H$2,"Value",IBP!H27)</f>
        <v>&lt;Begindatum&gt;Onbekend&lt;/Begindatum&gt;</v>
      </c>
      <c r="I27" t="str">
        <f>SUBSTITUTE(I$2,"Value",IBP!I27)</f>
        <v>&lt;Einddatum&gt;Lopende &lt;/Einddatum&gt;</v>
      </c>
      <c r="J27" t="str">
        <f>SUBSTITUTE(J$2,"Value",IBP!J27)</f>
        <v>&lt;Bewaarniveau&gt;Vlaamse overheid: Agentschap Wegen en Verkeer&lt;/Bewaarniveau&gt;</v>
      </c>
      <c r="K27" t="str">
        <f>SUBSTITUTE(K$2,"Value",IBP!K27)</f>
        <v>&lt;Waarde2&gt;niet van toepassing&lt;/Waarde2&gt;</v>
      </c>
      <c r="L27" t="str">
        <f>SUBSTITUTE(L$2,"Value",IBP!L27)</f>
        <v>&lt;Tijdseenheid2&gt;niet van toepassing&lt;/Tijdseenheid2&gt;</v>
      </c>
      <c r="M27" t="str">
        <f>SUBSTITUTE(M$2,"Value",IBP!M27)</f>
        <v>&lt;Termijnspecificatie2&gt;niet van toepassing&lt;/Termijnspecificatie2&gt;</v>
      </c>
      <c r="N27" t="str">
        <f>SUBSTITUTE(N$2,"Value",IBP!N27)</f>
        <v>&lt;Extra_info_termijnspecificatie2&gt;niet van toepassing&lt;/Extra_info_termijnspecificatie2&gt;</v>
      </c>
      <c r="O27" t="str">
        <f>SUBSTITUTE(O$2,"Value",IBP!O27)</f>
        <v>&lt;Verantwoording_bewaartermijn2&gt;niet van toepassing&lt;/Verantwoording_bewaartermijn2&gt;</v>
      </c>
      <c r="P27" t="str">
        <f>SUBSTITUTE(P$2,"Value",IBP!P27)</f>
        <v>&lt;Waarde&gt;10&lt;/Waarde&gt;</v>
      </c>
      <c r="Q27" t="str">
        <f>SUBSTITUTE(Q$2,"Value",IBP!Q27)</f>
        <v>&lt;Tijdseenheid&gt;Jaar&lt;/Tijdseenheid&gt;</v>
      </c>
      <c r="R27" t="str">
        <f>SUBSTITUTE(R$2,"Value",IBP!R27)</f>
        <v>&lt;Termijnspecificatie&gt;Na opmaak van het informatieobject&lt;/Termijnspecificatie&gt;</v>
      </c>
      <c r="S27" t="str">
        <f>SUBSTITUTE(S$2,"Value",IBP!S27)</f>
        <v>&lt;Extra_info_termijnspecificatie&gt;&lt;/Extra_info_termijnspecificatie&gt;</v>
      </c>
      <c r="T27" t="str">
        <f>SUBSTITUTE(T$2,"Value",IBP!T27)</f>
        <v>&lt;Verantwoording_bewaartermijn&gt;Frequent raadplegingsregime (bezoekfiches worden meerdere keren per jaar geraadpleegd)  om de ernst van de vaststellingen op te volgen.&lt;/Verantwoording_bewaartermijn&gt;</v>
      </c>
      <c r="U27" t="str">
        <f>SUBSTITUTE(U$2,"Value",IBP!U27)</f>
        <v>&lt;Bestemming&gt;Vernietigen&lt;/Bestemming&gt;</v>
      </c>
      <c r="V27" t="str">
        <f>SUBSTITUTE(V$2,"Value",IBP!V27)</f>
        <v>&lt;Verantwoording_bestemming&gt;Dit zijn interne werkdocumenten die voorts geen cultureel maatschappelijke waarde hebben&lt;/Verantwoording_bestemming&gt;</v>
      </c>
      <c r="W27" t="str">
        <f>SUBSTITUTE(W$2,"Value",IBP!W27)</f>
        <v>&lt;Selectievoorschriften&gt;niet van toepassing&lt;/Selectievoorschriften&gt;</v>
      </c>
      <c r="X27" t="str">
        <f>SUBSTITUTE(X$2,"Value",IBP!X27)</f>
        <v>&lt;Raadplegingsregime&gt;In principe openbaar&lt;/Raadplegingsregime&gt;</v>
      </c>
      <c r="Y27" t="str">
        <f>SUBSTITUTE(Y$2,"Value",IBP!Y27)</f>
        <v>&lt;Gevoelige_persoonsgegevens&gt;Nee&lt;/Gevoelige_persoonsgegevens&gt;</v>
      </c>
      <c r="Z27" t="str">
        <f>SUBSTITUTE(Z$2,"Value",IBP!Z27)</f>
        <v>&lt;Hergebruik&gt;Ja&lt;/Hergebruik&gt;</v>
      </c>
      <c r="AA27" t="str">
        <f>SUBSTITUTE(AA$2,"Value",IBP!AA27)</f>
        <v>&lt;Motivering&gt;niet van toepassing&lt;/Motivering&gt;</v>
      </c>
      <c r="AB27" t="str">
        <f>SUBSTITUTE(AB$2,"Value",IBP!AB27)</f>
        <v>&lt;Drager&gt;Digitaal&lt;/Drager&gt;</v>
      </c>
      <c r="AC27" t="str">
        <f>SUBSTITUTE(AC$2,"Value",IBP!AC27)</f>
        <v>&lt;Extra_info_drager&gt;niet van toepassing&lt;/Extra_info_drager&gt;</v>
      </c>
      <c r="AD27" t="str">
        <f>SUBSTITUTE(AD$2,"Value",IBP!AD27)</f>
        <v>&lt;Parent&gt;niet van toepassing&lt;/Parent&gt;</v>
      </c>
      <c r="AE27" t="str">
        <f>SUBSTITUTE(AE$2,"Value",IBP!AE27)</f>
        <v>&lt;Child&gt;niet van toepassing&lt;/Child&gt;</v>
      </c>
      <c r="AF27" t="str">
        <f>SUBSTITUTE(AF$2,"Value",IBP!AF27)</f>
        <v>&lt;Associatief&gt;niet van toepassing&lt;/Associatief&gt;</v>
      </c>
      <c r="AG27" t="str">
        <f>SUBSTITUTE(AG$2,"Value",IBP!AG27)</f>
        <v>&lt;Actualiseringsdatum_informatieobject&gt;niet van toepassing&lt;/Actualiseringsdatum_informatieobject&gt;</v>
      </c>
      <c r="AH27" t="str">
        <f>SUBSTITUTE(AH$2,"Value",IBP!AH27)</f>
        <v>&lt;Opmerkingen&gt;Deze dossiers worden in AbbaMelda opgeslagen&lt;/Opmerkingen&gt;</v>
      </c>
      <c r="AJ27" t="str">
        <f t="shared" si="0"/>
        <v>&lt;Serie&gt;&lt;NAAM_en_INHOUD&gt;&lt;ID&gt;OVO000098_000_024&lt;/ID&gt;&lt;Informatieobjecttype&gt;Serie&lt;/Informatieobjecttype&gt;&lt;Naam_informatieobject&gt;Elektromechanische Installaties: Bezoekfiches&lt;/Naam_informatieobject&gt;&lt;Omschrijving_informatieobject&gt;Overzicht per installatie van het onderhoud, de inspecties, effecten en opvolging. &lt;/Omschrijving_informatieobject&gt;&lt;/NAAM_en_INHOUD&gt;&lt;STRUCTUUR_PROCES&gt;&lt;Taakgebied&gt;02. Exploiteren, inspecteren, onderhouden en herstellen wegen en installaties&lt;/Taakgebied&gt;&lt;Taak&gt;02.2 Inspecteren weg en wegaanhorigheden&lt;/Taak&gt;&lt;Handeling1&gt;02.2.1 Inspecteren weg en wegaanhorigheden&lt;/Handeling1&gt;&lt;/STRUCTUUR_PROCES&gt;&lt;Datering&gt;&lt;Begindatum&gt;Onbekend&lt;/Begindatum&gt;&lt;Einddatum&gt;Lopende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opmaak van het informatieobject&lt;/Termijnspecificatie&gt;&lt;Extra_info_termijnspecificatie&gt;&lt;/Extra_info_termijnspecificatie&gt;&lt;Verantwoording_bewaartermijn&gt;Frequent raadplegingsregime (bezoekfiches worden meerdere keren per jaar geraadpleegd)  om de ernst van de vaststellingen op te volgen.&lt;/Verantwoording_bewaartermijn&gt;&lt;/ADMINISTRATIEVE_BEWAARTERMIJN&gt;&lt;BESTEMMING&gt;&lt;Bestemming&gt;Vernietigen&lt;/Bestemming&gt;&lt;Verantwoording_bestemming&gt;Dit zijn interne werkdocumenten die voorts geen cultureel maatschappelijke waarde hebben&lt;/Verantwoording_bestemming&gt;&lt;Selectievoorschriften&gt;niet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toepassing&lt;/Actualiseringsdatum_informatieobject&gt;&lt;/METADATA&gt;&lt;OPMERKINGEN&gt;&lt;Opmerkingen&gt;Deze dossiers worden in AbbaMelda opgeslagen&lt;/Opmerkingen&gt;&lt;/OPMERKINGEN&gt;&lt;/Serie&gt;</v>
      </c>
    </row>
    <row r="28" spans="1:36" x14ac:dyDescent="0.25">
      <c r="A28" t="str">
        <f>SUBSTITUTE(A$2,"Value",IBP!A28)</f>
        <v>&lt;ID&gt;OVO000098_000_025&lt;/ID&gt;</v>
      </c>
      <c r="B28" t="str">
        <f>SUBSTITUTE(B$2,"Value",IBP!B28)</f>
        <v>&lt;Informatieobjecttype&gt;Serie&lt;/Informatieobjecttype&gt;</v>
      </c>
      <c r="C28" t="str">
        <f>SUBSTITUTE(C$2,"Value",IBP!C28)</f>
        <v>&lt;Naam_informatieobject&gt;Elektromechanische Installaties: Onderhoudsverslagen&lt;/Naam_informatieobject&gt;</v>
      </c>
      <c r="D28" t="str">
        <f>SUBSTITUTE(D$2,"Value",IBP!D28)</f>
        <v>&lt;Omschrijving_informatieobject&gt;onderhoudsverslagen zijn een summiere vaststelling van het gedane onderhoud en dit in combinatie met extra aandachtspunten die aan het licht gekomen zijn tijdens het onderhoud. Veelal door een aannemer uitgevoerd&lt;/Omschrijving_informatieobject&gt;</v>
      </c>
      <c r="E28" t="str">
        <f>SUBSTITUTE(E$2,"Value",IBP!E28)</f>
        <v>&lt;Taakgebied&gt;02. Exploiteren, inspecteren, onderhouden en herstellen wegen en installaties&lt;/Taakgebied&gt;</v>
      </c>
      <c r="F28" t="str">
        <f>SUBSTITUTE(F$2,"Value",IBP!F28)</f>
        <v>&lt;Taak&gt;02.2 Inspecteren weg en wegaanhorigheden&lt;/Taak&gt;</v>
      </c>
      <c r="G28" t="str">
        <f>SUBSTITUTE(G$2,"Value",IBP!G28)</f>
        <v>&lt;Handeling1&gt;02.2.1 Inspecteren weg en wegaanhorigheden&lt;/Handeling1&gt;</v>
      </c>
      <c r="H28" t="str">
        <f>SUBSTITUTE(H$2,"Value",IBP!H28)</f>
        <v>&lt;Begindatum&gt;Onbekend&lt;/Begindatum&gt;</v>
      </c>
      <c r="I28" t="str">
        <f>SUBSTITUTE(I$2,"Value",IBP!I28)</f>
        <v>&lt;Einddatum&gt;Lopende &lt;/Einddatum&gt;</v>
      </c>
      <c r="J28" t="str">
        <f>SUBSTITUTE(J$2,"Value",IBP!J28)</f>
        <v>&lt;Bewaarniveau&gt;Vlaamse overheid: Agentschap Wegen en Verkeer&lt;/Bewaarniveau&gt;</v>
      </c>
      <c r="K28" t="str">
        <f>SUBSTITUTE(K$2,"Value",IBP!K28)</f>
        <v>&lt;Waarde2&gt;niet van toepassing&lt;/Waarde2&gt;</v>
      </c>
      <c r="L28" t="str">
        <f>SUBSTITUTE(L$2,"Value",IBP!L28)</f>
        <v>&lt;Tijdseenheid2&gt;niet van toepassing&lt;/Tijdseenheid2&gt;</v>
      </c>
      <c r="M28" t="str">
        <f>SUBSTITUTE(M$2,"Value",IBP!M28)</f>
        <v>&lt;Termijnspecificatie2&gt;niet van toepassing&lt;/Termijnspecificatie2&gt;</v>
      </c>
      <c r="N28" t="str">
        <f>SUBSTITUTE(N$2,"Value",IBP!N28)</f>
        <v>&lt;Extra_info_termijnspecificatie2&gt;niet van toepassing&lt;/Extra_info_termijnspecificatie2&gt;</v>
      </c>
      <c r="O28" t="str">
        <f>SUBSTITUTE(O$2,"Value",IBP!O28)</f>
        <v>&lt;Verantwoording_bewaartermijn2&gt;niet van toepassing&lt;/Verantwoording_bewaartermijn2&gt;</v>
      </c>
      <c r="P28" t="str">
        <f>SUBSTITUTE(P$2,"Value",IBP!P28)</f>
        <v>&lt;Waarde&gt;10&lt;/Waarde&gt;</v>
      </c>
      <c r="Q28" t="str">
        <f>SUBSTITUTE(Q$2,"Value",IBP!Q28)</f>
        <v>&lt;Tijdseenheid&gt;Jaar&lt;/Tijdseenheid&gt;</v>
      </c>
      <c r="R28" t="str">
        <f>SUBSTITUTE(R$2,"Value",IBP!R28)</f>
        <v>&lt;Termijnspecificatie&gt;Na opmaak van het informatieobject&lt;/Termijnspecificatie&gt;</v>
      </c>
      <c r="S28" t="str">
        <f>SUBSTITUTE(S$2,"Value",IBP!S28)</f>
        <v>&lt;Extra_info_termijnspecificatie&gt;&lt;/Extra_info_termijnspecificatie&gt;</v>
      </c>
      <c r="T28" t="str">
        <f>SUBSTITUTE(T$2,"Value",IBP!T28)</f>
        <v>&lt;Verantwoording_bewaartermijn&gt;Frequent raadplegingsregime (onderhoudsverslagen worden meerdere keren per jaar geraadpleegd) om de ernst van de vaststellingen op te volgen.&lt;/Verantwoording_bewaartermijn&gt;</v>
      </c>
      <c r="U28" t="str">
        <f>SUBSTITUTE(U$2,"Value",IBP!U28)</f>
        <v>&lt;Bestemming&gt;Vernietigen&lt;/Bestemming&gt;</v>
      </c>
      <c r="V28" t="str">
        <f>SUBSTITUTE(V$2,"Value",IBP!V28)</f>
        <v>&lt;Verantwoording_bestemming&gt;Dit zijn interne werkdocumenten die voorts geen cultureel maatschappelijke waarde hebben&lt;/Verantwoording_bestemming&gt;</v>
      </c>
      <c r="W28" t="str">
        <f>SUBSTITUTE(W$2,"Value",IBP!W28)</f>
        <v>&lt;Selectievoorschriften&gt;niet van toepassing&lt;/Selectievoorschriften&gt;</v>
      </c>
      <c r="X28" t="str">
        <f>SUBSTITUTE(X$2,"Value",IBP!X28)</f>
        <v>&lt;Raadplegingsregime&gt;In principe openbaar&lt;/Raadplegingsregime&gt;</v>
      </c>
      <c r="Y28" t="str">
        <f>SUBSTITUTE(Y$2,"Value",IBP!Y28)</f>
        <v>&lt;Gevoelige_persoonsgegevens&gt;Nee&lt;/Gevoelige_persoonsgegevens&gt;</v>
      </c>
      <c r="Z28" t="str">
        <f>SUBSTITUTE(Z$2,"Value",IBP!Z28)</f>
        <v>&lt;Hergebruik&gt;Ja&lt;/Hergebruik&gt;</v>
      </c>
      <c r="AA28" t="str">
        <f>SUBSTITUTE(AA$2,"Value",IBP!AA28)</f>
        <v>&lt;Motivering&gt;niet van toepassing&lt;/Motivering&gt;</v>
      </c>
      <c r="AB28" t="str">
        <f>SUBSTITUTE(AB$2,"Value",IBP!AB28)</f>
        <v>&lt;Drager&gt;Analoog en digitaal&lt;/Drager&gt;</v>
      </c>
      <c r="AC28" t="str">
        <f>SUBSTITUTE(AC$2,"Value",IBP!AC28)</f>
        <v>&lt;Extra_info_drager&gt;niet van toepassing&lt;/Extra_info_drager&gt;</v>
      </c>
      <c r="AD28" t="str">
        <f>SUBSTITUTE(AD$2,"Value",IBP!AD28)</f>
        <v>&lt;Parent&gt;niet van toepassing&lt;/Parent&gt;</v>
      </c>
      <c r="AE28" t="str">
        <f>SUBSTITUTE(AE$2,"Value",IBP!AE28)</f>
        <v>&lt;Child&gt;niet van toepassing&lt;/Child&gt;</v>
      </c>
      <c r="AF28" t="str">
        <f>SUBSTITUTE(AF$2,"Value",IBP!AF28)</f>
        <v>&lt;Associatief&gt;niet van toepassing&lt;/Associatief&gt;</v>
      </c>
      <c r="AG28" t="str">
        <f>SUBSTITUTE(AG$2,"Value",IBP!AG28)</f>
        <v>&lt;Actualiseringsdatum_informatieobject&gt;niet van toepassing&lt;/Actualiseringsdatum_informatieobject&gt;</v>
      </c>
      <c r="AH28" t="str">
        <f>SUBSTITUTE(AH$2,"Value",IBP!AH28)</f>
        <v>&lt;Opmerkingen&gt;Deze dossiers worden in AbbaMelda opgeslagen&lt;/Opmerkingen&gt;</v>
      </c>
      <c r="AJ28" t="str">
        <f t="shared" si="0"/>
        <v>&lt;Serie&gt;&lt;NAAM_en_INHOUD&gt;&lt;ID&gt;OVO000098_000_025&lt;/ID&gt;&lt;Informatieobjecttype&gt;Serie&lt;/Informatieobjecttype&gt;&lt;Naam_informatieobject&gt;Elektromechanische Installaties: Onderhoudsverslagen&lt;/Naam_informatieobject&gt;&lt;Omschrijving_informatieobject&gt;onderhoudsverslagen zijn een summiere vaststelling van het gedane onderhoud en dit in combinatie met extra aandachtspunten die aan het licht gekomen zijn tijdens het onderhoud. Veelal door een aannemer uitgevoerd&lt;/Omschrijving_informatieobject&gt;&lt;/NAAM_en_INHOUD&gt;&lt;STRUCTUUR_PROCES&gt;&lt;Taakgebied&gt;02. Exploiteren, inspecteren, onderhouden en herstellen wegen en installaties&lt;/Taakgebied&gt;&lt;Taak&gt;02.2 Inspecteren weg en wegaanhorigheden&lt;/Taak&gt;&lt;Handeling1&gt;02.2.1 Inspecteren weg en wegaanhorigheden&lt;/Handeling1&gt;&lt;/STRUCTUUR_PROCES&gt;&lt;Datering&gt;&lt;Begindatum&gt;Onbekend&lt;/Begindatum&gt;&lt;Einddatum&gt;Lopende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opmaak van het informatieobject&lt;/Termijnspecificatie&gt;&lt;Extra_info_termijnspecificatie&gt;&lt;/Extra_info_termijnspecificatie&gt;&lt;Verantwoording_bewaartermijn&gt;Frequent raadplegingsregime (onderhoudsverslagen worden meerdere keren per jaar geraadpleegd) om de ernst van de vaststellingen op te volgen.&lt;/Verantwoording_bewaartermijn&gt;&lt;/ADMINISTRATIEVE_BEWAARTERMIJN&gt;&lt;BESTEMMING&gt;&lt;Bestemming&gt;Vernietigen&lt;/Bestemming&gt;&lt;Verantwoording_bestemming&gt;Dit zijn interne werkdocumenten die voorts geen cultureel maatschappelijke waarde hebben&lt;/Verantwoording_bestemming&gt;&lt;Selectievoorschriften&gt;niet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toepassing&lt;/Actualiseringsdatum_informatieobject&gt;&lt;/METADATA&gt;&lt;OPMERKINGEN&gt;&lt;Opmerkingen&gt;Deze dossiers worden in AbbaMelda opgeslagen&lt;/Opmerkingen&gt;&lt;/OPMERKINGEN&gt;&lt;/Serie&gt;</v>
      </c>
    </row>
    <row r="29" spans="1:36" x14ac:dyDescent="0.25">
      <c r="A29" t="str">
        <f>SUBSTITUTE(A$2,"Value",IBP!A29)</f>
        <v>&lt;ID&gt;OVO000098_000_026&lt;/ID&gt;</v>
      </c>
      <c r="B29" t="str">
        <f>SUBSTITUTE(B$2,"Value",IBP!B29)</f>
        <v>&lt;Informatieobjecttype&gt;Serie&lt;/Informatieobjecttype&gt;</v>
      </c>
      <c r="C29" t="str">
        <f>SUBSTITUTE(C$2,"Value",IBP!C29)</f>
        <v>&lt;Naam_informatieobject&gt;Transportinspectiedossiers&lt;/Naam_informatieobject&gt;</v>
      </c>
      <c r="D29" t="str">
        <f>SUBSTITUTE(D$2,"Value",IBP!D29)</f>
        <v>&lt;Omschrijving_informatieobject&gt;Er worden inspecties/controles uitgevoerd op de openbare weg door Agentschap Wegen en Verkeer. Hierdoor ontstaan een aantal documenten : proces-verbaal, correspondentie parket en tegenpartij + andere bewijsstukken. Voorbeelden van dossiers kunnen zijn : Overlading, ADR (Accord européen relatif au transports international des marchandises Dangereuses par Route), Technische controle, afmetingen, uitzonderlijk vervoer en ladingzekerheid &lt;/Omschrijving_informatieobject&gt;</v>
      </c>
      <c r="E29" t="str">
        <f>SUBSTITUTE(E$2,"Value",IBP!E29)</f>
        <v>&lt;Taakgebied&gt;02. Exploiteren, inspecteren, onderhouden en herstellen wegen en installaties&lt;/Taakgebied&gt;</v>
      </c>
      <c r="F29" t="str">
        <f>SUBSTITUTE(F$2,"Value",IBP!F29)</f>
        <v>&lt;Taak&gt;02.2 Inspecteren weg en wegaanhorigheden&lt;/Taak&gt;</v>
      </c>
      <c r="G29" t="str">
        <f>SUBSTITUTE(G$2,"Value",IBP!G29)</f>
        <v>&lt;Handeling1&gt;02.2.1 Inspecteren weg en wegaanhorigheden&lt;/Handeling1&gt;</v>
      </c>
      <c r="H29" t="str">
        <f>SUBSTITUTE(H$2,"Value",IBP!H29)</f>
        <v>&lt;Begindatum&gt;Onbekend&lt;/Begindatum&gt;</v>
      </c>
      <c r="I29" t="str">
        <f>SUBSTITUTE(I$2,"Value",IBP!I29)</f>
        <v>&lt;Einddatum&gt;Lopende &lt;/Einddatum&gt;</v>
      </c>
      <c r="J29" t="str">
        <f>SUBSTITUTE(J$2,"Value",IBP!J29)</f>
        <v>&lt;Bewaarniveau&gt;Vlaamse overheid: Agentschap Wegen en Verkeer&lt;/Bewaarniveau&gt;</v>
      </c>
      <c r="K29" t="str">
        <f>SUBSTITUTE(K$2,"Value",IBP!K29)</f>
        <v>&lt;Waarde2&gt;10&lt;/Waarde2&gt;</v>
      </c>
      <c r="L29" t="str">
        <f>SUBSTITUTE(L$2,"Value",IBP!L29)</f>
        <v>&lt;Tijdseenheid2&gt;jaar&lt;/Tijdseenheid2&gt;</v>
      </c>
      <c r="M29" t="str">
        <f>SUBSTITUTE(M$2,"Value",IBP!M29)</f>
        <v>&lt;Termijnspecificatie2&gt;Na afhandeling van het informatieobject&lt;/Termijnspecificatie2&gt;</v>
      </c>
      <c r="N29" t="str">
        <f>SUBSTITUTE(N$2,"Value",IBP!N29)</f>
        <v>&lt;Extra_info_termijnspecificatie2&gt;&lt;/Extra_info_termijnspecificatie2&gt;</v>
      </c>
      <c r="O29" t="str">
        <f>SUBSTITUTE(O$2,"Value",IBP!O29)</f>
        <v>&lt;Verantwoording_bewaartermijn2&gt;Burgerlijk Wetboek , Artikel 2262bis persoonlijke rechtsvorderingen verjaren in beginsel door verloop van 10 jaar.&lt;/Verantwoording_bewaartermijn2&gt;</v>
      </c>
      <c r="P29" t="str">
        <f>SUBSTITUTE(P$2,"Value",IBP!P29)</f>
        <v>&lt;Waarde&gt;Niet van toepassing&lt;/Waarde&gt;</v>
      </c>
      <c r="Q29" t="str">
        <f>SUBSTITUTE(Q$2,"Value",IBP!Q29)</f>
        <v>&lt;Tijdseenheid&gt;Niet van toepassing&lt;/Tijdseenheid&gt;</v>
      </c>
      <c r="R29" t="str">
        <f>SUBSTITUTE(R$2,"Value",IBP!R29)</f>
        <v>&lt;Termijnspecificatie&gt;Niet van toepassing&lt;/Termijnspecificatie&gt;</v>
      </c>
      <c r="S29" t="str">
        <f>SUBSTITUTE(S$2,"Value",IBP!S29)</f>
        <v>&lt;Extra_info_termijnspecificatie&gt;Niet van toepassing&lt;/Extra_info_termijnspecificatie&gt;</v>
      </c>
      <c r="T29" t="str">
        <f>SUBSTITUTE(T$2,"Value",IBP!T29)</f>
        <v>&lt;Verantwoording_bewaartermijn&gt;Niet van toepassing&lt;/Verantwoording_bewaartermijn&gt;</v>
      </c>
      <c r="U29" t="str">
        <f>SUBSTITUTE(U$2,"Value",IBP!U29)</f>
        <v>&lt;Bestemming&gt;Vernietigen&lt;/Bestemming&gt;</v>
      </c>
      <c r="V29" t="str">
        <f>SUBSTITUTE(V$2,"Value",IBP!V29)</f>
        <v>&lt;Verantwoording_bestemming&gt;geen cultuur-maatschappelijke nut meer&lt;/Verantwoording_bestemming&gt;</v>
      </c>
      <c r="W29" t="str">
        <f>SUBSTITUTE(W$2,"Value",IBP!W29)</f>
        <v>&lt;Selectievoorschriften&gt;niet van toepassing&lt;/Selectievoorschriften&gt;</v>
      </c>
      <c r="X29" t="str">
        <f>SUBSTITUTE(X$2,"Value",IBP!X29)</f>
        <v>&lt;Raadplegingsregime&gt;In principe openbaar&lt;/Raadplegingsregime&gt;</v>
      </c>
      <c r="Y29" t="str">
        <f>SUBSTITUTE(Y$2,"Value",IBP!Y29)</f>
        <v>&lt;Gevoelige_persoonsgegevens&gt;Nee&lt;/Gevoelige_persoonsgegevens&gt;</v>
      </c>
      <c r="Z29" t="str">
        <f>SUBSTITUTE(Z$2,"Value",IBP!Z29)</f>
        <v>&lt;Hergebruik&gt;Nee&lt;/Hergebruik&gt;</v>
      </c>
      <c r="AA29" t="str">
        <f>SUBSTITUTE(AA$2,"Value",IBP!AA29)</f>
        <v>&lt;Motivering&gt;niet van toepassing&lt;/Motivering&gt;</v>
      </c>
      <c r="AB29" t="str">
        <f>SUBSTITUTE(AB$2,"Value",IBP!AB29)</f>
        <v>&lt;Drager&gt;Digitaal&lt;/Drager&gt;</v>
      </c>
      <c r="AC29" t="str">
        <f>SUBSTITUTE(AC$2,"Value",IBP!AC29)</f>
        <v>&lt;Extra_info_drager&gt;niet van toepassing&lt;/Extra_info_drager&gt;</v>
      </c>
      <c r="AD29" t="str">
        <f>SUBSTITUTE(AD$2,"Value",IBP!AD29)</f>
        <v>&lt;Parent&gt;niet van toepassing&lt;/Parent&gt;</v>
      </c>
      <c r="AE29" t="str">
        <f>SUBSTITUTE(AE$2,"Value",IBP!AE29)</f>
        <v>&lt;Child&gt;niet van toepassing&lt;/Child&gt;</v>
      </c>
      <c r="AF29" t="str">
        <f>SUBSTITUTE(AF$2,"Value",IBP!AF29)</f>
        <v>&lt;Associatief&gt;niet van toepassing&lt;/Associatief&gt;</v>
      </c>
      <c r="AG29" t="str">
        <f>SUBSTITUTE(AG$2,"Value",IBP!AG29)</f>
        <v>&lt;Actualiseringsdatum_informatieobject&gt;niet van toepassing&lt;/Actualiseringsdatum_informatieobject&gt;</v>
      </c>
      <c r="AH29" t="str">
        <f>SUBSTITUTE(AH$2,"Value",IBP!AH29)</f>
        <v>&lt;Opmerkingen&gt;niet van toepassing&lt;/Opmerkingen&gt;</v>
      </c>
      <c r="AJ29" t="str">
        <f t="shared" si="0"/>
        <v>&lt;Serie&gt;&lt;NAAM_en_INHOUD&gt;&lt;ID&gt;OVO000098_000_026&lt;/ID&gt;&lt;Informatieobjecttype&gt;Serie&lt;/Informatieobjecttype&gt;&lt;Naam_informatieobject&gt;Transportinspectiedossiers&lt;/Naam_informatieobject&gt;&lt;Omschrijving_informatieobject&gt;Er worden inspecties/controles uitgevoerd op de openbare weg door Agentschap Wegen en Verkeer. Hierdoor ontstaan een aantal documenten : proces-verbaal, correspondentie parket en tegenpartij + andere bewijsstukken. Voorbeelden van dossiers kunnen zijn : Overlading, ADR (Accord européen relatif au transports international des marchandises Dangereuses par Route), Technische controle, afmetingen, uitzonderlijk vervoer en ladingzekerheid &lt;/Omschrijving_informatieobject&gt;&lt;/NAAM_en_INHOUD&gt;&lt;STRUCTUUR_PROCES&gt;&lt;Taakgebied&gt;02. Exploiteren, inspecteren, onderhouden en herstellen wegen en installaties&lt;/Taakgebied&gt;&lt;Taak&gt;02.2 Inspecteren weg en wegaanhorigheden&lt;/Taak&gt;&lt;Handeling1&gt;02.2.1 Inspecteren weg en wegaanhorigheden&lt;/Handeling1&gt;&lt;/STRUCTUUR_PROCES&gt;&lt;Datering&gt;&lt;Begindatum&gt;Onbekend&lt;/Begindatum&gt;&lt;Einddatum&gt;Lopende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informatieobject&lt;/Termijnspecificatie2&gt;&lt;Extra_info_termijnspecificatie2&gt;&lt;/Extra_info_termijnspecificatie2&gt;&lt;Verantwoording_bewaartermijn2&gt;Burgerlijk Wetboek , Artikel 2262bis persoonlijke rechtsvorderingen verjaren in beginsel door verloop van 10 jaar.&lt;/Verantwoording_bewaartermijn2&gt;&lt;/WETTELIJKE_BEWAARTERMIJN&gt;&lt;ADMINISTRATIEVE_BEWAARTERMIJN&gt;&lt;Waarde&gt;Niet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toepassing&lt;/Verantwoording_bewaartermijn&gt;&lt;/ADMINISTRATIEVE_BEWAARTERMIJN&gt;&lt;BESTEMMING&gt;&lt;Bestemming&gt;Vernietigen&lt;/Bestemming&gt;&lt;Verantwoording_bestemming&gt;geen cultuur-maatschappelijke nut meer&lt;/Verantwoording_bestemming&gt;&lt;Selectievoorschriften&gt;niet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30" spans="1:36" x14ac:dyDescent="0.25">
      <c r="A30" t="str">
        <f>SUBSTITUTE(A$2,"Value",IBP!A30)</f>
        <v>&lt;ID&gt;OVO000098_000_027&lt;/ID&gt;</v>
      </c>
      <c r="B30" t="str">
        <f>SUBSTITUTE(B$2,"Value",IBP!B30)</f>
        <v>&lt;Informatieobjecttype&gt;Serie&lt;/Informatieobjecttype&gt;</v>
      </c>
      <c r="C30" t="str">
        <f>SUBSTITUTE(C$2,"Value",IBP!C30)</f>
        <v>&lt;Naam_informatieobject&gt;Kunstwerk inspectiedossier &lt;/Naam_informatieobject&gt;</v>
      </c>
      <c r="D30" t="str">
        <f>SUBSTITUTE(D$2,"Value",IBP!D30)</f>
        <v>&lt;Omschrijving_informatieobject&gt;In het inspectiedossier worden de jaarlijkse, routine-  en  andere inspecties bijgehouden. Het dossier wordt dus verder aangevuld&lt;/Omschrijving_informatieobject&gt;</v>
      </c>
      <c r="E30" t="str">
        <f>SUBSTITUTE(E$2,"Value",IBP!E30)</f>
        <v>&lt;Taakgebied&gt;02. Exploiteren, inspecteren, onderhouden en herstellen wegen en installaties&lt;/Taakgebied&gt;</v>
      </c>
      <c r="F30" t="str">
        <f>SUBSTITUTE(F$2,"Value",IBP!F30)</f>
        <v>&lt;Taak&gt;02.3 Inspecteren kunstwerk&lt;/Taak&gt;</v>
      </c>
      <c r="G30" t="str">
        <f>SUBSTITUTE(G$2,"Value",IBP!G30)</f>
        <v>&lt;Handeling1&gt;02.3.1 Inspecteren kunstwerk&lt;/Handeling1&gt;</v>
      </c>
      <c r="H30" t="str">
        <f>SUBSTITUTE(H$2,"Value",IBP!H30)</f>
        <v>&lt;Begindatum&gt;Onbekend&lt;/Begindatum&gt;</v>
      </c>
      <c r="I30" t="str">
        <f>SUBSTITUTE(I$2,"Value",IBP!I30)</f>
        <v>&lt;Einddatum&gt;Lopende &lt;/Einddatum&gt;</v>
      </c>
      <c r="J30" t="str">
        <f>SUBSTITUTE(J$2,"Value",IBP!J30)</f>
        <v>&lt;Bewaarniveau&gt;Vlaamse overheid: Agentschap Wegen en Verkeer&lt;/Bewaarniveau&gt;</v>
      </c>
      <c r="K30" t="str">
        <f>SUBSTITUTE(K$2,"Value",IBP!K30)</f>
        <v>&lt;Waarde2&gt;niet van toepassing&lt;/Waarde2&gt;</v>
      </c>
      <c r="L30" t="str">
        <f>SUBSTITUTE(L$2,"Value",IBP!L30)</f>
        <v>&lt;Tijdseenheid2&gt;niet van toepassing&lt;/Tijdseenheid2&gt;</v>
      </c>
      <c r="M30" t="str">
        <f>SUBSTITUTE(M$2,"Value",IBP!M30)</f>
        <v>&lt;Termijnspecificatie2&gt;niet van toepassing&lt;/Termijnspecificatie2&gt;</v>
      </c>
      <c r="N30" t="str">
        <f>SUBSTITUTE(N$2,"Value",IBP!N30)</f>
        <v>&lt;Extra_info_termijnspecificatie2&gt;niet van toepassing&lt;/Extra_info_termijnspecificatie2&gt;</v>
      </c>
      <c r="O30" t="str">
        <f>SUBSTITUTE(O$2,"Value",IBP!O30)</f>
        <v>&lt;Verantwoording_bewaartermijn2&gt;niet van toepassing&lt;/Verantwoording_bewaartermijn2&gt;</v>
      </c>
      <c r="P30" t="str">
        <f>SUBSTITUTE(P$2,"Value",IBP!P30)</f>
        <v>&lt;Waarde&gt;5&lt;/Waarde&gt;</v>
      </c>
      <c r="Q30" t="str">
        <f>SUBSTITUTE(Q$2,"Value",IBP!Q30)</f>
        <v>&lt;Tijdseenheid&gt;jaar&lt;/Tijdseenheid&gt;</v>
      </c>
      <c r="R30" t="str">
        <f>SUBSTITUTE(R$2,"Value",IBP!R30)</f>
        <v>&lt;Termijnspecificatie&gt;Na afhandeling van het informatieobject&lt;/Termijnspecificatie&gt;</v>
      </c>
      <c r="S30" t="str">
        <f>SUBSTITUTE(S$2,"Value",IBP!S30)</f>
        <v>&lt;Extra_info_termijnspecificatie&gt;&lt;/Extra_info_termijnspecificatie&gt;</v>
      </c>
      <c r="T30" t="str">
        <f>SUBSTITUTE(T$2,"Value",IBP!T30)</f>
        <v>&lt;Verantwoording_bewaartermijn&gt;Gedurende 5 jaar worden deze dossiers frequent geraadpleegd&lt;/Verantwoording_bewaartermijn&gt;</v>
      </c>
      <c r="U30" t="str">
        <f>SUBSTITUTE(U$2,"Value",IBP!U30)</f>
        <v>&lt;Bestemming&gt;Bewaren&lt;/Bestemming&gt;</v>
      </c>
      <c r="V30" t="str">
        <f>SUBSTITUTE(V$2,"Value",IBP!V30)</f>
        <v>&lt;Verantwoording_bestemming&gt;dit informatieobject geeft inzicht in de inspectiehistoriek van een bepaald kunstwerk, waardoor het een grote cultureel-maatschappelijke waarde heeft.&lt;/Verantwoording_bestemming&gt;</v>
      </c>
      <c r="W30" t="str">
        <f>SUBSTITUTE(W$2,"Value",IBP!W30)</f>
        <v>&lt;Selectievoorschriften&gt;niet van toepassing&lt;/Selectievoorschriften&gt;</v>
      </c>
      <c r="X30" t="str">
        <f>SUBSTITUTE(X$2,"Value",IBP!X30)</f>
        <v>&lt;Raadplegingsregime&gt;In principe openbaar&lt;/Raadplegingsregime&gt;</v>
      </c>
      <c r="Y30" t="str">
        <f>SUBSTITUTE(Y$2,"Value",IBP!Y30)</f>
        <v>&lt;Gevoelige_persoonsgegevens&gt;nee&lt;/Gevoelige_persoonsgegevens&gt;</v>
      </c>
      <c r="Z30" t="str">
        <f>SUBSTITUTE(Z$2,"Value",IBP!Z30)</f>
        <v>&lt;Hergebruik&gt;ja&lt;/Hergebruik&gt;</v>
      </c>
      <c r="AA30" t="str">
        <f>SUBSTITUTE(AA$2,"Value",IBP!AA30)</f>
        <v>&lt;Motivering&gt;niet van toepassing&lt;/Motivering&gt;</v>
      </c>
      <c r="AB30" t="str">
        <f>SUBSTITUTE(AB$2,"Value",IBP!AB30)</f>
        <v>&lt;Drager&gt;Analoog en digitaal&lt;/Drager&gt;</v>
      </c>
      <c r="AC30" t="str">
        <f>SUBSTITUTE(AC$2,"Value",IBP!AC30)</f>
        <v>&lt;Extra_info_drager&gt;niet van toepassing&lt;/Extra_info_drager&gt;</v>
      </c>
      <c r="AD30" t="str">
        <f>SUBSTITUTE(AD$2,"Value",IBP!AD30)</f>
        <v>&lt;Parent&gt;niet van toepassing&lt;/Parent&gt;</v>
      </c>
      <c r="AE30" t="str">
        <f>SUBSTITUTE(AE$2,"Value",IBP!AE30)</f>
        <v>&lt;Child&gt;niet van toepassing&lt;/Child&gt;</v>
      </c>
      <c r="AF30" t="str">
        <f>SUBSTITUTE(AF$2,"Value",IBP!AF30)</f>
        <v>&lt;Associatief&gt;niet van toepassing&lt;/Associatief&gt;</v>
      </c>
      <c r="AG30" t="str">
        <f>SUBSTITUTE(AG$2,"Value",IBP!AG30)</f>
        <v>&lt;Actualiseringsdatum_informatieobject&gt;niet van toepassing&lt;/Actualiseringsdatum_informatieobject&gt;</v>
      </c>
      <c r="AH30" t="str">
        <f>SUBSTITUTE(AH$2,"Value",IBP!AH30)</f>
        <v>&lt;Opmerkingen&gt;niet van toepassing&lt;/Opmerkingen&gt;</v>
      </c>
      <c r="AJ30" t="str">
        <f t="shared" si="0"/>
        <v>&lt;Serie&gt;&lt;NAAM_en_INHOUD&gt;&lt;ID&gt;OVO000098_000_027&lt;/ID&gt;&lt;Informatieobjecttype&gt;Serie&lt;/Informatieobjecttype&gt;&lt;Naam_informatieobject&gt;Kunstwerk inspectiedossier &lt;/Naam_informatieobject&gt;&lt;Omschrijving_informatieobject&gt;In het inspectiedossier worden de jaarlijkse, routine-  en  andere inspecties bijgehouden. Het dossier wordt dus verder aangevuld&lt;/Omschrijving_informatieobject&gt;&lt;/NAAM_en_INHOUD&gt;&lt;STRUCTUUR_PROCES&gt;&lt;Taakgebied&gt;02. Exploiteren, inspecteren, onderhouden en herstellen wegen en installaties&lt;/Taakgebied&gt;&lt;Taak&gt;02.3 Inspecteren kunstwerk&lt;/Taak&gt;&lt;Handeling1&gt;02.3.1 Inspecteren kunstwerk&lt;/Handeling1&gt;&lt;/STRUCTUUR_PROCES&gt;&lt;Datering&gt;&lt;Begindatum&gt;Onbekend&lt;/Begindatum&gt;&lt;Einddatum&gt;Lopende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informatieobject&lt;/Termijnspecificatie&gt;&lt;Extra_info_termijnspecificatie&gt;&lt;/Extra_info_termijnspecificatie&gt;&lt;Verantwoording_bewaartermijn&gt;Gedurende 5 jaar worden deze dossiers frequent geraadpleegd&lt;/Verantwoording_bewaartermijn&gt;&lt;/ADMINISTRATIEVE_BEWAARTERMIJN&gt;&lt;BESTEMMING&gt;&lt;Bestemming&gt;Bewaren&lt;/Bestemming&gt;&lt;Verantwoording_bestemming&gt;dit informatieobject geeft inzicht in de inspectiehistoriek van een bepaald kunstwerk, waardoor het een grote cultureel-maatschappelijke waarde heeft.&lt;/Verantwoording_bestemming&gt;&lt;Selectievoorschriften&gt;niet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31" spans="1:36" x14ac:dyDescent="0.25">
      <c r="A31" t="str">
        <f>SUBSTITUTE(A$2,"Value",IBP!A31)</f>
        <v>&lt;ID&gt;OVO000098_000_028&lt;/ID&gt;</v>
      </c>
      <c r="B31" t="str">
        <f>SUBSTITUTE(B$2,"Value",IBP!B31)</f>
        <v>&lt;Informatieobjecttype&gt;Serie&lt;/Informatieobjecttype&gt;</v>
      </c>
      <c r="C31" t="str">
        <f>SUBSTITUTE(C$2,"Value",IBP!C31)</f>
        <v>&lt;Naam_informatieobject&gt;Kunstwerk inspectiedossier Elektromechanische Installaties&lt;/Naam_informatieobject&gt;</v>
      </c>
      <c r="D31" t="str">
        <f>SUBSTITUTE(D$2,"Value",IBP!D31)</f>
        <v>&lt;Omschrijving_informatieobject&gt;Inspectie van de elektromechanische installaties in kunstwerken door aannemer of door werkhuis&lt;/Omschrijving_informatieobject&gt;</v>
      </c>
      <c r="E31" t="str">
        <f>SUBSTITUTE(E$2,"Value",IBP!E31)</f>
        <v>&lt;Taakgebied&gt;02. Exploiteren, inspecteren, onderhouden en herstellen wegen en installaties&lt;/Taakgebied&gt;</v>
      </c>
      <c r="F31" t="str">
        <f>SUBSTITUTE(F$2,"Value",IBP!F31)</f>
        <v>&lt;Taak&gt;02.3 Inspecteren kunstwerk&lt;/Taak&gt;</v>
      </c>
      <c r="G31" t="str">
        <f>SUBSTITUTE(G$2,"Value",IBP!G31)</f>
        <v>&lt;Handeling1&gt;02.3.1 Inspecteren kunstwerk&lt;/Handeling1&gt;</v>
      </c>
      <c r="H31" t="str">
        <f>SUBSTITUTE(H$2,"Value",IBP!H31)</f>
        <v>&lt;Begindatum&gt;Onbekend&lt;/Begindatum&gt;</v>
      </c>
      <c r="I31" t="str">
        <f>SUBSTITUTE(I$2,"Value",IBP!I31)</f>
        <v>&lt;Einddatum&gt;Lopende &lt;/Einddatum&gt;</v>
      </c>
      <c r="J31" t="str">
        <f>SUBSTITUTE(J$2,"Value",IBP!J31)</f>
        <v>&lt;Bewaarniveau&gt;Vlaamse overheid: Agentschap Wegen en Verkeer&lt;/Bewaarniveau&gt;</v>
      </c>
      <c r="K31" t="str">
        <f>SUBSTITUTE(K$2,"Value",IBP!K31)</f>
        <v>&lt;Waarde2&gt;niet van toepassing&lt;/Waarde2&gt;</v>
      </c>
      <c r="L31" t="str">
        <f>SUBSTITUTE(L$2,"Value",IBP!L31)</f>
        <v>&lt;Tijdseenheid2&gt;niet van toepassing&lt;/Tijdseenheid2&gt;</v>
      </c>
      <c r="M31" t="str">
        <f>SUBSTITUTE(M$2,"Value",IBP!M31)</f>
        <v>&lt;Termijnspecificatie2&gt;niet van toepassing&lt;/Termijnspecificatie2&gt;</v>
      </c>
      <c r="N31" t="str">
        <f>SUBSTITUTE(N$2,"Value",IBP!N31)</f>
        <v>&lt;Extra_info_termijnspecificatie2&gt;niet van toepassing&lt;/Extra_info_termijnspecificatie2&gt;</v>
      </c>
      <c r="O31" t="str">
        <f>SUBSTITUTE(O$2,"Value",IBP!O31)</f>
        <v>&lt;Verantwoording_bewaartermijn2&gt;niet van toepassing&lt;/Verantwoording_bewaartermijn2&gt;</v>
      </c>
      <c r="P31" t="str">
        <f>SUBSTITUTE(P$2,"Value",IBP!P31)</f>
        <v>&lt;Waarde&gt;5&lt;/Waarde&gt;</v>
      </c>
      <c r="Q31" t="str">
        <f>SUBSTITUTE(Q$2,"Value",IBP!Q31)</f>
        <v>&lt;Tijdseenheid&gt;Jaar&lt;/Tijdseenheid&gt;</v>
      </c>
      <c r="R31" t="str">
        <f>SUBSTITUTE(R$2,"Value",IBP!R31)</f>
        <v>&lt;Termijnspecificatie&gt;Na afhandeling van het informatieobject&lt;/Termijnspecificatie&gt;</v>
      </c>
      <c r="S31" t="str">
        <f>SUBSTITUTE(S$2,"Value",IBP!S31)</f>
        <v>&lt;Extra_info_termijnspecificatie&gt;&lt;/Extra_info_termijnspecificatie&gt;</v>
      </c>
      <c r="T31" t="str">
        <f>SUBSTITUTE(T$2,"Value",IBP!T31)</f>
        <v>&lt;Verantwoording_bewaartermijn&gt;Gedurende 5 jaar worden deze dossiers frequent geraadpleegd&lt;/Verantwoording_bewaartermijn&gt;</v>
      </c>
      <c r="U31" t="str">
        <f>SUBSTITUTE(U$2,"Value",IBP!U31)</f>
        <v>&lt;Bestemming&gt;Bewaren&lt;/Bestemming&gt;</v>
      </c>
      <c r="V31" t="str">
        <f>SUBSTITUTE(V$2,"Value",IBP!V31)</f>
        <v>&lt;Verantwoording_bestemming&gt;dit informatieobject geeft inzicht in de inspectiehistoriek van een bepaald kunstwerk, waardoor het een grote cultureel-maatschappelijke waarde heeft.&lt;/Verantwoording_bestemming&gt;</v>
      </c>
      <c r="W31" t="str">
        <f>SUBSTITUTE(W$2,"Value",IBP!W31)</f>
        <v>&lt;Selectievoorschriften&gt;niet van toepassing&lt;/Selectievoorschriften&gt;</v>
      </c>
      <c r="X31" t="str">
        <f>SUBSTITUTE(X$2,"Value",IBP!X31)</f>
        <v>&lt;Raadplegingsregime&gt;In principe openbaar&lt;/Raadplegingsregime&gt;</v>
      </c>
      <c r="Y31" t="str">
        <f>SUBSTITUTE(Y$2,"Value",IBP!Y31)</f>
        <v>&lt;Gevoelige_persoonsgegevens&gt;Nee&lt;/Gevoelige_persoonsgegevens&gt;</v>
      </c>
      <c r="Z31" t="str">
        <f>SUBSTITUTE(Z$2,"Value",IBP!Z31)</f>
        <v>&lt;Hergebruik&gt;Ja&lt;/Hergebruik&gt;</v>
      </c>
      <c r="AA31" t="str">
        <f>SUBSTITUTE(AA$2,"Value",IBP!AA31)</f>
        <v>&lt;Motivering&gt;niet van toepassing&lt;/Motivering&gt;</v>
      </c>
      <c r="AB31" t="str">
        <f>SUBSTITUTE(AB$2,"Value",IBP!AB31)</f>
        <v>&lt;Drager&gt;Analoog en digitaal&lt;/Drager&gt;</v>
      </c>
      <c r="AC31" t="str">
        <f>SUBSTITUTE(AC$2,"Value",IBP!AC31)</f>
        <v>&lt;Extra_info_drager&gt;niet van toepassing&lt;/Extra_info_drager&gt;</v>
      </c>
      <c r="AD31" t="str">
        <f>SUBSTITUTE(AD$2,"Value",IBP!AD31)</f>
        <v>&lt;Parent&gt;niet van toepassing&lt;/Parent&gt;</v>
      </c>
      <c r="AE31" t="str">
        <f>SUBSTITUTE(AE$2,"Value",IBP!AE31)</f>
        <v>&lt;Child&gt;niet van toepassing&lt;/Child&gt;</v>
      </c>
      <c r="AF31" t="str">
        <f>SUBSTITUTE(AF$2,"Value",IBP!AF31)</f>
        <v>&lt;Associatief&gt;niet van toepassing&lt;/Associatief&gt;</v>
      </c>
      <c r="AG31" t="str">
        <f>SUBSTITUTE(AG$2,"Value",IBP!AG31)</f>
        <v>&lt;Actualiseringsdatum_informatieobject&gt;niet van toepassing&lt;/Actualiseringsdatum_informatieobject&gt;</v>
      </c>
      <c r="AH31" t="str">
        <f>SUBSTITUTE(AH$2,"Value",IBP!AH31)</f>
        <v>&lt;Opmerkingen&gt;niet van toepassing&lt;/Opmerkingen&gt;</v>
      </c>
      <c r="AJ31" t="str">
        <f t="shared" si="0"/>
        <v>&lt;Serie&gt;&lt;NAAM_en_INHOUD&gt;&lt;ID&gt;OVO000098_000_028&lt;/ID&gt;&lt;Informatieobjecttype&gt;Serie&lt;/Informatieobjecttype&gt;&lt;Naam_informatieobject&gt;Kunstwerk inspectiedossier Elektromechanische Installaties&lt;/Naam_informatieobject&gt;&lt;Omschrijving_informatieobject&gt;Inspectie van de elektromechanische installaties in kunstwerken door aannemer of door werkhuis&lt;/Omschrijving_informatieobject&gt;&lt;/NAAM_en_INHOUD&gt;&lt;STRUCTUUR_PROCES&gt;&lt;Taakgebied&gt;02. Exploiteren, inspecteren, onderhouden en herstellen wegen en installaties&lt;/Taakgebied&gt;&lt;Taak&gt;02.3 Inspecteren kunstwerk&lt;/Taak&gt;&lt;Handeling1&gt;02.3.1 Inspecteren kunstwerk&lt;/Handeling1&gt;&lt;/STRUCTUUR_PROCES&gt;&lt;Datering&gt;&lt;Begindatum&gt;Onbekend&lt;/Begindatum&gt;&lt;Einddatum&gt;Lopende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informatieobject&lt;/Termijnspecificatie&gt;&lt;Extra_info_termijnspecificatie&gt;&lt;/Extra_info_termijnspecificatie&gt;&lt;Verantwoording_bewaartermijn&gt;Gedurende 5 jaar worden deze dossiers frequent geraadpleegd&lt;/Verantwoording_bewaartermijn&gt;&lt;/ADMINISTRATIEVE_BEWAARTERMIJN&gt;&lt;BESTEMMING&gt;&lt;Bestemming&gt;Bewaren&lt;/Bestemming&gt;&lt;Verantwoording_bestemming&gt;dit informatieobject geeft inzicht in de inspectiehistoriek van een bepaald kunstwerk, waardoor het een grote cultureel-maatschappelijke waarde heeft.&lt;/Verantwoording_bestemming&gt;&lt;Selectievoorschriften&gt;niet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32" spans="1:36" x14ac:dyDescent="0.25">
      <c r="A32" t="str">
        <f>SUBSTITUTE(A$2,"Value",IBP!A32)</f>
        <v>&lt;ID&gt;OVO000098_000_029&lt;/ID&gt;</v>
      </c>
      <c r="B32" t="str">
        <f>SUBSTITUTE(B$2,"Value",IBP!B32)</f>
        <v>&lt;Informatieobjecttype&gt;Serie&lt;/Informatieobjecttype&gt;</v>
      </c>
      <c r="C32" t="str">
        <f>SUBSTITUTE(C$2,"Value",IBP!C32)</f>
        <v>&lt;Naam_informatieobject&gt;Onteigenings- en verwervingsdossiers terreinen voor een onderhouds- of herstelproject&lt;/Naam_informatieobject&gt;</v>
      </c>
      <c r="D32" t="str">
        <f>SUBSTITUTE(D$2,"Value",IBP!D32)</f>
        <v>&lt;Omschrijving_informatieobject&gt;Alle documenten die gebruikt worden  of nodig zijn om onteigeningen / verwervingen uit te voeren: Aanvraag kostenraming Aankoopcomité + kostenraming + onteigeningsplannen + bundel onteigeningsvoorstel + akkoord minister + ondertekend ministerieel besluit + opdracht Aankoopcomité om onderhandelingen aan te vatten + aanvraag kadastrale legger + aanvraag gemeente toestand bodem + bodemattest. Van de akte zelf wordt enkel een kopie bewaard. Het origineel wordt niet bewaard door Agentschap Wegen en Verkeer.&lt;/Omschrijving_informatieobject&gt;</v>
      </c>
      <c r="E32" t="str">
        <f>SUBSTITUTE(E$2,"Value",IBP!E32)</f>
        <v>&lt;Taakgebied&gt;02. Exploiteren, inspecteren, onderhouden en herstellen wegen en installaties&lt;/Taakgebied&gt;</v>
      </c>
      <c r="F32" t="str">
        <f>SUBSTITUTE(F$2,"Value",IBP!F32)</f>
        <v>&lt;Taak&gt;02.4 Realiseren van een onderhouds- of herstelproject&lt;/Taak&gt;</v>
      </c>
      <c r="G32" t="str">
        <f>SUBSTITUTE(G$2,"Value",IBP!G32)</f>
        <v>&lt;Handeling1&gt;02.4.1 Opmaken ontwerp onderhouds- of herstelproject&lt;/Handeling1&gt;</v>
      </c>
      <c r="H32" t="str">
        <f>SUBSTITUTE(H$2,"Value",IBP!H32)</f>
        <v>&lt;Begindatum&gt;Onbekend&lt;/Begindatum&gt;</v>
      </c>
      <c r="I32" t="str">
        <f>SUBSTITUTE(I$2,"Value",IBP!I32)</f>
        <v>&lt;Einddatum&gt;Lopende &lt;/Einddatum&gt;</v>
      </c>
      <c r="J32" t="str">
        <f>SUBSTITUTE(J$2,"Value",IBP!J32)</f>
        <v>&lt;Bewaarniveau&gt;Vlaamse overheid: Agentschap Wegen en Verkeer&lt;/Bewaarniveau&gt;</v>
      </c>
      <c r="K32" t="str">
        <f>SUBSTITUTE(K$2,"Value",IBP!K32)</f>
        <v>&lt;Waarde2&gt;30&lt;/Waarde2&gt;</v>
      </c>
      <c r="L32" t="str">
        <f>SUBSTITUTE(L$2,"Value",IBP!L32)</f>
        <v>&lt;Tijdseenheid2&gt;Jaar&lt;/Tijdseenheid2&gt;</v>
      </c>
      <c r="M32" t="str">
        <f>SUBSTITUTE(M$2,"Value",IBP!M32)</f>
        <v>&lt;Termijnspecificatie2&gt;Na afhandeling van het informatieobject&lt;/Termijnspecificatie2&gt;</v>
      </c>
      <c r="N32" t="str">
        <f>SUBSTITUTE(N$2,"Value",IBP!N32)</f>
        <v>&lt;Extra_info_termijnspecificatie2&gt; &lt;/Extra_info_termijnspecificatie2&gt;</v>
      </c>
      <c r="O32" t="str">
        <f>SUBSTITUTE(O$2,"Value",IBP!O32)</f>
        <v>&lt;Verantwoording_bewaartermijn2&gt;1) De periode van 30 jaar is de wettelijke bewaartermijn en vloeit onrechtstreeks voort uit de verjaringstermijn, m.n. de termijn dat een rechtsvordering ontvankelijk kan worden ingesteld: ingevolge art. 2262 Burgerlijk Wetboek verjaren zakelijke rechtsvorderingen door verloop van dertig jaar, zonder dat hij die zich op deze verjaring beroept, verplicht is daarvan enige titel te vertonen of dat men hem de exceptie van kwade trouw kan tegenwerpen
&lt;/Verantwoording_bewaartermijn2&gt;</v>
      </c>
      <c r="P32" t="str">
        <f>SUBSTITUTE(P$2,"Value",IBP!P32)</f>
        <v>&lt;Waarde&gt;Niet van toepassing&lt;/Waarde&gt;</v>
      </c>
      <c r="Q32" t="str">
        <f>SUBSTITUTE(Q$2,"Value",IBP!Q32)</f>
        <v>&lt;Tijdseenheid&gt;Niet van toepassing&lt;/Tijdseenheid&gt;</v>
      </c>
      <c r="R32" t="str">
        <f>SUBSTITUTE(R$2,"Value",IBP!R32)</f>
        <v>&lt;Termijnspecificatie&gt;Niet van toepassing&lt;/Termijnspecificatie&gt;</v>
      </c>
      <c r="S32" t="str">
        <f>SUBSTITUTE(S$2,"Value",IBP!S32)</f>
        <v>&lt;Extra_info_termijnspecificatie&gt;Niet van toepassing&lt;/Extra_info_termijnspecificatie&gt;</v>
      </c>
      <c r="T32" t="str">
        <f>SUBSTITUTE(T$2,"Value",IBP!T32)</f>
        <v>&lt;Verantwoording_bewaartermijn&gt;Niet van toepassing&lt;/Verantwoording_bewaartermijn&gt;</v>
      </c>
      <c r="U32" t="str">
        <f>SUBSTITUTE(U$2,"Value",IBP!U32)</f>
        <v>&lt;Bestemming&gt;Vernietigen&lt;/Bestemming&gt;</v>
      </c>
      <c r="V32" t="str">
        <f>SUBSTITUTE(V$2,"Value",IBP!V32)</f>
        <v>&lt;Verantwoording_bestemming&gt;Enkel het eindproduct van deze dossiers, namelijk de aktes, hebben een cultureel maatschappelijke waarde. De rest van het dossier gaat veeleer over administratieve opvolging en voorbereidende stukken.&lt;/Verantwoording_bestemming&gt;</v>
      </c>
      <c r="W32" t="str">
        <f>SUBSTITUTE(W$2,"Value",IBP!W32)</f>
        <v>&lt;Selectievoorschriften&gt;niet van toepassing&lt;/Selectievoorschriften&gt;</v>
      </c>
      <c r="X32" t="str">
        <f>SUBSTITUTE(X$2,"Value",IBP!X32)</f>
        <v>&lt;Raadplegingsregime&gt;In principe openbaar&lt;/Raadplegingsregime&gt;</v>
      </c>
      <c r="Y32" t="str">
        <f>SUBSTITUTE(Y$2,"Value",IBP!Y32)</f>
        <v>&lt;Gevoelige_persoonsgegevens&gt;Nee&lt;/Gevoelige_persoonsgegevens&gt;</v>
      </c>
      <c r="Z32" t="str">
        <f>SUBSTITUTE(Z$2,"Value",IBP!Z32)</f>
        <v>&lt;Hergebruik&gt;Ja&lt;/Hergebruik&gt;</v>
      </c>
      <c r="AA32" t="str">
        <f>SUBSTITUTE(AA$2,"Value",IBP!AA32)</f>
        <v>&lt;Motivering&gt;niet van toepassing&lt;/Motivering&gt;</v>
      </c>
      <c r="AB32" t="str">
        <f>SUBSTITUTE(AB$2,"Value",IBP!AB32)</f>
        <v>&lt;Drager&gt;Analoog&lt;/Drager&gt;</v>
      </c>
      <c r="AC32" t="str">
        <f>SUBSTITUTE(AC$2,"Value",IBP!AC32)</f>
        <v>&lt;Extra_info_drager&gt;niet van toepassing&lt;/Extra_info_drager&gt;</v>
      </c>
      <c r="AD32" t="str">
        <f>SUBSTITUTE(AD$2,"Value",IBP!AD32)</f>
        <v>&lt;Parent&gt;niet van toepassing&lt;/Parent&gt;</v>
      </c>
      <c r="AE32" t="str">
        <f>SUBSTITUTE(AE$2,"Value",IBP!AE32)</f>
        <v>&lt;Child&gt;niet van toepassing&lt;/Child&gt;</v>
      </c>
      <c r="AF32" t="str">
        <f>SUBSTITUTE(AF$2,"Value",IBP!AF32)</f>
        <v>&lt;Associatief&gt;niet van toepassing&lt;/Associatief&gt;</v>
      </c>
      <c r="AG32" t="str">
        <f>SUBSTITUTE(AG$2,"Value",IBP!AG32)</f>
        <v>&lt;Actualiseringsdatum_informatieobject&gt;niet van toepassing&lt;/Actualiseringsdatum_informatieobject&gt;</v>
      </c>
      <c r="AH32" t="str">
        <f>SUBSTITUTE(AH$2,"Value",IBP!AH32)</f>
        <v>&lt;Opmerkingen&gt;De onteigeningsakte wordt niet door ons bewaard. We houden wel een kopie/afschrift bij om onze eigen werking goed te kunnen opvolgen zolang een terrein van ons is.&lt;/Opmerkingen&gt;</v>
      </c>
      <c r="AJ32" t="str">
        <f t="shared" si="0"/>
        <v>&lt;Serie&gt;&lt;NAAM_en_INHOUD&gt;&lt;ID&gt;OVO000098_000_029&lt;/ID&gt;&lt;Informatieobjecttype&gt;Serie&lt;/Informatieobjecttype&gt;&lt;Naam_informatieobject&gt;Onteigenings- en verwervingsdossiers terreinen voor een onderhouds- of herstelproject&lt;/Naam_informatieobject&gt;&lt;Omschrijving_informatieobject&gt;Alle documenten die gebruikt worden  of nodig zijn om onteigeningen / verwervingen uit te voeren: Aanvraag kostenraming Aankoopcomité + kostenraming + onteigeningsplannen + bundel onteigeningsvoorstel + akkoord minister + ondertekend ministerieel besluit + opdracht Aankoopcomité om onderhandelingen aan te vatten + aanvraag kadastrale legger + aanvraag gemeente toestand bodem + bodemattest. Van de akte zelf wordt enkel een kopie bewaard. Het origineel wordt niet bewaard door Agentschap Wegen en Verkeer.&lt;/Omschrijving_informatieobject&gt;&lt;/NAAM_en_INHOUD&gt;&lt;STRUCTUUR_PROCES&gt;&lt;Taakgebied&gt;02. Exploiteren, inspecteren, onderhouden en herstellen wegen en installaties&lt;/Taakgebied&gt;&lt;Taak&gt;02.4 Realiseren van een onderhouds- of herstelproject&lt;/Taak&gt;&lt;Handeling1&gt;02.4.1 Opmaken ontwerp onderhouds- of herstelproject&lt;/Handeling1&gt;&lt;/STRUCTUUR_PROCES&gt;&lt;Datering&gt;&lt;Begindatum&gt;Onbekend&lt;/Begindatum&gt;&lt;Einddatum&gt;Lopende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Verkeer&lt;/Bewaarniveau&gt;&lt;/BEWAARNIVEAU&gt;&lt;WETTELIJKE_BEWAARTERMIJN&gt;&lt;Waarde2&gt;30&lt;/Waarde2&gt;&lt;Tijdseenheid2&gt;Jaar&lt;/Tijdseenheid2&gt;&lt;Termijnspecificatie2&gt;Na afhandeling van het informatieobject&lt;/Termijnspecificatie2&gt;&lt;Extra_info_termijnspecificatie2&gt; &lt;/Extra_info_termijnspecificatie2&gt;&lt;Verantwoording_bewaartermijn2&gt;1) De periode van 30 jaar is de wettelijke bewaartermijn en vloeit onrechtstreeks voort uit de verjaringstermijn, m.n. de termijn dat een rechtsvordering ontvankelijk kan worden ingesteld: ingevolge art. 2262 Burgerlijk Wetboek verjaren zakelijke rechtsvorderingen door verloop van dertig jaar, zonder dat hij die zich op deze verjaring beroept, verplicht is daarvan enige titel te vertonen of dat men hem de exceptie van kwade trouw kan tegenwerpen
&lt;/Verantwoording_bewaartermijn2&gt;&lt;/WETTELIJKE_BEWAARTERMIJN&gt;&lt;ADMINISTRATIEVE_BEWAARTERMIJN&gt;&lt;Waarde&gt;Niet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toepassing&lt;/Verantwoording_bewaartermijn&gt;&lt;/ADMINISTRATIEVE_BEWAARTERMIJN&gt;&lt;BESTEMMING&gt;&lt;Bestemming&gt;Vernietigen&lt;/Bestemming&gt;&lt;Verantwoording_bestemming&gt;Enkel het eindproduct van deze dossiers, namelijk de aktes, hebben een cultureel maatschappelijke waarde. De rest van het dossier gaat veeleer over administratieve opvolging en voorbereidende stukken.&lt;/Verantwoording_bestemming&gt;&lt;Selectievoorschriften&gt;niet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toepassing&lt;/Actualiseringsdatum_informatieobject&gt;&lt;/METADATA&gt;&lt;OPMERKINGEN&gt;&lt;Opmerkingen&gt;De onteigeningsakte wordt niet door ons bewaard. We houden wel een kopie/afschrift bij om onze eigen werking goed te kunnen opvolgen zolang een terrein van ons is.&lt;/Opmerkingen&gt;&lt;/OPMERKINGEN&gt;&lt;/Serie&gt;</v>
      </c>
    </row>
    <row r="33" spans="1:36" x14ac:dyDescent="0.25">
      <c r="A33" t="str">
        <f>SUBSTITUTE(A$2,"Value",IBP!A33)</f>
        <v>&lt;ID&gt;OVO000098_000_030&lt;/ID&gt;</v>
      </c>
      <c r="B33" t="str">
        <f>SUBSTITUTE(B$2,"Value",IBP!B33)</f>
        <v>&lt;Informatieobjecttype&gt;Serie&lt;/Informatieobjecttype&gt;</v>
      </c>
      <c r="C33" t="str">
        <f>SUBSTITUTE(C$2,"Value",IBP!C33)</f>
        <v>&lt;Naam_informatieobject&gt;Meetdossiers onderhouds- of herstelproject&lt;/Naam_informatieobject&gt;</v>
      </c>
      <c r="D33" t="str">
        <f>SUBSTITUTE(D$2,"Value",IBP!D33)</f>
        <v>&lt;Omschrijving_informatieobject&gt;Algemene gegevens tot opmaak van een volledig plan inzake aanpalers, grenzen, meetpunten van vroeger, enz.….&lt;/Omschrijving_informatieobject&gt;</v>
      </c>
      <c r="E33" t="str">
        <f>SUBSTITUTE(E$2,"Value",IBP!E33)</f>
        <v>&lt;Taakgebied&gt;02. Exploiteren, inspecteren, onderhouden en herstellen wegen en installaties&lt;/Taakgebied&gt;</v>
      </c>
      <c r="F33" t="str">
        <f>SUBSTITUTE(F$2,"Value",IBP!F33)</f>
        <v>&lt;Taak&gt;02.4 Realiseren van een onderhouds- of herstelproject&lt;/Taak&gt;</v>
      </c>
      <c r="G33" t="str">
        <f>SUBSTITUTE(G$2,"Value",IBP!G33)</f>
        <v>&lt;Handeling1&gt;02.4.1 Opmaken ontwerp onderhouds- of herstelproject&lt;/Handeling1&gt;</v>
      </c>
      <c r="H33" t="str">
        <f>SUBSTITUTE(H$2,"Value",IBP!H33)</f>
        <v>&lt;Begindatum&gt;Onbekend&lt;/Begindatum&gt;</v>
      </c>
      <c r="I33" t="str">
        <f>SUBSTITUTE(I$2,"Value",IBP!I33)</f>
        <v>&lt;Einddatum&gt;Lopende &lt;/Einddatum&gt;</v>
      </c>
      <c r="J33" t="str">
        <f>SUBSTITUTE(J$2,"Value",IBP!J33)</f>
        <v>&lt;Bewaarniveau&gt;Vlaamse overheid: Agentschap Wegen en Verkeer&lt;/Bewaarniveau&gt;</v>
      </c>
      <c r="K33" t="str">
        <f>SUBSTITUTE(K$2,"Value",IBP!K33)</f>
        <v>&lt;Waarde2&gt;niet van toepassing&lt;/Waarde2&gt;</v>
      </c>
      <c r="L33" t="str">
        <f>SUBSTITUTE(L$2,"Value",IBP!L33)</f>
        <v>&lt;Tijdseenheid2&gt;niet van toepassing&lt;/Tijdseenheid2&gt;</v>
      </c>
      <c r="M33" t="str">
        <f>SUBSTITUTE(M$2,"Value",IBP!M33)</f>
        <v>&lt;Termijnspecificatie2&gt;niet van toepassing&lt;/Termijnspecificatie2&gt;</v>
      </c>
      <c r="N33" t="str">
        <f>SUBSTITUTE(N$2,"Value",IBP!N33)</f>
        <v>&lt;Extra_info_termijnspecificatie2&gt;niet van toepassing&lt;/Extra_info_termijnspecificatie2&gt;</v>
      </c>
      <c r="O33" t="str">
        <f>SUBSTITUTE(O$2,"Value",IBP!O33)</f>
        <v>&lt;Verantwoording_bewaartermijn2&gt;niet van toepassing&lt;/Verantwoording_bewaartermijn2&gt;</v>
      </c>
      <c r="P33" t="str">
        <f>SUBSTITUTE(P$2,"Value",IBP!P33)</f>
        <v>&lt;Waarde&gt;10&lt;/Waarde&gt;</v>
      </c>
      <c r="Q33" t="str">
        <f>SUBSTITUTE(Q$2,"Value",IBP!Q33)</f>
        <v>&lt;Tijdseenheid&gt;jaar &lt;/Tijdseenheid&gt;</v>
      </c>
      <c r="R33" t="str">
        <f>SUBSTITUTE(R$2,"Value",IBP!R33)</f>
        <v>&lt;Termijnspecificatie&gt;Na afhandeling van het informatieobject&lt;/Termijnspecificatie&gt;</v>
      </c>
      <c r="S33" t="str">
        <f>SUBSTITUTE(S$2,"Value",IBP!S33)</f>
        <v>&lt;Extra_info_termijnspecificatie&gt;&lt;/Extra_info_termijnspecificatie&gt;</v>
      </c>
      <c r="T33" t="str">
        <f>SUBSTITUTE(T$2,"Value",IBP!T33)</f>
        <v>&lt;Verantwoording_bewaartermijn&gt;Meetdossiers worden de eerste 10 jaar meerdere malen per jaar  geraadpleegd voor aansluitende
opmetingen afpalingen. Ieder dossier is uniek en heeft specifieke informatie met betrekking tot openbaar domein&lt;/Verantwoording_bewaartermijn&gt;</v>
      </c>
      <c r="U33" t="str">
        <f>SUBSTITUTE(U$2,"Value",IBP!U33)</f>
        <v>&lt;Bestemming&gt;Bewaren&lt;/Bestemming&gt;</v>
      </c>
      <c r="V33" t="str">
        <f>SUBSTITUTE(V$2,"Value",IBP!V33)</f>
        <v>&lt;Verantwoording_bestemming&gt;Meetdossiers worden meerdere malen per jaar geraadpleegd voor aansluitende
opmetingen en afpalingen. Ieder dossier is uniek doordat deze handelt over een specifiek stuk van de weg en heeft specifieke informatie met betrekking tot openbaar domein (welk stuk van de weg openbaar is en welk stuk privaat)&lt;/Verantwoording_bestemming&gt;</v>
      </c>
      <c r="W33" t="str">
        <f>SUBSTITUTE(W$2,"Value",IBP!W33)</f>
        <v>&lt;Selectievoorschriften&gt;niet van toepassing&lt;/Selectievoorschriften&gt;</v>
      </c>
      <c r="X33" t="str">
        <f>SUBSTITUTE(X$2,"Value",IBP!X33)</f>
        <v>&lt;Raadplegingsregime&gt;In principe openbaar&lt;/Raadplegingsregime&gt;</v>
      </c>
      <c r="Y33" t="str">
        <f>SUBSTITUTE(Y$2,"Value",IBP!Y33)</f>
        <v>&lt;Gevoelige_persoonsgegevens&gt;Nee&lt;/Gevoelige_persoonsgegevens&gt;</v>
      </c>
      <c r="Z33" t="str">
        <f>SUBSTITUTE(Z$2,"Value",IBP!Z33)</f>
        <v>&lt;Hergebruik&gt;Ja&lt;/Hergebruik&gt;</v>
      </c>
      <c r="AA33" t="str">
        <f>SUBSTITUTE(AA$2,"Value",IBP!AA33)</f>
        <v>&lt;Motivering&gt;niet van toepassing&lt;/Motivering&gt;</v>
      </c>
      <c r="AB33" t="str">
        <f>SUBSTITUTE(AB$2,"Value",IBP!AB33)</f>
        <v>&lt;Drager&gt;Analoog en digitaal&lt;/Drager&gt;</v>
      </c>
      <c r="AC33" t="str">
        <f>SUBSTITUTE(AC$2,"Value",IBP!AC33)</f>
        <v>&lt;Extra_info_drager&gt;niet van toepassing&lt;/Extra_info_drager&gt;</v>
      </c>
      <c r="AD33" t="str">
        <f>SUBSTITUTE(AD$2,"Value",IBP!AD33)</f>
        <v>&lt;Parent&gt;niet van toepassing&lt;/Parent&gt;</v>
      </c>
      <c r="AE33" t="str">
        <f>SUBSTITUTE(AE$2,"Value",IBP!AE33)</f>
        <v>&lt;Child&gt;niet van toepassing&lt;/Child&gt;</v>
      </c>
      <c r="AF33" t="str">
        <f>SUBSTITUTE(AF$2,"Value",IBP!AF33)</f>
        <v>&lt;Associatief&gt;niet van toepassing&lt;/Associatief&gt;</v>
      </c>
      <c r="AG33" t="str">
        <f>SUBSTITUTE(AG$2,"Value",IBP!AG33)</f>
        <v>&lt;Actualiseringsdatum_informatieobject&gt;niet van toepassing&lt;/Actualiseringsdatum_informatieobject&gt;</v>
      </c>
      <c r="AH33" t="str">
        <f>SUBSTITUTE(AH$2,"Value",IBP!AH33)</f>
        <v>&lt;Opmerkingen&gt;niet van toepassing&lt;/Opmerkingen&gt;</v>
      </c>
      <c r="AJ33" t="str">
        <f t="shared" si="0"/>
        <v>&lt;Serie&gt;&lt;NAAM_en_INHOUD&gt;&lt;ID&gt;OVO000098_000_030&lt;/ID&gt;&lt;Informatieobjecttype&gt;Serie&lt;/Informatieobjecttype&gt;&lt;Naam_informatieobject&gt;Meetdossiers onderhouds- of herstelproject&lt;/Naam_informatieobject&gt;&lt;Omschrijving_informatieobject&gt;Algemene gegevens tot opmaak van een volledig plan inzake aanpalers, grenzen, meetpunten van vroeger, enz.….&lt;/Omschrijving_informatieobject&gt;&lt;/NAAM_en_INHOUD&gt;&lt;STRUCTUUR_PROCES&gt;&lt;Taakgebied&gt;02. Exploiteren, inspecteren, onderhouden en herstellen wegen en installaties&lt;/Taakgebied&gt;&lt;Taak&gt;02.4 Realiseren van een onderhouds- of herstelproject&lt;/Taak&gt;&lt;Handeling1&gt;02.4.1 Opmaken ontwerp onderhouds- of herstelproject&lt;/Handeling1&gt;&lt;/STRUCTUUR_PROCES&gt;&lt;Datering&gt;&lt;Begindatum&gt;Onbekend&lt;/Begindatum&gt;&lt;Einddatum&gt;Lopende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 &lt;/Tijdseenheid&gt;&lt;Termijnspecificatie&gt;Na afhandeling van het informatieobject&lt;/Termijnspecificatie&gt;&lt;Extra_info_termijnspecificatie&gt;&lt;/Extra_info_termijnspecificatie&gt;&lt;Verantwoording_bewaartermijn&gt;Meetdossiers worden de eerste 10 jaar meerdere malen per jaar  geraadpleegd voor aansluitende
opmetingen afpalingen. Ieder dossier is uniek en heeft specifieke informatie met betrekking tot openbaar domein&lt;/Verantwoording_bewaartermijn&gt;&lt;/ADMINISTRATIEVE_BEWAARTERMIJN&gt;&lt;BESTEMMING&gt;&lt;Bestemming&gt;Bewaren&lt;/Bestemming&gt;&lt;Verantwoording_bestemming&gt;Meetdossiers worden meerdere malen per jaar geraadpleegd voor aansluitende
opmetingen en afpalingen. Ieder dossier is uniek doordat deze handelt over een specifiek stuk van de weg en heeft specifieke informatie met betrekking tot openbaar domein (welk stuk van de weg openbaar is en welk stuk privaat)&lt;/Verantwoording_bestemming&gt;&lt;Selectievoorschriften&gt;niet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34" spans="1:36" x14ac:dyDescent="0.25">
      <c r="A34" t="str">
        <f>SUBSTITUTE(A$2,"Value",IBP!A34)</f>
        <v>&lt;ID&gt;OVO000098_000_031&lt;/ID&gt;</v>
      </c>
      <c r="B34" t="str">
        <f>SUBSTITUTE(B$2,"Value",IBP!B34)</f>
        <v>&lt;Informatieobjecttype&gt;Serie&lt;/Informatieobjecttype&gt;</v>
      </c>
      <c r="C34" t="str">
        <f>SUBSTITUTE(C$2,"Value",IBP!C34)</f>
        <v>&lt;Naam_informatieobject&gt;Natuuradvies onderhouds- of herstelproject&lt;/Naam_informatieobject&gt;</v>
      </c>
      <c r="D34" t="str">
        <f>SUBSTITUTE(D$2,"Value",IBP!D34)</f>
        <v>&lt;Omschrijving_informatieobject&gt;Advies gegeven door Agentschap Wegen en Verkeer: Natuuradvies investeringsprogramma, Natuuradvies conceptfase infrastructuurproject, Advies MER- en RUP-plicht investeringsproject, Natuuradvies studiecontracten investeringsproject, Natuuradvies uitvoering studiecontract
, Natuuradvies uitvoeringsfase infrastructuurproject, Natuuradvies monitoringsfase infrastructuurproject, Advies groenbeheer - planmatig, Advies groenbeheer - projectmatig. Deze adviezen worden enkel binnen de eigen entiteit gebruikt. &lt;/Omschrijving_informatieobject&gt;</v>
      </c>
      <c r="E34" t="str">
        <f>SUBSTITUTE(E$2,"Value",IBP!E34)</f>
        <v>&lt;Taakgebied&gt;02. Exploiteren, inspecteren, onderhouden en herstellen wegen en installaties&lt;/Taakgebied&gt;</v>
      </c>
      <c r="F34" t="str">
        <f>SUBSTITUTE(F$2,"Value",IBP!F34)</f>
        <v>&lt;Taak&gt;02.4 Realiseren van een onderhouds- of herstelproject&lt;/Taak&gt;</v>
      </c>
      <c r="G34" t="str">
        <f>SUBSTITUTE(G$2,"Value",IBP!G34)</f>
        <v>&lt;Handeling1&gt;02.4.1 Opmaken ontwerp onderhouds- of herstelproject&lt;/Handeling1&gt;</v>
      </c>
      <c r="H34" t="str">
        <f>SUBSTITUTE(H$2,"Value",IBP!H34)</f>
        <v>&lt;Begindatum&gt;Onbekend&lt;/Begindatum&gt;</v>
      </c>
      <c r="I34" t="str">
        <f>SUBSTITUTE(I$2,"Value",IBP!I34)</f>
        <v>&lt;Einddatum&gt;Lopende &lt;/Einddatum&gt;</v>
      </c>
      <c r="J34" t="str">
        <f>SUBSTITUTE(J$2,"Value",IBP!J34)</f>
        <v>&lt;Bewaarniveau&gt;Vlaamse overheid: Agentschap Wegen en Verkeer&lt;/Bewaarniveau&gt;</v>
      </c>
      <c r="K34" t="str">
        <f>SUBSTITUTE(K$2,"Value",IBP!K34)</f>
        <v>&lt;Waarde2&gt;niet van toepassing&lt;/Waarde2&gt;</v>
      </c>
      <c r="L34" t="str">
        <f>SUBSTITUTE(L$2,"Value",IBP!L34)</f>
        <v>&lt;Tijdseenheid2&gt;niet van toepassing&lt;/Tijdseenheid2&gt;</v>
      </c>
      <c r="M34" t="str">
        <f>SUBSTITUTE(M$2,"Value",IBP!M34)</f>
        <v>&lt;Termijnspecificatie2&gt;niet van toepassing&lt;/Termijnspecificatie2&gt;</v>
      </c>
      <c r="N34" t="str">
        <f>SUBSTITUTE(N$2,"Value",IBP!N34)</f>
        <v>&lt;Extra_info_termijnspecificatie2&gt;niet van toepassing&lt;/Extra_info_termijnspecificatie2&gt;</v>
      </c>
      <c r="O34" t="str">
        <f>SUBSTITUTE(O$2,"Value",IBP!O34)</f>
        <v>&lt;Verantwoording_bewaartermijn2&gt;niet van toepassing&lt;/Verantwoording_bewaartermijn2&gt;</v>
      </c>
      <c r="P34" t="str">
        <f>SUBSTITUTE(P$2,"Value",IBP!P34)</f>
        <v>&lt;Waarde&gt;10&lt;/Waarde&gt;</v>
      </c>
      <c r="Q34" t="str">
        <f>SUBSTITUTE(Q$2,"Value",IBP!Q34)</f>
        <v>&lt;Tijdseenheid&gt;jaar&lt;/Tijdseenheid&gt;</v>
      </c>
      <c r="R34" t="str">
        <f>SUBSTITUTE(R$2,"Value",IBP!R34)</f>
        <v>&lt;Termijnspecificatie&gt;Na afhandeling van het informatieobject&lt;/Termijnspecificatie&gt;</v>
      </c>
      <c r="S34" t="str">
        <f>SUBSTITUTE(S$2,"Value",IBP!S34)</f>
        <v>&lt;Extra_info_termijnspecificatie&gt;&lt;/Extra_info_termijnspecificatie&gt;</v>
      </c>
      <c r="T34" t="str">
        <f>SUBSTITUTE(T$2,"Value",IBP!T34)</f>
        <v>&lt;Verantwoording_bewaartermijn&gt;Frequent raadplegingsregime (natuuradviezen worden meerdere keren per jaar geraadpleegd) &lt;/Verantwoording_bewaartermijn&gt;</v>
      </c>
      <c r="U34" t="str">
        <f>SUBSTITUTE(U$2,"Value",IBP!U34)</f>
        <v>&lt;Bestemming&gt;Vernietigen&lt;/Bestemming&gt;</v>
      </c>
      <c r="V34" t="str">
        <f>SUBSTITUTE(V$2,"Value",IBP!V34)</f>
        <v>&lt;Verantwoording_bestemming&gt;De belangrijkste documenten die horen bij een onderhouds -of herstelproject komen uiteindelijk terecht in het postinterventiedossier dat permanent bewaard wordt.&lt;/Verantwoording_bestemming&gt;</v>
      </c>
      <c r="W34" t="str">
        <f>SUBSTITUTE(W$2,"Value",IBP!W34)</f>
        <v>&lt;Selectievoorschriften&gt;niet van toepassing&lt;/Selectievoorschriften&gt;</v>
      </c>
      <c r="X34" t="str">
        <f>SUBSTITUTE(X$2,"Value",IBP!X34)</f>
        <v>&lt;Raadplegingsregime&gt;Openbaar&lt;/Raadplegingsregime&gt;</v>
      </c>
      <c r="Y34" t="str">
        <f>SUBSTITUTE(Y$2,"Value",IBP!Y34)</f>
        <v>&lt;Gevoelige_persoonsgegevens&gt;Nee&lt;/Gevoelige_persoonsgegevens&gt;</v>
      </c>
      <c r="Z34" t="str">
        <f>SUBSTITUTE(Z$2,"Value",IBP!Z34)</f>
        <v>&lt;Hergebruik&gt;Ja&lt;/Hergebruik&gt;</v>
      </c>
      <c r="AA34" t="str">
        <f>SUBSTITUTE(AA$2,"Value",IBP!AA34)</f>
        <v>&lt;Motivering&gt;niet van toepassing&lt;/Motivering&gt;</v>
      </c>
      <c r="AB34" t="str">
        <f>SUBSTITUTE(AB$2,"Value",IBP!AB34)</f>
        <v>&lt;Drager&gt;Analoog en digitaal&lt;/Drager&gt;</v>
      </c>
      <c r="AC34" t="str">
        <f>SUBSTITUTE(AC$2,"Value",IBP!AC34)</f>
        <v>&lt;Extra_info_drager&gt;niet van toepassing&lt;/Extra_info_drager&gt;</v>
      </c>
      <c r="AD34" t="str">
        <f>SUBSTITUTE(AD$2,"Value",IBP!AD34)</f>
        <v>&lt;Parent&gt;niet van toepassing&lt;/Parent&gt;</v>
      </c>
      <c r="AE34" t="str">
        <f>SUBSTITUTE(AE$2,"Value",IBP!AE34)</f>
        <v>&lt;Child&gt;niet van toepassing&lt;/Child&gt;</v>
      </c>
      <c r="AF34" t="str">
        <f>SUBSTITUTE(AF$2,"Value",IBP!AF34)</f>
        <v>&lt;Associatief&gt;niet van toepassing&lt;/Associatief&gt;</v>
      </c>
      <c r="AG34" t="str">
        <f>SUBSTITUTE(AG$2,"Value",IBP!AG34)</f>
        <v>&lt;Actualiseringsdatum_informatieobject&gt;niet van toepassing&lt;/Actualiseringsdatum_informatieobject&gt;</v>
      </c>
      <c r="AH34" t="str">
        <f>SUBSTITUTE(AH$2,"Value",IBP!AH34)</f>
        <v>&lt;Opmerkingen&gt;niet van toepassing&lt;/Opmerkingen&gt;</v>
      </c>
      <c r="AJ34" t="str">
        <f t="shared" si="0"/>
        <v>&lt;Serie&gt;&lt;NAAM_en_INHOUD&gt;&lt;ID&gt;OVO000098_000_031&lt;/ID&gt;&lt;Informatieobjecttype&gt;Serie&lt;/Informatieobjecttype&gt;&lt;Naam_informatieobject&gt;Natuuradvies onderhouds- of herstelproject&lt;/Naam_informatieobject&gt;&lt;Omschrijving_informatieobject&gt;Advies gegeven door Agentschap Wegen en Verkeer: Natuuradvies investeringsprogramma, Natuuradvies conceptfase infrastructuurproject, Advies MER- en RUP-plicht investeringsproject, Natuuradvies studiecontracten investeringsproject, Natuuradvies uitvoering studiecontract
, Natuuradvies uitvoeringsfase infrastructuurproject, Natuuradvies monitoringsfase infrastructuurproject, Advies groenbeheer - planmatig, Advies groenbeheer - projectmatig. Deze adviezen worden enkel binnen de eigen entiteit gebruikt. &lt;/Omschrijving_informatieobject&gt;&lt;/NAAM_en_INHOUD&gt;&lt;STRUCTUUR_PROCES&gt;&lt;Taakgebied&gt;02. Exploiteren, inspecteren, onderhouden en herstellen wegen en installaties&lt;/Taakgebied&gt;&lt;Taak&gt;02.4 Realiseren van een onderhouds- of herstelproject&lt;/Taak&gt;&lt;Handeling1&gt;02.4.1 Opmaken ontwerp onderhouds- of herstelproject&lt;/Handeling1&gt;&lt;/STRUCTUUR_PROCES&gt;&lt;Datering&gt;&lt;Begindatum&gt;Onbekend&lt;/Begindatum&gt;&lt;Einddatum&gt;Lopende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afhandeling van het informatieobject&lt;/Termijnspecificatie&gt;&lt;Extra_info_termijnspecificatie&gt;&lt;/Extra_info_termijnspecificatie&gt;&lt;Verantwoording_bewaartermijn&gt;Frequent raadplegingsregime (natuuradviezen worden meerdere keren per jaar geraadpleegd) &lt;/Verantwoording_bewaartermijn&gt;&lt;/ADMINISTRATIEVE_BEWAARTERMIJN&gt;&lt;BESTEMMING&gt;&lt;Bestemming&gt;Vernietigen&lt;/Bestemming&gt;&lt;Verantwoording_bestemming&gt;De belangrijkste documenten die horen bij een onderhouds -of herstelproject komen uiteindelijk terecht in het postinterventiedossier dat permanent bewaard wordt.&lt;/Verantwoording_bestemming&gt;&lt;Selectievoorschriften&gt;niet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35" spans="1:36" x14ac:dyDescent="0.25">
      <c r="A35" t="str">
        <f>SUBSTITUTE(A$2,"Value",IBP!A35)</f>
        <v>&lt;ID&gt;OVO000098_000_032&lt;/ID&gt;</v>
      </c>
      <c r="B35" t="str">
        <f>SUBSTITUTE(B$2,"Value",IBP!B35)</f>
        <v>&lt;Informatieobjecttype&gt;Serie&lt;/Informatieobjecttype&gt;</v>
      </c>
      <c r="C35" t="str">
        <f>SUBSTITUTE(C$2,"Value",IBP!C35)</f>
        <v>&lt;Naam_informatieobject&gt;Specifiek onderhoudsbestek&lt;/Naam_informatieobject&gt;</v>
      </c>
      <c r="D35" t="str">
        <f>SUBSTITUTE(D$2,"Value",IBP!D35)</f>
        <v>&lt;Omschrijving_informatieobject&gt;Gedetailleerd bestek van onderhouds- of herstelopdracht. Het gaat hier om generieke uitgewerkte bestekken: bijvoorbeeld voor verticale signalisatie, voor natuur, voor onderhoud van de wegen bij winterdienst, …&lt;/Omschrijving_informatieobject&gt;</v>
      </c>
      <c r="E35" t="str">
        <f>SUBSTITUTE(E$2,"Value",IBP!E35)</f>
        <v>&lt;Taakgebied&gt;02. Exploiteren, inspecteren, onderhouden en herstellen wegen en installaties&lt;/Taakgebied&gt;</v>
      </c>
      <c r="F35" t="str">
        <f>SUBSTITUTE(F$2,"Value",IBP!F35)</f>
        <v>&lt;Taak&gt;02.4 Realiseren van een onderhouds- of herstelproject&lt;/Taak&gt;</v>
      </c>
      <c r="G35" t="str">
        <f>SUBSTITUTE(G$2,"Value",IBP!G35)</f>
        <v>&lt;Handeling1&gt;02.4.1 Opmaken ontwerp onderhouds- of herstelproject&lt;/Handeling1&gt;</v>
      </c>
      <c r="H35" t="str">
        <f>SUBSTITUTE(H$2,"Value",IBP!H35)</f>
        <v>&lt;Begindatum&gt;Onbekend&lt;/Begindatum&gt;</v>
      </c>
      <c r="I35" t="str">
        <f>SUBSTITUTE(I$2,"Value",IBP!I35)</f>
        <v>&lt;Einddatum&gt;Lopende &lt;/Einddatum&gt;</v>
      </c>
      <c r="J35" t="str">
        <f>SUBSTITUTE(J$2,"Value",IBP!J35)</f>
        <v>&lt;Bewaarniveau&gt;Vlaamse overheid: Agentschap Wegen en Verkeer&lt;/Bewaarniveau&gt;</v>
      </c>
      <c r="K35" t="str">
        <f>SUBSTITUTE(K$2,"Value",IBP!K35)</f>
        <v>&lt;Waarde2&gt;10&lt;/Waarde2&gt;</v>
      </c>
      <c r="L35" t="str">
        <f>SUBSTITUTE(L$2,"Value",IBP!L35)</f>
        <v>&lt;Tijdseenheid2&gt;jaar&lt;/Tijdseenheid2&gt;</v>
      </c>
      <c r="M35" t="str">
        <f>SUBSTITUTE(M$2,"Value",IBP!M35)</f>
        <v>&lt;Termijnspecificatie2&gt;Na afhandeling van het informatieobject&lt;/Termijnspecificatie2&gt;</v>
      </c>
      <c r="N35" t="str">
        <f>SUBSTITUTE(N$2,"Value",IBP!N35)</f>
        <v>&lt;Extra_info_termijnspecificatie2&gt;&lt;/Extra_info_termijnspecificatie2&gt;</v>
      </c>
      <c r="O35" t="str">
        <f>SUBSTITUTE(O$2,"Value",IBP!O35)</f>
        <v>&lt;Verantwoording_bewaartermijn2&gt;Wordt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v>
      </c>
      <c r="P35" t="str">
        <f>SUBSTITUTE(P$2,"Value",IBP!P35)</f>
        <v>&lt;Waarde&gt;Niet van toepassing&lt;/Waarde&gt;</v>
      </c>
      <c r="Q35" t="str">
        <f>SUBSTITUTE(Q$2,"Value",IBP!Q35)</f>
        <v>&lt;Tijdseenheid&gt;Niet van toepassing&lt;/Tijdseenheid&gt;</v>
      </c>
      <c r="R35" t="str">
        <f>SUBSTITUTE(R$2,"Value",IBP!R35)</f>
        <v>&lt;Termijnspecificatie&gt;Niet van toepassing&lt;/Termijnspecificatie&gt;</v>
      </c>
      <c r="S35" t="str">
        <f>SUBSTITUTE(S$2,"Value",IBP!S35)</f>
        <v>&lt;Extra_info_termijnspecificatie&gt;Niet van toepassing&lt;/Extra_info_termijnspecificatie&gt;</v>
      </c>
      <c r="T35" t="str">
        <f>SUBSTITUTE(T$2,"Value",IBP!T35)</f>
        <v>&lt;Verantwoording_bewaartermijn&gt;Niet van toepassing&lt;/Verantwoording_bewaartermijn&gt;</v>
      </c>
      <c r="U35" t="str">
        <f>SUBSTITUTE(U$2,"Value",IBP!U35)</f>
        <v>&lt;Bestemming&gt;Vernietigen&lt;/Bestemming&gt;</v>
      </c>
      <c r="V35" t="str">
        <f>SUBSTITUTE(V$2,"Value",IBP!V35)</f>
        <v>&lt;Verantwoording_bestemming&gt;Het zijn sjablonen die gebruikt worden. Ze hebben pas waarde wanneer ze specifiek ingevuld worden.&lt;/Verantwoording_bestemming&gt;</v>
      </c>
      <c r="W35" t="str">
        <f>SUBSTITUTE(W$2,"Value",IBP!W35)</f>
        <v>&lt;Selectievoorschriften&gt;niet van toepassing&lt;/Selectievoorschriften&gt;</v>
      </c>
      <c r="X35" t="str">
        <f>SUBSTITUTE(X$2,"Value",IBP!X35)</f>
        <v>&lt;Raadplegingsregime&gt;In principe openbaar&lt;/Raadplegingsregime&gt;</v>
      </c>
      <c r="Y35" t="str">
        <f>SUBSTITUTE(Y$2,"Value",IBP!Y35)</f>
        <v>&lt;Gevoelige_persoonsgegevens&gt;Nee&lt;/Gevoelige_persoonsgegevens&gt;</v>
      </c>
      <c r="Z35" t="str">
        <f>SUBSTITUTE(Z$2,"Value",IBP!Z35)</f>
        <v>&lt;Hergebruik&gt;Ja&lt;/Hergebruik&gt;</v>
      </c>
      <c r="AA35" t="str">
        <f>SUBSTITUTE(AA$2,"Value",IBP!AA35)</f>
        <v>&lt;Motivering&gt;niet van toepassing&lt;/Motivering&gt;</v>
      </c>
      <c r="AB35" t="str">
        <f>SUBSTITUTE(AB$2,"Value",IBP!AB35)</f>
        <v>&lt;Drager&gt;Analoog en digitaal&lt;/Drager&gt;</v>
      </c>
      <c r="AC35" t="str">
        <f>SUBSTITUTE(AC$2,"Value",IBP!AC35)</f>
        <v>&lt;Extra_info_drager&gt;niet van toepassing&lt;/Extra_info_drager&gt;</v>
      </c>
      <c r="AD35" t="str">
        <f>SUBSTITUTE(AD$2,"Value",IBP!AD35)</f>
        <v>&lt;Parent&gt;niet van toepassing&lt;/Parent&gt;</v>
      </c>
      <c r="AE35" t="str">
        <f>SUBSTITUTE(AE$2,"Value",IBP!AE35)</f>
        <v>&lt;Child&gt;niet van toepassing&lt;/Child&gt;</v>
      </c>
      <c r="AF35" t="str">
        <f>SUBSTITUTE(AF$2,"Value",IBP!AF35)</f>
        <v>&lt;Associatief&gt;niet van toepassing&lt;/Associatief&gt;</v>
      </c>
      <c r="AG35" t="str">
        <f>SUBSTITUTE(AG$2,"Value",IBP!AG35)</f>
        <v>&lt;Actualiseringsdatum_informatieobject&gt;niet van toepassing&lt;/Actualiseringsdatum_informatieobject&gt;</v>
      </c>
      <c r="AH35" t="str">
        <f>SUBSTITUTE(AH$2,"Value",IBP!AH35)</f>
        <v>&lt;Opmerkingen&gt;niet van toepassing&lt;/Opmerkingen&gt;</v>
      </c>
      <c r="AJ35" t="str">
        <f t="shared" si="0"/>
        <v>&lt;Serie&gt;&lt;NAAM_en_INHOUD&gt;&lt;ID&gt;OVO000098_000_032&lt;/ID&gt;&lt;Informatieobjecttype&gt;Serie&lt;/Informatieobjecttype&gt;&lt;Naam_informatieobject&gt;Specifiek onderhoudsbestek&lt;/Naam_informatieobject&gt;&lt;Omschrijving_informatieobject&gt;Gedetailleerd bestek van onderhouds- of herstelopdracht. Het gaat hier om generieke uitgewerkte bestekken: bijvoorbeeld voor verticale signalisatie, voor natuur, voor onderhoud van de wegen bij winterdienst, …&lt;/Omschrijving_informatieobject&gt;&lt;/NAAM_en_INHOUD&gt;&lt;STRUCTUUR_PROCES&gt;&lt;Taakgebied&gt;02. Exploiteren, inspecteren, onderhouden en herstellen wegen en installaties&lt;/Taakgebied&gt;&lt;Taak&gt;02.4 Realiseren van een onderhouds- of herstelproject&lt;/Taak&gt;&lt;Handeling1&gt;02.4.1 Opmaken ontwerp onderhouds- of herstelproject&lt;/Handeling1&gt;&lt;/STRUCTUUR_PROCES&gt;&lt;Datering&gt;&lt;Begindatum&gt;Onbekend&lt;/Begindatum&gt;&lt;Einddatum&gt;Lopende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toepassing&lt;/Verantwoording_bewaartermijn&gt;&lt;/ADMINISTRATIEVE_BEWAARTERMIJN&gt;&lt;BESTEMMING&gt;&lt;Bestemming&gt;Vernietigen&lt;/Bestemming&gt;&lt;Verantwoording_bestemming&gt;Het zijn sjablonen die gebruikt worden. Ze hebben pas waarde wanneer ze specifiek ingevuld worden.&lt;/Verantwoording_bestemming&gt;&lt;Selectievoorschriften&gt;niet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36" spans="1:36" x14ac:dyDescent="0.25">
      <c r="A36" t="str">
        <f>SUBSTITUTE(A$2,"Value",IBP!A36)</f>
        <v>&lt;ID&gt;OVO000098_000_033&lt;/ID&gt;</v>
      </c>
      <c r="B36" t="str">
        <f>SUBSTITUTE(B$2,"Value",IBP!B36)</f>
        <v>&lt;Informatieobjecttype&gt;Serie&lt;/Informatieobjecttype&gt;</v>
      </c>
      <c r="C36" t="str">
        <f>SUBSTITUTE(C$2,"Value",IBP!C36)</f>
        <v>&lt;Naam_informatieobject&gt;Aanbestedings en gunningsdossier onderhouds- of herstelproject&lt;/Naam_informatieobject&gt;</v>
      </c>
      <c r="D36" t="str">
        <f>SUBSTITUTE(D$2,"Value",IBP!D36)</f>
        <v>&lt;Omschrijving_informatieobject&gt;Dit dossier bestaat uit volgende documenten: 
Aanbestedingsdocumenten onderhouds- of herstelproject (=Verzameling van bijzonder bestek, meetstaten, veiligheids -en gezondheidsplan, publicatie en opening van de gunningsprocedure, sluiting contract. Dit heet ook opdrachtdocumenten)
Goedkeuring- en vastleggingsdocumenten (=Documenten rond budgetten, kredieten en bestelopdrachten (via raamcontracten))&lt;/Omschrijving_informatieobject&gt;</v>
      </c>
      <c r="E36" t="str">
        <f>SUBSTITUTE(E$2,"Value",IBP!E36)</f>
        <v>&lt;Taakgebied&gt;02. Exploiteren, inspecteren, onderhouden en herstellen wegen en installaties&lt;/Taakgebied&gt;</v>
      </c>
      <c r="F36" t="str">
        <f>SUBSTITUTE(F$2,"Value",IBP!F36)</f>
        <v>&lt;Taak&gt;02.4 Realiseren van een onderhouds- of herstelproject&lt;/Taak&gt;</v>
      </c>
      <c r="G36" t="str">
        <f>SUBSTITUTE(G$2,"Value",IBP!G36)</f>
        <v>&lt;Handeling1&gt;02.4.2 Aanbesteden en gunnen onderhouds- of herstelproject&lt;/Handeling1&gt;</v>
      </c>
      <c r="H36" t="str">
        <f>SUBSTITUTE(H$2,"Value",IBP!H36)</f>
        <v>&lt;Begindatum&gt;Onbekend&lt;/Begindatum&gt;</v>
      </c>
      <c r="I36" t="str">
        <f>SUBSTITUTE(I$2,"Value",IBP!I36)</f>
        <v>&lt;Einddatum&gt;Lopende &lt;/Einddatum&gt;</v>
      </c>
      <c r="J36" t="str">
        <f>SUBSTITUTE(J$2,"Value",IBP!J36)</f>
        <v>&lt;Bewaarniveau&gt;Vlaamse overheid: Agentschap Wegen en Verkeer&lt;/Bewaarniveau&gt;</v>
      </c>
      <c r="K36" t="str">
        <f>SUBSTITUTE(K$2,"Value",IBP!K36)</f>
        <v>&lt;Waarde2&gt;10&lt;/Waarde2&gt;</v>
      </c>
      <c r="L36" t="str">
        <f>SUBSTITUTE(L$2,"Value",IBP!L36)</f>
        <v>&lt;Tijdseenheid2&gt;Jaar&lt;/Tijdseenheid2&gt;</v>
      </c>
      <c r="M36" t="str">
        <f>SUBSTITUTE(M$2,"Value",IBP!M36)</f>
        <v>&lt;Termijnspecificatie2&gt;Na afhandeling van het informatieobject&lt;/Termijnspecificatie2&gt;</v>
      </c>
      <c r="N36" t="str">
        <f>SUBSTITUTE(N$2,"Value",IBP!N36)</f>
        <v>&lt;Extra_info_termijnspecificatie2&gt;Bij niet-gunning na niet gunningsdatum, bij gunning na definitieve oplevering&lt;/Extra_info_termijnspecificatie2&gt;</v>
      </c>
      <c r="O36" t="str">
        <f>SUBSTITUTE(O$2,"Value",IBP!O36)</f>
        <v>&lt;Verantwoording_bewaartermijn2&gt;Wordt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v>
      </c>
      <c r="P36" t="str">
        <f>SUBSTITUTE(P$2,"Value",IBP!P36)</f>
        <v>&lt;Waarde&gt;Niet van toepassing&lt;/Waarde&gt;</v>
      </c>
      <c r="Q36" t="str">
        <f>SUBSTITUTE(Q$2,"Value",IBP!Q36)</f>
        <v>&lt;Tijdseenheid&gt;Niet van toepassing&lt;/Tijdseenheid&gt;</v>
      </c>
      <c r="R36" t="str">
        <f>SUBSTITUTE(R$2,"Value",IBP!R36)</f>
        <v>&lt;Termijnspecificatie&gt;Niet van toepassing&lt;/Termijnspecificatie&gt;</v>
      </c>
      <c r="S36" t="str">
        <f>SUBSTITUTE(S$2,"Value",IBP!S36)</f>
        <v>&lt;Extra_info_termijnspecificatie&gt;Niet van toepassing&lt;/Extra_info_termijnspecificatie&gt;</v>
      </c>
      <c r="T36" t="str">
        <f>SUBSTITUTE(T$2,"Value",IBP!T36)</f>
        <v>&lt;Verantwoording_bewaartermijn&gt;Niet van toepassing&lt;/Verantwoording_bewaartermijn&gt;</v>
      </c>
      <c r="U36" t="str">
        <f>SUBSTITUTE(U$2,"Value",IBP!U36)</f>
        <v>&lt;Bestemming&gt;Vernietigen&lt;/Bestemming&gt;</v>
      </c>
      <c r="V36" t="str">
        <f>SUBSTITUTE(V$2,"Value",IBP!V36)</f>
        <v>&lt;Verantwoording_bestemming&gt;Na afloop van de bewaartermijn heeft dit informatieobject geen enkele juridische, cultureel-maatschappelijke of administratieve waarde meer. Dit informatieobject geeft niet voldoende inzicht in de werking van de Vlaamse overheid of haar relatie met de maatschappij.&lt;/Verantwoording_bestemming&gt;</v>
      </c>
      <c r="W36" t="str">
        <f>SUBSTITUTE(W$2,"Value",IBP!W36)</f>
        <v>&lt;Selectievoorschriften&gt;niet van toepassing&lt;/Selectievoorschriften&gt;</v>
      </c>
      <c r="X36" t="str">
        <f>SUBSTITUTE(X$2,"Value",IBP!X36)</f>
        <v>&lt;Raadplegingsregime&gt;In principe openbaar&lt;/Raadplegingsregime&gt;</v>
      </c>
      <c r="Y36" t="str">
        <f>SUBSTITUTE(Y$2,"Value",IBP!Y36)</f>
        <v>&lt;Gevoelige_persoonsgegevens&gt;nee&lt;/Gevoelige_persoonsgegevens&gt;</v>
      </c>
      <c r="Z36" t="str">
        <f>SUBSTITUTE(Z$2,"Value",IBP!Z36)</f>
        <v>&lt;Hergebruik&gt;ja&lt;/Hergebruik&gt;</v>
      </c>
      <c r="AA36" t="str">
        <f>SUBSTITUTE(AA$2,"Value",IBP!AA36)</f>
        <v>&lt;Motivering&gt;niet van toepassing&lt;/Motivering&gt;</v>
      </c>
      <c r="AB36" t="str">
        <f>SUBSTITUTE(AB$2,"Value",IBP!AB36)</f>
        <v>&lt;Drager&gt;Analoog en digitaal&lt;/Drager&gt;</v>
      </c>
      <c r="AC36" t="str">
        <f>SUBSTITUTE(AC$2,"Value",IBP!AC36)</f>
        <v>&lt;Extra_info_drager&gt;niet van toepassing&lt;/Extra_info_drager&gt;</v>
      </c>
      <c r="AD36" t="str">
        <f>SUBSTITUTE(AD$2,"Value",IBP!AD36)</f>
        <v>&lt;Parent&gt;niet van toepassing&lt;/Parent&gt;</v>
      </c>
      <c r="AE36" t="str">
        <f>SUBSTITUTE(AE$2,"Value",IBP!AE36)</f>
        <v>&lt;Child&gt;niet van toepassing&lt;/Child&gt;</v>
      </c>
      <c r="AF36" t="str">
        <f>SUBSTITUTE(AF$2,"Value",IBP!AF36)</f>
        <v>&lt;Associatief&gt;niet van toepassing&lt;/Associatief&gt;</v>
      </c>
      <c r="AG36" t="str">
        <f>SUBSTITUTE(AG$2,"Value",IBP!AG36)</f>
        <v>&lt;Actualiseringsdatum_informatieobject&gt;niet van toepassing&lt;/Actualiseringsdatum_informatieobject&gt;</v>
      </c>
      <c r="AH36" t="str">
        <f>SUBSTITUTE(AH$2,"Value",IBP!AH36)</f>
        <v>&lt;Opmerkingen&gt;niet van toepassing&lt;/Opmerkingen&gt;</v>
      </c>
      <c r="AJ36" t="str">
        <f t="shared" si="0"/>
        <v>&lt;Serie&gt;&lt;NAAM_en_INHOUD&gt;&lt;ID&gt;OVO000098_000_033&lt;/ID&gt;&lt;Informatieobjecttype&gt;Serie&lt;/Informatieobjecttype&gt;&lt;Naam_informatieobject&gt;Aanbestedings en gunningsdossier onderhouds- of herstelproject&lt;/Naam_informatieobject&gt;&lt;Omschrijving_informatieobject&gt;Dit dossier bestaat uit volgende documenten: 
Aanbestedingsdocumenten onderhouds- of herstelproject (=Verzameling van bijzonder bestek, meetstaten, veiligheids -en gezondheidsplan, publicatie en opening van de gunningsprocedure, sluiting contract. Dit heet ook opdrachtdocumenten)
Goedkeuring- en vastleggingsdocumenten (=Documenten rond budgetten, kredieten en bestelopdrachten (via raamcontracten))&lt;/Omschrijving_informatieobject&gt;&lt;/NAAM_en_INHOUD&gt;&lt;STRUCTUUR_PROCES&gt;&lt;Taakgebied&gt;02. Exploiteren, inspecteren, onderhouden en herstellen wegen en installaties&lt;/Taakgebied&gt;&lt;Taak&gt;02.4 Realiseren van een onderhouds- of herstelproject&lt;/Taak&gt;&lt;Handeling1&gt;02.4.2 Aanbesteden en gunnen onderhouds- of herstelproject&lt;/Handeling1&gt;&lt;/STRUCTUUR_PROCES&gt;&lt;Datering&gt;&lt;Begindatum&gt;Onbekend&lt;/Begindatum&gt;&lt;Einddatum&gt;Lopende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informatieobject&lt;/Termijnspecificatie2&gt;&lt;Extra_info_termijnspecificatie2&gt;Bij niet-gunning na niet gunningsdatum, bij gunning na definitieve oplevering&lt;/Extra_info_termijnspecificatie2&gt;&lt;Verantwoording_bewaartermijn2&gt;Wordt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toepassing&lt;/Verantwoording_bewaartermijn&gt;&lt;/ADMINISTRATIEVE_BEWAARTERMIJN&gt;&lt;BESTEMMING&gt;&lt;Bestemming&gt;Vernietigen&lt;/Bestemming&gt;&lt;Verantwoording_bestemming&gt;Na afloop van de bewaartermijn heeft dit informatieobject geen enkele juridische, cultureel-maatschappelijke of administratieve waarde meer. Dit informatieobject geeft niet voldoende inzicht in de werking van de Vlaamse overheid of haar relatie met de maatschappij.&lt;/Verantwoording_bestemming&gt;&lt;Selectievoorschriften&gt;niet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37" spans="1:36" x14ac:dyDescent="0.25">
      <c r="A37" t="str">
        <f>SUBSTITUTE(A$2,"Value",IBP!A37)</f>
        <v>&lt;ID&gt;OVO000098_000_034&lt;/ID&gt;</v>
      </c>
      <c r="B37" t="str">
        <f>SUBSTITUTE(B$2,"Value",IBP!B37)</f>
        <v>&lt;Informatieobjecttype&gt;Serie&lt;/Informatieobjecttype&gt;</v>
      </c>
      <c r="C37" t="str">
        <f>SUBSTITUTE(C$2,"Value",IBP!C37)</f>
        <v>&lt;Naam_informatieobject&gt;Uitvoeringsdossier onderhouds- of herstelproject&lt;/Naam_informatieobject&gt;</v>
      </c>
      <c r="D37" t="str">
        <f>SUBSTITUTE(D$2,"Value",IBP!D37)</f>
        <v>&lt;Omschrijving_informatieobject&gt;dienstbevel (komt ook uit toepassing BOD (Beheer en Opvolging Dienstbevelen)), Keuringsrapport, dagboek der werken, betalingsdossier (vorderingsstaat, facturatie) Aanvangsbevel, uitvoeringsbevel, Processen Verbaal van vaststelling, coördinatiedagboek, veiligheids- en gezondheidsplan, verkregen vergunningen inzake milieu en natuur: kapmachtiging, natuurvergunning, beheerplan, stedenbouwkundige vergunning voor rooien van bomen of ontbossing, afwijking op verbod van gebruik van pesticiden&lt;/Omschrijving_informatieobject&gt;</v>
      </c>
      <c r="E37" t="str">
        <f>SUBSTITUTE(E$2,"Value",IBP!E37)</f>
        <v>&lt;Taakgebied&gt;02. Exploiteren, inspecteren, onderhouden en herstellen wegen en installaties&lt;/Taakgebied&gt;</v>
      </c>
      <c r="F37" t="str">
        <f>SUBSTITUTE(F$2,"Value",IBP!F37)</f>
        <v>&lt;Taak&gt;02.4 Realiseren van een onderhouds- of herstelproject&lt;/Taak&gt;</v>
      </c>
      <c r="G37" t="str">
        <f>SUBSTITUTE(G$2,"Value",IBP!G37)</f>
        <v>&lt;Handeling1&gt;02.4.3 Uitvoeren en opleveren onderhouds- of herstelproject&lt;/Handeling1&gt;</v>
      </c>
      <c r="H37" t="str">
        <f>SUBSTITUTE(H$2,"Value",IBP!H37)</f>
        <v>&lt;Begindatum&gt;Onbekend&lt;/Begindatum&gt;</v>
      </c>
      <c r="I37" t="str">
        <f>SUBSTITUTE(I$2,"Value",IBP!I37)</f>
        <v>&lt;Einddatum&gt;Lopende &lt;/Einddatum&gt;</v>
      </c>
      <c r="J37" t="str">
        <f>SUBSTITUTE(J$2,"Value",IBP!J37)</f>
        <v>&lt;Bewaarniveau&gt;Vlaamse overheid: Agentschap Wegen en Verkeer&lt;/Bewaarniveau&gt;</v>
      </c>
      <c r="K37" t="str">
        <f>SUBSTITUTE(K$2,"Value",IBP!K37)</f>
        <v>&lt;Waarde2&gt;10&lt;/Waarde2&gt;</v>
      </c>
      <c r="L37" t="str">
        <f>SUBSTITUTE(L$2,"Value",IBP!L37)</f>
        <v>&lt;Tijdseenheid2&gt;Jaar&lt;/Tijdseenheid2&gt;</v>
      </c>
      <c r="M37" t="str">
        <f>SUBSTITUTE(M$2,"Value",IBP!M37)</f>
        <v>&lt;Termijnspecificatie2&gt;Na afhandeling van het informatieobject&lt;/Termijnspecificatie2&gt;</v>
      </c>
      <c r="N37" t="str">
        <f>SUBSTITUTE(N$2,"Value",IBP!N37)</f>
        <v>&lt;Extra_info_termijnspecificatie2&gt;Na definitieve oplevering&lt;/Extra_info_termijnspecificatie2&gt;</v>
      </c>
      <c r="O37" t="str">
        <f>SUBSTITUTE(O$2,"Value",IBP!O37)</f>
        <v>&lt;Verantwoording_bewaartermijn2&gt;Wordt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v>
      </c>
      <c r="P37" t="str">
        <f>SUBSTITUTE(P$2,"Value",IBP!P37)</f>
        <v>&lt;Waarde&gt;Niet van toepassing&lt;/Waarde&gt;</v>
      </c>
      <c r="Q37" t="str">
        <f>SUBSTITUTE(Q$2,"Value",IBP!Q37)</f>
        <v>&lt;Tijdseenheid&gt;Niet van toepassing&lt;/Tijdseenheid&gt;</v>
      </c>
      <c r="R37" t="str">
        <f>SUBSTITUTE(R$2,"Value",IBP!R37)</f>
        <v>&lt;Termijnspecificatie&gt;Niet van toepassing&lt;/Termijnspecificatie&gt;</v>
      </c>
      <c r="S37" t="str">
        <f>SUBSTITUTE(S$2,"Value",IBP!S37)</f>
        <v>&lt;Extra_info_termijnspecificatie&gt;Niet van toepassing&lt;/Extra_info_termijnspecificatie&gt;</v>
      </c>
      <c r="T37" t="str">
        <f>SUBSTITUTE(T$2,"Value",IBP!T37)</f>
        <v>&lt;Verantwoording_bewaartermijn&gt;Niet van toepassing&lt;/Verantwoording_bewaartermijn&gt;</v>
      </c>
      <c r="U37" t="str">
        <f>SUBSTITUTE(U$2,"Value",IBP!U37)</f>
        <v>&lt;Bestemming&gt;Vernietigen&lt;/Bestemming&gt;</v>
      </c>
      <c r="V37" t="str">
        <f>SUBSTITUTE(V$2,"Value",IBP!V37)</f>
        <v>&lt;Verantwoording_bestemming&gt;De belangrijkste documenten die horen bij een onderhouds -of herstelproject komen uiteindelijk terecht in het postinterventiedossier dat permanent bewaard wordt.&lt;/Verantwoording_bestemming&gt;</v>
      </c>
      <c r="W37" t="str">
        <f>SUBSTITUTE(W$2,"Value",IBP!W37)</f>
        <v>&lt;Selectievoorschriften&gt;niet van toepassing&lt;/Selectievoorschriften&gt;</v>
      </c>
      <c r="X37" t="str">
        <f>SUBSTITUTE(X$2,"Value",IBP!X37)</f>
        <v>&lt;Raadplegingsregime&gt;In principe openbaar&lt;/Raadplegingsregime&gt;</v>
      </c>
      <c r="Y37" t="str">
        <f>SUBSTITUTE(Y$2,"Value",IBP!Y37)</f>
        <v>&lt;Gevoelige_persoonsgegevens&gt;Nee&lt;/Gevoelige_persoonsgegevens&gt;</v>
      </c>
      <c r="Z37" t="str">
        <f>SUBSTITUTE(Z$2,"Value",IBP!Z37)</f>
        <v>&lt;Hergebruik&gt;Nee&lt;/Hergebruik&gt;</v>
      </c>
      <c r="AA37" t="str">
        <f>SUBSTITUTE(AA$2,"Value",IBP!AA37)</f>
        <v>&lt;Motivering&gt;niet van toepassing&lt;/Motivering&gt;</v>
      </c>
      <c r="AB37" t="str">
        <f>SUBSTITUTE(AB$2,"Value",IBP!AB37)</f>
        <v>&lt;Drager&gt;Analoog en digitaal&lt;/Drager&gt;</v>
      </c>
      <c r="AC37" t="str">
        <f>SUBSTITUTE(AC$2,"Value",IBP!AC37)</f>
        <v>&lt;Extra_info_drager&gt;niet van toepassing&lt;/Extra_info_drager&gt;</v>
      </c>
      <c r="AD37" t="str">
        <f>SUBSTITUTE(AD$2,"Value",IBP!AD37)</f>
        <v>&lt;Parent&gt;niet van toepassing&lt;/Parent&gt;</v>
      </c>
      <c r="AE37" t="str">
        <f>SUBSTITUTE(AE$2,"Value",IBP!AE37)</f>
        <v>&lt;Child&gt;niet van toepassing&lt;/Child&gt;</v>
      </c>
      <c r="AF37" t="str">
        <f>SUBSTITUTE(AF$2,"Value",IBP!AF37)</f>
        <v>&lt;Associatief&gt;niet van toepassing&lt;/Associatief&gt;</v>
      </c>
      <c r="AG37" t="str">
        <f>SUBSTITUTE(AG$2,"Value",IBP!AG37)</f>
        <v>&lt;Actualiseringsdatum_informatieobject&gt;niet van toepassing&lt;/Actualiseringsdatum_informatieobject&gt;</v>
      </c>
      <c r="AH37" t="str">
        <f>SUBSTITUTE(AH$2,"Value",IBP!AH37)</f>
        <v>&lt;Opmerkingen&gt;niet van toepassing&lt;/Opmerkingen&gt;</v>
      </c>
      <c r="AJ37" t="str">
        <f t="shared" si="0"/>
        <v>&lt;Serie&gt;&lt;NAAM_en_INHOUD&gt;&lt;ID&gt;OVO000098_000_034&lt;/ID&gt;&lt;Informatieobjecttype&gt;Serie&lt;/Informatieobjecttype&gt;&lt;Naam_informatieobject&gt;Uitvoeringsdossier onderhouds- of herstelproject&lt;/Naam_informatieobject&gt;&lt;Omschrijving_informatieobject&gt;dienstbevel (komt ook uit toepassing BOD (Beheer en Opvolging Dienstbevelen)), Keuringsrapport, dagboek der werken, betalingsdossier (vorderingsstaat, facturatie) Aanvangsbevel, uitvoeringsbevel, Processen Verbaal van vaststelling, coördinatiedagboek, veiligheids- en gezondheidsplan, verkregen vergunningen inzake milieu en natuur: kapmachtiging, natuurvergunning, beheerplan, stedenbouwkundige vergunning voor rooien van bomen of ontbossing, afwijking op verbod van gebruik van pesticiden&lt;/Omschrijving_informatieobject&gt;&lt;/NAAM_en_INHOUD&gt;&lt;STRUCTUUR_PROCES&gt;&lt;Taakgebied&gt;02. Exploiteren, inspecteren, onderhouden en herstellen wegen en installaties&lt;/Taakgebied&gt;&lt;Taak&gt;02.4 Realiseren van een onderhouds- of herstelproject&lt;/Taak&gt;&lt;Handeling1&gt;02.4.3 Uitvoeren en opleveren onderhouds- of herstelproject&lt;/Handeling1&gt;&lt;/STRUCTUUR_PROCES&gt;&lt;Datering&gt;&lt;Begindatum&gt;Onbekend&lt;/Begindatum&gt;&lt;Einddatum&gt;Lopende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informatieobject&lt;/Termijnspecificatie2&gt;&lt;Extra_info_termijnspecificatie2&gt;Na definitieve oplevering&lt;/Extra_info_termijnspecificatie2&gt;&lt;Verantwoording_bewaartermijn2&gt;Wordt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toepassing&lt;/Verantwoording_bewaartermijn&gt;&lt;/ADMINISTRATIEVE_BEWAARTERMIJN&gt;&lt;BESTEMMING&gt;&lt;Bestemming&gt;Vernietigen&lt;/Bestemming&gt;&lt;Verantwoording_bestemming&gt;De belangrijkste documenten die horen bij een onderhouds -of herstelproject komen uiteindelijk terecht in het postinterventiedossier dat permanent bewaard wordt.&lt;/Verantwoording_bestemming&gt;&lt;Selectievoorschriften&gt;niet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38" spans="1:36" x14ac:dyDescent="0.25">
      <c r="A38" t="str">
        <f>SUBSTITUTE(A$2,"Value",IBP!A38)</f>
        <v>&lt;ID&gt;OVO000098_000_035&lt;/ID&gt;</v>
      </c>
      <c r="B38" t="str">
        <f>SUBSTITUTE(B$2,"Value",IBP!B38)</f>
        <v>&lt;Informatieobjecttype&gt;Serie&lt;/Informatieobjecttype&gt;</v>
      </c>
      <c r="C38" t="str">
        <f>SUBSTITUTE(C$2,"Value",IBP!C38)</f>
        <v>&lt;Naam_informatieobject&gt;Postinterventiedossier  (as-built dossier en plan) onderhouds- of herstelproject&lt;/Naam_informatieobject&gt;</v>
      </c>
      <c r="D38" t="str">
        <f>SUBSTITUTE(D$2,"Value",IBP!D38)</f>
        <v>&lt;Omschrijving_informatieobject&gt;Een postinterventiedossier bevat onder andere een as-built plan. Na de uitvoeringsfase wordt er een as-built plan opgemaakt over hoe het werk is uitgevoerd en hoe het er in werkelijkheid uit ziet. Het dossier bevat gegevens van bv. ingewerkte nutsleidingen, informatie over werkzaamheden, herstellingen, vervanging, ontmanteling van installaties of structurele elementen, identificatie van gekozen materialen en andere relevante informatie&lt;/Omschrijving_informatieobject&gt;</v>
      </c>
      <c r="E38" t="str">
        <f>SUBSTITUTE(E$2,"Value",IBP!E38)</f>
        <v>&lt;Taakgebied&gt;02. Exploiteren, inspecteren, onderhouden en herstellen wegen en installaties&lt;/Taakgebied&gt;</v>
      </c>
      <c r="F38" t="str">
        <f>SUBSTITUTE(F$2,"Value",IBP!F38)</f>
        <v>&lt;Taak&gt;02.4 Realiseren van een onderhouds- of herstelproject&lt;/Taak&gt;</v>
      </c>
      <c r="G38" t="str">
        <f>SUBSTITUTE(G$2,"Value",IBP!G38)</f>
        <v>&lt;Handeling1&gt;02.4.4 Evalueren en in beheer geven onderhouds- of herstelproject&lt;/Handeling1&gt;</v>
      </c>
      <c r="H38" t="str">
        <f>SUBSTITUTE(H$2,"Value",IBP!H38)</f>
        <v>&lt;Begindatum&gt;Onbekend&lt;/Begindatum&gt;</v>
      </c>
      <c r="I38" t="str">
        <f>SUBSTITUTE(I$2,"Value",IBP!I38)</f>
        <v>&lt;Einddatum&gt;Lopende &lt;/Einddatum&gt;</v>
      </c>
      <c r="J38" t="str">
        <f>SUBSTITUTE(J$2,"Value",IBP!J38)</f>
        <v>&lt;Bewaarniveau&gt;Vlaamse overheid: Agentschap Wegen en Verkeer&lt;/Bewaarniveau&gt;</v>
      </c>
      <c r="K38" t="str">
        <f>SUBSTITUTE(K$2,"Value",IBP!K38)</f>
        <v>&lt;Waarde2&gt;10&lt;/Waarde2&gt;</v>
      </c>
      <c r="L38" t="str">
        <f>SUBSTITUTE(L$2,"Value",IBP!L38)</f>
        <v>&lt;Tijdseenheid2&gt;Jaar&lt;/Tijdseenheid2&gt;</v>
      </c>
      <c r="M38" t="str">
        <f>SUBSTITUTE(M$2,"Value",IBP!M38)</f>
        <v>&lt;Termijnspecificatie2&gt;Na afhandeling van het informatieobject&lt;/Termijnspecificatie2&gt;</v>
      </c>
      <c r="N38" t="str">
        <f>SUBSTITUTE(N$2,"Value",IBP!N38)</f>
        <v>&lt;Extra_info_termijnspecificatie2&gt; &lt;/Extra_info_termijnspecificatie2&gt;</v>
      </c>
      <c r="O38" t="str">
        <f>SUBSTITUTE(O$2,"Value",IBP!O38)</f>
        <v>&lt;Verantwoording_bewaartermijn2&gt;Voor  de contractuele aansprakelijkheid van de architect en de aannemer geldt een verjaringstermijn van 10 jaar (artn. 1792 en 2270 Burgerlijk Wetboek). Deze gaat in na de aanvaarding van de werken.&lt;/Verantwoording_bewaartermijn2&gt;</v>
      </c>
      <c r="P38" t="str">
        <f>SUBSTITUTE(P$2,"Value",IBP!P38)</f>
        <v>&lt;Waarde&gt;Niet van toepassing&lt;/Waarde&gt;</v>
      </c>
      <c r="Q38" t="str">
        <f>SUBSTITUTE(Q$2,"Value",IBP!Q38)</f>
        <v>&lt;Tijdseenheid&gt;Niet van toepassing&lt;/Tijdseenheid&gt;</v>
      </c>
      <c r="R38" t="str">
        <f>SUBSTITUTE(R$2,"Value",IBP!R38)</f>
        <v>&lt;Termijnspecificatie&gt;Niet van toepassing&lt;/Termijnspecificatie&gt;</v>
      </c>
      <c r="S38" t="str">
        <f>SUBSTITUTE(S$2,"Value",IBP!S38)</f>
        <v>&lt;Extra_info_termijnspecificatie&gt;Niet van toepassing&lt;/Extra_info_termijnspecificatie&gt;</v>
      </c>
      <c r="T38" t="str">
        <f>SUBSTITUTE(T$2,"Value",IBP!T38)</f>
        <v>&lt;Verantwoording_bewaartermijn&gt;Niet van toepassing&lt;/Verantwoording_bewaartermijn&gt;</v>
      </c>
      <c r="U38" t="str">
        <f>SUBSTITUTE(U$2,"Value",IBP!U38)</f>
        <v>&lt;Bestemming&gt;Bewaren&lt;/Bestemming&gt;</v>
      </c>
      <c r="V38" t="str">
        <f>SUBSTITUTE(V$2,"Value",IBP!V38)</f>
        <v>&lt;Verantwoording_bestemming&gt;Deze plannen geven een inzicht van een toestand in het verleden die ten alle tijde nog geraadpleegd worden door de dienst voor opbouw van nieuwe plannen&lt;/Verantwoording_bestemming&gt;</v>
      </c>
      <c r="W38" t="str">
        <f>SUBSTITUTE(W$2,"Value",IBP!W38)</f>
        <v>&lt;Selectievoorschriften&gt;niet van toepassing&lt;/Selectievoorschriften&gt;</v>
      </c>
      <c r="X38" t="str">
        <f>SUBSTITUTE(X$2,"Value",IBP!X38)</f>
        <v>&lt;Raadplegingsregime&gt;In principe openbaar&lt;/Raadplegingsregime&gt;</v>
      </c>
      <c r="Y38" t="str">
        <f>SUBSTITUTE(Y$2,"Value",IBP!Y38)</f>
        <v>&lt;Gevoelige_persoonsgegevens&gt;Nee&lt;/Gevoelige_persoonsgegevens&gt;</v>
      </c>
      <c r="Z38" t="str">
        <f>SUBSTITUTE(Z$2,"Value",IBP!Z38)</f>
        <v>&lt;Hergebruik&gt;Ja&lt;/Hergebruik&gt;</v>
      </c>
      <c r="AA38" t="str">
        <f>SUBSTITUTE(AA$2,"Value",IBP!AA38)</f>
        <v>&lt;Motivering&gt;niet van toepassing&lt;/Motivering&gt;</v>
      </c>
      <c r="AB38" t="str">
        <f>SUBSTITUTE(AB$2,"Value",IBP!AB38)</f>
        <v>&lt;Drager&gt;Analoog en digitaal&lt;/Drager&gt;</v>
      </c>
      <c r="AC38" t="str">
        <f>SUBSTITUTE(AC$2,"Value",IBP!AC38)</f>
        <v>&lt;Extra_info_drager&gt;niet van toepassing&lt;/Extra_info_drager&gt;</v>
      </c>
      <c r="AD38" t="str">
        <f>SUBSTITUTE(AD$2,"Value",IBP!AD38)</f>
        <v>&lt;Parent&gt;niet van toepassing&lt;/Parent&gt;</v>
      </c>
      <c r="AE38" t="str">
        <f>SUBSTITUTE(AE$2,"Value",IBP!AE38)</f>
        <v>&lt;Child&gt;niet van toepassing&lt;/Child&gt;</v>
      </c>
      <c r="AF38" t="str">
        <f>SUBSTITUTE(AF$2,"Value",IBP!AF38)</f>
        <v>&lt;Associatief&gt;niet van toepassing&lt;/Associatief&gt;</v>
      </c>
      <c r="AG38" t="str">
        <f>SUBSTITUTE(AG$2,"Value",IBP!AG38)</f>
        <v>&lt;Actualiseringsdatum_informatieobject&gt;niet van toepassing&lt;/Actualiseringsdatum_informatieobject&gt;</v>
      </c>
      <c r="AH38" t="str">
        <f>SUBSTITUTE(AH$2,"Value",IBP!AH38)</f>
        <v>&lt;Opmerkingen&gt;niet van toepassing&lt;/Opmerkingen&gt;</v>
      </c>
      <c r="AJ38" t="str">
        <f t="shared" si="0"/>
        <v>&lt;Serie&gt;&lt;NAAM_en_INHOUD&gt;&lt;ID&gt;OVO000098_000_035&lt;/ID&gt;&lt;Informatieobjecttype&gt;Serie&lt;/Informatieobjecttype&gt;&lt;Naam_informatieobject&gt;Postinterventiedossier  (as-built dossier en plan) onderhouds- of herstelproject&lt;/Naam_informatieobject&gt;&lt;Omschrijving_informatieobject&gt;Een postinterventiedossier bevat onder andere een as-built plan. Na de uitvoeringsfase wordt er een as-built plan opgemaakt over hoe het werk is uitgevoerd en hoe het er in werkelijkheid uit ziet. Het dossier bevat gegevens van bv. ingewerkte nutsleidingen, informatie over werkzaamheden, herstellingen, vervanging, ontmanteling van installaties of structurele elementen, identificatie van gekozen materialen en andere relevante informatie&lt;/Omschrijving_informatieobject&gt;&lt;/NAAM_en_INHOUD&gt;&lt;STRUCTUUR_PROCES&gt;&lt;Taakgebied&gt;02. Exploiteren, inspecteren, onderhouden en herstellen wegen en installaties&lt;/Taakgebied&gt;&lt;Taak&gt;02.4 Realiseren van een onderhouds- of herstelproject&lt;/Taak&gt;&lt;Handeling1&gt;02.4.4 Evalueren en in beheer geven onderhouds- of herstelproject&lt;/Handeling1&gt;&lt;/STRUCTUUR_PROCES&gt;&lt;Datering&gt;&lt;Begindatum&gt;Onbekend&lt;/Begindatum&gt;&lt;Einddatum&gt;Lopende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 &lt;/Extra_info_termijnspecificatie2&gt;&lt;Verantwoording_bewaartermijn2&gt;Voor  de contractuele aansprakelijkheid van de architect en de aannemer geldt een verjaringstermijn van 10 jaar (artn. 1792 en 2270 Burgerlijk Wetboek). Deze gaat in na de aanvaarding van de werken.&lt;/Verantwoording_bewaartermijn2&gt;&lt;/WETTELIJKE_BEWAARTERMIJN&gt;&lt;ADMINISTRATIEVE_BEWAARTERMIJN&gt;&lt;Waarde&gt;Niet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toepassing&lt;/Verantwoording_bewaartermijn&gt;&lt;/ADMINISTRATIEVE_BEWAARTERMIJN&gt;&lt;BESTEMMING&gt;&lt;Bestemming&gt;Bewaren&lt;/Bestemming&gt;&lt;Verantwoording_bestemming&gt;Deze plannen geven een inzicht van een toestand in het verleden die ten alle tijde nog geraadpleegd worden door de dienst voor opbouw van nieuwe plannen&lt;/Verantwoording_bestemming&gt;&lt;Selectievoorschriften&gt;niet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39" spans="1:36" x14ac:dyDescent="0.25">
      <c r="A39" t="str">
        <f>SUBSTITUTE(A$2,"Value",IBP!A39)</f>
        <v>&lt;ID&gt;OVO000098_000_036&lt;/ID&gt;</v>
      </c>
      <c r="B39" t="str">
        <f>SUBSTITUTE(B$2,"Value",IBP!B39)</f>
        <v>&lt;Informatieobjecttype&gt;Serie&lt;/Informatieobjecttype&gt;</v>
      </c>
      <c r="C39" t="str">
        <f>SUBSTITUTE(C$2,"Value",IBP!C39)</f>
        <v>&lt;Naam_informatieobject&gt;Getuigschrift van goede uitvoering onderhouds- of herstelproject&lt;/Naam_informatieobject&gt;</v>
      </c>
      <c r="D39" t="str">
        <f>SUBSTITUTE(D$2,"Value",IBP!D39)</f>
        <v>&lt;Omschrijving_informatieobject&gt;In het kader van de erkenning van aannemers van werken worden
geregeld getuigschriften voor goede uitvoering gevraagd door de aannemers voor het bekomen of verlengen
van een erkenning. &lt;/Omschrijving_informatieobject&gt;</v>
      </c>
      <c r="E39" t="str">
        <f>SUBSTITUTE(E$2,"Value",IBP!E39)</f>
        <v>&lt;Taakgebied&gt;02. Exploiteren, inspecteren, onderhouden en herstellen wegen en installaties&lt;/Taakgebied&gt;</v>
      </c>
      <c r="F39" t="str">
        <f>SUBSTITUTE(F$2,"Value",IBP!F39)</f>
        <v>&lt;Taak&gt;02.4 Realiseren van een onderhouds- of herstelproject&lt;/Taak&gt;</v>
      </c>
      <c r="G39" t="str">
        <f>SUBSTITUTE(G$2,"Value",IBP!G39)</f>
        <v>&lt;Handeling1&gt;02.4.4 Evalueren en in beheer geven onderhouds- of herstelproject&lt;/Handeling1&gt;</v>
      </c>
      <c r="H39" t="str">
        <f>SUBSTITUTE(H$2,"Value",IBP!H39)</f>
        <v>&lt;Begindatum&gt;Onbekend&lt;/Begindatum&gt;</v>
      </c>
      <c r="I39" t="str">
        <f>SUBSTITUTE(I$2,"Value",IBP!I39)</f>
        <v>&lt;Einddatum&gt;Lopende &lt;/Einddatum&gt;</v>
      </c>
      <c r="J39" t="str">
        <f>SUBSTITUTE(J$2,"Value",IBP!J39)</f>
        <v>&lt;Bewaarniveau&gt;Vlaamse overheid: Agentschap Wegen en Verkeer&lt;/Bewaarniveau&gt;</v>
      </c>
      <c r="K39" t="str">
        <f>SUBSTITUTE(K$2,"Value",IBP!K39)</f>
        <v>&lt;Waarde2&gt;niet van toepassing&lt;/Waarde2&gt;</v>
      </c>
      <c r="L39" t="str">
        <f>SUBSTITUTE(L$2,"Value",IBP!L39)</f>
        <v>&lt;Tijdseenheid2&gt;niet van toepassing&lt;/Tijdseenheid2&gt;</v>
      </c>
      <c r="M39" t="str">
        <f>SUBSTITUTE(M$2,"Value",IBP!M39)</f>
        <v>&lt;Termijnspecificatie2&gt;niet van toepassing&lt;/Termijnspecificatie2&gt;</v>
      </c>
      <c r="N39" t="str">
        <f>SUBSTITUTE(N$2,"Value",IBP!N39)</f>
        <v>&lt;Extra_info_termijnspecificatie2&gt;niet van toepassing&lt;/Extra_info_termijnspecificatie2&gt;</v>
      </c>
      <c r="O39" t="str">
        <f>SUBSTITUTE(O$2,"Value",IBP!O39)</f>
        <v>&lt;Verantwoording_bewaartermijn2&gt;niet van toepassing&lt;/Verantwoording_bewaartermijn2&gt;</v>
      </c>
      <c r="P39" t="str">
        <f>SUBSTITUTE(P$2,"Value",IBP!P39)</f>
        <v>&lt;Waarde&gt;10&lt;/Waarde&gt;</v>
      </c>
      <c r="Q39" t="str">
        <f>SUBSTITUTE(Q$2,"Value",IBP!Q39)</f>
        <v>&lt;Tijdseenheid&gt;jaar&lt;/Tijdseenheid&gt;</v>
      </c>
      <c r="R39" t="str">
        <f>SUBSTITUTE(R$2,"Value",IBP!R39)</f>
        <v>&lt;Termijnspecificatie&gt;Na afloop van het informatieobject&lt;/Termijnspecificatie&gt;</v>
      </c>
      <c r="S39" t="str">
        <f>SUBSTITUTE(S$2,"Value",IBP!S39)</f>
        <v>&lt;Extra_info_termijnspecificatie&gt;&lt;/Extra_info_termijnspecificatie&gt;</v>
      </c>
      <c r="T39" t="str">
        <f>SUBSTITUTE(T$2,"Value",IBP!T39)</f>
        <v>&lt;Verantwoording_bewaartermijn&gt;Voor een goede opvolging wenst men deze getuigschriften 10 jaar bij te houden&lt;/Verantwoording_bewaartermijn&gt;</v>
      </c>
      <c r="U39" t="str">
        <f>SUBSTITUTE(U$2,"Value",IBP!U39)</f>
        <v>&lt;Bestemming&gt;Vernietigen&lt;/Bestemming&gt;</v>
      </c>
      <c r="V39" t="str">
        <f>SUBSTITUTE(V$2,"Value",IBP!V39)</f>
        <v>&lt;Verantwoording_bestemming&gt;geen cultuur-maatschappelijke nut meer&lt;/Verantwoording_bestemming&gt;</v>
      </c>
      <c r="W39" t="str">
        <f>SUBSTITUTE(W$2,"Value",IBP!W39)</f>
        <v>&lt;Selectievoorschriften&gt;niet van toepassing&lt;/Selectievoorschriften&gt;</v>
      </c>
      <c r="X39" t="str">
        <f>SUBSTITUTE(X$2,"Value",IBP!X39)</f>
        <v>&lt;Raadplegingsregime&gt;In principe openbaar&lt;/Raadplegingsregime&gt;</v>
      </c>
      <c r="Y39" t="str">
        <f>SUBSTITUTE(Y$2,"Value",IBP!Y39)</f>
        <v>&lt;Gevoelige_persoonsgegevens&gt;Nee&lt;/Gevoelige_persoonsgegevens&gt;</v>
      </c>
      <c r="Z39" t="str">
        <f>SUBSTITUTE(Z$2,"Value",IBP!Z39)</f>
        <v>&lt;Hergebruik&gt;ja&lt;/Hergebruik&gt;</v>
      </c>
      <c r="AA39" t="str">
        <f>SUBSTITUTE(AA$2,"Value",IBP!AA39)</f>
        <v>&lt;Motivering&gt;niet van toepassing&lt;/Motivering&gt;</v>
      </c>
      <c r="AB39" t="str">
        <f>SUBSTITUTE(AB$2,"Value",IBP!AB39)</f>
        <v>&lt;Drager&gt;Analoog en digitaal&lt;/Drager&gt;</v>
      </c>
      <c r="AC39" t="str">
        <f>SUBSTITUTE(AC$2,"Value",IBP!AC39)</f>
        <v>&lt;Extra_info_drager&gt;niet van toepassing&lt;/Extra_info_drager&gt;</v>
      </c>
      <c r="AD39" t="str">
        <f>SUBSTITUTE(AD$2,"Value",IBP!AD39)</f>
        <v>&lt;Parent&gt;niet van toepassing&lt;/Parent&gt;</v>
      </c>
      <c r="AE39" t="str">
        <f>SUBSTITUTE(AE$2,"Value",IBP!AE39)</f>
        <v>&lt;Child&gt;niet van toepassing&lt;/Child&gt;</v>
      </c>
      <c r="AF39" t="str">
        <f>SUBSTITUTE(AF$2,"Value",IBP!AF39)</f>
        <v>&lt;Associatief&gt;niet van toepassing&lt;/Associatief&gt;</v>
      </c>
      <c r="AG39" t="str">
        <f>SUBSTITUTE(AG$2,"Value",IBP!AG39)</f>
        <v>&lt;Actualiseringsdatum_informatieobject&gt;niet van toepassing&lt;/Actualiseringsdatum_informatieobject&gt;</v>
      </c>
      <c r="AH39" t="str">
        <f>SUBSTITUTE(AH$2,"Value",IBP!AH39)</f>
        <v>&lt;Opmerkingen&gt;Origineel is bij territoriale afdeling, kopie bij dienst wegenbouw&lt;/Opmerkingen&gt;</v>
      </c>
      <c r="AJ39" t="str">
        <f t="shared" si="0"/>
        <v>&lt;Serie&gt;&lt;NAAM_en_INHOUD&gt;&lt;ID&gt;OVO000098_000_036&lt;/ID&gt;&lt;Informatieobjecttype&gt;Serie&lt;/Informatieobjecttype&gt;&lt;Naam_informatieobject&gt;Getuigschrift van goede uitvoering onderhouds- of herstelproject&lt;/Naam_informatieobject&gt;&lt;Omschrijving_informatieobject&gt;In het kader van de erkenning van aannemers van werken worden
geregeld getuigschriften voor goede uitvoering gevraagd door de aannemers voor het bekomen of verlengen
van een erkenning. &lt;/Omschrijving_informatieobject&gt;&lt;/NAAM_en_INHOUD&gt;&lt;STRUCTUUR_PROCES&gt;&lt;Taakgebied&gt;02. Exploiteren, inspecteren, onderhouden en herstellen wegen en installaties&lt;/Taakgebied&gt;&lt;Taak&gt;02.4 Realiseren van een onderhouds- of herstelproject&lt;/Taak&gt;&lt;Handeling1&gt;02.4.4 Evalueren en in beheer geven onderhouds- of herstelproject&lt;/Handeling1&gt;&lt;/STRUCTUUR_PROCES&gt;&lt;Datering&gt;&lt;Begindatum&gt;Onbekend&lt;/Begindatum&gt;&lt;Einddatum&gt;Lopende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afloop van het informatieobject&lt;/Termijnspecificatie&gt;&lt;Extra_info_termijnspecificatie&gt;&lt;/Extra_info_termijnspecificatie&gt;&lt;Verantwoording_bewaartermijn&gt;Voor een goede opvolging wenst men deze getuigschriften 10 jaar bij te houden&lt;/Verantwoording_bewaartermijn&gt;&lt;/ADMINISTRATIEVE_BEWAARTERMIJN&gt;&lt;BESTEMMING&gt;&lt;Bestemming&gt;Vernietigen&lt;/Bestemming&gt;&lt;Verantwoording_bestemming&gt;geen cultuur-maatschappelijke nut meer&lt;/Verantwoording_bestemming&gt;&lt;Selectievoorschriften&gt;niet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toepassing&lt;/Actualiseringsdatum_informatieobject&gt;&lt;/METADATA&gt;&lt;OPMERKINGEN&gt;&lt;Opmerkingen&gt;Origineel is bij territoriale afdeling, kopie bij dienst wegenbouw&lt;/Opmerkingen&gt;&lt;/OPMERKINGEN&gt;&lt;/Serie&gt;</v>
      </c>
    </row>
    <row r="40" spans="1:36" x14ac:dyDescent="0.25">
      <c r="A40" t="str">
        <f>SUBSTITUTE(A$2,"Value",IBP!A40)</f>
        <v>&lt;ID&gt;OVO000098_000_037&lt;/ID&gt;</v>
      </c>
      <c r="B40" t="str">
        <f>SUBSTITUTE(B$2,"Value",IBP!B40)</f>
        <v>&lt;Informatieobjecttype&gt;Serie&lt;/Informatieobjecttype&gt;</v>
      </c>
      <c r="C40" t="str">
        <f>SUBSTITUTE(C$2,"Value",IBP!C40)</f>
        <v>&lt;Naam_informatieobject&gt;Aanbestedings- en gunningsdossier winterdienst&lt;/Naam_informatieobject&gt;</v>
      </c>
      <c r="D40" t="str">
        <f>SUBSTITUTE(D$2,"Value",IBP!D40)</f>
        <v>&lt;Omschrijving_informatieobject&gt;Dit dossier bevat volgende documenten: 
Aanbestedingsdocumenten (E-procurement) Winterdienst (=Verzameling van bijzonder bestek, meetstaten, publicatie en opening van de gunningsprocedure, sluiting contract. Dit heet ook opdrachtdocumenten)
Goedkeuring- en vastleggingsdocumenten winterdienst (=Documenten rond budgetten, kredieten en bestelopdrachten (via raamcontracten))&lt;/Omschrijving_informatieobject&gt;</v>
      </c>
      <c r="E40" t="str">
        <f>SUBSTITUTE(E$2,"Value",IBP!E40)</f>
        <v>&lt;Taakgebied&gt;02. Exploiteren, inspecteren, onderhouden en herstellen wegen en installaties&lt;/Taakgebied&gt;</v>
      </c>
      <c r="F40" t="str">
        <f>SUBSTITUTE(F$2,"Value",IBP!F40)</f>
        <v>&lt;Taak&gt;02.5 Winterdienst&lt;/Taak&gt;</v>
      </c>
      <c r="G40" t="str">
        <f>SUBSTITUTE(G$2,"Value",IBP!G40)</f>
        <v>&lt;Handeling1&gt;02.5.1 Aanbesteden en gunnen winterdienst&lt;/Handeling1&gt;</v>
      </c>
      <c r="H40" t="str">
        <f>SUBSTITUTE(H$2,"Value",IBP!H40)</f>
        <v>&lt;Begindatum&gt;Onbekend&lt;/Begindatum&gt;</v>
      </c>
      <c r="I40" t="str">
        <f>SUBSTITUTE(I$2,"Value",IBP!I40)</f>
        <v>&lt;Einddatum&gt;Lopende &lt;/Einddatum&gt;</v>
      </c>
      <c r="J40" t="str">
        <f>SUBSTITUTE(J$2,"Value",IBP!J40)</f>
        <v>&lt;Bewaarniveau&gt;Vlaamse overheid: Agentschap Wegen en Verkeer&lt;/Bewaarniveau&gt;</v>
      </c>
      <c r="K40" t="str">
        <f>SUBSTITUTE(K$2,"Value",IBP!K40)</f>
        <v>&lt;Waarde2&gt;10&lt;/Waarde2&gt;</v>
      </c>
      <c r="L40" t="str">
        <f>SUBSTITUTE(L$2,"Value",IBP!L40)</f>
        <v>&lt;Tijdseenheid2&gt;Jaar&lt;/Tijdseenheid2&gt;</v>
      </c>
      <c r="M40" t="str">
        <f>SUBSTITUTE(M$2,"Value",IBP!M40)</f>
        <v>&lt;Termijnspecificatie2&gt;Na afhandeling van het informatieobject&lt;/Termijnspecificatie2&gt;</v>
      </c>
      <c r="N40" t="str">
        <f>SUBSTITUTE(N$2,"Value",IBP!N40)</f>
        <v>&lt;Extra_info_termijnspecificatie2&gt;Bij niet-gunning na niet gunningsdatum, bij gunning na definitieve oplevering&lt;/Extra_info_termijnspecificatie2&gt;</v>
      </c>
      <c r="O40" t="str">
        <f>SUBSTITUTE(O$2,"Value",IBP!O40)</f>
        <v>&lt;Verantwoording_bewaartermijn2&gt;Wordt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v>
      </c>
      <c r="P40" t="str">
        <f>SUBSTITUTE(P$2,"Value",IBP!P40)</f>
        <v>&lt;Waarde&gt;Niet van toepassing&lt;/Waarde&gt;</v>
      </c>
      <c r="Q40" t="str">
        <f>SUBSTITUTE(Q$2,"Value",IBP!Q40)</f>
        <v>&lt;Tijdseenheid&gt;Niet van toepassing&lt;/Tijdseenheid&gt;</v>
      </c>
      <c r="R40" t="str">
        <f>SUBSTITUTE(R$2,"Value",IBP!R40)</f>
        <v>&lt;Termijnspecificatie&gt;Niet van toepassing&lt;/Termijnspecificatie&gt;</v>
      </c>
      <c r="S40" t="str">
        <f>SUBSTITUTE(S$2,"Value",IBP!S40)</f>
        <v>&lt;Extra_info_termijnspecificatie&gt;Niet van toepassing&lt;/Extra_info_termijnspecificatie&gt;</v>
      </c>
      <c r="T40" t="str">
        <f>SUBSTITUTE(T$2,"Value",IBP!T40)</f>
        <v>&lt;Verantwoording_bewaartermijn&gt;Niet van toepassing&lt;/Verantwoording_bewaartermijn&gt;</v>
      </c>
      <c r="U40" t="str">
        <f>SUBSTITUTE(U$2,"Value",IBP!U40)</f>
        <v>&lt;Bestemming&gt;Vernietigen&lt;/Bestemming&gt;</v>
      </c>
      <c r="V40" t="str">
        <f>SUBSTITUTE(V$2,"Value",IBP!V40)</f>
        <v>&lt;Verantwoording_bestemming&gt;Na afloop van de bewaartermijn heeft dit informatieobject geen enkele juridische, cultureel-maatschappelijke of administratieve waarde meer. Dit informatieobject geeft niet voldoende inzicht in de werking van de Vlaamse overheid of haar relatie met de maatschappij.&lt;/Verantwoording_bestemming&gt;</v>
      </c>
      <c r="W40" t="str">
        <f>SUBSTITUTE(W$2,"Value",IBP!W40)</f>
        <v>&lt;Selectievoorschriften&gt;niet van toepassing&lt;/Selectievoorschriften&gt;</v>
      </c>
      <c r="X40" t="str">
        <f>SUBSTITUTE(X$2,"Value",IBP!X40)</f>
        <v>&lt;Raadplegingsregime&gt;In principe openbaar&lt;/Raadplegingsregime&gt;</v>
      </c>
      <c r="Y40" t="str">
        <f>SUBSTITUTE(Y$2,"Value",IBP!Y40)</f>
        <v>&lt;Gevoelige_persoonsgegevens&gt;Nee&lt;/Gevoelige_persoonsgegevens&gt;</v>
      </c>
      <c r="Z40" t="str">
        <f>SUBSTITUTE(Z$2,"Value",IBP!Z40)</f>
        <v>&lt;Hergebruik&gt;Ja&lt;/Hergebruik&gt;</v>
      </c>
      <c r="AA40" t="str">
        <f>SUBSTITUTE(AA$2,"Value",IBP!AA40)</f>
        <v>&lt;Motivering&gt;niet van toepassing&lt;/Motivering&gt;</v>
      </c>
      <c r="AB40" t="str">
        <f>SUBSTITUTE(AB$2,"Value",IBP!AB40)</f>
        <v>&lt;Drager&gt;Analoog en digitaal&lt;/Drager&gt;</v>
      </c>
      <c r="AC40" t="str">
        <f>SUBSTITUTE(AC$2,"Value",IBP!AC40)</f>
        <v>&lt;Extra_info_drager&gt;niet van toepassing&lt;/Extra_info_drager&gt;</v>
      </c>
      <c r="AD40" t="str">
        <f>SUBSTITUTE(AD$2,"Value",IBP!AD40)</f>
        <v>&lt;Parent&gt;niet van toepassing&lt;/Parent&gt;</v>
      </c>
      <c r="AE40" t="str">
        <f>SUBSTITUTE(AE$2,"Value",IBP!AE40)</f>
        <v>&lt;Child&gt;niet van toepassing&lt;/Child&gt;</v>
      </c>
      <c r="AF40" t="str">
        <f>SUBSTITUTE(AF$2,"Value",IBP!AF40)</f>
        <v>&lt;Associatief&gt;niet van toepassing&lt;/Associatief&gt;</v>
      </c>
      <c r="AG40" t="str">
        <f>SUBSTITUTE(AG$2,"Value",IBP!AG40)</f>
        <v>&lt;Actualiseringsdatum_informatieobject&gt;niet van toepassing&lt;/Actualiseringsdatum_informatieobject&gt;</v>
      </c>
      <c r="AH40" t="str">
        <f>SUBSTITUTE(AH$2,"Value",IBP!AH40)</f>
        <v>&lt;Opmerkingen&gt;niet van toepassing&lt;/Opmerkingen&gt;</v>
      </c>
      <c r="AJ40" t="str">
        <f t="shared" si="0"/>
        <v>&lt;Serie&gt;&lt;NAAM_en_INHOUD&gt;&lt;ID&gt;OVO000098_000_037&lt;/ID&gt;&lt;Informatieobjecttype&gt;Serie&lt;/Informatieobjecttype&gt;&lt;Naam_informatieobject&gt;Aanbestedings- en gunningsdossier winterdienst&lt;/Naam_informatieobject&gt;&lt;Omschrijving_informatieobject&gt;Dit dossier bevat volgende documenten: 
Aanbestedingsdocumenten (E-procurement) Winterdienst (=Verzameling van bijzonder bestek, meetstaten, publicatie en opening van de gunningsprocedure, sluiting contract. Dit heet ook opdrachtdocumenten)
Goedkeuring- en vastleggingsdocumenten winterdienst (=Documenten rond budgetten, kredieten en bestelopdrachten (via raamcontracten))&lt;/Omschrijving_informatieobject&gt;&lt;/NAAM_en_INHOUD&gt;&lt;STRUCTUUR_PROCES&gt;&lt;Taakgebied&gt;02. Exploiteren, inspecteren, onderhouden en herstellen wegen en installaties&lt;/Taakgebied&gt;&lt;Taak&gt;02.5 Winterdienst&lt;/Taak&gt;&lt;Handeling1&gt;02.5.1 Aanbesteden en gunnen winterdienst&lt;/Handeling1&gt;&lt;/STRUCTUUR_PROCES&gt;&lt;Datering&gt;&lt;Begindatum&gt;Onbekend&lt;/Begindatum&gt;&lt;Einddatum&gt;Lopende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informatieobject&lt;/Termijnspecificatie2&gt;&lt;Extra_info_termijnspecificatie2&gt;Bij niet-gunning na niet gunningsdatum, bij gunning na definitieve oplevering&lt;/Extra_info_termijnspecificatie2&gt;&lt;Verantwoording_bewaartermijn2&gt;Wordt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toepassing&lt;/Verantwoording_bewaartermijn&gt;&lt;/ADMINISTRATIEVE_BEWAARTERMIJN&gt;&lt;BESTEMMING&gt;&lt;Bestemming&gt;Vernietigen&lt;/Bestemming&gt;&lt;Verantwoording_bestemming&gt;Na afloop van de bewaartermijn heeft dit informatieobject geen enkele juridische, cultureel-maatschappelijke of administratieve waarde meer. Dit informatieobject geeft niet voldoende inzicht in de werking van de Vlaamse overheid of haar relatie met de maatschappij.&lt;/Verantwoording_bestemming&gt;&lt;Selectievoorschriften&gt;niet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41" spans="1:36" x14ac:dyDescent="0.25">
      <c r="A41" t="str">
        <f>SUBSTITUTE(A$2,"Value",IBP!A41)</f>
        <v>&lt;ID&gt;OVO000098_000_038&lt;/ID&gt;</v>
      </c>
      <c r="B41" t="str">
        <f>SUBSTITUTE(B$2,"Value",IBP!B41)</f>
        <v>&lt;Informatieobjecttype&gt;Serie&lt;/Informatieobjecttype&gt;</v>
      </c>
      <c r="C41" t="str">
        <f>SUBSTITUTE(C$2,"Value",IBP!C41)</f>
        <v>&lt;Naam_informatieobject&gt;Winteractieplan&lt;/Naam_informatieobject&gt;</v>
      </c>
      <c r="D41" t="str">
        <f>SUBSTITUTE(D$2,"Value",IBP!D41)</f>
        <v>&lt;Omschrijving_informatieobject&gt;afsprakenplan over de organisatie van de winterdienst&lt;/Omschrijving_informatieobject&gt;</v>
      </c>
      <c r="E41" t="str">
        <f>SUBSTITUTE(E$2,"Value",IBP!E41)</f>
        <v>&lt;Taakgebied&gt;02. Exploiteren, inspecteren, onderhouden en herstellen wegen en installaties&lt;/Taakgebied&gt;</v>
      </c>
      <c r="F41" t="str">
        <f>SUBSTITUTE(F$2,"Value",IBP!F41)</f>
        <v>&lt;Taak&gt;02.5 Winterdienst&lt;/Taak&gt;</v>
      </c>
      <c r="G41" t="str">
        <f>SUBSTITUTE(G$2,"Value",IBP!G41)</f>
        <v>&lt;Handeling1&gt;02.5.2 Uitvoeren en opleveren winterdienst&lt;/Handeling1&gt;</v>
      </c>
      <c r="H41" t="str">
        <f>SUBSTITUTE(H$2,"Value",IBP!H41)</f>
        <v>&lt;Begindatum&gt;Onbekend&lt;/Begindatum&gt;</v>
      </c>
      <c r="I41" t="str">
        <f>SUBSTITUTE(I$2,"Value",IBP!I41)</f>
        <v>&lt;Einddatum&gt;Lopende &lt;/Einddatum&gt;</v>
      </c>
      <c r="J41" t="str">
        <f>SUBSTITUTE(J$2,"Value",IBP!J41)</f>
        <v>&lt;Bewaarniveau&gt;Vlaamse overheid: Agentschap Wegen en Verkeer&lt;/Bewaarniveau&gt;</v>
      </c>
      <c r="K41" t="str">
        <f>SUBSTITUTE(K$2,"Value",IBP!K41)</f>
        <v>&lt;Waarde2&gt;niet van toepassing&lt;/Waarde2&gt;</v>
      </c>
      <c r="L41" t="str">
        <f>SUBSTITUTE(L$2,"Value",IBP!L41)</f>
        <v>&lt;Tijdseenheid2&gt;niet van toepassing&lt;/Tijdseenheid2&gt;</v>
      </c>
      <c r="M41" t="str">
        <f>SUBSTITUTE(M$2,"Value",IBP!M41)</f>
        <v>&lt;Termijnspecificatie2&gt;niet van toepassing&lt;/Termijnspecificatie2&gt;</v>
      </c>
      <c r="N41" t="str">
        <f>SUBSTITUTE(N$2,"Value",IBP!N41)</f>
        <v>&lt;Extra_info_termijnspecificatie2&gt;niet van toepassing&lt;/Extra_info_termijnspecificatie2&gt;</v>
      </c>
      <c r="O41" t="str">
        <f>SUBSTITUTE(O$2,"Value",IBP!O41)</f>
        <v>&lt;Verantwoording_bewaartermijn2&gt;niet van toepassing&lt;/Verantwoording_bewaartermijn2&gt;</v>
      </c>
      <c r="P41" t="str">
        <f>SUBSTITUTE(P$2,"Value",IBP!P41)</f>
        <v>&lt;Waarde&gt;5&lt;/Waarde&gt;</v>
      </c>
      <c r="Q41" t="str">
        <f>SUBSTITUTE(Q$2,"Value",IBP!Q41)</f>
        <v>&lt;Tijdseenheid&gt;jaar&lt;/Tijdseenheid&gt;</v>
      </c>
      <c r="R41" t="str">
        <f>SUBSTITUTE(R$2,"Value",IBP!R41)</f>
        <v>&lt;Termijnspecificatie&gt;Na afhandeling van het informatieobject&lt;/Termijnspecificatie&gt;</v>
      </c>
      <c r="S41" t="str">
        <f>SUBSTITUTE(S$2,"Value",IBP!S41)</f>
        <v>&lt;Extra_info_termijnspecificatie&gt;&lt;/Extra_info_termijnspecificatie&gt;</v>
      </c>
      <c r="T41" t="str">
        <f>SUBSTITUTE(T$2,"Value",IBP!T41)</f>
        <v>&lt;Verantwoording_bewaartermijn&gt;Frequent raadplegingsregime winteractieplannen worden meerdere keren per jaar geraadpleegd) &lt;/Verantwoording_bewaartermijn&gt;</v>
      </c>
      <c r="U41" t="str">
        <f>SUBSTITUTE(U$2,"Value",IBP!U41)</f>
        <v>&lt;Bestemming&gt;Vernietigen&lt;/Bestemming&gt;</v>
      </c>
      <c r="V41" t="str">
        <f>SUBSTITUTE(V$2,"Value",IBP!V41)</f>
        <v>&lt;Verantwoording_bestemming&gt;Geen cultureel maatschappelijke waarde meer. We werken steeds met de laatste nieuwe versie.&lt;/Verantwoording_bestemming&gt;</v>
      </c>
      <c r="W41" t="str">
        <f>SUBSTITUTE(W$2,"Value",IBP!W41)</f>
        <v>&lt;Selectievoorschriften&gt;niet van toepassing&lt;/Selectievoorschriften&gt;</v>
      </c>
      <c r="X41" t="str">
        <f>SUBSTITUTE(X$2,"Value",IBP!X41)</f>
        <v>&lt;Raadplegingsregime&gt;In principe openbaar&lt;/Raadplegingsregime&gt;</v>
      </c>
      <c r="Y41" t="str">
        <f>SUBSTITUTE(Y$2,"Value",IBP!Y41)</f>
        <v>&lt;Gevoelige_persoonsgegevens&gt;Nee&lt;/Gevoelige_persoonsgegevens&gt;</v>
      </c>
      <c r="Z41" t="str">
        <f>SUBSTITUTE(Z$2,"Value",IBP!Z41)</f>
        <v>&lt;Hergebruik&gt;ja&lt;/Hergebruik&gt;</v>
      </c>
      <c r="AA41" t="str">
        <f>SUBSTITUTE(AA$2,"Value",IBP!AA41)</f>
        <v>&lt;Motivering&gt;niet van toepassing&lt;/Motivering&gt;</v>
      </c>
      <c r="AB41" t="str">
        <f>SUBSTITUTE(AB$2,"Value",IBP!AB41)</f>
        <v>&lt;Drager&gt;Analoog en digitaal&lt;/Drager&gt;</v>
      </c>
      <c r="AC41" t="str">
        <f>SUBSTITUTE(AC$2,"Value",IBP!AC41)</f>
        <v>&lt;Extra_info_drager&gt;niet van toepassing&lt;/Extra_info_drager&gt;</v>
      </c>
      <c r="AD41" t="str">
        <f>SUBSTITUTE(AD$2,"Value",IBP!AD41)</f>
        <v>&lt;Parent&gt;niet van toepassing&lt;/Parent&gt;</v>
      </c>
      <c r="AE41" t="str">
        <f>SUBSTITUTE(AE$2,"Value",IBP!AE41)</f>
        <v>&lt;Child&gt;niet van toepassing&lt;/Child&gt;</v>
      </c>
      <c r="AF41" t="str">
        <f>SUBSTITUTE(AF$2,"Value",IBP!AF41)</f>
        <v>&lt;Associatief&gt;niet van toepassing&lt;/Associatief&gt;</v>
      </c>
      <c r="AG41" t="str">
        <f>SUBSTITUTE(AG$2,"Value",IBP!AG41)</f>
        <v>&lt;Actualiseringsdatum_informatieobject&gt;niet van toepassing&lt;/Actualiseringsdatum_informatieobject&gt;</v>
      </c>
      <c r="AH41" t="str">
        <f>SUBSTITUTE(AH$2,"Value",IBP!AH41)</f>
        <v>&lt;Opmerkingen&gt;niet van toepassing&lt;/Opmerkingen&gt;</v>
      </c>
      <c r="AJ41" t="str">
        <f t="shared" si="0"/>
        <v>&lt;Serie&gt;&lt;NAAM_en_INHOUD&gt;&lt;ID&gt;OVO000098_000_038&lt;/ID&gt;&lt;Informatieobjecttype&gt;Serie&lt;/Informatieobjecttype&gt;&lt;Naam_informatieobject&gt;Winteractieplan&lt;/Naam_informatieobject&gt;&lt;Omschrijving_informatieobject&gt;afsprakenplan over de organisatie van de winterdienst&lt;/Omschrijving_informatieobject&gt;&lt;/NAAM_en_INHOUD&gt;&lt;STRUCTUUR_PROCES&gt;&lt;Taakgebied&gt;02. Exploiteren, inspecteren, onderhouden en herstellen wegen en installaties&lt;/Taakgebied&gt;&lt;Taak&gt;02.5 Winterdienst&lt;/Taak&gt;&lt;Handeling1&gt;02.5.2 Uitvoeren en opleveren winterdienst&lt;/Handeling1&gt;&lt;/STRUCTUUR_PROCES&gt;&lt;Datering&gt;&lt;Begindatum&gt;Onbekend&lt;/Begindatum&gt;&lt;Einddatum&gt;Lopende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informatieobject&lt;/Termijnspecificatie&gt;&lt;Extra_info_termijnspecificatie&gt;&lt;/Extra_info_termijnspecificatie&gt;&lt;Verantwoording_bewaartermijn&gt;Frequent raadplegingsregime winteractieplannen worden meerdere keren per jaar geraadpleegd) &lt;/Verantwoording_bewaartermijn&gt;&lt;/ADMINISTRATIEVE_BEWAARTERMIJN&gt;&lt;BESTEMMING&gt;&lt;Bestemming&gt;Vernietigen&lt;/Bestemming&gt;&lt;Verantwoording_bestemming&gt;Geen cultureel maatschappelijke waarde meer. We werken steeds met de laatste nieuwe versie.&lt;/Verantwoording_bestemming&gt;&lt;Selectievoorschriften&gt;niet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42" spans="1:36" x14ac:dyDescent="0.25">
      <c r="A42" t="str">
        <f>SUBSTITUTE(A$2,"Value",IBP!A42)</f>
        <v>&lt;ID&gt;OVO000098_000_039&lt;/ID&gt;</v>
      </c>
      <c r="B42" t="str">
        <f>SUBSTITUTE(B$2,"Value",IBP!B42)</f>
        <v>&lt;Informatieobjecttype&gt;Serie&lt;/Informatieobjecttype&gt;</v>
      </c>
      <c r="C42" t="str">
        <f>SUBSTITUTE(C$2,"Value",IBP!C42)</f>
        <v>&lt;Naam_informatieobject&gt;Verkeersparameters&lt;/Naam_informatieobject&gt;</v>
      </c>
      <c r="D42" t="str">
        <f>SUBSTITUTE(D$2,"Value",IBP!D42)</f>
        <v>&lt;Omschrijving_informatieobject&gt;Meting van intensiteit, type voertuigen en snelheden. Deze worden bewaard in een databank. Alle metingen worden als 1 informatieobject bekeken.&lt;/Omschrijving_informatieobject&gt;</v>
      </c>
      <c r="E42" t="str">
        <f>SUBSTITUTE(E$2,"Value",IBP!E42)</f>
        <v>&lt;Taakgebied&gt;03. Verstrekken advies over verkeer&lt;/Taakgebied&gt;</v>
      </c>
      <c r="F42" t="str">
        <f>SUBSTITUTE(F$2,"Value",IBP!F42)</f>
        <v>&lt;Taak&gt;03.1 Advies verstrekken over verkeer en mobiliteit&lt;/Taak&gt;</v>
      </c>
      <c r="G42" t="str">
        <f>SUBSTITUTE(G$2,"Value",IBP!G42)</f>
        <v>&lt;Handeling1&gt;03.1.1 Beheren van verkeersgegevens&lt;/Handeling1&gt;</v>
      </c>
      <c r="H42" t="str">
        <f>SUBSTITUTE(H$2,"Value",IBP!H42)</f>
        <v>&lt;Begindatum&gt;1980&lt;/Begindatum&gt;</v>
      </c>
      <c r="I42" t="str">
        <f>SUBSTITUTE(I$2,"Value",IBP!I42)</f>
        <v>&lt;Einddatum&gt;Lopende &lt;/Einddatum&gt;</v>
      </c>
      <c r="J42" t="str">
        <f>SUBSTITUTE(J$2,"Value",IBP!J42)</f>
        <v>&lt;Bewaarniveau&gt;Vlaamse overheid: Agentschap Wegen en Verkeer&lt;/Bewaarniveau&gt;</v>
      </c>
      <c r="K42" t="str">
        <f>SUBSTITUTE(K$2,"Value",IBP!K42)</f>
        <v>&lt;Waarde2&gt;niet van toepassing&lt;/Waarde2&gt;</v>
      </c>
      <c r="L42" t="str">
        <f>SUBSTITUTE(L$2,"Value",IBP!L42)</f>
        <v>&lt;Tijdseenheid2&gt;niet van toepassing&lt;/Tijdseenheid2&gt;</v>
      </c>
      <c r="M42" t="str">
        <f>SUBSTITUTE(M$2,"Value",IBP!M42)</f>
        <v>&lt;Termijnspecificatie2&gt;niet van toepassing&lt;/Termijnspecificatie2&gt;</v>
      </c>
      <c r="N42" t="str">
        <f>SUBSTITUTE(N$2,"Value",IBP!N42)</f>
        <v>&lt;Extra_info_termijnspecificatie2&gt;niet van toepassing&lt;/Extra_info_termijnspecificatie2&gt;</v>
      </c>
      <c r="O42" t="str">
        <f>SUBSTITUTE(O$2,"Value",IBP!O42)</f>
        <v>&lt;Verantwoording_bewaartermijn2&gt;niet van toepassing&lt;/Verantwoording_bewaartermijn2&gt;</v>
      </c>
      <c r="P42" t="str">
        <f>SUBSTITUTE(P$2,"Value",IBP!P42)</f>
        <v>&lt;Waarde&gt;15&lt;/Waarde&gt;</v>
      </c>
      <c r="Q42" t="str">
        <f>SUBSTITUTE(Q$2,"Value",IBP!Q42)</f>
        <v>&lt;Tijdseenheid&gt;jaar&lt;/Tijdseenheid&gt;</v>
      </c>
      <c r="R42" t="str">
        <f>SUBSTITUTE(R$2,"Value",IBP!R42)</f>
        <v>&lt;Termijnspecificatie&gt;Na afhandeling van het informatieobject&lt;/Termijnspecificatie&gt;</v>
      </c>
      <c r="S42" t="str">
        <f>SUBSTITUTE(S$2,"Value",IBP!S42)</f>
        <v>&lt;Extra_info_termijnspecificatie&gt;&lt;/Extra_info_termijnspecificatie&gt;</v>
      </c>
      <c r="T42" t="str">
        <f>SUBSTITUTE(T$2,"Value",IBP!T42)</f>
        <v>&lt;Verantwoording_bewaartermijn&gt;Opbouw historiek en evolutie&lt;/Verantwoording_bewaartermijn&gt;</v>
      </c>
      <c r="U42" t="str">
        <f>SUBSTITUTE(U$2,"Value",IBP!U42)</f>
        <v>&lt;Bestemming&gt;Vernietigen&lt;/Bestemming&gt;</v>
      </c>
      <c r="V42" t="str">
        <f>SUBSTITUTE(V$2,"Value",IBP!V42)</f>
        <v>&lt;Verantwoording_bestemming&gt;geen cultuur-maatschappelijke nut meer&lt;/Verantwoording_bestemming&gt;</v>
      </c>
      <c r="W42" t="str">
        <f>SUBSTITUTE(W$2,"Value",IBP!W42)</f>
        <v>&lt;Selectievoorschriften&gt;niet van toepassing&lt;/Selectievoorschriften&gt;</v>
      </c>
      <c r="X42" t="str">
        <f>SUBSTITUTE(X$2,"Value",IBP!X42)</f>
        <v>&lt;Raadplegingsregime&gt;Openbaar&lt;/Raadplegingsregime&gt;</v>
      </c>
      <c r="Y42" t="str">
        <f>SUBSTITUTE(Y$2,"Value",IBP!Y42)</f>
        <v>&lt;Gevoelige_persoonsgegevens&gt;Neen&lt;/Gevoelige_persoonsgegevens&gt;</v>
      </c>
      <c r="Z42" t="str">
        <f>SUBSTITUTE(Z$2,"Value",IBP!Z42)</f>
        <v>&lt;Hergebruik&gt;ja&lt;/Hergebruik&gt;</v>
      </c>
      <c r="AA42" t="str">
        <f>SUBSTITUTE(AA$2,"Value",IBP!AA42)</f>
        <v>&lt;Motivering&gt;niet van toepassing&lt;/Motivering&gt;</v>
      </c>
      <c r="AB42" t="str">
        <f>SUBSTITUTE(AB$2,"Value",IBP!AB42)</f>
        <v>&lt;Drager&gt;Digitaal&lt;/Drager&gt;</v>
      </c>
      <c r="AC42" t="str">
        <f>SUBSTITUTE(AC$2,"Value",IBP!AC42)</f>
        <v>&lt;Extra_info_drager&gt;niet van toepassing&lt;/Extra_info_drager&gt;</v>
      </c>
      <c r="AD42" t="str">
        <f>SUBSTITUTE(AD$2,"Value",IBP!AD42)</f>
        <v>&lt;Parent&gt;niet van toepassing&lt;/Parent&gt;</v>
      </c>
      <c r="AE42" t="str">
        <f>SUBSTITUTE(AE$2,"Value",IBP!AE42)</f>
        <v>&lt;Child&gt;niet van toepassing&lt;/Child&gt;</v>
      </c>
      <c r="AF42" t="str">
        <f>SUBSTITUTE(AF$2,"Value",IBP!AF42)</f>
        <v>&lt;Associatief&gt;niet van toepassing&lt;/Associatief&gt;</v>
      </c>
      <c r="AG42" t="str">
        <f>SUBSTITUTE(AG$2,"Value",IBP!AG42)</f>
        <v>&lt;Actualiseringsdatum_informatieobject&gt;niet van toepassing&lt;/Actualiseringsdatum_informatieobject&gt;</v>
      </c>
      <c r="AH42" t="str">
        <f>SUBSTITUTE(AH$2,"Value",IBP!AH42)</f>
        <v>&lt;Opmerkingen&gt;niet van toepassing&lt;/Opmerkingen&gt;</v>
      </c>
      <c r="AJ42" t="str">
        <f t="shared" si="0"/>
        <v>&lt;Serie&gt;&lt;NAAM_en_INHOUD&gt;&lt;ID&gt;OVO000098_000_039&lt;/ID&gt;&lt;Informatieobjecttype&gt;Serie&lt;/Informatieobjecttype&gt;&lt;Naam_informatieobject&gt;Verkeersparameters&lt;/Naam_informatieobject&gt;&lt;Omschrijving_informatieobject&gt;Meting van intensiteit, type voertuigen en snelheden. Deze worden bewaard in een databank. Alle metingen worden als 1 informatieobject bekeken.&lt;/Omschrijving_informatieobject&gt;&lt;/NAAM_en_INHOUD&gt;&lt;STRUCTUUR_PROCES&gt;&lt;Taakgebied&gt;03. Verstrekken advies over verkeer&lt;/Taakgebied&gt;&lt;Taak&gt;03.1 Advies verstrekken over verkeer en mobiliteit&lt;/Taak&gt;&lt;Handeling1&gt;03.1.1 Beheren van verkeersgegevens&lt;/Handeling1&gt;&lt;/STRUCTUUR_PROCES&gt;&lt;Datering&gt;&lt;Begindatum&gt;1980&lt;/Begindatum&gt;&lt;Einddatum&gt;Lopende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toepassing&lt;/Verantwoording_bewaartermijn2&gt;&lt;/WETTELIJKE_BEWAARTERMIJN&gt;&lt;ADMINISTRATIEVE_BEWAARTERMIJN&gt;&lt;Waarde&gt;15&lt;/Waarde&gt;&lt;Tijdseenheid&gt;jaar&lt;/Tijdseenheid&gt;&lt;Termijnspecificatie&gt;Na afhandeling van het informatieobject&lt;/Termijnspecificatie&gt;&lt;Extra_info_termijnspecificatie&gt;&lt;/Extra_info_termijnspecificatie&gt;&lt;Verantwoording_bewaartermijn&gt;Opbouw historiek en evolutie&lt;/Verantwoording_bewaartermijn&gt;&lt;/ADMINISTRATIEVE_BEWAARTERMIJN&gt;&lt;BESTEMMING&gt;&lt;Bestemming&gt;Vernietigen&lt;/Bestemming&gt;&lt;Verantwoording_bestemming&gt;geen cultuur-maatschappelijke nut meer&lt;/Verantwoording_bestemming&gt;&lt;Selectievoorschriften&gt;niet van toepassing&lt;/Selectievoorschriften&gt;&lt;/BESTEMMING&gt;&lt;RAADPLEGINGSREGIME&gt;&lt;Raadplegingsregime&gt;Openbaar&lt;/Raadplegingsregime&gt;&lt;/RAADPLEGINGSREGIME&gt;&lt;PERSOONSGEGEVENS&gt;&lt;Gevoelige_persoonsgegevens&gt;Neen&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43" spans="1:36" x14ac:dyDescent="0.25">
      <c r="A43" t="str">
        <f>SUBSTITUTE(A$2,"Value",IBP!A43)</f>
        <v>&lt;ID&gt;OVO000098_000_040&lt;/ID&gt;</v>
      </c>
      <c r="B43" t="str">
        <f>SUBSTITUTE(B$2,"Value",IBP!B43)</f>
        <v>&lt;Informatieobjecttype&gt;Serie&lt;/Informatieobjecttype&gt;</v>
      </c>
      <c r="C43" t="str">
        <f>SUBSTITUTE(C$2,"Value",IBP!C43)</f>
        <v>&lt;Naam_informatieobject&gt;Nota - verslag provinciale commissie verkeersveiligheid&lt;/Naam_informatieobject&gt;</v>
      </c>
      <c r="D43" t="str">
        <f>SUBSTITUTE(D$2,"Value",IBP!D43)</f>
        <v>&lt;Omschrijving_informatieobject&gt;Overleg met strategische partners (Politie, gemeentes, De Lijn, …) in verband met verkeersveiligheidsdossiers. Specifieke provinciale verkeersdossiers worden besproken. Hier worden bepaalde keuzes geargumenteerd,&lt;/Omschrijving_informatieobject&gt;</v>
      </c>
      <c r="E43" t="str">
        <f>SUBSTITUTE(E$2,"Value",IBP!E43)</f>
        <v>&lt;Taakgebied&gt;03. Verstrekken advies over verkeer&lt;/Taakgebied&gt;</v>
      </c>
      <c r="F43" t="str">
        <f>SUBSTITUTE(F$2,"Value",IBP!F43)</f>
        <v>&lt;Taak&gt;03.1 Advies verstrekken over verkeer en mobiliteit&lt;/Taak&gt;</v>
      </c>
      <c r="G43" t="str">
        <f>SUBSTITUTE(G$2,"Value",IBP!G43)</f>
        <v>&lt;Handeling1&gt;03.1.2 Beslissingen na overleg met externe partijen&lt;/Handeling1&gt;</v>
      </c>
      <c r="H43" t="str">
        <f>SUBSTITUTE(H$2,"Value",IBP!H43)</f>
        <v>&lt;Begindatum&gt;Onbekend&lt;/Begindatum&gt;</v>
      </c>
      <c r="I43" t="str">
        <f>SUBSTITUTE(I$2,"Value",IBP!I43)</f>
        <v>&lt;Einddatum&gt;Lopende &lt;/Einddatum&gt;</v>
      </c>
      <c r="J43" t="str">
        <f>SUBSTITUTE(J$2,"Value",IBP!J43)</f>
        <v>&lt;Bewaarniveau&gt;Vlaamse overheid: Agentschap Wegen en Verkeer&lt;/Bewaarniveau&gt;</v>
      </c>
      <c r="K43" t="str">
        <f>SUBSTITUTE(K$2,"Value",IBP!K43)</f>
        <v>&lt;Waarde2&gt;niet van toepassing&lt;/Waarde2&gt;</v>
      </c>
      <c r="L43" t="str">
        <f>SUBSTITUTE(L$2,"Value",IBP!L43)</f>
        <v>&lt;Tijdseenheid2&gt;niet van toepassing&lt;/Tijdseenheid2&gt;</v>
      </c>
      <c r="M43" t="str">
        <f>SUBSTITUTE(M$2,"Value",IBP!M43)</f>
        <v>&lt;Termijnspecificatie2&gt;niet van toepassing&lt;/Termijnspecificatie2&gt;</v>
      </c>
      <c r="N43" t="str">
        <f>SUBSTITUTE(N$2,"Value",IBP!N43)</f>
        <v>&lt;Extra_info_termijnspecificatie2&gt;niet van toepassing&lt;/Extra_info_termijnspecificatie2&gt;</v>
      </c>
      <c r="O43" t="str">
        <f>SUBSTITUTE(O$2,"Value",IBP!O43)</f>
        <v>&lt;Verantwoording_bewaartermijn2&gt;niet van toepassing&lt;/Verantwoording_bewaartermijn2&gt;</v>
      </c>
      <c r="P43" t="str">
        <f>SUBSTITUTE(P$2,"Value",IBP!P43)</f>
        <v>&lt;Waarde&gt;5&lt;/Waarde&gt;</v>
      </c>
      <c r="Q43" t="str">
        <f>SUBSTITUTE(Q$2,"Value",IBP!Q43)</f>
        <v>&lt;Tijdseenheid&gt;jaar&lt;/Tijdseenheid&gt;</v>
      </c>
      <c r="R43" t="str">
        <f>SUBSTITUTE(R$2,"Value",IBP!R43)</f>
        <v>&lt;Termijnspecificatie&gt;Na afhandeling van het informatieobject&lt;/Termijnspecificatie&gt;</v>
      </c>
      <c r="S43" t="str">
        <f>SUBSTITUTE(S$2,"Value",IBP!S43)</f>
        <v>&lt;Extra_info_termijnspecificatie&gt;&lt;/Extra_info_termijnspecificatie&gt;</v>
      </c>
      <c r="T43" t="str">
        <f>SUBSTITUTE(T$2,"Value",IBP!T43)</f>
        <v>&lt;Verantwoording_bewaartermijn&gt;Opbouw historiek en evolutie&lt;/Verantwoording_bewaartermijn&gt;</v>
      </c>
      <c r="U43" t="str">
        <f>SUBSTITUTE(U$2,"Value",IBP!U43)</f>
        <v>&lt;Bestemming&gt;Bewaren&lt;/Bestemming&gt;</v>
      </c>
      <c r="V43" t="str">
        <f>SUBSTITUTE(V$2,"Value",IBP!V43)</f>
        <v>&lt;Verantwoording_bestemming&gt;cultuur-maatschappelijke nut . In deze nota staan de beslissingen beschreven over verkeersdossiers&lt;/Verantwoording_bestemming&gt;</v>
      </c>
      <c r="W43" t="str">
        <f>SUBSTITUTE(W$2,"Value",IBP!W43)</f>
        <v>&lt;Selectievoorschriften&gt;niet van toepassing&lt;/Selectievoorschriften&gt;</v>
      </c>
      <c r="X43" t="str">
        <f>SUBSTITUTE(X$2,"Value",IBP!X43)</f>
        <v>&lt;Raadplegingsregime&gt;In principe openbaar&lt;/Raadplegingsregime&gt;</v>
      </c>
      <c r="Y43" t="str">
        <f>SUBSTITUTE(Y$2,"Value",IBP!Y43)</f>
        <v>&lt;Gevoelige_persoonsgegevens&gt;Neen&lt;/Gevoelige_persoonsgegevens&gt;</v>
      </c>
      <c r="Z43" t="str">
        <f>SUBSTITUTE(Z$2,"Value",IBP!Z43)</f>
        <v>&lt;Hergebruik&gt;ja&lt;/Hergebruik&gt;</v>
      </c>
      <c r="AA43" t="str">
        <f>SUBSTITUTE(AA$2,"Value",IBP!AA43)</f>
        <v>&lt;Motivering&gt;niet van toepassing&lt;/Motivering&gt;</v>
      </c>
      <c r="AB43" t="str">
        <f>SUBSTITUTE(AB$2,"Value",IBP!AB43)</f>
        <v>&lt;Drager&gt;Analoog en digitaal&lt;/Drager&gt;</v>
      </c>
      <c r="AC43" t="str">
        <f>SUBSTITUTE(AC$2,"Value",IBP!AC43)</f>
        <v>&lt;Extra_info_drager&gt;niet van toepassing&lt;/Extra_info_drager&gt;</v>
      </c>
      <c r="AD43" t="str">
        <f>SUBSTITUTE(AD$2,"Value",IBP!AD43)</f>
        <v>&lt;Parent&gt;niet van toepassing&lt;/Parent&gt;</v>
      </c>
      <c r="AE43" t="str">
        <f>SUBSTITUTE(AE$2,"Value",IBP!AE43)</f>
        <v>&lt;Child&gt;niet van toepassing&lt;/Child&gt;</v>
      </c>
      <c r="AF43" t="str">
        <f>SUBSTITUTE(AF$2,"Value",IBP!AF43)</f>
        <v>&lt;Associatief&gt;niet van toepassing&lt;/Associatief&gt;</v>
      </c>
      <c r="AG43" t="str">
        <f>SUBSTITUTE(AG$2,"Value",IBP!AG43)</f>
        <v>&lt;Actualiseringsdatum_informatieobject&gt;niet van toepassing&lt;/Actualiseringsdatum_informatieobject&gt;</v>
      </c>
      <c r="AH43" t="str">
        <f>SUBSTITUTE(AH$2,"Value",IBP!AH43)</f>
        <v>&lt;Opmerkingen&gt;niet van toepassing&lt;/Opmerkingen&gt;</v>
      </c>
      <c r="AJ43" t="str">
        <f t="shared" si="0"/>
        <v>&lt;Serie&gt;&lt;NAAM_en_INHOUD&gt;&lt;ID&gt;OVO000098_000_040&lt;/ID&gt;&lt;Informatieobjecttype&gt;Serie&lt;/Informatieobjecttype&gt;&lt;Naam_informatieobject&gt;Nota - verslag provinciale commissie verkeersveiligheid&lt;/Naam_informatieobject&gt;&lt;Omschrijving_informatieobject&gt;Overleg met strategische partners (Politie, gemeentes, De Lijn, …) in verband met verkeersveiligheidsdossiers. Specifieke provinciale verkeersdossiers worden besproken. Hier worden bepaalde keuzes geargumenteerd,&lt;/Omschrijving_informatieobject&gt;&lt;/NAAM_en_INHOUD&gt;&lt;STRUCTUUR_PROCES&gt;&lt;Taakgebied&gt;03. Verstrekken advies over verkeer&lt;/Taakgebied&gt;&lt;Taak&gt;03.1 Advies verstrekken over verkeer en mobiliteit&lt;/Taak&gt;&lt;Handeling1&gt;03.1.2 Beslissingen na overleg met externe partijen&lt;/Handeling1&gt;&lt;/STRUCTUUR_PROCES&gt;&lt;Datering&gt;&lt;Begindatum&gt;Onbekend&lt;/Begindatum&gt;&lt;Einddatum&gt;Lopende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informatieobject&lt;/Termijnspecificatie&gt;&lt;Extra_info_termijnspecificatie&gt;&lt;/Extra_info_termijnspecificatie&gt;&lt;Verantwoording_bewaartermijn&gt;Opbouw historiek en evolutie&lt;/Verantwoording_bewaartermijn&gt;&lt;/ADMINISTRATIEVE_BEWAARTERMIJN&gt;&lt;BESTEMMING&gt;&lt;Bestemming&gt;Bewaren&lt;/Bestemming&gt;&lt;Verantwoording_bestemming&gt;cultuur-maatschappelijke nut . In deze nota staan de beslissingen beschreven over verkeersdossiers&lt;/Verantwoording_bestemming&gt;&lt;Selectievoorschriften&gt;niet van toepassing&lt;/Selectievoorschriften&gt;&lt;/BESTEMMING&gt;&lt;RAADPLEGINGSREGIME&gt;&lt;Raadplegingsregime&gt;In principe openbaar&lt;/Raadplegingsregime&gt;&lt;/RAADPLEGINGSREGIME&gt;&lt;PERSOONSGEGEVENS&gt;&lt;Gevoelige_persoonsgegevens&gt;Neen&lt;/Gevoelige_persoonsgegevens&gt;&lt;/PERSOONSGEGEVENS&gt;&lt;HERGEBRUIK&gt;&lt;Hergebruik&gt;ja&lt;/Hergebruik&gt;&lt;Motivering&gt;niet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44" spans="1:36" x14ac:dyDescent="0.25">
      <c r="A44" t="str">
        <f>SUBSTITUTE(A$2,"Value",IBP!A44)</f>
        <v>&lt;ID&gt;OVO000098_000_041&lt;/ID&gt;</v>
      </c>
      <c r="B44" t="str">
        <f>SUBSTITUTE(B$2,"Value",IBP!B44)</f>
        <v>&lt;Informatieobjecttype&gt;Serie&lt;/Informatieobjecttype&gt;</v>
      </c>
      <c r="C44" t="str">
        <f>SUBSTITUTE(C$2,"Value",IBP!C44)</f>
        <v>&lt;Naam_informatieobject&gt;Nota  regionale mobiliteitscommissie&lt;/Naam_informatieobject&gt;</v>
      </c>
      <c r="D44" t="str">
        <f>SUBSTITUTE(D$2,"Value",IBP!D44)</f>
        <v>&lt;Omschrijving_informatieobject&gt;Overleg met strategische partners (Politie, gemeentes, provincies, De Lijn, …) in verband met verkeersveiligheidsdossiers. Specifieke provinciale verkeersdossiers worden besproken. Hier worden bepaalde keuzes geargumenteerd. Dit overleg is provincie overschrijdend.&lt;/Omschrijving_informatieobject&gt;</v>
      </c>
      <c r="E44" t="str">
        <f>SUBSTITUTE(E$2,"Value",IBP!E44)</f>
        <v>&lt;Taakgebied&gt;03. Verstrekken advies over verkeer&lt;/Taakgebied&gt;</v>
      </c>
      <c r="F44" t="str">
        <f>SUBSTITUTE(F$2,"Value",IBP!F44)</f>
        <v>&lt;Taak&gt;03.1 Advies verstrekken over verkeer en mobiliteit&lt;/Taak&gt;</v>
      </c>
      <c r="G44" t="str">
        <f>SUBSTITUTE(G$2,"Value",IBP!G44)</f>
        <v>&lt;Handeling1&gt;03.1.2 Beslissingen na overleg met externe partijen&lt;/Handeling1&gt;</v>
      </c>
      <c r="H44" t="str">
        <f>SUBSTITUTE(H$2,"Value",IBP!H44)</f>
        <v>&lt;Begindatum&gt;Onbekend&lt;/Begindatum&gt;</v>
      </c>
      <c r="I44" t="str">
        <f>SUBSTITUTE(I$2,"Value",IBP!I44)</f>
        <v>&lt;Einddatum&gt;Lopende &lt;/Einddatum&gt;</v>
      </c>
      <c r="J44" t="str">
        <f>SUBSTITUTE(J$2,"Value",IBP!J44)</f>
        <v>&lt;Bewaarniveau&gt;Vlaamse overheid: Agentschap Wegen en Verkeer&lt;/Bewaarniveau&gt;</v>
      </c>
      <c r="K44" t="str">
        <f>SUBSTITUTE(K$2,"Value",IBP!K44)</f>
        <v>&lt;Waarde2&gt;niet van toepassing&lt;/Waarde2&gt;</v>
      </c>
      <c r="L44" t="str">
        <f>SUBSTITUTE(L$2,"Value",IBP!L44)</f>
        <v>&lt;Tijdseenheid2&gt;niet van toepassing&lt;/Tijdseenheid2&gt;</v>
      </c>
      <c r="M44" t="str">
        <f>SUBSTITUTE(M$2,"Value",IBP!M44)</f>
        <v>&lt;Termijnspecificatie2&gt;niet van toepassing&lt;/Termijnspecificatie2&gt;</v>
      </c>
      <c r="N44" t="str">
        <f>SUBSTITUTE(N$2,"Value",IBP!N44)</f>
        <v>&lt;Extra_info_termijnspecificatie2&gt;niet van toepassing&lt;/Extra_info_termijnspecificatie2&gt;</v>
      </c>
      <c r="O44" t="str">
        <f>SUBSTITUTE(O$2,"Value",IBP!O44)</f>
        <v>&lt;Verantwoording_bewaartermijn2&gt;niet van toepassing&lt;/Verantwoording_bewaartermijn2&gt;</v>
      </c>
      <c r="P44" t="str">
        <f>SUBSTITUTE(P$2,"Value",IBP!P44)</f>
        <v>&lt;Waarde&gt;5&lt;/Waarde&gt;</v>
      </c>
      <c r="Q44" t="str">
        <f>SUBSTITUTE(Q$2,"Value",IBP!Q44)</f>
        <v>&lt;Tijdseenheid&gt;jaar&lt;/Tijdseenheid&gt;</v>
      </c>
      <c r="R44" t="str">
        <f>SUBSTITUTE(R$2,"Value",IBP!R44)</f>
        <v>&lt;Termijnspecificatie&gt;Na afhandeling van het informatieobject&lt;/Termijnspecificatie&gt;</v>
      </c>
      <c r="S44" t="str">
        <f>SUBSTITUTE(S$2,"Value",IBP!S44)</f>
        <v>&lt;Extra_info_termijnspecificatie&gt;&lt;/Extra_info_termijnspecificatie&gt;</v>
      </c>
      <c r="T44" t="str">
        <f>SUBSTITUTE(T$2,"Value",IBP!T44)</f>
        <v>&lt;Verantwoording_bewaartermijn&gt;Opbouw historiek en evolutie&lt;/Verantwoording_bewaartermijn&gt;</v>
      </c>
      <c r="U44" t="str">
        <f>SUBSTITUTE(U$2,"Value",IBP!U44)</f>
        <v>&lt;Bestemming&gt;Bewaren&lt;/Bestemming&gt;</v>
      </c>
      <c r="V44" t="str">
        <f>SUBSTITUTE(V$2,"Value",IBP!V44)</f>
        <v>&lt;Verantwoording_bestemming&gt;cultuur-maatschappelijke nut . In deze nota staan de beslissingen beschreven over verkeersdossiers&lt;/Verantwoording_bestemming&gt;</v>
      </c>
      <c r="W44" t="str">
        <f>SUBSTITUTE(W$2,"Value",IBP!W44)</f>
        <v>&lt;Selectievoorschriften&gt;niet van toepassing&lt;/Selectievoorschriften&gt;</v>
      </c>
      <c r="X44" t="str">
        <f>SUBSTITUTE(X$2,"Value",IBP!X44)</f>
        <v>&lt;Raadplegingsregime&gt;In principe openbaar&lt;/Raadplegingsregime&gt;</v>
      </c>
      <c r="Y44" t="str">
        <f>SUBSTITUTE(Y$2,"Value",IBP!Y44)</f>
        <v>&lt;Gevoelige_persoonsgegevens&gt;Neen&lt;/Gevoelige_persoonsgegevens&gt;</v>
      </c>
      <c r="Z44" t="str">
        <f>SUBSTITUTE(Z$2,"Value",IBP!Z44)</f>
        <v>&lt;Hergebruik&gt;ja&lt;/Hergebruik&gt;</v>
      </c>
      <c r="AA44" t="str">
        <f>SUBSTITUTE(AA$2,"Value",IBP!AA44)</f>
        <v>&lt;Motivering&gt;niet van toepassing&lt;/Motivering&gt;</v>
      </c>
      <c r="AB44" t="str">
        <f>SUBSTITUTE(AB$2,"Value",IBP!AB44)</f>
        <v>&lt;Drager&gt;Analoog en digitaal&lt;/Drager&gt;</v>
      </c>
      <c r="AC44" t="str">
        <f>SUBSTITUTE(AC$2,"Value",IBP!AC44)</f>
        <v>&lt;Extra_info_drager&gt;niet van toepassing&lt;/Extra_info_drager&gt;</v>
      </c>
      <c r="AD44" t="str">
        <f>SUBSTITUTE(AD$2,"Value",IBP!AD44)</f>
        <v>&lt;Parent&gt;niet van toepassing&lt;/Parent&gt;</v>
      </c>
      <c r="AE44" t="str">
        <f>SUBSTITUTE(AE$2,"Value",IBP!AE44)</f>
        <v>&lt;Child&gt;niet van toepassing&lt;/Child&gt;</v>
      </c>
      <c r="AF44" t="str">
        <f>SUBSTITUTE(AF$2,"Value",IBP!AF44)</f>
        <v>&lt;Associatief&gt;niet van toepassing&lt;/Associatief&gt;</v>
      </c>
      <c r="AG44" t="str">
        <f>SUBSTITUTE(AG$2,"Value",IBP!AG44)</f>
        <v>&lt;Actualiseringsdatum_informatieobject&gt;niet van toepassing&lt;/Actualiseringsdatum_informatieobject&gt;</v>
      </c>
      <c r="AH44" t="str">
        <f>SUBSTITUTE(AH$2,"Value",IBP!AH44)</f>
        <v>&lt;Opmerkingen&gt;niet van toepassing&lt;/Opmerkingen&gt;</v>
      </c>
      <c r="AJ44" t="str">
        <f t="shared" si="0"/>
        <v>&lt;Serie&gt;&lt;NAAM_en_INHOUD&gt;&lt;ID&gt;OVO000098_000_041&lt;/ID&gt;&lt;Informatieobjecttype&gt;Serie&lt;/Informatieobjecttype&gt;&lt;Naam_informatieobject&gt;Nota  regionale mobiliteitscommissie&lt;/Naam_informatieobject&gt;&lt;Omschrijving_informatieobject&gt;Overleg met strategische partners (Politie, gemeentes, provincies, De Lijn, …) in verband met verkeersveiligheidsdossiers. Specifieke provinciale verkeersdossiers worden besproken. Hier worden bepaalde keuzes geargumenteerd. Dit overleg is provincie overschrijdend.&lt;/Omschrijving_informatieobject&gt;&lt;/NAAM_en_INHOUD&gt;&lt;STRUCTUUR_PROCES&gt;&lt;Taakgebied&gt;03. Verstrekken advies over verkeer&lt;/Taakgebied&gt;&lt;Taak&gt;03.1 Advies verstrekken over verkeer en mobiliteit&lt;/Taak&gt;&lt;Handeling1&gt;03.1.2 Beslissingen na overleg met externe partijen&lt;/Handeling1&gt;&lt;/STRUCTUUR_PROCES&gt;&lt;Datering&gt;&lt;Begindatum&gt;Onbekend&lt;/Begindatum&gt;&lt;Einddatum&gt;Lopende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informatieobject&lt;/Termijnspecificatie&gt;&lt;Extra_info_termijnspecificatie&gt;&lt;/Extra_info_termijnspecificatie&gt;&lt;Verantwoording_bewaartermijn&gt;Opbouw historiek en evolutie&lt;/Verantwoording_bewaartermijn&gt;&lt;/ADMINISTRATIEVE_BEWAARTERMIJN&gt;&lt;BESTEMMING&gt;&lt;Bestemming&gt;Bewaren&lt;/Bestemming&gt;&lt;Verantwoording_bestemming&gt;cultuur-maatschappelijke nut . In deze nota staan de beslissingen beschreven over verkeersdossiers&lt;/Verantwoording_bestemming&gt;&lt;Selectievoorschriften&gt;niet van toepassing&lt;/Selectievoorschriften&gt;&lt;/BESTEMMING&gt;&lt;RAADPLEGINGSREGIME&gt;&lt;Raadplegingsregime&gt;In principe openbaar&lt;/Raadplegingsregime&gt;&lt;/RAADPLEGINGSREGIME&gt;&lt;PERSOONSGEGEVENS&gt;&lt;Gevoelige_persoonsgegevens&gt;Neen&lt;/Gevoelige_persoonsgegevens&gt;&lt;/PERSOONSGEGEVENS&gt;&lt;HERGEBRUIK&gt;&lt;Hergebruik&gt;ja&lt;/Hergebruik&gt;&lt;Motivering&gt;niet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45" spans="1:36" x14ac:dyDescent="0.25">
      <c r="A45" t="str">
        <f>SUBSTITUTE(A$2,"Value",IBP!A45)</f>
        <v>&lt;ID&gt;OVO000098_000_042&lt;/ID&gt;</v>
      </c>
      <c r="B45" t="str">
        <f>SUBSTITUTE(B$2,"Value",IBP!B45)</f>
        <v>&lt;Informatieobjecttype&gt;Serie&lt;/Informatieobjecttype&gt;</v>
      </c>
      <c r="C45" t="str">
        <f>SUBSTITUTE(C$2,"Value",IBP!C45)</f>
        <v>&lt;Naam_informatieobject&gt;Aanvullende reglementen&lt;/Naam_informatieobject&gt;</v>
      </c>
      <c r="D45" t="str">
        <f>SUBSTITUTE(D$2,"Value",IBP!D45)</f>
        <v>&lt;Omschrijving_informatieobject&gt;Dit zijn bv. afspraken over snelheidsregimes op bepaalde stukken van de weg. Opmaak, nazicht en voorleggen aan minister van ontwerpen van aanvullende reglementen op het wegverkeer ter ondertekening (voor gewestwegen)&lt;/Omschrijving_informatieobject&gt;</v>
      </c>
      <c r="E45" t="str">
        <f>SUBSTITUTE(E$2,"Value",IBP!E45)</f>
        <v>&lt;Taakgebied&gt;03. Verstrekken advies over verkeer&lt;/Taakgebied&gt;</v>
      </c>
      <c r="F45" t="str">
        <f>SUBSTITUTE(F$2,"Value",IBP!F45)</f>
        <v>&lt;Taak&gt;03.1 Advies verstrekken over verkeer en mobiliteit&lt;/Taak&gt;</v>
      </c>
      <c r="G45" t="str">
        <f>SUBSTITUTE(G$2,"Value",IBP!G45)</f>
        <v>&lt;Handeling1&gt;03.1.2 Beslissingen na overleg met externe partijen&lt;/Handeling1&gt;</v>
      </c>
      <c r="H45" t="str">
        <f>SUBSTITUTE(H$2,"Value",IBP!H45)</f>
        <v>&lt;Begindatum&gt;Onbekend&lt;/Begindatum&gt;</v>
      </c>
      <c r="I45" t="str">
        <f>SUBSTITUTE(I$2,"Value",IBP!I45)</f>
        <v>&lt;Einddatum&gt;Lopende &lt;/Einddatum&gt;</v>
      </c>
      <c r="J45" t="str">
        <f>SUBSTITUTE(J$2,"Value",IBP!J45)</f>
        <v>&lt;Bewaarniveau&gt;Vlaamse overheid: Agentschap Wegen en Verkeer&lt;/Bewaarniveau&gt;</v>
      </c>
      <c r="K45" t="str">
        <f>SUBSTITUTE(K$2,"Value",IBP!K45)</f>
        <v>&lt;Waarde2&gt;niet van toepassing&lt;/Waarde2&gt;</v>
      </c>
      <c r="L45" t="str">
        <f>SUBSTITUTE(L$2,"Value",IBP!L45)</f>
        <v>&lt;Tijdseenheid2&gt;niet van toepassing&lt;/Tijdseenheid2&gt;</v>
      </c>
      <c r="M45" t="str">
        <f>SUBSTITUTE(M$2,"Value",IBP!M45)</f>
        <v>&lt;Termijnspecificatie2&gt;niet van toepassing&lt;/Termijnspecificatie2&gt;</v>
      </c>
      <c r="N45" t="str">
        <f>SUBSTITUTE(N$2,"Value",IBP!N45)</f>
        <v>&lt;Extra_info_termijnspecificatie2&gt;niet van toepassing&lt;/Extra_info_termijnspecificatie2&gt;</v>
      </c>
      <c r="O45" t="str">
        <f>SUBSTITUTE(O$2,"Value",IBP!O45)</f>
        <v>&lt;Verantwoording_bewaartermijn2&gt;niet van toepassing&lt;/Verantwoording_bewaartermijn2&gt;</v>
      </c>
      <c r="P45" t="str">
        <f>SUBSTITUTE(P$2,"Value",IBP!P45)</f>
        <v>&lt;Waarde&gt;5&lt;/Waarde&gt;</v>
      </c>
      <c r="Q45" t="str">
        <f>SUBSTITUTE(Q$2,"Value",IBP!Q45)</f>
        <v>&lt;Tijdseenheid&gt;jaar&lt;/Tijdseenheid&gt;</v>
      </c>
      <c r="R45" t="str">
        <f>SUBSTITUTE(R$2,"Value",IBP!R45)</f>
        <v>&lt;Termijnspecificatie&gt;Na nieuwe versie van het informatieobject&lt;/Termijnspecificatie&gt;</v>
      </c>
      <c r="S45" t="str">
        <f>SUBSTITUTE(S$2,"Value",IBP!S45)</f>
        <v>&lt;Extra_info_termijnspecificatie&gt;&lt;/Extra_info_termijnspecificatie&gt;</v>
      </c>
      <c r="T45" t="str">
        <f>SUBSTITUTE(T$2,"Value",IBP!T45)</f>
        <v>&lt;Verantwoording_bewaartermijn&gt;Op korte termijn dient er indien er discussies zouden zijn, teruggegrepen worden naar een vroegere beslissing. &lt;/Verantwoording_bewaartermijn&gt;</v>
      </c>
      <c r="U45" t="str">
        <f>SUBSTITUTE(U$2,"Value",IBP!U45)</f>
        <v>&lt;Bestemming&gt;Bewaren&lt;/Bestemming&gt;</v>
      </c>
      <c r="V45" t="str">
        <f>SUBSTITUTE(V$2,"Value",IBP!V45)</f>
        <v>&lt;Verantwoording_bestemming&gt;cultuur-maatschappelijke nut. Aanvullende reglementen bevatten belangrijke afspraken met gemeenten over onder meer onderhoud en verkeersveiligheid &lt;/Verantwoording_bestemming&gt;</v>
      </c>
      <c r="W45" t="str">
        <f>SUBSTITUTE(W$2,"Value",IBP!W45)</f>
        <v>&lt;Selectievoorschriften&gt;niet van toepassing&lt;/Selectievoorschriften&gt;</v>
      </c>
      <c r="X45" t="str">
        <f>SUBSTITUTE(X$2,"Value",IBP!X45)</f>
        <v>&lt;Raadplegingsregime&gt;Openbaar&lt;/Raadplegingsregime&gt;</v>
      </c>
      <c r="Y45" t="str">
        <f>SUBSTITUTE(Y$2,"Value",IBP!Y45)</f>
        <v>&lt;Gevoelige_persoonsgegevens&gt;Nee&lt;/Gevoelige_persoonsgegevens&gt;</v>
      </c>
      <c r="Z45" t="str">
        <f>SUBSTITUTE(Z$2,"Value",IBP!Z45)</f>
        <v>&lt;Hergebruik&gt;Ja&lt;/Hergebruik&gt;</v>
      </c>
      <c r="AA45" t="str">
        <f>SUBSTITUTE(AA$2,"Value",IBP!AA45)</f>
        <v>&lt;Motivering&gt;niet van toepassing&lt;/Motivering&gt;</v>
      </c>
      <c r="AB45" t="str">
        <f>SUBSTITUTE(AB$2,"Value",IBP!AB45)</f>
        <v>&lt;Drager&gt;Analoog en digitaal&lt;/Drager&gt;</v>
      </c>
      <c r="AC45" t="str">
        <f>SUBSTITUTE(AC$2,"Value",IBP!AC45)</f>
        <v>&lt;Extra_info_drager&gt;niet van toepassing&lt;/Extra_info_drager&gt;</v>
      </c>
      <c r="AD45" t="str">
        <f>SUBSTITUTE(AD$2,"Value",IBP!AD45)</f>
        <v>&lt;Parent&gt;niet van toepassing&lt;/Parent&gt;</v>
      </c>
      <c r="AE45" t="str">
        <f>SUBSTITUTE(AE$2,"Value",IBP!AE45)</f>
        <v>&lt;Child&gt;niet van toepassing&lt;/Child&gt;</v>
      </c>
      <c r="AF45" t="str">
        <f>SUBSTITUTE(AF$2,"Value",IBP!AF45)</f>
        <v>&lt;Associatief&gt;niet van toepassing&lt;/Associatief&gt;</v>
      </c>
      <c r="AG45" t="str">
        <f>SUBSTITUTE(AG$2,"Value",IBP!AG45)</f>
        <v>&lt;Actualiseringsdatum_informatieobject&gt;niet van toepassing&lt;/Actualiseringsdatum_informatieobject&gt;</v>
      </c>
      <c r="AH45" t="str">
        <f>SUBSTITUTE(AH$2,"Value",IBP!AH45)</f>
        <v>&lt;Opmerkingen&gt;niet van toepassing&lt;/Opmerkingen&gt;</v>
      </c>
      <c r="AJ45" t="str">
        <f t="shared" si="0"/>
        <v>&lt;Serie&gt;&lt;NAAM_en_INHOUD&gt;&lt;ID&gt;OVO000098_000_042&lt;/ID&gt;&lt;Informatieobjecttype&gt;Serie&lt;/Informatieobjecttype&gt;&lt;Naam_informatieobject&gt;Aanvullende reglementen&lt;/Naam_informatieobject&gt;&lt;Omschrijving_informatieobject&gt;Dit zijn bv. afspraken over snelheidsregimes op bepaalde stukken van de weg. Opmaak, nazicht en voorleggen aan minister van ontwerpen van aanvullende reglementen op het wegverkeer ter ondertekening (voor gewestwegen)&lt;/Omschrijving_informatieobject&gt;&lt;/NAAM_en_INHOUD&gt;&lt;STRUCTUUR_PROCES&gt;&lt;Taakgebied&gt;03. Verstrekken advies over verkeer&lt;/Taakgebied&gt;&lt;Taak&gt;03.1 Advies verstrekken over verkeer en mobiliteit&lt;/Taak&gt;&lt;Handeling1&gt;03.1.2 Beslissingen na overleg met externe partijen&lt;/Handeling1&gt;&lt;/STRUCTUUR_PROCES&gt;&lt;Datering&gt;&lt;Begindatum&gt;Onbekend&lt;/Begindatum&gt;&lt;Einddatum&gt;Lopende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nieuwe versie van het informatieobject&lt;/Termijnspecificatie&gt;&lt;Extra_info_termijnspecificatie&gt;&lt;/Extra_info_termijnspecificatie&gt;&lt;Verantwoording_bewaartermijn&gt;Op korte termijn dient er indien er discussies zouden zijn, teruggegrepen worden naar een vroegere beslissing. &lt;/Verantwoording_bewaartermijn&gt;&lt;/ADMINISTRATIEVE_BEWAARTERMIJN&gt;&lt;BESTEMMING&gt;&lt;Bestemming&gt;Bewaren&lt;/Bestemming&gt;&lt;Verantwoording_bestemming&gt;cultuur-maatschappelijke nut. Aanvullende reglementen bevatten belangrijke afspraken met gemeenten over onder meer onderhoud en verkeersveiligheid &lt;/Verantwoording_bestemming&gt;&lt;Selectievoorschriften&gt;niet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46" spans="1:36" x14ac:dyDescent="0.25">
      <c r="A46" t="str">
        <f>SUBSTITUTE(A$2,"Value",IBP!A46)</f>
        <v>&lt;ID&gt;OVO000098_000_043&lt;/ID&gt;</v>
      </c>
      <c r="B46" t="str">
        <f>SUBSTITUTE(B$2,"Value",IBP!B46)</f>
        <v>&lt;Informatieobjecttype&gt;Serie&lt;/Informatieobjecttype&gt;</v>
      </c>
      <c r="C46" t="str">
        <f>SUBSTITUTE(C$2,"Value",IBP!C46)</f>
        <v>&lt;Naam_informatieobject&gt;V-plan (verkeersplan)&lt;/Naam_informatieobject&gt;</v>
      </c>
      <c r="D46" t="str">
        <f>SUBSTITUTE(D$2,"Value",IBP!D46)</f>
        <v>&lt;Omschrijving_informatieobject&gt;V-plannen bepalen de regeling van de met verkeerslichten geregelde kruispunten. Het bevat de fasering van de lichtregeling (in detail) 
Briefwisseling (met expertiseafdeling Agentschap Wegen en Verkeer)
Plan
Brief aan het college van burgemeester en schepenen
Opdracht aan elektrische weginstallaties-sectie
&lt;/Omschrijving_informatieobject&gt;</v>
      </c>
      <c r="E46" t="str">
        <f>SUBSTITUTE(E$2,"Value",IBP!E46)</f>
        <v>&lt;Taakgebied&gt;03. Verstrekken advies over verkeer&lt;/Taakgebied&gt;</v>
      </c>
      <c r="F46" t="str">
        <f>SUBSTITUTE(F$2,"Value",IBP!F46)</f>
        <v>&lt;Taak&gt;03.2 Advies verstrekken  &lt;/Taak&gt;</v>
      </c>
      <c r="G46" t="str">
        <f>SUBSTITUTE(G$2,"Value",IBP!G46)</f>
        <v>&lt;Handeling1&gt;03.1.3 Advies verstrekken  &lt;/Handeling1&gt;</v>
      </c>
      <c r="H46" t="str">
        <f>SUBSTITUTE(H$2,"Value",IBP!H46)</f>
        <v>&lt;Begindatum&gt;Onbekend&lt;/Begindatum&gt;</v>
      </c>
      <c r="I46" t="str">
        <f>SUBSTITUTE(I$2,"Value",IBP!I46)</f>
        <v>&lt;Einddatum&gt;Lopende &lt;/Einddatum&gt;</v>
      </c>
      <c r="J46" t="str">
        <f>SUBSTITUTE(J$2,"Value",IBP!J46)</f>
        <v>&lt;Bewaarniveau&gt;Vlaamse overheid: Agentschap Wegen en Verkeer&lt;/Bewaarniveau&gt;</v>
      </c>
      <c r="K46" t="str">
        <f>SUBSTITUTE(K$2,"Value",IBP!K46)</f>
        <v>&lt;Waarde2&gt;niet van toepassing&lt;/Waarde2&gt;</v>
      </c>
      <c r="L46" t="str">
        <f>SUBSTITUTE(L$2,"Value",IBP!L46)</f>
        <v>&lt;Tijdseenheid2&gt;niet van toepassing&lt;/Tijdseenheid2&gt;</v>
      </c>
      <c r="M46" t="str">
        <f>SUBSTITUTE(M$2,"Value",IBP!M46)</f>
        <v>&lt;Termijnspecificatie2&gt;niet van toepassing&lt;/Termijnspecificatie2&gt;</v>
      </c>
      <c r="N46" t="str">
        <f>SUBSTITUTE(N$2,"Value",IBP!N46)</f>
        <v>&lt;Extra_info_termijnspecificatie2&gt;niet van toepassing&lt;/Extra_info_termijnspecificatie2&gt;</v>
      </c>
      <c r="O46" t="str">
        <f>SUBSTITUTE(O$2,"Value",IBP!O46)</f>
        <v>&lt;Verantwoording_bewaartermijn2&gt;niet van toepassing&lt;/Verantwoording_bewaartermijn2&gt;</v>
      </c>
      <c r="P46" t="str">
        <f>SUBSTITUTE(P$2,"Value",IBP!P46)</f>
        <v>&lt;Waarde&gt;30&lt;/Waarde&gt;</v>
      </c>
      <c r="Q46" t="str">
        <f>SUBSTITUTE(Q$2,"Value",IBP!Q46)</f>
        <v>&lt;Tijdseenheid&gt;jaar&lt;/Tijdseenheid&gt;</v>
      </c>
      <c r="R46" t="str">
        <f>SUBSTITUTE(R$2,"Value",IBP!R46)</f>
        <v>&lt;Termijnspecificatie&gt;Na nieuwe versie van het informatieobject&lt;/Termijnspecificatie&gt;</v>
      </c>
      <c r="S46" t="str">
        <f>SUBSTITUTE(S$2,"Value",IBP!S46)</f>
        <v>&lt;Extra_info_termijnspecificatie&gt;&lt;/Extra_info_termijnspecificatie&gt;</v>
      </c>
      <c r="T46" t="str">
        <f>SUBSTITUTE(T$2,"Value",IBP!T46)</f>
        <v>&lt;Verantwoording_bewaartermijn&gt;Er kunnen in de loop van de tijd diverse plannen zijn voor een kruispunt. De regeling kan voorwerp zijn van vragen, opmerkingen en discussies. Daardoor is het belangrijk deze serie langer te bewaren door het hoge raadplegingsregime. Ook belangrijk omwille van juridische duidelijkheid
&lt;/Verantwoording_bewaartermijn&gt;</v>
      </c>
      <c r="U46" t="str">
        <f>SUBSTITUTE(U$2,"Value",IBP!U46)</f>
        <v>&lt;Bestemming&gt;Vernietigen&lt;/Bestemming&gt;</v>
      </c>
      <c r="V46" t="str">
        <f>SUBSTITUTE(V$2,"Value",IBP!V46)</f>
        <v>&lt;Verantwoording_bestemming&gt;Na afloop van de bewaartermijn is de administratieve en juridische waarde van deze informatie verstreken. Deze informatieobjecten handelen over praktische oplossingen en keuzes.&lt;/Verantwoording_bestemming&gt;</v>
      </c>
      <c r="W46" t="str">
        <f>SUBSTITUTE(W$2,"Value",IBP!W46)</f>
        <v>&lt;Selectievoorschriften&gt;niet van toepassing&lt;/Selectievoorschriften&gt;</v>
      </c>
      <c r="X46" t="str">
        <f>SUBSTITUTE(X$2,"Value",IBP!X46)</f>
        <v>&lt;Raadplegingsregime&gt;In principe openbaar&lt;/Raadplegingsregime&gt;</v>
      </c>
      <c r="Y46" t="str">
        <f>SUBSTITUTE(Y$2,"Value",IBP!Y46)</f>
        <v>&lt;Gevoelige_persoonsgegevens&gt;Nee&lt;/Gevoelige_persoonsgegevens&gt;</v>
      </c>
      <c r="Z46" t="str">
        <f>SUBSTITUTE(Z$2,"Value",IBP!Z46)</f>
        <v>&lt;Hergebruik&gt;Ja&lt;/Hergebruik&gt;</v>
      </c>
      <c r="AA46" t="str">
        <f>SUBSTITUTE(AA$2,"Value",IBP!AA46)</f>
        <v>&lt;Motivering&gt;niet van toepassing&lt;/Motivering&gt;</v>
      </c>
      <c r="AB46" t="str">
        <f>SUBSTITUTE(AB$2,"Value",IBP!AB46)</f>
        <v>&lt;Drager&gt;Analoog en digitaal&lt;/Drager&gt;</v>
      </c>
      <c r="AC46" t="str">
        <f>SUBSTITUTE(AC$2,"Value",IBP!AC46)</f>
        <v>&lt;Extra_info_drager&gt;niet van toepassing&lt;/Extra_info_drager&gt;</v>
      </c>
      <c r="AD46" t="str">
        <f>SUBSTITUTE(AD$2,"Value",IBP!AD46)</f>
        <v>&lt;Parent&gt;niet van toepassing&lt;/Parent&gt;</v>
      </c>
      <c r="AE46" t="str">
        <f>SUBSTITUTE(AE$2,"Value",IBP!AE46)</f>
        <v>&lt;Child&gt;niet van toepassing&lt;/Child&gt;</v>
      </c>
      <c r="AF46" t="str">
        <f>SUBSTITUTE(AF$2,"Value",IBP!AF46)</f>
        <v>&lt;Associatief&gt;niet van toepassing&lt;/Associatief&gt;</v>
      </c>
      <c r="AG46" t="str">
        <f>SUBSTITUTE(AG$2,"Value",IBP!AG46)</f>
        <v>&lt;Actualiseringsdatum_informatieobject&gt;niet van toepassing&lt;/Actualiseringsdatum_informatieobject&gt;</v>
      </c>
      <c r="AH46" t="str">
        <f>SUBSTITUTE(AH$2,"Value",IBP!AH46)</f>
        <v>&lt;Opmerkingen&gt;niet van toepassing&lt;/Opmerkingen&gt;</v>
      </c>
      <c r="AJ46" t="str">
        <f t="shared" si="0"/>
        <v>&lt;Serie&gt;&lt;NAAM_en_INHOUD&gt;&lt;ID&gt;OVO000098_000_043&lt;/ID&gt;&lt;Informatieobjecttype&gt;Serie&lt;/Informatieobjecttype&gt;&lt;Naam_informatieobject&gt;V-plan (verkeersplan)&lt;/Naam_informatieobject&gt;&lt;Omschrijving_informatieobject&gt;V-plannen bepalen de regeling van de met verkeerslichten geregelde kruispunten. Het bevat de fasering van de lichtregeling (in detail) 
Briefwisseling (met expertiseafdeling Agentschap Wegen en Verkeer)
Plan
Brief aan het college van burgemeester en schepenen
Opdracht aan elektrische weginstallaties-sectie
&lt;/Omschrijving_informatieobject&gt;&lt;/NAAM_en_INHOUD&gt;&lt;STRUCTUUR_PROCES&gt;&lt;Taakgebied&gt;03. Verstrekken advies over verkeer&lt;/Taakgebied&gt;&lt;Taak&gt;03.2 Advies verstrekken  &lt;/Taak&gt;&lt;Handeling1&gt;03.1.3 Advies verstrekken  &lt;/Handeling1&gt;&lt;/STRUCTUUR_PROCES&gt;&lt;Datering&gt;&lt;Begindatum&gt;Onbekend&lt;/Begindatum&gt;&lt;Einddatum&gt;Lopende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toepassing&lt;/Verantwoording_bewaartermijn2&gt;&lt;/WETTELIJKE_BEWAARTERMIJN&gt;&lt;ADMINISTRATIEVE_BEWAARTERMIJN&gt;&lt;Waarde&gt;30&lt;/Waarde&gt;&lt;Tijdseenheid&gt;jaar&lt;/Tijdseenheid&gt;&lt;Termijnspecificatie&gt;Na nieuwe versie van het informatieobject&lt;/Termijnspecificatie&gt;&lt;Extra_info_termijnspecificatie&gt;&lt;/Extra_info_termijnspecificatie&gt;&lt;Verantwoording_bewaartermijn&gt;Er kunnen in de loop van de tijd diverse plannen zijn voor een kruispunt. De regeling kan voorwerp zijn van vragen, opmerkingen en discussies. Daardoor is het belangrijk deze serie langer te bewaren door het hoge raadplegingsregime. Ook belangrijk omwille van juridische duidelijkheid
&lt;/Verantwoording_bewaartermijn&gt;&lt;/ADMINISTRATIEVE_BEWAARTERMIJN&gt;&lt;BESTEMMING&gt;&lt;Bestemming&gt;Vernietigen&lt;/Bestemming&gt;&lt;Verantwoording_bestemming&gt;Na afloop van de bewaartermijn is de administratieve en juridische waarde van deze informatie verstreken. Deze informatieobjecten handelen over praktische oplossingen en keuzes.&lt;/Verantwoording_bestemming&gt;&lt;Selectievoorschriften&gt;niet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47" spans="1:36" x14ac:dyDescent="0.25">
      <c r="A47" t="str">
        <f>SUBSTITUTE(A$2,"Value",IBP!A47)</f>
        <v>&lt;ID&gt;OVO000098_000_044&lt;/ID&gt;</v>
      </c>
      <c r="B47" t="str">
        <f>SUBSTITUTE(B$2,"Value",IBP!B47)</f>
        <v>&lt;Informatieobjecttype&gt;Serie&lt;/Informatieobjecttype&gt;</v>
      </c>
      <c r="C47" t="str">
        <f>SUBSTITUTE(C$2,"Value",IBP!C47)</f>
        <v>&lt;Naam_informatieobject&gt;Adhoc rapporten en adviezen&lt;/Naam_informatieobject&gt;</v>
      </c>
      <c r="D47" t="str">
        <f>SUBSTITUTE(D$2,"Value",IBP!D47)</f>
        <v>&lt;Omschrijving_informatieobject&gt;Verkeerskundige studies die zelf uitgevoerd worden of door een derde partij worden uitgevoerd&lt;/Omschrijving_informatieobject&gt;</v>
      </c>
      <c r="E47" t="str">
        <f>SUBSTITUTE(E$2,"Value",IBP!E47)</f>
        <v>&lt;Taakgebied&gt;03. Verstrekken advies over verkeer&lt;/Taakgebied&gt;</v>
      </c>
      <c r="F47" t="str">
        <f>SUBSTITUTE(F$2,"Value",IBP!F47)</f>
        <v>&lt;Taak&gt;03.2 Advies verstrekken  &lt;/Taak&gt;</v>
      </c>
      <c r="G47" t="str">
        <f>SUBSTITUTE(G$2,"Value",IBP!G47)</f>
        <v>&lt;Handeling1&gt;03.1.3 Advies verstrekken  &lt;/Handeling1&gt;</v>
      </c>
      <c r="H47" t="str">
        <f>SUBSTITUTE(H$2,"Value",IBP!H47)</f>
        <v>&lt;Begindatum&gt;Onbekend&lt;/Begindatum&gt;</v>
      </c>
      <c r="I47" t="str">
        <f>SUBSTITUTE(I$2,"Value",IBP!I47)</f>
        <v>&lt;Einddatum&gt;Lopende &lt;/Einddatum&gt;</v>
      </c>
      <c r="J47" t="str">
        <f>SUBSTITUTE(J$2,"Value",IBP!J47)</f>
        <v>&lt;Bewaarniveau&gt;Vlaamse overheid: Agentschap Wegen en Verkeer&lt;/Bewaarniveau&gt;</v>
      </c>
      <c r="K47" t="str">
        <f>SUBSTITUTE(K$2,"Value",IBP!K47)</f>
        <v>&lt;Waarde2&gt;niet van toepassing&lt;/Waarde2&gt;</v>
      </c>
      <c r="L47" t="str">
        <f>SUBSTITUTE(L$2,"Value",IBP!L47)</f>
        <v>&lt;Tijdseenheid2&gt;niet van toepassing&lt;/Tijdseenheid2&gt;</v>
      </c>
      <c r="M47" t="str">
        <f>SUBSTITUTE(M$2,"Value",IBP!M47)</f>
        <v>&lt;Termijnspecificatie2&gt;niet van toepassing&lt;/Termijnspecificatie2&gt;</v>
      </c>
      <c r="N47" t="str">
        <f>SUBSTITUTE(N$2,"Value",IBP!N47)</f>
        <v>&lt;Extra_info_termijnspecificatie2&gt;niet van toepassing&lt;/Extra_info_termijnspecificatie2&gt;</v>
      </c>
      <c r="O47" t="str">
        <f>SUBSTITUTE(O$2,"Value",IBP!O47)</f>
        <v>&lt;Verantwoording_bewaartermijn2&gt;niet van toepassing&lt;/Verantwoording_bewaartermijn2&gt;</v>
      </c>
      <c r="P47" t="str">
        <f>SUBSTITUTE(P$2,"Value",IBP!P47)</f>
        <v>&lt;Waarde&gt;10&lt;/Waarde&gt;</v>
      </c>
      <c r="Q47" t="str">
        <f>SUBSTITUTE(Q$2,"Value",IBP!Q47)</f>
        <v>&lt;Tijdseenheid&gt;jaar&lt;/Tijdseenheid&gt;</v>
      </c>
      <c r="R47" t="str">
        <f>SUBSTITUTE(R$2,"Value",IBP!R47)</f>
        <v>&lt;Termijnspecificatie&gt;Na opmaak van het informatieobject&lt;/Termijnspecificatie&gt;</v>
      </c>
      <c r="S47" t="str">
        <f>SUBSTITUTE(S$2,"Value",IBP!S47)</f>
        <v>&lt;Extra_info_termijnspecificatie&gt;&lt;/Extra_info_termijnspecificatie&gt;</v>
      </c>
      <c r="T47" t="str">
        <f>SUBSTITUTE(T$2,"Value",IBP!T47)</f>
        <v>&lt;Verantwoording_bewaartermijn&gt;De eerste 10 jaar na opmaak kunnen deze rapporten en adviezen nog regelmatig bekeken worden. Nadien hebben ze vooral nog hun historisch nut.&lt;/Verantwoording_bewaartermijn&gt;</v>
      </c>
      <c r="U47" t="str">
        <f>SUBSTITUTE(U$2,"Value",IBP!U47)</f>
        <v>&lt;Bestemming&gt;Bewaren&lt;/Bestemming&gt;</v>
      </c>
      <c r="V47" t="str">
        <f>SUBSTITUTE(V$2,"Value",IBP!V47)</f>
        <v>&lt;Verantwoording_bestemming&gt;cultuur-maatschappelijke nut. Deze rapporten en adviezen worden gebruikt om het beleid uit te tekenen.&lt;/Verantwoording_bestemming&gt;</v>
      </c>
      <c r="W47" t="str">
        <f>SUBSTITUTE(W$2,"Value",IBP!W47)</f>
        <v>&lt;Selectievoorschriften&gt;niet van toepassing&lt;/Selectievoorschriften&gt;</v>
      </c>
      <c r="X47" t="str">
        <f>SUBSTITUTE(X$2,"Value",IBP!X47)</f>
        <v>&lt;Raadplegingsregime&gt;In principe openbaar&lt;/Raadplegingsregime&gt;</v>
      </c>
      <c r="Y47" t="str">
        <f>SUBSTITUTE(Y$2,"Value",IBP!Y47)</f>
        <v>&lt;Gevoelige_persoonsgegevens&gt;Nee&lt;/Gevoelige_persoonsgegevens&gt;</v>
      </c>
      <c r="Z47" t="str">
        <f>SUBSTITUTE(Z$2,"Value",IBP!Z47)</f>
        <v>&lt;Hergebruik&gt;Ja&lt;/Hergebruik&gt;</v>
      </c>
      <c r="AA47" t="str">
        <f>SUBSTITUTE(AA$2,"Value",IBP!AA47)</f>
        <v>&lt;Motivering&gt;niet van toepassing&lt;/Motivering&gt;</v>
      </c>
      <c r="AB47" t="str">
        <f>SUBSTITUTE(AB$2,"Value",IBP!AB47)</f>
        <v>&lt;Drager&gt;Digitaal&lt;/Drager&gt;</v>
      </c>
      <c r="AC47" t="str">
        <f>SUBSTITUTE(AC$2,"Value",IBP!AC47)</f>
        <v>&lt;Extra_info_drager&gt;niet van toepassing&lt;/Extra_info_drager&gt;</v>
      </c>
      <c r="AD47" t="str">
        <f>SUBSTITUTE(AD$2,"Value",IBP!AD47)</f>
        <v>&lt;Parent&gt;niet van toepassing&lt;/Parent&gt;</v>
      </c>
      <c r="AE47" t="str">
        <f>SUBSTITUTE(AE$2,"Value",IBP!AE47)</f>
        <v>&lt;Child&gt;niet van toepassing&lt;/Child&gt;</v>
      </c>
      <c r="AF47" t="str">
        <f>SUBSTITUTE(AF$2,"Value",IBP!AF47)</f>
        <v>&lt;Associatief&gt;niet van toepassing&lt;/Associatief&gt;</v>
      </c>
      <c r="AG47" t="str">
        <f>SUBSTITUTE(AG$2,"Value",IBP!AG47)</f>
        <v>&lt;Actualiseringsdatum_informatieobject&gt;niet van toepassing&lt;/Actualiseringsdatum_informatieobject&gt;</v>
      </c>
      <c r="AH47" t="str">
        <f>SUBSTITUTE(AH$2,"Value",IBP!AH47)</f>
        <v>&lt;Opmerkingen&gt;niet van toepassing&lt;/Opmerkingen&gt;</v>
      </c>
      <c r="AJ47" t="str">
        <f t="shared" si="0"/>
        <v>&lt;Serie&gt;&lt;NAAM_en_INHOUD&gt;&lt;ID&gt;OVO000098_000_044&lt;/ID&gt;&lt;Informatieobjecttype&gt;Serie&lt;/Informatieobjecttype&gt;&lt;Naam_informatieobject&gt;Adhoc rapporten en adviezen&lt;/Naam_informatieobject&gt;&lt;Omschrijving_informatieobject&gt;Verkeerskundige studies die zelf uitgevoerd worden of door een derde partij worden uitgevoerd&lt;/Omschrijving_informatieobject&gt;&lt;/NAAM_en_INHOUD&gt;&lt;STRUCTUUR_PROCES&gt;&lt;Taakgebied&gt;03. Verstrekken advies over verkeer&lt;/Taakgebied&gt;&lt;Taak&gt;03.2 Advies verstrekken  &lt;/Taak&gt;&lt;Handeling1&gt;03.1.3 Advies verstrekken  &lt;/Handeling1&gt;&lt;/STRUCTUUR_PROCES&gt;&lt;Datering&gt;&lt;Begindatum&gt;Onbekend&lt;/Begindatum&gt;&lt;Einddatum&gt;Lopende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opmaak van het informatieobject&lt;/Termijnspecificatie&gt;&lt;Extra_info_termijnspecificatie&gt;&lt;/Extra_info_termijnspecificatie&gt;&lt;Verantwoording_bewaartermijn&gt;De eerste 10 jaar na opmaak kunnen deze rapporten en adviezen nog regelmatig bekeken worden. Nadien hebben ze vooral nog hun historisch nut.&lt;/Verantwoording_bewaartermijn&gt;&lt;/ADMINISTRATIEVE_BEWAARTERMIJN&gt;&lt;BESTEMMING&gt;&lt;Bestemming&gt;Bewaren&lt;/Bestemming&gt;&lt;Verantwoording_bestemming&gt;cultuur-maatschappelijke nut. Deze rapporten en adviezen worden gebruikt om het beleid uit te tekenen.&lt;/Verantwoording_bestemming&gt;&lt;Selectievoorschriften&gt;niet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48" spans="1:36" x14ac:dyDescent="0.25">
      <c r="A48" t="str">
        <f>SUBSTITUTE(A$2,"Value",IBP!A48)</f>
        <v>&lt;ID&gt;OVO000098_000_045&lt;/ID&gt;</v>
      </c>
      <c r="B48" t="str">
        <f>SUBSTITUTE(B$2,"Value",IBP!B48)</f>
        <v>&lt;Informatieobjecttype&gt;Serie&lt;/Informatieobjecttype&gt;</v>
      </c>
      <c r="C48" t="str">
        <f>SUBSTITUTE(C$2,"Value",IBP!C48)</f>
        <v>&lt;Naam_informatieobject&gt;Rapporten, proeven en metingen, adviezen na investering- ,onderhoud of herstellingswerk&lt;/Naam_informatieobject&gt;</v>
      </c>
      <c r="D48" t="str">
        <f>SUBSTITUTE(D$2,"Value",IBP!D48)</f>
        <v>&lt;Omschrijving_informatieobject&gt;De rapporten kunnen onder meer de volgende zijn: Vlakheidrapport
Stroefheidrapport
Kernboringen
Rapport metingen op rolgeluid
(Dit geeft aan of een werk goed uitgevoerd is. Aannemer vraagt dit aan zijn opdrachtgever (Agentschap Wegen en Verkeer.) De proeven en metingen kunnen bijvoorbeeld volgende zijn: Proeven van adhoc kernboringen
Materiaalproeven (bv.. Zout, bitumen)
Certificaat registratie (asfaltmengsel), Dit kunnen verschillende adviezen zijn, steeds gemaakt door het Agentschap Wegen en Verkeer:
De voorafgaandelijke adviezen kunnen onder meer de volgende zijn: geluidsschermen, geluidarme toplagen, ...
&lt;/Omschrijving_informatieobject&gt;</v>
      </c>
      <c r="E48" t="str">
        <f>SUBSTITUTE(E$2,"Value",IBP!E48)</f>
        <v>&lt;Taakgebied&gt;04. Verstrekken advies over wegen&lt;/Taakgebied&gt;</v>
      </c>
      <c r="F48" t="str">
        <f>SUBSTITUTE(F$2,"Value",IBP!F48)</f>
        <v>&lt;Taak&gt;04.1 Uitvoeren studies en proeven&lt;/Taak&gt;</v>
      </c>
      <c r="G48" t="str">
        <f>SUBSTITUTE(G$2,"Value",IBP!G48)</f>
        <v>&lt;Handeling1&gt;04.1.1 Uitvoeren studies en proeven&lt;/Handeling1&gt;</v>
      </c>
      <c r="H48" t="str">
        <f>SUBSTITUTE(H$2,"Value",IBP!H48)</f>
        <v>&lt;Begindatum&gt;Onbekend&lt;/Begindatum&gt;</v>
      </c>
      <c r="I48" t="str">
        <f>SUBSTITUTE(I$2,"Value",IBP!I48)</f>
        <v>&lt;Einddatum&gt;Lopende &lt;/Einddatum&gt;</v>
      </c>
      <c r="J48" t="str">
        <f>SUBSTITUTE(J$2,"Value",IBP!J48)</f>
        <v>&lt;Bewaarniveau&gt;Vlaamse overheid: Agentschap Wegen en Verkeer&lt;/Bewaarniveau&gt;</v>
      </c>
      <c r="K48" t="str">
        <f>SUBSTITUTE(K$2,"Value",IBP!K48)</f>
        <v>&lt;Waarde2&gt;niet van toepassing&lt;/Waarde2&gt;</v>
      </c>
      <c r="L48" t="str">
        <f>SUBSTITUTE(L$2,"Value",IBP!L48)</f>
        <v>&lt;Tijdseenheid2&gt;niet van toepassing&lt;/Tijdseenheid2&gt;</v>
      </c>
      <c r="M48" t="str">
        <f>SUBSTITUTE(M$2,"Value",IBP!M48)</f>
        <v>&lt;Termijnspecificatie2&gt;niet van toepassing&lt;/Termijnspecificatie2&gt;</v>
      </c>
      <c r="N48" t="str">
        <f>SUBSTITUTE(N$2,"Value",IBP!N48)</f>
        <v>&lt;Extra_info_termijnspecificatie2&gt;niet van toepassing&lt;/Extra_info_termijnspecificatie2&gt;</v>
      </c>
      <c r="O48" t="str">
        <f>SUBSTITUTE(O$2,"Value",IBP!O48)</f>
        <v>&lt;Verantwoording_bewaartermijn2&gt;niet van toepassing&lt;/Verantwoording_bewaartermijn2&gt;</v>
      </c>
      <c r="P48" t="str">
        <f>SUBSTITUTE(P$2,"Value",IBP!P48)</f>
        <v>&lt;Waarde&gt;5&lt;/Waarde&gt;</v>
      </c>
      <c r="Q48" t="str">
        <f>SUBSTITUTE(Q$2,"Value",IBP!Q48)</f>
        <v>&lt;Tijdseenheid&gt;jaar&lt;/Tijdseenheid&gt;</v>
      </c>
      <c r="R48" t="str">
        <f>SUBSTITUTE(R$2,"Value",IBP!R48)</f>
        <v>&lt;Termijnspecificatie&gt;Na afhandeling van het informatieobject&lt;/Termijnspecificatie&gt;</v>
      </c>
      <c r="S48" t="str">
        <f>SUBSTITUTE(S$2,"Value",IBP!S48)</f>
        <v>&lt;Extra_info_termijnspecificatie&gt;&lt;/Extra_info_termijnspecificatie&gt;</v>
      </c>
      <c r="T48" t="str">
        <f>SUBSTITUTE(T$2,"Value",IBP!T48)</f>
        <v>&lt;Verantwoording_bewaartermijn&gt;Gedurende deze periode heeft dit informatieobject een hoge raadpleegfrequentie. &lt;/Verantwoording_bewaartermijn&gt;</v>
      </c>
      <c r="U48" t="str">
        <f>SUBSTITUTE(U$2,"Value",IBP!U48)</f>
        <v>&lt;Bestemming&gt;Bewaren&lt;/Bestemming&gt;</v>
      </c>
      <c r="V48" t="str">
        <f>SUBSTITUTE(V$2,"Value",IBP!V48)</f>
        <v>&lt;Verantwoording_bestemming&gt;Dit informatieobject heeft een grote cultureel-maatschappelijke waarde, aangezien deze informatie nieuwe inzichten in materiaalkeuzes kan doen ontstaan. Op basis van deze informatie wordt het mogelijk om vergelijkende studies uit te voeren en om een historiek op te bouwen.&lt;/Verantwoording_bestemming&gt;</v>
      </c>
      <c r="W48" t="str">
        <f>SUBSTITUTE(W$2,"Value",IBP!W48)</f>
        <v>&lt;Selectievoorschriften&gt;niet van toepassing&lt;/Selectievoorschriften&gt;</v>
      </c>
      <c r="X48" t="str">
        <f>SUBSTITUTE(X$2,"Value",IBP!X48)</f>
        <v>&lt;Raadplegingsregime&gt;In principe openbaar&lt;/Raadplegingsregime&gt;</v>
      </c>
      <c r="Y48" t="str">
        <f>SUBSTITUTE(Y$2,"Value",IBP!Y48)</f>
        <v>&lt;Gevoelige_persoonsgegevens&gt;nee&lt;/Gevoelige_persoonsgegevens&gt;</v>
      </c>
      <c r="Z48" t="str">
        <f>SUBSTITUTE(Z$2,"Value",IBP!Z48)</f>
        <v>&lt;Hergebruik&gt;ja&lt;/Hergebruik&gt;</v>
      </c>
      <c r="AA48" t="str">
        <f>SUBSTITUTE(AA$2,"Value",IBP!AA48)</f>
        <v>&lt;Motivering&gt;niet van toepassing&lt;/Motivering&gt;</v>
      </c>
      <c r="AB48" t="str">
        <f>SUBSTITUTE(AB$2,"Value",IBP!AB48)</f>
        <v>&lt;Drager&gt;Analoog en digitaal&lt;/Drager&gt;</v>
      </c>
      <c r="AC48" t="str">
        <f>SUBSTITUTE(AC$2,"Value",IBP!AC48)</f>
        <v>&lt;Extra_info_drager&gt;niet van toepassing&lt;/Extra_info_drager&gt;</v>
      </c>
      <c r="AD48" t="str">
        <f>SUBSTITUTE(AD$2,"Value",IBP!AD48)</f>
        <v>&lt;Parent&gt;niet van toepassing&lt;/Parent&gt;</v>
      </c>
      <c r="AE48" t="str">
        <f>SUBSTITUTE(AE$2,"Value",IBP!AE48)</f>
        <v>&lt;Child&gt;niet van toepassing&lt;/Child&gt;</v>
      </c>
      <c r="AF48" t="str">
        <f>SUBSTITUTE(AF$2,"Value",IBP!AF48)</f>
        <v>&lt;Associatief&gt;niet van toepassing&lt;/Associatief&gt;</v>
      </c>
      <c r="AG48" t="str">
        <f>SUBSTITUTE(AG$2,"Value",IBP!AG48)</f>
        <v>&lt;Actualiseringsdatum_informatieobject&gt;niet van toepassing&lt;/Actualiseringsdatum_informatieobject&gt;</v>
      </c>
      <c r="AH48" t="str">
        <f>SUBSTITUTE(AH$2,"Value",IBP!AH48)</f>
        <v>&lt;Opmerkingen&gt;Getuigschrift goede uitvoering: origineel uitgereikt door Territoriale wegenafdeling, kopie wordt bijgehouden door Territoriale wegenafdeling en Wegenbouwkunde&lt;/Opmerkingen&gt;</v>
      </c>
      <c r="AJ48" t="str">
        <f t="shared" si="0"/>
        <v>&lt;Serie&gt;&lt;NAAM_en_INHOUD&gt;&lt;ID&gt;OVO000098_000_045&lt;/ID&gt;&lt;Informatieobjecttype&gt;Serie&lt;/Informatieobjecttype&gt;&lt;Naam_informatieobject&gt;Rapporten, proeven en metingen, adviezen na investering- ,onderhoud of herstellingswerk&lt;/Naam_informatieobject&gt;&lt;Omschrijving_informatieobject&gt;De rapporten kunnen onder meer de volgende zijn: Vlakheidrapport
Stroefheidrapport
Kernboringen
Rapport metingen op rolgeluid
(Dit geeft aan of een werk goed uitgevoerd is. Aannemer vraagt dit aan zijn opdrachtgever (Agentschap Wegen en Verkeer.) De proeven en metingen kunnen bijvoorbeeld volgende zijn: Proeven van adhoc kernboringen
Materiaalproeven (bv.. Zout, bitumen)
Certificaat registratie (asfaltmengsel), Dit kunnen verschillende adviezen zijn, steeds gemaakt door het Agentschap Wegen en Verkeer:
De voorafgaandelijke adviezen kunnen onder meer de volgende zijn: geluidsschermen, geluidarme toplagen, ...
&lt;/Omschrijving_informatieobject&gt;&lt;/NAAM_en_INHOUD&gt;&lt;STRUCTUUR_PROCES&gt;&lt;Taakgebied&gt;04. Verstrekken advies over wegen&lt;/Taakgebied&gt;&lt;Taak&gt;04.1 Uitvoeren studies en proeven&lt;/Taak&gt;&lt;Handeling1&gt;04.1.1 Uitvoeren studies en proeven&lt;/Handeling1&gt;&lt;/STRUCTUUR_PROCES&gt;&lt;Datering&gt;&lt;Begindatum&gt;Onbekend&lt;/Begindatum&gt;&lt;Einddatum&gt;Lopende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informatieobject&lt;/Termijnspecificatie&gt;&lt;Extra_info_termijnspecificatie&gt;&lt;/Extra_info_termijnspecificatie&gt;&lt;Verantwoording_bewaartermijn&gt;Gedurende deze periode heeft dit informatieobject een hoge raadpleegfrequentie. &lt;/Verantwoording_bewaartermijn&gt;&lt;/ADMINISTRATIEVE_BEWAARTERMIJN&gt;&lt;BESTEMMING&gt;&lt;Bestemming&gt;Bewaren&lt;/Bestemming&gt;&lt;Verantwoording_bestemming&gt;Dit informatieobject heeft een grote cultureel-maatschappelijke waarde, aangezien deze informatie nieuwe inzichten in materiaalkeuzes kan doen ontstaan. Op basis van deze informatie wordt het mogelijk om vergelijkende studies uit te voeren en om een historiek op te bouwen.&lt;/Verantwoording_bestemming&gt;&lt;Selectievoorschriften&gt;niet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toepassing&lt;/Actualiseringsdatum_informatieobject&gt;&lt;/METADATA&gt;&lt;OPMERKINGEN&gt;&lt;Opmerkingen&gt;Getuigschrift goede uitvoering: origineel uitgereikt door Territoriale wegenafdeling, kopie wordt bijgehouden door Territoriale wegenafdeling en Wegenbouwkunde&lt;/Opmerkingen&gt;&lt;/OPMERKINGEN&gt;&lt;/Serie&gt;</v>
      </c>
    </row>
    <row r="49" spans="1:36" x14ac:dyDescent="0.25">
      <c r="A49" t="str">
        <f>SUBSTITUTE(A$2,"Value",IBP!A49)</f>
        <v>&lt;ID&gt;OVO000098_000_046&lt;/ID&gt;</v>
      </c>
      <c r="B49" t="str">
        <f>SUBSTITUTE(B$2,"Value",IBP!B49)</f>
        <v>&lt;Informatieobjecttype&gt;Serie&lt;/Informatieobjecttype&gt;</v>
      </c>
      <c r="C49" t="str">
        <f>SUBSTITUTE(C$2,"Value",IBP!C49)</f>
        <v>&lt;Naam_informatieobject&gt;Beleidscommunicatie en werfcommunicatie type 1&lt;/Naam_informatieobject&gt;</v>
      </c>
      <c r="D49" t="str">
        <f>SUBSTITUTE(D$2,"Value",IBP!D49)</f>
        <v>&lt;Omschrijving_informatieobject&gt;
Krantenadvertenties
,AWVmagazine (magazine van Agentschap Wegen en Verkeer)
persberichten
 en bewonersbrieven
&lt;/Omschrijving_informatieobject&gt;</v>
      </c>
      <c r="E49" t="str">
        <f>SUBSTITUTE(E$2,"Value",IBP!E49)</f>
        <v>&lt;Taakgebied&gt;05. Verzorgen externe communicatie&lt;/Taakgebied&gt;</v>
      </c>
      <c r="F49" t="str">
        <f>SUBSTITUTE(F$2,"Value",IBP!F49)</f>
        <v>&lt;Taak&gt;05.1 Verzorgen externe communicatie&lt;/Taak&gt;</v>
      </c>
      <c r="G49" t="str">
        <f>SUBSTITUTE(G$2,"Value",IBP!G49)</f>
        <v>&lt;Handeling1&gt;05.1.1 Verzorgen externe communicatie&lt;/Handeling1&gt;</v>
      </c>
      <c r="H49" t="str">
        <f>SUBSTITUTE(H$2,"Value",IBP!H49)</f>
        <v>&lt;Begindatum&gt;Onbekend&lt;/Begindatum&gt;</v>
      </c>
      <c r="I49" t="str">
        <f>SUBSTITUTE(I$2,"Value",IBP!I49)</f>
        <v>&lt;Einddatum&gt;Lopende &lt;/Einddatum&gt;</v>
      </c>
      <c r="J49" t="str">
        <f>SUBSTITUTE(J$2,"Value",IBP!J49)</f>
        <v>&lt;Bewaarniveau&gt;Vlaamse overheid: Agentschap Wegen en Verkeer&lt;/Bewaarniveau&gt;</v>
      </c>
      <c r="K49" t="str">
        <f>SUBSTITUTE(K$2,"Value",IBP!K49)</f>
        <v>&lt;Waarde2&gt;niet van toepassing&lt;/Waarde2&gt;</v>
      </c>
      <c r="L49" t="str">
        <f>SUBSTITUTE(L$2,"Value",IBP!L49)</f>
        <v>&lt;Tijdseenheid2&gt;niet van toepassing&lt;/Tijdseenheid2&gt;</v>
      </c>
      <c r="M49" t="str">
        <f>SUBSTITUTE(M$2,"Value",IBP!M49)</f>
        <v>&lt;Termijnspecificatie2&gt;niet van toepassing&lt;/Termijnspecificatie2&gt;</v>
      </c>
      <c r="N49" t="str">
        <f>SUBSTITUTE(N$2,"Value",IBP!N49)</f>
        <v>&lt;Extra_info_termijnspecificatie2&gt;niet van toepassing&lt;/Extra_info_termijnspecificatie2&gt;</v>
      </c>
      <c r="O49" t="str">
        <f>SUBSTITUTE(O$2,"Value",IBP!O49)</f>
        <v>&lt;Verantwoording_bewaartermijn2&gt;niet van toepassing&lt;/Verantwoording_bewaartermijn2&gt;</v>
      </c>
      <c r="P49" t="str">
        <f>SUBSTITUTE(P$2,"Value",IBP!P49)</f>
        <v>&lt;Waarde&gt;5&lt;/Waarde&gt;</v>
      </c>
      <c r="Q49" t="str">
        <f>SUBSTITUTE(Q$2,"Value",IBP!Q49)</f>
        <v>&lt;Tijdseenheid&gt;Jaar&lt;/Tijdseenheid&gt;</v>
      </c>
      <c r="R49" t="str">
        <f>SUBSTITUTE(R$2,"Value",IBP!R49)</f>
        <v>&lt;Termijnspecificatie&gt;Na publicatie van het informatieobject&lt;/Termijnspecificatie&gt;</v>
      </c>
      <c r="S49" t="str">
        <f>SUBSTITUTE(S$2,"Value",IBP!S49)</f>
        <v>&lt;Extra_info_termijnspecificatie&gt;&lt;/Extra_info_termijnspecificatie&gt;</v>
      </c>
      <c r="T49" t="str">
        <f>SUBSTITUTE(T$2,"Value",IBP!T49)</f>
        <v>&lt;Verantwoording_bewaartermijn&gt;Om best practices te hergebruiken houden we dit 5 jaar bij&lt;/Verantwoording_bewaartermijn&gt;</v>
      </c>
      <c r="U49" t="str">
        <f>SUBSTITUTE(U$2,"Value",IBP!U49)</f>
        <v>&lt;Bestemming&gt;Vernietigen&lt;/Bestemming&gt;</v>
      </c>
      <c r="V49" t="str">
        <f>SUBSTITUTE(V$2,"Value",IBP!V49)</f>
        <v>&lt;Verantwoording_bestemming&gt;Persberichten en krantenadvertenties worden gepubliceerd in verschillende media. De inhoud van de persberichten is meestal een korte samenvatting van een bepaald inhoudelijk dossier. Ook het interne AWV magazine en de bewonersbrieven hebben verder geen cultureel maatschappelijke waarde&lt;/Verantwoording_bestemming&gt;</v>
      </c>
      <c r="W49" t="str">
        <f>SUBSTITUTE(W$2,"Value",IBP!W49)</f>
        <v>&lt;Selectievoorschriften&gt;niet van toepassing&lt;/Selectievoorschriften&gt;</v>
      </c>
      <c r="X49" t="str">
        <f>SUBSTITUTE(X$2,"Value",IBP!X49)</f>
        <v>&lt;Raadplegingsregime&gt;Openbaar&lt;/Raadplegingsregime&gt;</v>
      </c>
      <c r="Y49" t="str">
        <f>SUBSTITUTE(Y$2,"Value",IBP!Y49)</f>
        <v>&lt;Gevoelige_persoonsgegevens&gt;nee&lt;/Gevoelige_persoonsgegevens&gt;</v>
      </c>
      <c r="Z49" t="str">
        <f>SUBSTITUTE(Z$2,"Value",IBP!Z49)</f>
        <v>&lt;Hergebruik&gt;ja&lt;/Hergebruik&gt;</v>
      </c>
      <c r="AA49" t="str">
        <f>SUBSTITUTE(AA$2,"Value",IBP!AA49)</f>
        <v>&lt;Motivering&gt;niet van toepassing&lt;/Motivering&gt;</v>
      </c>
      <c r="AB49" t="str">
        <f>SUBSTITUTE(AB$2,"Value",IBP!AB49)</f>
        <v>&lt;Drager&gt;Digitaal&lt;/Drager&gt;</v>
      </c>
      <c r="AC49" t="str">
        <f>SUBSTITUTE(AC$2,"Value",IBP!AC49)</f>
        <v>&lt;Extra_info_drager&gt;niet van toepassing&lt;/Extra_info_drager&gt;</v>
      </c>
      <c r="AD49" t="str">
        <f>SUBSTITUTE(AD$2,"Value",IBP!AD49)</f>
        <v>&lt;Parent&gt;niet van toepassing&lt;/Parent&gt;</v>
      </c>
      <c r="AE49" t="str">
        <f>SUBSTITUTE(AE$2,"Value",IBP!AE49)</f>
        <v>&lt;Child&gt;niet van toepassing&lt;/Child&gt;</v>
      </c>
      <c r="AF49" t="str">
        <f>SUBSTITUTE(AF$2,"Value",IBP!AF49)</f>
        <v>&lt;Associatief&gt;niet van toepassing&lt;/Associatief&gt;</v>
      </c>
      <c r="AG49" t="str">
        <f>SUBSTITUTE(AG$2,"Value",IBP!AG49)</f>
        <v>&lt;Actualiseringsdatum_informatieobject&gt;niet van toepassing&lt;/Actualiseringsdatum_informatieobject&gt;</v>
      </c>
      <c r="AH49" t="str">
        <f>SUBSTITUTE(AH$2,"Value",IBP!AH49)</f>
        <v>&lt;Opmerkingen&gt;niet van toepassing&lt;/Opmerkingen&gt;</v>
      </c>
      <c r="AJ49" t="str">
        <f t="shared" si="0"/>
        <v>&lt;Serie&gt;&lt;NAAM_en_INHOUD&gt;&lt;ID&gt;OVO000098_000_046&lt;/ID&gt;&lt;Informatieobjecttype&gt;Serie&lt;/Informatieobjecttype&gt;&lt;Naam_informatieobject&gt;Beleidscommunicatie en werfcommunicatie type 1&lt;/Naam_informatieobject&gt;&lt;Omschrijving_informatieobject&gt;
Krantenadvertenties
,AWVmagazine (magazine van Agentschap Wegen en Verkeer)
persberichten
 en bewonersbrieven
&lt;/Omschrijving_informatieobject&gt;&lt;/NAAM_en_INHOUD&gt;&lt;STRUCTUUR_PROCES&gt;&lt;Taakgebied&gt;05. Verzorgen externe communicatie&lt;/Taakgebied&gt;&lt;Taak&gt;05.1 Verzorgen externe communicatie&lt;/Taak&gt;&lt;Handeling1&gt;05.1.1 Verzorgen externe communicatie&lt;/Handeling1&gt;&lt;/STRUCTUUR_PROCES&gt;&lt;Datering&gt;&lt;Begindatum&gt;Onbekend&lt;/Begindatum&gt;&lt;Einddatum&gt;Lopende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publicatie van het informatieobject&lt;/Termijnspecificatie&gt;&lt;Extra_info_termijnspecificatie&gt;&lt;/Extra_info_termijnspecificatie&gt;&lt;Verantwoording_bewaartermijn&gt;Om best practices te hergebruiken houden we dit 5 jaar bij&lt;/Verantwoording_bewaartermijn&gt;&lt;/ADMINISTRATIEVE_BEWAARTERMIJN&gt;&lt;BESTEMMING&gt;&lt;Bestemming&gt;Vernietigen&lt;/Bestemming&gt;&lt;Verantwoording_bestemming&gt;Persberichten en krantenadvertenties worden gepubliceerd in verschillende media. De inhoud van de persberichten is meestal een korte samenvatting van een bepaald inhoudelijk dossier. Ook het interne AWV magazine en de bewonersbrieven hebben verder geen cultureel maatschappelijke waarde&lt;/Verantwoording_bestemming&gt;&lt;Selectievoorschriften&gt;niet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0" spans="1:36" x14ac:dyDescent="0.25">
      <c r="A50" t="str">
        <f>SUBSTITUTE(A$2,"Value",IBP!A50)</f>
        <v>&lt;ID&gt;OVO000098_000_047&lt;/ID&gt;</v>
      </c>
      <c r="B50" t="str">
        <f>SUBSTITUTE(B$2,"Value",IBP!B50)</f>
        <v>&lt;Informatieobjecttype&gt;Serie&lt;/Informatieobjecttype&gt;</v>
      </c>
      <c r="C50" t="str">
        <f>SUBSTITUTE(C$2,"Value",IBP!C50)</f>
        <v>&lt;Naam_informatieobject&gt;Beleidscommunicatie en werfcommunicatie type 2&lt;/Naam_informatieobject&gt;</v>
      </c>
      <c r="D50" t="str">
        <f>SUBSTITUTE(D$2,"Value",IBP!D50)</f>
        <v>&lt;Omschrijving_informatieobject&gt;Campagneaffiches, brochures en folders, foto's, filmpjes&lt;/Omschrijving_informatieobject&gt;</v>
      </c>
      <c r="E50" t="str">
        <f>SUBSTITUTE(E$2,"Value",IBP!E50)</f>
        <v>&lt;Taakgebied&gt;05. Verzorgen externe communicatie&lt;/Taakgebied&gt;</v>
      </c>
      <c r="F50" t="str">
        <f>SUBSTITUTE(F$2,"Value",IBP!F50)</f>
        <v>&lt;Taak&gt;05.1 Verzorgen externe communicatie&lt;/Taak&gt;</v>
      </c>
      <c r="G50" t="str">
        <f>SUBSTITUTE(G$2,"Value",IBP!G50)</f>
        <v>&lt;Handeling1&gt;05.1.1 Verzorgen externe communicatie&lt;/Handeling1&gt;</v>
      </c>
      <c r="H50" t="str">
        <f>SUBSTITUTE(H$2,"Value",IBP!H50)</f>
        <v>&lt;Begindatum&gt;Onbekend&lt;/Begindatum&gt;</v>
      </c>
      <c r="I50" t="str">
        <f>SUBSTITUTE(I$2,"Value",IBP!I50)</f>
        <v>&lt;Einddatum&gt;Lopende &lt;/Einddatum&gt;</v>
      </c>
      <c r="J50" t="str">
        <f>SUBSTITUTE(J$2,"Value",IBP!J50)</f>
        <v>&lt;Bewaarniveau&gt;Vlaamse overheid: Agentschap Wegen en Verkeer&lt;/Bewaarniveau&gt;</v>
      </c>
      <c r="K50" t="str">
        <f>SUBSTITUTE(K$2,"Value",IBP!K50)</f>
        <v>&lt;Waarde2&gt;niet van toepassing&lt;/Waarde2&gt;</v>
      </c>
      <c r="L50" t="str">
        <f>SUBSTITUTE(L$2,"Value",IBP!L50)</f>
        <v>&lt;Tijdseenheid2&gt;niet van toepassing&lt;/Tijdseenheid2&gt;</v>
      </c>
      <c r="M50" t="str">
        <f>SUBSTITUTE(M$2,"Value",IBP!M50)</f>
        <v>&lt;Termijnspecificatie2&gt;niet van toepassing&lt;/Termijnspecificatie2&gt;</v>
      </c>
      <c r="N50" t="str">
        <f>SUBSTITUTE(N$2,"Value",IBP!N50)</f>
        <v>&lt;Extra_info_termijnspecificatie2&gt;niet van toepassing&lt;/Extra_info_termijnspecificatie2&gt;</v>
      </c>
      <c r="O50" t="str">
        <f>SUBSTITUTE(O$2,"Value",IBP!O50)</f>
        <v>&lt;Verantwoording_bewaartermijn2&gt;niet van toepassing&lt;/Verantwoording_bewaartermijn2&gt;</v>
      </c>
      <c r="P50" t="str">
        <f>SUBSTITUTE(P$2,"Value",IBP!P50)</f>
        <v>&lt;Waarde&gt;5&lt;/Waarde&gt;</v>
      </c>
      <c r="Q50" t="str">
        <f>SUBSTITUTE(Q$2,"Value",IBP!Q50)</f>
        <v>&lt;Tijdseenheid&gt;jaar&lt;/Tijdseenheid&gt;</v>
      </c>
      <c r="R50" t="str">
        <f>SUBSTITUTE(R$2,"Value",IBP!R50)</f>
        <v>&lt;Termijnspecificatie&gt;Na afhandeling van het informatieobject&lt;/Termijnspecificatie&gt;</v>
      </c>
      <c r="S50" t="str">
        <f>SUBSTITUTE(S$2,"Value",IBP!S50)</f>
        <v>&lt;Extra_info_termijnspecificatie&gt;&lt;/Extra_info_termijnspecificatie&gt;</v>
      </c>
      <c r="T50" t="str">
        <f>SUBSTITUTE(T$2,"Value",IBP!T50)</f>
        <v>&lt;Verantwoording_bewaartermijn&gt;Om best practices te hergebruiken houden we dit 5 jaar bij&lt;/Verantwoording_bewaartermijn&gt;</v>
      </c>
      <c r="U50" t="str">
        <f>SUBSTITUTE(U$2,"Value",IBP!U50)</f>
        <v>&lt;Bestemming&gt;Bewaren&lt;/Bestemming&gt;</v>
      </c>
      <c r="V50" t="str">
        <f>SUBSTITUTE(V$2,"Value",IBP!V50)</f>
        <v>&lt;Verantwoording_bestemming&gt;Dit type van communicatie heeft een grote cultureel maatschappelijke waarde&lt;/Verantwoording_bestemming&gt;</v>
      </c>
      <c r="W50" t="str">
        <f>SUBSTITUTE(W$2,"Value",IBP!W50)</f>
        <v>&lt;Selectievoorschriften&gt;niet van toepassing&lt;/Selectievoorschriften&gt;</v>
      </c>
      <c r="X50" t="str">
        <f>SUBSTITUTE(X$2,"Value",IBP!X50)</f>
        <v>&lt;Raadplegingsregime&gt;Openbaar&lt;/Raadplegingsregime&gt;</v>
      </c>
      <c r="Y50" t="str">
        <f>SUBSTITUTE(Y$2,"Value",IBP!Y50)</f>
        <v>&lt;Gevoelige_persoonsgegevens&gt;Nee&lt;/Gevoelige_persoonsgegevens&gt;</v>
      </c>
      <c r="Z50" t="str">
        <f>SUBSTITUTE(Z$2,"Value",IBP!Z50)</f>
        <v>&lt;Hergebruik&gt;Ja&lt;/Hergebruik&gt;</v>
      </c>
      <c r="AA50" t="str">
        <f>SUBSTITUTE(AA$2,"Value",IBP!AA50)</f>
        <v>&lt;Motivering&gt;niet van toepassing&lt;/Motivering&gt;</v>
      </c>
      <c r="AB50" t="str">
        <f>SUBSTITUTE(AB$2,"Value",IBP!AB50)</f>
        <v>&lt;Drager&gt;Digitaal&lt;/Drager&gt;</v>
      </c>
      <c r="AC50" t="str">
        <f>SUBSTITUTE(AC$2,"Value",IBP!AC50)</f>
        <v>&lt;Extra_info_drager&gt;niet van toepassing&lt;/Extra_info_drager&gt;</v>
      </c>
      <c r="AD50" t="str">
        <f>SUBSTITUTE(AD$2,"Value",IBP!AD50)</f>
        <v>&lt;Parent&gt;niet van toepassing&lt;/Parent&gt;</v>
      </c>
      <c r="AE50" t="str">
        <f>SUBSTITUTE(AE$2,"Value",IBP!AE50)</f>
        <v>&lt;Child&gt;niet van toepassing&lt;/Child&gt;</v>
      </c>
      <c r="AF50" t="str">
        <f>SUBSTITUTE(AF$2,"Value",IBP!AF50)</f>
        <v>&lt;Associatief&gt;niet van toepassing&lt;/Associatief&gt;</v>
      </c>
      <c r="AG50" t="str">
        <f>SUBSTITUTE(AG$2,"Value",IBP!AG50)</f>
        <v>&lt;Actualiseringsdatum_informatieobject&gt;niet van toepassing&lt;/Actualiseringsdatum_informatieobject&gt;</v>
      </c>
      <c r="AH50" t="str">
        <f>SUBSTITUTE(AH$2,"Value",IBP!AH50)</f>
        <v>&lt;Opmerkingen&gt;niet van toepassing&lt;/Opmerkingen&gt;</v>
      </c>
      <c r="AJ50" t="str">
        <f t="shared" si="0"/>
        <v>&lt;Serie&gt;&lt;NAAM_en_INHOUD&gt;&lt;ID&gt;OVO000098_000_047&lt;/ID&gt;&lt;Informatieobjecttype&gt;Serie&lt;/Informatieobjecttype&gt;&lt;Naam_informatieobject&gt;Beleidscommunicatie en werfcommunicatie type 2&lt;/Naam_informatieobject&gt;&lt;Omschrijving_informatieobject&gt;Campagneaffiches, brochures en folders, foto's, filmpjes&lt;/Omschrijving_informatieobject&gt;&lt;/NAAM_en_INHOUD&gt;&lt;STRUCTUUR_PROCES&gt;&lt;Taakgebied&gt;05. Verzorgen externe communicatie&lt;/Taakgebied&gt;&lt;Taak&gt;05.1 Verzorgen externe communicatie&lt;/Taak&gt;&lt;Handeling1&gt;05.1.1 Verzorgen externe communicatie&lt;/Handeling1&gt;&lt;/STRUCTUUR_PROCES&gt;&lt;Datering&gt;&lt;Begindatum&gt;Onbekend&lt;/Begindatum&gt;&lt;Einddatum&gt;Lopende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informatieobject&lt;/Termijnspecificatie&gt;&lt;Extra_info_termijnspecificatie&gt;&lt;/Extra_info_termijnspecificatie&gt;&lt;Verantwoording_bewaartermijn&gt;Om best practices te hergebruiken houden we dit 5 jaar bij&lt;/Verantwoording_bewaartermijn&gt;&lt;/ADMINISTRATIEVE_BEWAARTERMIJN&gt;&lt;BESTEMMING&gt;&lt;Bestemming&gt;Bewaren&lt;/Bestemming&gt;&lt;Verantwoording_bestemming&gt;Dit type van communicatie heeft een grote cultureel maatschappelijke waarde&lt;/Verantwoording_bestemming&gt;&lt;Selectievoorschriften&gt;niet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1" spans="1:36" x14ac:dyDescent="0.25">
      <c r="A51" t="str">
        <f>SUBSTITUTE(A$2,"Value",IBP!A51)</f>
        <v>&lt;ID&gt;OVO000098_000_048&lt;/ID&gt;</v>
      </c>
      <c r="B51" t="str">
        <f>SUBSTITUTE(B$2,"Value",IBP!B51)</f>
        <v>&lt;Informatieobjecttype&gt;Serie&lt;/Informatieobjecttype&gt;</v>
      </c>
      <c r="C51" t="str">
        <f>SUBSTITUTE(C$2,"Value",IBP!C51)</f>
        <v>&lt;Naam_informatieobject&gt;Jaarverslag&lt;/Naam_informatieobject&gt;</v>
      </c>
      <c r="D51" t="str">
        <f>SUBSTITUTE(D$2,"Value",IBP!D51)</f>
        <v>&lt;Omschrijving_informatieobject&gt;Een jaarverslag is een overzicht van wat er in het betreffende jaar is gebeurd
&lt;/Omschrijving_informatieobject&gt;</v>
      </c>
      <c r="E51" t="str">
        <f>SUBSTITUTE(E$2,"Value",IBP!E51)</f>
        <v>&lt;Taakgebied&gt;05. Verzorgen externe communicatie&lt;/Taakgebied&gt;</v>
      </c>
      <c r="F51" t="str">
        <f>SUBSTITUTE(F$2,"Value",IBP!F51)</f>
        <v>&lt;Taak&gt;05.1 Verzorgen externe communicatie&lt;/Taak&gt;</v>
      </c>
      <c r="G51" t="str">
        <f>SUBSTITUTE(G$2,"Value",IBP!G51)</f>
        <v>&lt;Handeling1&gt;05.1.1 Verzorgen externe communicatie&lt;/Handeling1&gt;</v>
      </c>
      <c r="H51" t="str">
        <f>SUBSTITUTE(H$2,"Value",IBP!H51)</f>
        <v>&lt;Begindatum&gt;Onbekend&lt;/Begindatum&gt;</v>
      </c>
      <c r="I51" t="str">
        <f>SUBSTITUTE(I$2,"Value",IBP!I51)</f>
        <v>&lt;Einddatum&gt;Lopende &lt;/Einddatum&gt;</v>
      </c>
      <c r="J51" t="str">
        <f>SUBSTITUTE(J$2,"Value",IBP!J51)</f>
        <v>&lt;Bewaarniveau&gt;Vlaamse overheid: Agentschap Wegen en Verkeer&lt;/Bewaarniveau&gt;</v>
      </c>
      <c r="K51" t="str">
        <f>SUBSTITUTE(K$2,"Value",IBP!K51)</f>
        <v>&lt;Waarde2&gt;5&lt;/Waarde2&gt;</v>
      </c>
      <c r="L51" t="str">
        <f>SUBSTITUTE(L$2,"Value",IBP!L51)</f>
        <v>&lt;Tijdseenheid2&gt;Jaar&lt;/Tijdseenheid2&gt;</v>
      </c>
      <c r="M51" t="str">
        <f>SUBSTITUTE(M$2,"Value",IBP!M51)</f>
        <v>&lt;Termijnspecificatie2&gt;Na opmaak van het informatieobject&lt;/Termijnspecificatie2&gt;</v>
      </c>
      <c r="N51" t="str">
        <f>SUBSTITUTE(N$2,"Value",IBP!N51)</f>
        <v>&lt;Extra_info_termijnspecificatie2&gt;&lt;/Extra_info_termijnspecificatie2&gt;</v>
      </c>
      <c r="O51" t="str">
        <f>SUBSTITUTE(O$2,"Value",IBP!O51)</f>
        <v>&lt;Verantwoording_bewaartermijn2&gt;Entiteiten zijn in het kader van het Besluit van de Vlaamse Regering van 7 september 2012 betreffende controle en single audit verplicht om gedurende 5 jaar een permanent dossier te bewaren waarbij steeds de meest recente jaarverslagen zitten. Dit volgt uit art. 3 §1 11° waarin staat dat de vijf meest recent opgestelde jaarverslagen in dit permanente dossier thuishoren.&lt;/Verantwoording_bewaartermijn2&gt;</v>
      </c>
      <c r="P51" t="str">
        <f>SUBSTITUTE(P$2,"Value",IBP!P51)</f>
        <v>&lt;Waarde&gt;Niet van toepassing&lt;/Waarde&gt;</v>
      </c>
      <c r="Q51" t="str">
        <f>SUBSTITUTE(Q$2,"Value",IBP!Q51)</f>
        <v>&lt;Tijdseenheid&gt;Niet van toepassing&lt;/Tijdseenheid&gt;</v>
      </c>
      <c r="R51" t="str">
        <f>SUBSTITUTE(R$2,"Value",IBP!R51)</f>
        <v>&lt;Termijnspecificatie&gt;Niet van toepassing&lt;/Termijnspecificatie&gt;</v>
      </c>
      <c r="S51" t="str">
        <f>SUBSTITUTE(S$2,"Value",IBP!S51)</f>
        <v>&lt;Extra_info_termijnspecificatie&gt;Niet van toepassing&lt;/Extra_info_termijnspecificatie&gt;</v>
      </c>
      <c r="T51" t="str">
        <f>SUBSTITUTE(T$2,"Value",IBP!T51)</f>
        <v>&lt;Verantwoording_bewaartermijn&gt;Niet van toepassing&lt;/Verantwoording_bewaartermijn&gt;</v>
      </c>
      <c r="U51" t="str">
        <f>SUBSTITUTE(U$2,"Value",IBP!U51)</f>
        <v>&lt;Bestemming&gt;Bewaren&lt;/Bestemming&gt;</v>
      </c>
      <c r="V51" t="str">
        <f>SUBSTITUTE(V$2,"Value",IBP!V51)</f>
        <v>&lt;Verantwoording_bestemming&gt;Het jaarverslag geeft een quasi volledig overzicht van de activiteiten en de werking van bestuursinstanties. Hierdoor heeft het een grote cultureel-maatschappelijke waarde, aangezien het een duidelijk beeld schetst van een entiteit haar activiteiten gedurende een bepaald jaar.&lt;/Verantwoording_bestemming&gt;</v>
      </c>
      <c r="W51" t="str">
        <f>SUBSTITUTE(W$2,"Value",IBP!W51)</f>
        <v>&lt;Selectievoorschriften&gt;niet van toepassing&lt;/Selectievoorschriften&gt;</v>
      </c>
      <c r="X51" t="str">
        <f>SUBSTITUTE(X$2,"Value",IBP!X51)</f>
        <v>&lt;Raadplegingsregime&gt;Bekendgemaakt&lt;/Raadplegingsregime&gt;</v>
      </c>
      <c r="Y51" t="str">
        <f>SUBSTITUTE(Y$2,"Value",IBP!Y51)</f>
        <v>&lt;Gevoelige_persoonsgegevens&gt;nee&lt;/Gevoelige_persoonsgegevens&gt;</v>
      </c>
      <c r="Z51" t="str">
        <f>SUBSTITUTE(Z$2,"Value",IBP!Z51)</f>
        <v>&lt;Hergebruik&gt;ja&lt;/Hergebruik&gt;</v>
      </c>
      <c r="AA51" t="str">
        <f>SUBSTITUTE(AA$2,"Value",IBP!AA51)</f>
        <v>&lt;Motivering&gt;niet van toepassing&lt;/Motivering&gt;</v>
      </c>
      <c r="AB51" t="str">
        <f>SUBSTITUTE(AB$2,"Value",IBP!AB51)</f>
        <v>&lt;Drager&gt;Digitaal&lt;/Drager&gt;</v>
      </c>
      <c r="AC51" t="str">
        <f>SUBSTITUTE(AC$2,"Value",IBP!AC51)</f>
        <v>&lt;Extra_info_drager&gt;niet van toepassing&lt;/Extra_info_drager&gt;</v>
      </c>
      <c r="AD51" t="str">
        <f>SUBSTITUTE(AD$2,"Value",IBP!AD51)</f>
        <v>&lt;Parent&gt;niet van toepassing&lt;/Parent&gt;</v>
      </c>
      <c r="AE51" t="str">
        <f>SUBSTITUTE(AE$2,"Value",IBP!AE51)</f>
        <v>&lt;Child&gt;niet van toepassing&lt;/Child&gt;</v>
      </c>
      <c r="AF51" t="str">
        <f>SUBSTITUTE(AF$2,"Value",IBP!AF51)</f>
        <v>&lt;Associatief&gt;niet van toepassing&lt;/Associatief&gt;</v>
      </c>
      <c r="AG51" t="str">
        <f>SUBSTITUTE(AG$2,"Value",IBP!AG51)</f>
        <v>&lt;Actualiseringsdatum_informatieobject&gt;niet van toepassing&lt;/Actualiseringsdatum_informatieobject&gt;</v>
      </c>
      <c r="AH51" t="str">
        <f>SUBSTITUTE(AH$2,"Value",IBP!AH51)</f>
        <v>&lt;Opmerkingen&gt;niet van toepassing&lt;/Opmerkingen&gt;</v>
      </c>
      <c r="AJ51" t="str">
        <f t="shared" si="0"/>
        <v>&lt;Serie&gt;&lt;NAAM_en_INHOUD&gt;&lt;ID&gt;OVO000098_000_048&lt;/ID&gt;&lt;Informatieobjecttype&gt;Serie&lt;/Informatieobjecttype&gt;&lt;Naam_informatieobject&gt;Jaarverslag&lt;/Naam_informatieobject&gt;&lt;Omschrijving_informatieobject&gt;Een jaarverslag is een overzicht van wat er in het betreffende jaar is gebeurd
&lt;/Omschrijving_informatieobject&gt;&lt;/NAAM_en_INHOUD&gt;&lt;STRUCTUUR_PROCES&gt;&lt;Taakgebied&gt;05. Verzorgen externe communicatie&lt;/Taakgebied&gt;&lt;Taak&gt;05.1 Verzorgen externe communicatie&lt;/Taak&gt;&lt;Handeling1&gt;05.1.1 Verzorgen externe communicatie&lt;/Handeling1&gt;&lt;/STRUCTUUR_PROCES&gt;&lt;Datering&gt;&lt;Begindatum&gt;Onbekend&lt;/Begindatum&gt;&lt;Einddatum&gt;Lopende &lt;/Einddatum&gt;&lt;/Datering&gt;&lt;BEWAARNIVEAU&gt;&lt;Bewaarniveau&gt;Vlaamse overheid: Agentschap Wegen en Verkeer&lt;/Bewaarniveau&gt;&lt;/BEWAARNIVEAU&gt;&lt;WETTELIJKE_BEWAARTERMIJN&gt;&lt;Waarde2&gt;5&lt;/Waarde2&gt;&lt;Tijdseenheid2&gt;Jaar&lt;/Tijdseenheid2&gt;&lt;Termijnspecificatie2&gt;Na opmaak van het informatieobject&lt;/Termijnspecificatie2&gt;&lt;Extra_info_termijnspecificatie2&gt;&lt;/Extra_info_termijnspecificatie2&gt;&lt;Verantwoording_bewaartermijn2&gt;Entiteiten zijn in het kader van het Besluit van de Vlaamse Regering van 7 september 2012 betreffende controle en single audit verplicht om gedurende 5 jaar een permanent dossier te bewaren waarbij steeds de meest recente jaarverslagen zitten. Dit volgt uit art. 3 §1 11° waarin staat dat de vijf meest recent opgestelde jaarverslagen in dit permanente dossier thuishoren.&lt;/Verantwoording_bewaartermijn2&gt;&lt;/WETTELIJKE_BEWAARTERMIJN&gt;&lt;ADMINISTRATIEVE_BEWAARTERMIJN&gt;&lt;Waarde&gt;Niet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toepassing&lt;/Verantwoording_bewaartermijn&gt;&lt;/ADMINISTRATIEVE_BEWAARTERMIJN&gt;&lt;BESTEMMING&gt;&lt;Bestemming&gt;Bewaren&lt;/Bestemming&gt;&lt;Verantwoording_bestemming&gt;Het jaarverslag geeft een quasi volledig overzicht van de activiteiten en de werking van bestuursinstanties. Hierdoor heeft het een grote cultureel-maatschappelijke waarde, aangezien het een duidelijk beeld schetst van een entiteit haar activiteiten gedurende een bepaald jaar.&lt;/Verantwoording_bestemming&gt;&lt;Selectievoorschriften&gt;niet van toepassing&lt;/Selectievoorschriften&gt;&lt;/BESTEMMING&gt;&lt;RAADPLEGINGSREGIME&gt;&lt;Raadplegingsregime&gt;Bekendgemaakt&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2" spans="1:36" x14ac:dyDescent="0.25">
      <c r="A52" t="str">
        <f>SUBSTITUTE(A$2,"Value",IBP!A52)</f>
        <v>&lt;ID&gt;OVO000098_000_049&lt;/ID&gt;</v>
      </c>
      <c r="B52" t="str">
        <f>SUBSTITUTE(B$2,"Value",IBP!B52)</f>
        <v>&lt;Informatieobjecttype&gt;Serie&lt;/Informatieobjecttype&gt;</v>
      </c>
      <c r="C52" t="str">
        <f>SUBSTITUTE(C$2,"Value",IBP!C52)</f>
        <v>&lt;Naam_informatieobject&gt;Lijst met toepassingseigenaar en applicatiebeheerder&lt;/Naam_informatieobject&gt;</v>
      </c>
      <c r="D52" t="str">
        <f>SUBSTITUTE(D$2,"Value",IBP!D52)</f>
        <v>&lt;Omschrijving_informatieobject&gt;Overzichtslijst met de namen en verantwoordelijkheden van elke toepassing van de entiteit. Het bevat een overizcht van alle toepassingseigenaars en applicatiebeheerders&lt;/Omschrijving_informatieobject&gt;</v>
      </c>
      <c r="E52" t="str">
        <f>SUBSTITUTE(E$2,"Value",IBP!E52)</f>
        <v>&lt;Taakgebied&gt;06. Beheren ICT middelen&lt;/Taakgebied&gt;</v>
      </c>
      <c r="F52" t="str">
        <f>SUBSTITUTE(F$2,"Value",IBP!F52)</f>
        <v>&lt;Taak&gt;06.1 Beheren ICT middelen&lt;/Taak&gt;</v>
      </c>
      <c r="G52" t="str">
        <f>SUBSTITUTE(G$2,"Value",IBP!G52)</f>
        <v>&lt;Handeling1&gt;06.1.2 Uitvoeren terugkerende ICT taken&lt;/Handeling1&gt;</v>
      </c>
      <c r="H52" t="str">
        <f>SUBSTITUTE(H$2,"Value",IBP!H52)</f>
        <v>&lt;Begindatum&gt;Onbekend&lt;/Begindatum&gt;</v>
      </c>
      <c r="I52" t="str">
        <f>SUBSTITUTE(I$2,"Value",IBP!I52)</f>
        <v>&lt;Einddatum&gt;Lopende &lt;/Einddatum&gt;</v>
      </c>
      <c r="J52" t="str">
        <f>SUBSTITUTE(J$2,"Value",IBP!J52)</f>
        <v>&lt;Bewaarniveau&gt;Vlaamse overheid: Agentschap Wegen en Verkeer&lt;/Bewaarniveau&gt;</v>
      </c>
      <c r="K52" t="str">
        <f>SUBSTITUTE(K$2,"Value",IBP!K52)</f>
        <v>&lt;Waarde2&gt;niet van toepassing&lt;/Waarde2&gt;</v>
      </c>
      <c r="L52" t="str">
        <f>SUBSTITUTE(L$2,"Value",IBP!L52)</f>
        <v>&lt;Tijdseenheid2&gt;niet van toepassing&lt;/Tijdseenheid2&gt;</v>
      </c>
      <c r="M52" t="str">
        <f>SUBSTITUTE(M$2,"Value",IBP!M52)</f>
        <v>&lt;Termijnspecificatie2&gt;niet van toepassing&lt;/Termijnspecificatie2&gt;</v>
      </c>
      <c r="N52" t="str">
        <f>SUBSTITUTE(N$2,"Value",IBP!N52)</f>
        <v>&lt;Extra_info_termijnspecificatie2&gt;niet van toepassing&lt;/Extra_info_termijnspecificatie2&gt;</v>
      </c>
      <c r="O52" t="str">
        <f>SUBSTITUTE(O$2,"Value",IBP!O52)</f>
        <v>&lt;Verantwoording_bewaartermijn2&gt;niet van toepassing&lt;/Verantwoording_bewaartermijn2&gt;</v>
      </c>
      <c r="P52" t="str">
        <f>SUBSTITUTE(P$2,"Value",IBP!P52)</f>
        <v>&lt;Waarde&gt;1&lt;/Waarde&gt;</v>
      </c>
      <c r="Q52" t="str">
        <f>SUBSTITUTE(Q$2,"Value",IBP!Q52)</f>
        <v>&lt;Tijdseenheid&gt;jaar&lt;/Tijdseenheid&gt;</v>
      </c>
      <c r="R52" t="str">
        <f>SUBSTITUTE(R$2,"Value",IBP!R52)</f>
        <v>&lt;Termijnspecificatie&gt;Na nieuwe versie van het informatieobject&lt;/Termijnspecificatie&gt;</v>
      </c>
      <c r="S52" t="str">
        <f>SUBSTITUTE(S$2,"Value",IBP!S52)</f>
        <v>&lt;Extra_info_termijnspecificatie&gt;&lt;/Extra_info_termijnspecificatie&gt;</v>
      </c>
      <c r="T52" t="str">
        <f>SUBSTITUTE(T$2,"Value",IBP!T52)</f>
        <v>&lt;Verantwoording_bewaartermijn&gt;Deze lijst bevat noodzakelijke informatie over elke toepassing binnen de dienst en dient bewaard te worden totdat er een nieuwe versie beschikbaar is. &lt;/Verantwoording_bewaartermijn&gt;</v>
      </c>
      <c r="U52" t="str">
        <f>SUBSTITUTE(U$2,"Value",IBP!U52)</f>
        <v>&lt;Bestemming&gt;Vernietigen&lt;/Bestemming&gt;</v>
      </c>
      <c r="V52" t="str">
        <f>SUBSTITUTE(V$2,"Value",IBP!V52)</f>
        <v>&lt;Verantwoording_bestemming&gt;Dit is louter intern belangrijk zodat men bij problemen of suggesties snel de juiste persoon terug kan vinden.&lt;/Verantwoording_bestemming&gt;</v>
      </c>
      <c r="W52" t="str">
        <f>SUBSTITUTE(W$2,"Value",IBP!W52)</f>
        <v>&lt;Selectievoorschriften&gt;niet van toepassing&lt;/Selectievoorschriften&gt;</v>
      </c>
      <c r="X52" t="str">
        <f>SUBSTITUTE(X$2,"Value",IBP!X52)</f>
        <v>&lt;Raadplegingsregime&gt;In principe openbaar&lt;/Raadplegingsregime&gt;</v>
      </c>
      <c r="Y52" t="str">
        <f>SUBSTITUTE(Y$2,"Value",IBP!Y52)</f>
        <v>&lt;Gevoelige_persoonsgegevens&gt;nee&lt;/Gevoelige_persoonsgegevens&gt;</v>
      </c>
      <c r="Z52" t="str">
        <f>SUBSTITUTE(Z$2,"Value",IBP!Z52)</f>
        <v>&lt;Hergebruik&gt;Nee&lt;/Hergebruik&gt;</v>
      </c>
      <c r="AA52" t="str">
        <f>SUBSTITUTE(AA$2,"Value",IBP!AA52)</f>
        <v>&lt;Motivering&gt;niet van toepassing&lt;/Motivering&gt;</v>
      </c>
      <c r="AB52" t="str">
        <f>SUBSTITUTE(AB$2,"Value",IBP!AB52)</f>
        <v>&lt;Drager&gt;Digitaal&lt;/Drager&gt;</v>
      </c>
      <c r="AC52" t="str">
        <f>SUBSTITUTE(AC$2,"Value",IBP!AC52)</f>
        <v>&lt;Extra_info_drager&gt;niet van toepassing&lt;/Extra_info_drager&gt;</v>
      </c>
      <c r="AD52" t="str">
        <f>SUBSTITUTE(AD$2,"Value",IBP!AD52)</f>
        <v>&lt;Parent&gt;niet van toepassing&lt;/Parent&gt;</v>
      </c>
      <c r="AE52" t="str">
        <f>SUBSTITUTE(AE$2,"Value",IBP!AE52)</f>
        <v>&lt;Child&gt;niet van toepassing&lt;/Child&gt;</v>
      </c>
      <c r="AF52" t="str">
        <f>SUBSTITUTE(AF$2,"Value",IBP!AF52)</f>
        <v>&lt;Associatief&gt;niet van toepassing&lt;/Associatief&gt;</v>
      </c>
      <c r="AG52" t="str">
        <f>SUBSTITUTE(AG$2,"Value",IBP!AG52)</f>
        <v>&lt;Actualiseringsdatum_informatieobject&gt;niet van toepassing&lt;/Actualiseringsdatum_informatieobject&gt;</v>
      </c>
      <c r="AH52" t="str">
        <f>SUBSTITUTE(AH$2,"Value",IBP!AH52)</f>
        <v>&lt;Opmerkingen&gt;niet van toepassing&lt;/Opmerkingen&gt;</v>
      </c>
      <c r="AJ52" t="str">
        <f t="shared" si="0"/>
        <v>&lt;Serie&gt;&lt;NAAM_en_INHOUD&gt;&lt;ID&gt;OVO000098_000_049&lt;/ID&gt;&lt;Informatieobjecttype&gt;Serie&lt;/Informatieobjecttype&gt;&lt;Naam_informatieobject&gt;Lijst met toepassingseigenaar en applicatiebeheerder&lt;/Naam_informatieobject&gt;&lt;Omschrijving_informatieobject&gt;Overzichtslijst met de namen en verantwoordelijkheden van elke toepassing van de entiteit. Het bevat een overizcht van alle toepassingseigenaars en applicatiebeheerders&lt;/Omschrijving_informatieobject&gt;&lt;/NAAM_en_INHOUD&gt;&lt;STRUCTUUR_PROCES&gt;&lt;Taakgebied&gt;06. Beheren ICT middelen&lt;/Taakgebied&gt;&lt;Taak&gt;06.1 Beheren ICT middelen&lt;/Taak&gt;&lt;Handeling1&gt;06.1.2 Uitvoeren terugkerende ICT taken&lt;/Handeling1&gt;&lt;/STRUCTUUR_PROCES&gt;&lt;Datering&gt;&lt;Begindatum&gt;Onbekend&lt;/Begindatum&gt;&lt;Einddatum&gt;Lopende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toepassing&lt;/Verantwoording_bewaartermijn2&gt;&lt;/WETTELIJKE_BEWAARTERMIJN&gt;&lt;ADMINISTRATIEVE_BEWAARTERMIJN&gt;&lt;Waarde&gt;1&lt;/Waarde&gt;&lt;Tijdseenheid&gt;jaar&lt;/Tijdseenheid&gt;&lt;Termijnspecificatie&gt;Na nieuwe versie van het informatieobject&lt;/Termijnspecificatie&gt;&lt;Extra_info_termijnspecificatie&gt;&lt;/Extra_info_termijnspecificatie&gt;&lt;Verantwoording_bewaartermijn&gt;Deze lijst bevat noodzakelijke informatie over elke toepassing binnen de dienst en dient bewaard te worden totdat er een nieuwe versie beschikbaar is. &lt;/Verantwoording_bewaartermijn&gt;&lt;/ADMINISTRATIEVE_BEWAARTERMIJN&gt;&lt;BESTEMMING&gt;&lt;Bestemming&gt;Vernietigen&lt;/Bestemming&gt;&lt;Verantwoording_bestemming&gt;Dit is louter intern belangrijk zodat men bij problemen of suggesties snel de juiste persoon terug kan vinden.&lt;/Verantwoording_bestemming&gt;&lt;Selectievoorschriften&gt;niet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3" spans="1:36" x14ac:dyDescent="0.25">
      <c r="A53" t="str">
        <f>SUBSTITUTE(A$2,"Value",IBP!A53)</f>
        <v>&lt;ID&gt;OVO000098_000_050&lt;/ID&gt;</v>
      </c>
      <c r="B53" t="str">
        <f>SUBSTITUTE(B$2,"Value",IBP!B53)</f>
        <v>&lt;Informatieobjecttype&gt;Serie&lt;/Informatieobjecttype&gt;</v>
      </c>
      <c r="C53" t="str">
        <f>SUBSTITUTE(C$2,"Value",IBP!C53)</f>
        <v>&lt;Naam_informatieobject&gt;Jaarlijks ICT rapport&lt;/Naam_informatieobject&gt;</v>
      </c>
      <c r="D53" t="str">
        <f>SUBSTITUTE(D$2,"Value",IBP!D53)</f>
        <v>&lt;Omschrijving_informatieobject&gt;Het ICT rapport bevat de evaluatie van de planning en budgetverdeling van het afgelopen jaar.&lt;/Omschrijving_informatieobject&gt;</v>
      </c>
      <c r="E53" t="str">
        <f>SUBSTITUTE(E$2,"Value",IBP!E53)</f>
        <v>&lt;Taakgebied&gt;06. Beheren ICT middelen&lt;/Taakgebied&gt;</v>
      </c>
      <c r="F53" t="str">
        <f>SUBSTITUTE(F$2,"Value",IBP!F53)</f>
        <v>&lt;Taak&gt;06.1 Realiseren ICT plan&lt;/Taak&gt;</v>
      </c>
      <c r="G53" t="str">
        <f>SUBSTITUTE(G$2,"Value",IBP!G53)</f>
        <v>&lt;Handeling1&gt;06.1.1 Realiseren ICT projecten&lt;/Handeling1&gt;</v>
      </c>
      <c r="H53" t="str">
        <f>SUBSTITUTE(H$2,"Value",IBP!H53)</f>
        <v>&lt;Begindatum&gt;Onbekend&lt;/Begindatum&gt;</v>
      </c>
      <c r="I53" t="str">
        <f>SUBSTITUTE(I$2,"Value",IBP!I53)</f>
        <v>&lt;Einddatum&gt;Lopende &lt;/Einddatum&gt;</v>
      </c>
      <c r="J53" t="str">
        <f>SUBSTITUTE(J$2,"Value",IBP!J53)</f>
        <v>&lt;Bewaarniveau&gt;Vlaamse overheid: Agentschap Wegen en Verkeer&lt;/Bewaarniveau&gt;</v>
      </c>
      <c r="K53" t="str">
        <f>SUBSTITUTE(K$2,"Value",IBP!K53)</f>
        <v>&lt;Waarde2&gt;niet van toepassing&lt;/Waarde2&gt;</v>
      </c>
      <c r="L53" t="str">
        <f>SUBSTITUTE(L$2,"Value",IBP!L53)</f>
        <v>&lt;Tijdseenheid2&gt;niet van toepassing&lt;/Tijdseenheid2&gt;</v>
      </c>
      <c r="M53" t="str">
        <f>SUBSTITUTE(M$2,"Value",IBP!M53)</f>
        <v>&lt;Termijnspecificatie2&gt;niet van toepassing&lt;/Termijnspecificatie2&gt;</v>
      </c>
      <c r="N53" t="str">
        <f>SUBSTITUTE(N$2,"Value",IBP!N53)</f>
        <v>&lt;Extra_info_termijnspecificatie2&gt;niet van toepassing&lt;/Extra_info_termijnspecificatie2&gt;</v>
      </c>
      <c r="O53" t="str">
        <f>SUBSTITUTE(O$2,"Value",IBP!O53)</f>
        <v>&lt;Verantwoording_bewaartermijn2&gt;niet van toepassing&lt;/Verantwoording_bewaartermijn2&gt;</v>
      </c>
      <c r="P53" t="str">
        <f>SUBSTITUTE(P$2,"Value",IBP!P53)</f>
        <v>&lt;Waarde&gt;5&lt;/Waarde&gt;</v>
      </c>
      <c r="Q53" t="str">
        <f>SUBSTITUTE(Q$2,"Value",IBP!Q53)</f>
        <v>&lt;Tijdseenheid&gt;Jaar&lt;/Tijdseenheid&gt;</v>
      </c>
      <c r="R53" t="str">
        <f>SUBSTITUTE(R$2,"Value",IBP!R53)</f>
        <v>&lt;Termijnspecificatie&gt;Na afhandeling van het informatieobject&lt;/Termijnspecificatie&gt;</v>
      </c>
      <c r="S53" t="str">
        <f>SUBSTITUTE(S$2,"Value",IBP!S53)</f>
        <v>&lt;Extra_info_termijnspecificatie&gt;&lt;/Extra_info_termijnspecificatie&gt;</v>
      </c>
      <c r="T53" t="str">
        <f>SUBSTITUTE(T$2,"Value",IBP!T53)</f>
        <v>&lt;Verantwoording_bewaartermijn&gt;De raadpleegfrequentie van deze documenten is meermaals per jaar en 5 jaar biedt de mogelijkheid om vergelijkingen te maken. &lt;/Verantwoording_bewaartermijn&gt;</v>
      </c>
      <c r="U53" t="str">
        <f>SUBSTITUTE(U$2,"Value",IBP!U53)</f>
        <v>&lt;Bestemming&gt;Vernietigen&lt;/Bestemming&gt;</v>
      </c>
      <c r="V53" t="str">
        <f>SUBSTITUTE(V$2,"Value",IBP!V53)</f>
        <v>&lt;Verantwoording_bestemming&gt;Een neerslag van dit rapport komt tevens aan bod op de directieraad. &lt;/Verantwoording_bestemming&gt;</v>
      </c>
      <c r="W53" t="str">
        <f>SUBSTITUTE(W$2,"Value",IBP!W53)</f>
        <v>&lt;Selectievoorschriften&gt;niet van toepassing&lt;/Selectievoorschriften&gt;</v>
      </c>
      <c r="X53" t="str">
        <f>SUBSTITUTE(X$2,"Value",IBP!X53)</f>
        <v>&lt;Raadplegingsregime&gt;In principe openbaar&lt;/Raadplegingsregime&gt;</v>
      </c>
      <c r="Y53" t="str">
        <f>SUBSTITUTE(Y$2,"Value",IBP!Y53)</f>
        <v>&lt;Gevoelige_persoonsgegevens&gt;nee&lt;/Gevoelige_persoonsgegevens&gt;</v>
      </c>
      <c r="Z53" t="str">
        <f>SUBSTITUTE(Z$2,"Value",IBP!Z53)</f>
        <v>&lt;Hergebruik&gt;Nee&lt;/Hergebruik&gt;</v>
      </c>
      <c r="AA53" t="str">
        <f>SUBSTITUTE(AA$2,"Value",IBP!AA53)</f>
        <v>&lt;Motivering&gt;niet van toepassing&lt;/Motivering&gt;</v>
      </c>
      <c r="AB53" t="str">
        <f>SUBSTITUTE(AB$2,"Value",IBP!AB53)</f>
        <v>&lt;Drager&gt;Digitaal&lt;/Drager&gt;</v>
      </c>
      <c r="AC53" t="str">
        <f>SUBSTITUTE(AC$2,"Value",IBP!AC53)</f>
        <v>&lt;Extra_info_drager&gt;niet van toepassing&lt;/Extra_info_drager&gt;</v>
      </c>
      <c r="AD53" t="str">
        <f>SUBSTITUTE(AD$2,"Value",IBP!AD53)</f>
        <v>&lt;Parent&gt;niet van toepassing&lt;/Parent&gt;</v>
      </c>
      <c r="AE53" t="str">
        <f>SUBSTITUTE(AE$2,"Value",IBP!AE53)</f>
        <v>&lt;Child&gt;niet van toepassing&lt;/Child&gt;</v>
      </c>
      <c r="AF53" t="str">
        <f>SUBSTITUTE(AF$2,"Value",IBP!AF53)</f>
        <v>&lt;Associatief&gt;niet van toepassing&lt;/Associatief&gt;</v>
      </c>
      <c r="AG53" t="str">
        <f>SUBSTITUTE(AG$2,"Value",IBP!AG53)</f>
        <v>&lt;Actualiseringsdatum_informatieobject&gt;niet van toepassing&lt;/Actualiseringsdatum_informatieobject&gt;</v>
      </c>
      <c r="AH53" t="str">
        <f>SUBSTITUTE(AH$2,"Value",IBP!AH53)</f>
        <v>&lt;Opmerkingen&gt;niet van toepassing&lt;/Opmerkingen&gt;</v>
      </c>
      <c r="AJ53" t="str">
        <f t="shared" si="0"/>
        <v>&lt;Serie&gt;&lt;NAAM_en_INHOUD&gt;&lt;ID&gt;OVO000098_000_050&lt;/ID&gt;&lt;Informatieobjecttype&gt;Serie&lt;/Informatieobjecttype&gt;&lt;Naam_informatieobject&gt;Jaarlijks ICT rapport&lt;/Naam_informatieobject&gt;&lt;Omschrijving_informatieobject&gt;Het ICT rapport bevat de evaluatie van de planning en budgetverdeling van het afgelopen jaar.&lt;/Omschrijving_informatieobject&gt;&lt;/NAAM_en_INHOUD&gt;&lt;STRUCTUUR_PROCES&gt;&lt;Taakgebied&gt;06. Beheren ICT middelen&lt;/Taakgebied&gt;&lt;Taak&gt;06.1 Realiseren ICT plan&lt;/Taak&gt;&lt;Handeling1&gt;06.1.1 Realiseren ICT projecten&lt;/Handeling1&gt;&lt;/STRUCTUUR_PROCES&gt;&lt;Datering&gt;&lt;Begindatum&gt;Onbekend&lt;/Begindatum&gt;&lt;Einddatum&gt;Lopende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informatieobject&lt;/Termijnspecificatie&gt;&lt;Extra_info_termijnspecificatie&gt;&lt;/Extra_info_termijnspecificatie&gt;&lt;Verantwoording_bewaartermijn&gt;De raadpleegfrequentie van deze documenten is meermaals per jaar en 5 jaar biedt de mogelijkheid om vergelijkingen te maken. &lt;/Verantwoording_bewaartermijn&gt;&lt;/ADMINISTRATIEVE_BEWAARTERMIJN&gt;&lt;BESTEMMING&gt;&lt;Bestemming&gt;Vernietigen&lt;/Bestemming&gt;&lt;Verantwoording_bestemming&gt;Een neerslag van dit rapport komt tevens aan bod op de directieraad. &lt;/Verantwoording_bestemming&gt;&lt;Selectievoorschriften&gt;niet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4" spans="1:36" x14ac:dyDescent="0.25">
      <c r="A54" t="str">
        <f>SUBSTITUTE(A$2,"Value",IBP!A54)</f>
        <v>&lt;ID&gt;OVO000098_000_051&lt;/ID&gt;</v>
      </c>
      <c r="B54" t="str">
        <f>SUBSTITUTE(B$2,"Value",IBP!B54)</f>
        <v>&lt;Informatieobjecttype&gt;Serie&lt;/Informatieobjecttype&gt;</v>
      </c>
      <c r="C54" t="str">
        <f>SUBSTITUTE(C$2,"Value",IBP!C54)</f>
        <v>&lt;Naam_informatieobject&gt;Maandelijks rapport&lt;/Naam_informatieobject&gt;</v>
      </c>
      <c r="D54" t="str">
        <f>SUBSTITUTE(D$2,"Value",IBP!D54)</f>
        <v>&lt;Omschrijving_informatieobject&gt;Stand van zaken ICT projecten. digitaal, toepassing kennisbeheer&lt;/Omschrijving_informatieobject&gt;</v>
      </c>
      <c r="E54" t="str">
        <f>SUBSTITUTE(E$2,"Value",IBP!E54)</f>
        <v>&lt;Taakgebied&gt;06. Beheren ICT middelen&lt;/Taakgebied&gt;</v>
      </c>
      <c r="F54" t="str">
        <f>SUBSTITUTE(F$2,"Value",IBP!F54)</f>
        <v>&lt;Taak&gt;06.1 Realiseren ICT plan&lt;/Taak&gt;</v>
      </c>
      <c r="G54" t="str">
        <f>SUBSTITUTE(G$2,"Value",IBP!G54)</f>
        <v>&lt;Handeling1&gt;06.1.1 Realiseren ICT projecten&lt;/Handeling1&gt;</v>
      </c>
      <c r="H54" t="str">
        <f>SUBSTITUTE(H$2,"Value",IBP!H54)</f>
        <v>&lt;Begindatum&gt;Onbekend&lt;/Begindatum&gt;</v>
      </c>
      <c r="I54" t="str">
        <f>SUBSTITUTE(I$2,"Value",IBP!I54)</f>
        <v>&lt;Einddatum&gt;Lopende &lt;/Einddatum&gt;</v>
      </c>
      <c r="J54" t="str">
        <f>SUBSTITUTE(J$2,"Value",IBP!J54)</f>
        <v>&lt;Bewaarniveau&gt;Vlaamse overheid: Agentschap Wegen en Verkeer&lt;/Bewaarniveau&gt;</v>
      </c>
      <c r="K54" t="str">
        <f>SUBSTITUTE(K$2,"Value",IBP!K54)</f>
        <v>&lt;Waarde2&gt;niet van toepassing&lt;/Waarde2&gt;</v>
      </c>
      <c r="L54" t="str">
        <f>SUBSTITUTE(L$2,"Value",IBP!L54)</f>
        <v>&lt;Tijdseenheid2&gt;niet van toepassing&lt;/Tijdseenheid2&gt;</v>
      </c>
      <c r="M54" t="str">
        <f>SUBSTITUTE(M$2,"Value",IBP!M54)</f>
        <v>&lt;Termijnspecificatie2&gt;niet van toepassing&lt;/Termijnspecificatie2&gt;</v>
      </c>
      <c r="N54" t="str">
        <f>SUBSTITUTE(N$2,"Value",IBP!N54)</f>
        <v>&lt;Extra_info_termijnspecificatie2&gt;niet van toepassing&lt;/Extra_info_termijnspecificatie2&gt;</v>
      </c>
      <c r="O54" t="str">
        <f>SUBSTITUTE(O$2,"Value",IBP!O54)</f>
        <v>&lt;Verantwoording_bewaartermijn2&gt;niet van toepassing&lt;/Verantwoording_bewaartermijn2&gt;</v>
      </c>
      <c r="P54" t="str">
        <f>SUBSTITUTE(P$2,"Value",IBP!P54)</f>
        <v>&lt;Waarde&gt;5&lt;/Waarde&gt;</v>
      </c>
      <c r="Q54" t="str">
        <f>SUBSTITUTE(Q$2,"Value",IBP!Q54)</f>
        <v>&lt;Tijdseenheid&gt;Jaar&lt;/Tijdseenheid&gt;</v>
      </c>
      <c r="R54" t="str">
        <f>SUBSTITUTE(R$2,"Value",IBP!R54)</f>
        <v>&lt;Termijnspecificatie&gt;Na afhandeling van het informatieobject&lt;/Termijnspecificatie&gt;</v>
      </c>
      <c r="S54" t="str">
        <f>SUBSTITUTE(S$2,"Value",IBP!S54)</f>
        <v>&lt;Extra_info_termijnspecificatie&gt;&lt;/Extra_info_termijnspecificatie&gt;</v>
      </c>
      <c r="T54" t="str">
        <f>SUBSTITUTE(T$2,"Value",IBP!T54)</f>
        <v>&lt;Verantwoording_bewaartermijn&gt;De raadpleegfrequentie van deze documenten is meermaals per jaar en 5 jaar biedt de mogelijkheid om vergelijkingen te maken. &lt;/Verantwoording_bewaartermijn&gt;</v>
      </c>
      <c r="U54" t="str">
        <f>SUBSTITUTE(U$2,"Value",IBP!U54)</f>
        <v>&lt;Bestemming&gt;Vernietigen&lt;/Bestemming&gt;</v>
      </c>
      <c r="V54" t="str">
        <f>SUBSTITUTE(V$2,"Value",IBP!V54)</f>
        <v>&lt;Verantwoording_bestemming&gt;geen cultuur-maatschappelijke nut meer. Belangrijke beslissingen komen terug in het ICT(beleids)plan&lt;/Verantwoording_bestemming&gt;</v>
      </c>
      <c r="W54" t="str">
        <f>SUBSTITUTE(W$2,"Value",IBP!W54)</f>
        <v>&lt;Selectievoorschriften&gt;niet van toepassing&lt;/Selectievoorschriften&gt;</v>
      </c>
      <c r="X54" t="str">
        <f>SUBSTITUTE(X$2,"Value",IBP!X54)</f>
        <v>&lt;Raadplegingsregime&gt;In principe openbaar&lt;/Raadplegingsregime&gt;</v>
      </c>
      <c r="Y54" t="str">
        <f>SUBSTITUTE(Y$2,"Value",IBP!Y54)</f>
        <v>&lt;Gevoelige_persoonsgegevens&gt;nee&lt;/Gevoelige_persoonsgegevens&gt;</v>
      </c>
      <c r="Z54" t="str">
        <f>SUBSTITUTE(Z$2,"Value",IBP!Z54)</f>
        <v>&lt;Hergebruik&gt;Nee&lt;/Hergebruik&gt;</v>
      </c>
      <c r="AA54" t="str">
        <f>SUBSTITUTE(AA$2,"Value",IBP!AA54)</f>
        <v>&lt;Motivering&gt;niet van toepassing&lt;/Motivering&gt;</v>
      </c>
      <c r="AB54" t="str">
        <f>SUBSTITUTE(AB$2,"Value",IBP!AB54)</f>
        <v>&lt;Drager&gt;Digitaal&lt;/Drager&gt;</v>
      </c>
      <c r="AC54" t="str">
        <f>SUBSTITUTE(AC$2,"Value",IBP!AC54)</f>
        <v>&lt;Extra_info_drager&gt;niet van toepassing&lt;/Extra_info_drager&gt;</v>
      </c>
      <c r="AD54" t="str">
        <f>SUBSTITUTE(AD$2,"Value",IBP!AD54)</f>
        <v>&lt;Parent&gt;niet van toepassing&lt;/Parent&gt;</v>
      </c>
      <c r="AE54" t="str">
        <f>SUBSTITUTE(AE$2,"Value",IBP!AE54)</f>
        <v>&lt;Child&gt;niet van toepassing&lt;/Child&gt;</v>
      </c>
      <c r="AF54" t="str">
        <f>SUBSTITUTE(AF$2,"Value",IBP!AF54)</f>
        <v>&lt;Associatief&gt;niet van toepassing&lt;/Associatief&gt;</v>
      </c>
      <c r="AG54" t="str">
        <f>SUBSTITUTE(AG$2,"Value",IBP!AG54)</f>
        <v>&lt;Actualiseringsdatum_informatieobject&gt;niet van toepassing&lt;/Actualiseringsdatum_informatieobject&gt;</v>
      </c>
      <c r="AH54" t="str">
        <f>SUBSTITUTE(AH$2,"Value",IBP!AH54)</f>
        <v>&lt;Opmerkingen&gt;niet van toepassing&lt;/Opmerkingen&gt;</v>
      </c>
      <c r="AJ54" t="str">
        <f t="shared" si="0"/>
        <v>&lt;Serie&gt;&lt;NAAM_en_INHOUD&gt;&lt;ID&gt;OVO000098_000_051&lt;/ID&gt;&lt;Informatieobjecttype&gt;Serie&lt;/Informatieobjecttype&gt;&lt;Naam_informatieobject&gt;Maandelijks rapport&lt;/Naam_informatieobject&gt;&lt;Omschrijving_informatieobject&gt;Stand van zaken ICT projecten. digitaal, toepassing kennisbeheer&lt;/Omschrijving_informatieobject&gt;&lt;/NAAM_en_INHOUD&gt;&lt;STRUCTUUR_PROCES&gt;&lt;Taakgebied&gt;06. Beheren ICT middelen&lt;/Taakgebied&gt;&lt;Taak&gt;06.1 Realiseren ICT plan&lt;/Taak&gt;&lt;Handeling1&gt;06.1.1 Realiseren ICT projecten&lt;/Handeling1&gt;&lt;/STRUCTUUR_PROCES&gt;&lt;Datering&gt;&lt;Begindatum&gt;Onbekend&lt;/Begindatum&gt;&lt;Einddatum&gt;Lopende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informatieobject&lt;/Termijnspecificatie&gt;&lt;Extra_info_termijnspecificatie&gt;&lt;/Extra_info_termijnspecificatie&gt;&lt;Verantwoording_bewaartermijn&gt;De raadpleegfrequentie van deze documenten is meermaals per jaar en 5 jaar biedt de mogelijkheid om vergelijkingen te maken. &lt;/Verantwoording_bewaartermijn&gt;&lt;/ADMINISTRATIEVE_BEWAARTERMIJN&gt;&lt;BESTEMMING&gt;&lt;Bestemming&gt;Vernietigen&lt;/Bestemming&gt;&lt;Verantwoording_bestemming&gt;geen cultuur-maatschappelijke nut meer. Belangrijke beslissingen komen terug in het ICT(beleids)plan&lt;/Verantwoording_bestemming&gt;&lt;Selectievoorschriften&gt;niet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5" spans="1:36" x14ac:dyDescent="0.25">
      <c r="A55" t="str">
        <f>SUBSTITUTE(A$2,"Value",IBP!A55)</f>
        <v>&lt;ID&gt;OVO000098_000_052&lt;/ID&gt;</v>
      </c>
      <c r="B55" t="str">
        <f>SUBSTITUTE(B$2,"Value",IBP!B55)</f>
        <v>&lt;Informatieobjecttype&gt;Serie&lt;/Informatieobjecttype&gt;</v>
      </c>
      <c r="C55" t="str">
        <f>SUBSTITUTE(C$2,"Value",IBP!C55)</f>
        <v>&lt;Naam_informatieobject&gt;Evaluaties sollicitaties&lt;/Naam_informatieobject&gt;</v>
      </c>
      <c r="D55" t="str">
        <f>SUBSTITUTE(D$2,"Value",IBP!D55)</f>
        <v>&lt;Omschrijving_informatieobject&gt;Overzicht van ontvangen sollicitaties in verband met tijdelijke externe IT-consultants&lt;/Omschrijving_informatieobject&gt;</v>
      </c>
      <c r="E55" t="str">
        <f>SUBSTITUTE(E$2,"Value",IBP!E55)</f>
        <v>&lt;Taakgebied&gt;06. Beheren ICT middelen&lt;/Taakgebied&gt;</v>
      </c>
      <c r="F55" t="str">
        <f>SUBSTITUTE(F$2,"Value",IBP!F55)</f>
        <v>&lt;Taak&gt;06.1 Realiseren ICT plan&lt;/Taak&gt;</v>
      </c>
      <c r="G55" t="str">
        <f>SUBSTITUTE(G$2,"Value",IBP!G55)</f>
        <v>&lt;Handeling1&gt;06.1.1 Realiseren ICT projecten&lt;/Handeling1&gt;</v>
      </c>
      <c r="H55" t="str">
        <f>SUBSTITUTE(H$2,"Value",IBP!H55)</f>
        <v>&lt;Begindatum&gt;Onbekend&lt;/Begindatum&gt;</v>
      </c>
      <c r="I55" t="str">
        <f>SUBSTITUTE(I$2,"Value",IBP!I55)</f>
        <v>&lt;Einddatum&gt;Lopende &lt;/Einddatum&gt;</v>
      </c>
      <c r="J55" t="str">
        <f>SUBSTITUTE(J$2,"Value",IBP!J55)</f>
        <v>&lt;Bewaarniveau&gt;Vlaamse overheid: Agentschap Wegen en Verkeer&lt;/Bewaarniveau&gt;</v>
      </c>
      <c r="K55" t="str">
        <f>SUBSTITUTE(K$2,"Value",IBP!K55)</f>
        <v>&lt;Waarde2&gt;niet van toepassing&lt;/Waarde2&gt;</v>
      </c>
      <c r="L55" t="str">
        <f>SUBSTITUTE(L$2,"Value",IBP!L55)</f>
        <v>&lt;Tijdseenheid2&gt;niet van toepassing&lt;/Tijdseenheid2&gt;</v>
      </c>
      <c r="M55" t="str">
        <f>SUBSTITUTE(M$2,"Value",IBP!M55)</f>
        <v>&lt;Termijnspecificatie2&gt;niet van toepassing&lt;/Termijnspecificatie2&gt;</v>
      </c>
      <c r="N55" t="str">
        <f>SUBSTITUTE(N$2,"Value",IBP!N55)</f>
        <v>&lt;Extra_info_termijnspecificatie2&gt;niet van toepassing&lt;/Extra_info_termijnspecificatie2&gt;</v>
      </c>
      <c r="O55" t="str">
        <f>SUBSTITUTE(O$2,"Value",IBP!O55)</f>
        <v>&lt;Verantwoording_bewaartermijn2&gt;niet van toepassing&lt;/Verantwoording_bewaartermijn2&gt;</v>
      </c>
      <c r="P55" t="str">
        <f>SUBSTITUTE(P$2,"Value",IBP!P55)</f>
        <v>&lt;Waarde&gt;3&lt;/Waarde&gt;</v>
      </c>
      <c r="Q55" t="str">
        <f>SUBSTITUTE(Q$2,"Value",IBP!Q55)</f>
        <v>&lt;Tijdseenheid&gt;Jaar&lt;/Tijdseenheid&gt;</v>
      </c>
      <c r="R55" t="str">
        <f>SUBSTITUTE(R$2,"Value",IBP!R55)</f>
        <v>&lt;Termijnspecificatie&gt;Na afhandeling van het informatieobject&lt;/Termijnspecificatie&gt;</v>
      </c>
      <c r="S55" t="str">
        <f>SUBSTITUTE(S$2,"Value",IBP!S55)</f>
        <v>&lt;Extra_info_termijnspecificatie&gt;&lt;/Extra_info_termijnspecificatie&gt;</v>
      </c>
      <c r="T55" t="str">
        <f>SUBSTITUTE(T$2,"Value",IBP!T55)</f>
        <v>&lt;Verantwoording_bewaartermijn&gt;Langer dan drie jaar hoeven we deze niet bij te houden, gezien de continue evolutie in de IT wereld. Het kan handig zijn om naar eerdere  sollicitaties te kunnen teuggrijpen, wanneer dezelfde kandidaten zich later opnieuw zouden aanmelden&lt;/Verantwoording_bewaartermijn&gt;</v>
      </c>
      <c r="U55" t="str">
        <f>SUBSTITUTE(U$2,"Value",IBP!U55)</f>
        <v>&lt;Bestemming&gt;Vernietigen&lt;/Bestemming&gt;</v>
      </c>
      <c r="V55" t="str">
        <f>SUBSTITUTE(V$2,"Value",IBP!V55)</f>
        <v>&lt;Verantwoording_bestemming&gt;Dit is louter intern belangrijk voor het opvolgen van de externe IT consultants&lt;/Verantwoording_bestemming&gt;</v>
      </c>
      <c r="W55" t="str">
        <f>SUBSTITUTE(W$2,"Value",IBP!W55)</f>
        <v>&lt;Selectievoorschriften&gt;niet van toepassing&lt;/Selectievoorschriften&gt;</v>
      </c>
      <c r="X55" t="str">
        <f>SUBSTITUTE(X$2,"Value",IBP!X55)</f>
        <v>&lt;Raadplegingsregime&gt;In principe openbaar&lt;/Raadplegingsregime&gt;</v>
      </c>
      <c r="Y55" t="str">
        <f>SUBSTITUTE(Y$2,"Value",IBP!Y55)</f>
        <v>&lt;Gevoelige_persoonsgegevens&gt;Nee&lt;/Gevoelige_persoonsgegevens&gt;</v>
      </c>
      <c r="Z55" t="str">
        <f>SUBSTITUTE(Z$2,"Value",IBP!Z55)</f>
        <v>&lt;Hergebruik&gt;Nee&lt;/Hergebruik&gt;</v>
      </c>
      <c r="AA55" t="str">
        <f>SUBSTITUTE(AA$2,"Value",IBP!AA55)</f>
        <v>&lt;Motivering&gt;niet van toepassing&lt;/Motivering&gt;</v>
      </c>
      <c r="AB55" t="str">
        <f>SUBSTITUTE(AB$2,"Value",IBP!AB55)</f>
        <v>&lt;Drager&gt;Digitaal&lt;/Drager&gt;</v>
      </c>
      <c r="AC55" t="str">
        <f>SUBSTITUTE(AC$2,"Value",IBP!AC55)</f>
        <v>&lt;Extra_info_drager&gt;niet van toepassing&lt;/Extra_info_drager&gt;</v>
      </c>
      <c r="AD55" t="str">
        <f>SUBSTITUTE(AD$2,"Value",IBP!AD55)</f>
        <v>&lt;Parent&gt;niet van toepassing&lt;/Parent&gt;</v>
      </c>
      <c r="AE55" t="str">
        <f>SUBSTITUTE(AE$2,"Value",IBP!AE55)</f>
        <v>&lt;Child&gt;niet van toepassing&lt;/Child&gt;</v>
      </c>
      <c r="AF55" t="str">
        <f>SUBSTITUTE(AF$2,"Value",IBP!AF55)</f>
        <v>&lt;Associatief&gt;niet van toepassing&lt;/Associatief&gt;</v>
      </c>
      <c r="AG55" t="str">
        <f>SUBSTITUTE(AG$2,"Value",IBP!AG55)</f>
        <v>&lt;Actualiseringsdatum_informatieobject&gt;niet van toepassing&lt;/Actualiseringsdatum_informatieobject&gt;</v>
      </c>
      <c r="AH55" t="str">
        <f>SUBSTITUTE(AH$2,"Value",IBP!AH55)</f>
        <v>&lt;Opmerkingen&gt;niet van toepassing&lt;/Opmerkingen&gt;</v>
      </c>
      <c r="AJ55" t="str">
        <f t="shared" si="0"/>
        <v>&lt;Serie&gt;&lt;NAAM_en_INHOUD&gt;&lt;ID&gt;OVO000098_000_052&lt;/ID&gt;&lt;Informatieobjecttype&gt;Serie&lt;/Informatieobjecttype&gt;&lt;Naam_informatieobject&gt;Evaluaties sollicitaties&lt;/Naam_informatieobject&gt;&lt;Omschrijving_informatieobject&gt;Overzicht van ontvangen sollicitaties in verband met tijdelijke externe IT-consultants&lt;/Omschrijving_informatieobject&gt;&lt;/NAAM_en_INHOUD&gt;&lt;STRUCTUUR_PROCES&gt;&lt;Taakgebied&gt;06. Beheren ICT middelen&lt;/Taakgebied&gt;&lt;Taak&gt;06.1 Realiseren ICT plan&lt;/Taak&gt;&lt;Handeling1&gt;06.1.1 Realiseren ICT projecten&lt;/Handeling1&gt;&lt;/STRUCTUUR_PROCES&gt;&lt;Datering&gt;&lt;Begindatum&gt;Onbekend&lt;/Begindatum&gt;&lt;Einddatum&gt;Lopende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toepassing&lt;/Verantwoording_bewaartermijn2&gt;&lt;/WETTELIJKE_BEWAARTERMIJN&gt;&lt;ADMINISTRATIEVE_BEWAARTERMIJN&gt;&lt;Waarde&gt;3&lt;/Waarde&gt;&lt;Tijdseenheid&gt;Jaar&lt;/Tijdseenheid&gt;&lt;Termijnspecificatie&gt;Na afhandeling van het informatieobject&lt;/Termijnspecificatie&gt;&lt;Extra_info_termijnspecificatie&gt;&lt;/Extra_info_termijnspecificatie&gt;&lt;Verantwoording_bewaartermijn&gt;Langer dan drie jaar hoeven we deze niet bij te houden, gezien de continue evolutie in de IT wereld. Het kan handig zijn om naar eerdere  sollicitaties te kunnen teuggrijpen, wanneer dezelfde kandidaten zich later opnieuw zouden aanmelden&lt;/Verantwoording_bewaartermijn&gt;&lt;/ADMINISTRATIEVE_BEWAARTERMIJN&gt;&lt;BESTEMMING&gt;&lt;Bestemming&gt;Vernietigen&lt;/Bestemming&gt;&lt;Verantwoording_bestemming&gt;Dit is louter intern belangrijk voor het opvolgen van de externe IT consultants&lt;/Verantwoording_bestemming&gt;&lt;Selectievoorschriften&gt;niet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6" spans="1:36" x14ac:dyDescent="0.25">
      <c r="A56" t="str">
        <f>SUBSTITUTE(A$2,"Value",IBP!A56)</f>
        <v>&lt;ID&gt;OVO000098_000_053&lt;/ID&gt;</v>
      </c>
      <c r="B56" t="str">
        <f>SUBSTITUTE(B$2,"Value",IBP!B56)</f>
        <v>&lt;Informatieobjecttype&gt;Serie&lt;/Informatieobjecttype&gt;</v>
      </c>
      <c r="C56" t="str">
        <f>SUBSTITUTE(C$2,"Value",IBP!C56)</f>
        <v>&lt;Naam_informatieobject&gt;Evaluaties externe medewerkers&lt;/Naam_informatieobject&gt;</v>
      </c>
      <c r="D56" t="str">
        <f>SUBSTITUTE(D$2,"Value",IBP!D56)</f>
        <v>&lt;Omschrijving_informatieobject&gt;Overzicht van evaluaties externe medewerkers&lt;/Omschrijving_informatieobject&gt;</v>
      </c>
      <c r="E56" t="str">
        <f>SUBSTITUTE(E$2,"Value",IBP!E56)</f>
        <v>&lt;Taakgebied&gt;06. Beheren ICT middelen&lt;/Taakgebied&gt;</v>
      </c>
      <c r="F56" t="str">
        <f>SUBSTITUTE(F$2,"Value",IBP!F56)</f>
        <v>&lt;Taak&gt;06.1 Realiseren ICT plan&lt;/Taak&gt;</v>
      </c>
      <c r="G56" t="str">
        <f>SUBSTITUTE(G$2,"Value",IBP!G56)</f>
        <v>&lt;Handeling1&gt;06.1.1 Realiseren ICT projecten&lt;/Handeling1&gt;</v>
      </c>
      <c r="H56" t="str">
        <f>SUBSTITUTE(H$2,"Value",IBP!H56)</f>
        <v>&lt;Begindatum&gt;Onbekend&lt;/Begindatum&gt;</v>
      </c>
      <c r="I56" t="str">
        <f>SUBSTITUTE(I$2,"Value",IBP!I56)</f>
        <v>&lt;Einddatum&gt;Lopende &lt;/Einddatum&gt;</v>
      </c>
      <c r="J56" t="str">
        <f>SUBSTITUTE(J$2,"Value",IBP!J56)</f>
        <v>&lt;Bewaarniveau&gt;Vlaamse overheid: Agentschap Wegen en Verkeer&lt;/Bewaarniveau&gt;</v>
      </c>
      <c r="K56" t="str">
        <f>SUBSTITUTE(K$2,"Value",IBP!K56)</f>
        <v>&lt;Waarde2&gt;niet van toepassing&lt;/Waarde2&gt;</v>
      </c>
      <c r="L56" t="str">
        <f>SUBSTITUTE(L$2,"Value",IBP!L56)</f>
        <v>&lt;Tijdseenheid2&gt;niet van toepassing&lt;/Tijdseenheid2&gt;</v>
      </c>
      <c r="M56" t="str">
        <f>SUBSTITUTE(M$2,"Value",IBP!M56)</f>
        <v>&lt;Termijnspecificatie2&gt;niet van toepassing&lt;/Termijnspecificatie2&gt;</v>
      </c>
      <c r="N56" t="str">
        <f>SUBSTITUTE(N$2,"Value",IBP!N56)</f>
        <v>&lt;Extra_info_termijnspecificatie2&gt;niet van toepassing&lt;/Extra_info_termijnspecificatie2&gt;</v>
      </c>
      <c r="O56" t="str">
        <f>SUBSTITUTE(O$2,"Value",IBP!O56)</f>
        <v>&lt;Verantwoording_bewaartermijn2&gt;niet van toepassing&lt;/Verantwoording_bewaartermijn2&gt;</v>
      </c>
      <c r="P56" t="str">
        <f>SUBSTITUTE(P$2,"Value",IBP!P56)</f>
        <v>&lt;Waarde&gt;3&lt;/Waarde&gt;</v>
      </c>
      <c r="Q56" t="str">
        <f>SUBSTITUTE(Q$2,"Value",IBP!Q56)</f>
        <v>&lt;Tijdseenheid&gt;Jaar&lt;/Tijdseenheid&gt;</v>
      </c>
      <c r="R56" t="str">
        <f>SUBSTITUTE(R$2,"Value",IBP!R56)</f>
        <v>&lt;Termijnspecificatie&gt;Na afhandeling van het informatieobject&lt;/Termijnspecificatie&gt;</v>
      </c>
      <c r="S56" t="str">
        <f>SUBSTITUTE(S$2,"Value",IBP!S56)</f>
        <v>&lt;Extra_info_termijnspecificatie&gt;&lt;/Extra_info_termijnspecificatie&gt;</v>
      </c>
      <c r="T56" t="str">
        <f>SUBSTITUTE(T$2,"Value",IBP!T56)</f>
        <v>&lt;Verantwoording_bewaartermijn&gt;Langer dan drie jaar hoeven we deze niet bij te houden, gezien de continue evolutie in de IT wereld. Het kan nuttig zijn voor evaluaties terug te kijken naar eerdere evaluaties of naar evaluaties van gelijkaardige profielen&lt;/Verantwoording_bewaartermijn&gt;</v>
      </c>
      <c r="U56" t="str">
        <f>SUBSTITUTE(U$2,"Value",IBP!U56)</f>
        <v>&lt;Bestemming&gt;Vernietigen&lt;/Bestemming&gt;</v>
      </c>
      <c r="V56" t="str">
        <f>SUBSTITUTE(V$2,"Value",IBP!V56)</f>
        <v>&lt;Verantwoording_bestemming&gt;Dit is louter intern belangrijk voor het opvolgen van de externe IT consultants&lt;/Verantwoording_bestemming&gt;</v>
      </c>
      <c r="W56" t="str">
        <f>SUBSTITUTE(W$2,"Value",IBP!W56)</f>
        <v>&lt;Selectievoorschriften&gt;niet van toepassing&lt;/Selectievoorschriften&gt;</v>
      </c>
      <c r="X56" t="str">
        <f>SUBSTITUTE(X$2,"Value",IBP!X56)</f>
        <v>&lt;Raadplegingsregime&gt;In principe openbaar&lt;/Raadplegingsregime&gt;</v>
      </c>
      <c r="Y56" t="str">
        <f>SUBSTITUTE(Y$2,"Value",IBP!Y56)</f>
        <v>&lt;Gevoelige_persoonsgegevens&gt;Nee&lt;/Gevoelige_persoonsgegevens&gt;</v>
      </c>
      <c r="Z56" t="str">
        <f>SUBSTITUTE(Z$2,"Value",IBP!Z56)</f>
        <v>&lt;Hergebruik&gt;Nee&lt;/Hergebruik&gt;</v>
      </c>
      <c r="AA56" t="str">
        <f>SUBSTITUTE(AA$2,"Value",IBP!AA56)</f>
        <v>&lt;Motivering&gt;niet van toepassing&lt;/Motivering&gt;</v>
      </c>
      <c r="AB56" t="str">
        <f>SUBSTITUTE(AB$2,"Value",IBP!AB56)</f>
        <v>&lt;Drager&gt;Digitaal&lt;/Drager&gt;</v>
      </c>
      <c r="AC56" t="str">
        <f>SUBSTITUTE(AC$2,"Value",IBP!AC56)</f>
        <v>&lt;Extra_info_drager&gt;niet van toepassing&lt;/Extra_info_drager&gt;</v>
      </c>
      <c r="AD56" t="str">
        <f>SUBSTITUTE(AD$2,"Value",IBP!AD56)</f>
        <v>&lt;Parent&gt;niet van toepassing&lt;/Parent&gt;</v>
      </c>
      <c r="AE56" t="str">
        <f>SUBSTITUTE(AE$2,"Value",IBP!AE56)</f>
        <v>&lt;Child&gt;niet van toepassing&lt;/Child&gt;</v>
      </c>
      <c r="AF56" t="str">
        <f>SUBSTITUTE(AF$2,"Value",IBP!AF56)</f>
        <v>&lt;Associatief&gt;niet van toepassing&lt;/Associatief&gt;</v>
      </c>
      <c r="AG56" t="str">
        <f>SUBSTITUTE(AG$2,"Value",IBP!AG56)</f>
        <v>&lt;Actualiseringsdatum_informatieobject&gt;niet van toepassing&lt;/Actualiseringsdatum_informatieobject&gt;</v>
      </c>
      <c r="AH56" t="str">
        <f>SUBSTITUTE(AH$2,"Value",IBP!AH56)</f>
        <v>&lt;Opmerkingen&gt;niet van toepassing&lt;/Opmerkingen&gt;</v>
      </c>
      <c r="AJ56" t="str">
        <f t="shared" si="0"/>
        <v>&lt;Serie&gt;&lt;NAAM_en_INHOUD&gt;&lt;ID&gt;OVO000098_000_053&lt;/ID&gt;&lt;Informatieobjecttype&gt;Serie&lt;/Informatieobjecttype&gt;&lt;Naam_informatieobject&gt;Evaluaties externe medewerkers&lt;/Naam_informatieobject&gt;&lt;Omschrijving_informatieobject&gt;Overzicht van evaluaties externe medewerkers&lt;/Omschrijving_informatieobject&gt;&lt;/NAAM_en_INHOUD&gt;&lt;STRUCTUUR_PROCES&gt;&lt;Taakgebied&gt;06. Beheren ICT middelen&lt;/Taakgebied&gt;&lt;Taak&gt;06.1 Realiseren ICT plan&lt;/Taak&gt;&lt;Handeling1&gt;06.1.1 Realiseren ICT projecten&lt;/Handeling1&gt;&lt;/STRUCTUUR_PROCES&gt;&lt;Datering&gt;&lt;Begindatum&gt;Onbekend&lt;/Begindatum&gt;&lt;Einddatum&gt;Lopende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toepassing&lt;/Verantwoording_bewaartermijn2&gt;&lt;/WETTELIJKE_BEWAARTERMIJN&gt;&lt;ADMINISTRATIEVE_BEWAARTERMIJN&gt;&lt;Waarde&gt;3&lt;/Waarde&gt;&lt;Tijdseenheid&gt;Jaar&lt;/Tijdseenheid&gt;&lt;Termijnspecificatie&gt;Na afhandeling van het informatieobject&lt;/Termijnspecificatie&gt;&lt;Extra_info_termijnspecificatie&gt;&lt;/Extra_info_termijnspecificatie&gt;&lt;Verantwoording_bewaartermijn&gt;Langer dan drie jaar hoeven we deze niet bij te houden, gezien de continue evolutie in de IT wereld. Het kan nuttig zijn voor evaluaties terug te kijken naar eerdere evaluaties of naar evaluaties van gelijkaardige profielen&lt;/Verantwoording_bewaartermijn&gt;&lt;/ADMINISTRATIEVE_BEWAARTERMIJN&gt;&lt;BESTEMMING&gt;&lt;Bestemming&gt;Vernietigen&lt;/Bestemming&gt;&lt;Verantwoording_bestemming&gt;Dit is louter intern belangrijk voor het opvolgen van de externe IT consultants&lt;/Verantwoording_bestemming&gt;&lt;Selectievoorschriften&gt;niet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7" spans="1:36" x14ac:dyDescent="0.25">
      <c r="A57" t="str">
        <f>SUBSTITUTE(A$2,"Value",IBP!A57)</f>
        <v>&lt;ID&gt;OVO000098_000_054&lt;/ID&gt;</v>
      </c>
      <c r="B57" t="str">
        <f>SUBSTITUTE(B$2,"Value",IBP!B57)</f>
        <v>&lt;Informatieobjecttype&gt;Serie&lt;/Informatieobjecttype&gt;</v>
      </c>
      <c r="C57" t="str">
        <f>SUBSTITUTE(C$2,"Value",IBP!C57)</f>
        <v>&lt;Naam_informatieobject&gt;ICT-stories&lt;/Naam_informatieobject&gt;</v>
      </c>
      <c r="D57" t="str">
        <f>SUBSTITUTE(D$2,"Value",IBP!D57)</f>
        <v>&lt;Omschrijving_informatieobject&gt;Functionele (story) vereisten voor onze ICT-toepassingen. Dit is puur operationeel en dient voor nieuwe of verdere ontwikkelingen in de verschillende toepassingen.&lt;/Omschrijving_informatieobject&gt;</v>
      </c>
      <c r="E57" t="str">
        <f>SUBSTITUTE(E$2,"Value",IBP!E57)</f>
        <v>&lt;Taakgebied&gt;06. Beheren ICT middelen&lt;/Taakgebied&gt;</v>
      </c>
      <c r="F57" t="str">
        <f>SUBSTITUTE(F$2,"Value",IBP!F57)</f>
        <v>&lt;Taak&gt;06.1 Realiseren ICT plan&lt;/Taak&gt;</v>
      </c>
      <c r="G57" t="str">
        <f>SUBSTITUTE(G$2,"Value",IBP!G57)</f>
        <v>&lt;Handeling1&gt;06.1.1 Realiseren ICT projecten&lt;/Handeling1&gt;</v>
      </c>
      <c r="H57" t="str">
        <f>SUBSTITUTE(H$2,"Value",IBP!H57)</f>
        <v>&lt;Begindatum&gt;Onbekend&lt;/Begindatum&gt;</v>
      </c>
      <c r="I57" t="str">
        <f>SUBSTITUTE(I$2,"Value",IBP!I57)</f>
        <v>&lt;Einddatum&gt;Lopende &lt;/Einddatum&gt;</v>
      </c>
      <c r="J57" t="str">
        <f>SUBSTITUTE(J$2,"Value",IBP!J57)</f>
        <v>&lt;Bewaarniveau&gt;Vlaamse overheid: Agentschap Wegen en Verkeer&lt;/Bewaarniveau&gt;</v>
      </c>
      <c r="K57" t="str">
        <f>SUBSTITUTE(K$2,"Value",IBP!K57)</f>
        <v>&lt;Waarde2&gt;niet van toepassing&lt;/Waarde2&gt;</v>
      </c>
      <c r="L57" t="str">
        <f>SUBSTITUTE(L$2,"Value",IBP!L57)</f>
        <v>&lt;Tijdseenheid2&gt;niet van toepassing&lt;/Tijdseenheid2&gt;</v>
      </c>
      <c r="M57" t="str">
        <f>SUBSTITUTE(M$2,"Value",IBP!M57)</f>
        <v>&lt;Termijnspecificatie2&gt;niet van toepassing&lt;/Termijnspecificatie2&gt;</v>
      </c>
      <c r="N57" t="str">
        <f>SUBSTITUTE(N$2,"Value",IBP!N57)</f>
        <v>&lt;Extra_info_termijnspecificatie2&gt;niet van toepassing&lt;/Extra_info_termijnspecificatie2&gt;</v>
      </c>
      <c r="O57" t="str">
        <f>SUBSTITUTE(O$2,"Value",IBP!O57)</f>
        <v>&lt;Verantwoording_bewaartermijn2&gt;niet van toepassing&lt;/Verantwoording_bewaartermijn2&gt;</v>
      </c>
      <c r="P57" t="str">
        <f>SUBSTITUTE(P$2,"Value",IBP!P57)</f>
        <v>&lt;Waarde&gt;1&lt;/Waarde&gt;</v>
      </c>
      <c r="Q57" t="str">
        <f>SUBSTITUTE(Q$2,"Value",IBP!Q57)</f>
        <v>&lt;Tijdseenheid&gt;jaar&lt;/Tijdseenheid&gt;</v>
      </c>
      <c r="R57" t="str">
        <f>SUBSTITUTE(R$2,"Value",IBP!R57)</f>
        <v>&lt;Termijnspecificatie&gt;Na nieuwe versie van het informatieobject&lt;/Termijnspecificatie&gt;</v>
      </c>
      <c r="S57" t="str">
        <f>SUBSTITUTE(S$2,"Value",IBP!S57)</f>
        <v>&lt;Extra_info_termijnspecificatie&gt;&lt;/Extra_info_termijnspecificatie&gt;</v>
      </c>
      <c r="T57" t="str">
        <f>SUBSTITUTE(T$2,"Value",IBP!T57)</f>
        <v>&lt;Verantwoording_bewaartermijn&gt;Deze lijst bevat noodzakelijke informatie over elke toepassing binnen de dienst en dient bewaard te worden totdat er een nieuwe versie beschikbaar is. &lt;/Verantwoording_bewaartermijn&gt;</v>
      </c>
      <c r="U57" t="str">
        <f>SUBSTITUTE(U$2,"Value",IBP!U57)</f>
        <v>&lt;Bestemming&gt;Vernietigen&lt;/Bestemming&gt;</v>
      </c>
      <c r="V57" t="str">
        <f>SUBSTITUTE(V$2,"Value",IBP!V57)</f>
        <v>&lt;Verantwoording_bestemming&gt;Hierin staan de vereisten van ICT toepassingen beschreven. Het heeft voorst geen cultureel maatschappelijk belang.&lt;/Verantwoording_bestemming&gt;</v>
      </c>
      <c r="W57" t="str">
        <f>SUBSTITUTE(W$2,"Value",IBP!W57)</f>
        <v>&lt;Selectievoorschriften&gt;niet van toepassing&lt;/Selectievoorschriften&gt;</v>
      </c>
      <c r="X57" t="str">
        <f>SUBSTITUTE(X$2,"Value",IBP!X57)</f>
        <v>&lt;Raadplegingsregime&gt;In principe openbaar&lt;/Raadplegingsregime&gt;</v>
      </c>
      <c r="Y57" t="str">
        <f>SUBSTITUTE(Y$2,"Value",IBP!Y57)</f>
        <v>&lt;Gevoelige_persoonsgegevens&gt;nee&lt;/Gevoelige_persoonsgegevens&gt;</v>
      </c>
      <c r="Z57" t="str">
        <f>SUBSTITUTE(Z$2,"Value",IBP!Z57)</f>
        <v>&lt;Hergebruik&gt;Nee&lt;/Hergebruik&gt;</v>
      </c>
      <c r="AA57" t="str">
        <f>SUBSTITUTE(AA$2,"Value",IBP!AA57)</f>
        <v>&lt;Motivering&gt;niet van toepassing&lt;/Motivering&gt;</v>
      </c>
      <c r="AB57" t="str">
        <f>SUBSTITUTE(AB$2,"Value",IBP!AB57)</f>
        <v>&lt;Drager&gt;Digitaal&lt;/Drager&gt;</v>
      </c>
      <c r="AC57" t="str">
        <f>SUBSTITUTE(AC$2,"Value",IBP!AC57)</f>
        <v>&lt;Extra_info_drager&gt;niet van toepassing&lt;/Extra_info_drager&gt;</v>
      </c>
      <c r="AD57" t="str">
        <f>SUBSTITUTE(AD$2,"Value",IBP!AD57)</f>
        <v>&lt;Parent&gt;niet van toepassing&lt;/Parent&gt;</v>
      </c>
      <c r="AE57" t="str">
        <f>SUBSTITUTE(AE$2,"Value",IBP!AE57)</f>
        <v>&lt;Child&gt;niet van toepassing&lt;/Child&gt;</v>
      </c>
      <c r="AF57" t="str">
        <f>SUBSTITUTE(AF$2,"Value",IBP!AF57)</f>
        <v>&lt;Associatief&gt;niet van toepassing&lt;/Associatief&gt;</v>
      </c>
      <c r="AG57" t="str">
        <f>SUBSTITUTE(AG$2,"Value",IBP!AG57)</f>
        <v>&lt;Actualiseringsdatum_informatieobject&gt;niet van toepassing&lt;/Actualiseringsdatum_informatieobject&gt;</v>
      </c>
      <c r="AH57" t="str">
        <f>SUBSTITUTE(AH$2,"Value",IBP!AH57)</f>
        <v>&lt;Opmerkingen&gt;niet van toepassing&lt;/Opmerkingen&gt;</v>
      </c>
      <c r="AJ57" t="str">
        <f t="shared" si="0"/>
        <v>&lt;Serie&gt;&lt;NAAM_en_INHOUD&gt;&lt;ID&gt;OVO000098_000_054&lt;/ID&gt;&lt;Informatieobjecttype&gt;Serie&lt;/Informatieobjecttype&gt;&lt;Naam_informatieobject&gt;ICT-stories&lt;/Naam_informatieobject&gt;&lt;Omschrijving_informatieobject&gt;Functionele (story) vereisten voor onze ICT-toepassingen. Dit is puur operationeel en dient voor nieuwe of verdere ontwikkelingen in de verschillende toepassingen.&lt;/Omschrijving_informatieobject&gt;&lt;/NAAM_en_INHOUD&gt;&lt;STRUCTUUR_PROCES&gt;&lt;Taakgebied&gt;06. Beheren ICT middelen&lt;/Taakgebied&gt;&lt;Taak&gt;06.1 Realiseren ICT plan&lt;/Taak&gt;&lt;Handeling1&gt;06.1.1 Realiseren ICT projecten&lt;/Handeling1&gt;&lt;/STRUCTUUR_PROCES&gt;&lt;Datering&gt;&lt;Begindatum&gt;Onbekend&lt;/Begindatum&gt;&lt;Einddatum&gt;Lopende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toepassing&lt;/Verantwoording_bewaartermijn2&gt;&lt;/WETTELIJKE_BEWAARTERMIJN&gt;&lt;ADMINISTRATIEVE_BEWAARTERMIJN&gt;&lt;Waarde&gt;1&lt;/Waarde&gt;&lt;Tijdseenheid&gt;jaar&lt;/Tijdseenheid&gt;&lt;Termijnspecificatie&gt;Na nieuwe versie van het informatieobject&lt;/Termijnspecificatie&gt;&lt;Extra_info_termijnspecificatie&gt;&lt;/Extra_info_termijnspecificatie&gt;&lt;Verantwoording_bewaartermijn&gt;Deze lijst bevat noodzakelijke informatie over elke toepassing binnen de dienst en dient bewaard te worden totdat er een nieuwe versie beschikbaar is. &lt;/Verantwoording_bewaartermijn&gt;&lt;/ADMINISTRATIEVE_BEWAARTERMIJN&gt;&lt;BESTEMMING&gt;&lt;Bestemming&gt;Vernietigen&lt;/Bestemming&gt;&lt;Verantwoording_bestemming&gt;Hierin staan de vereisten van ICT toepassingen beschreven. Het heeft voorst geen cultureel maatschappelijk belang.&lt;/Verantwoording_bestemming&gt;&lt;Selectievoorschriften&gt;niet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8" spans="1:36" x14ac:dyDescent="0.25">
      <c r="A58" t="str">
        <f>SUBSTITUTE(A$2,"Value",IBP!A58)</f>
        <v>&lt;ID&gt;OVO000098_000_055&lt;/ID&gt;</v>
      </c>
      <c r="B58" t="str">
        <f>SUBSTITUTE(B$2,"Value",IBP!B58)</f>
        <v>&lt;Informatieobjecttype&gt;Serie&lt;/Informatieobjecttype&gt;</v>
      </c>
      <c r="C58" t="str">
        <f>SUBSTITUTE(C$2,"Value",IBP!C58)</f>
        <v>&lt;Naam_informatieobject&gt;Exploitatiedossiers&lt;/Naam_informatieobject&gt;</v>
      </c>
      <c r="D58" t="str">
        <f>SUBSTITUTE(D$2,"Value",IBP!D58)</f>
        <v>&lt;Omschrijving_informatieobject&gt;Geeft meer achterliggende info over toepassing en de positie binnen de huidige ICT architectuur&lt;/Omschrijving_informatieobject&gt;</v>
      </c>
      <c r="E58" t="str">
        <f>SUBSTITUTE(E$2,"Value",IBP!E58)</f>
        <v>&lt;Taakgebied&gt;06. Beheren ICT middelen&lt;/Taakgebied&gt;</v>
      </c>
      <c r="F58" t="str">
        <f>SUBSTITUTE(F$2,"Value",IBP!F58)</f>
        <v>&lt;Taak&gt;06.1 Realiseren ICT plan&lt;/Taak&gt;</v>
      </c>
      <c r="G58" t="str">
        <f>SUBSTITUTE(G$2,"Value",IBP!G58)</f>
        <v>&lt;Handeling1&gt;06.1.1 Realiseren ICT projecten&lt;/Handeling1&gt;</v>
      </c>
      <c r="H58" t="str">
        <f>SUBSTITUTE(H$2,"Value",IBP!H58)</f>
        <v>&lt;Begindatum&gt;Onbekend&lt;/Begindatum&gt;</v>
      </c>
      <c r="I58" t="str">
        <f>SUBSTITUTE(I$2,"Value",IBP!I58)</f>
        <v>&lt;Einddatum&gt;Lopende &lt;/Einddatum&gt;</v>
      </c>
      <c r="J58" t="str">
        <f>SUBSTITUTE(J$2,"Value",IBP!J58)</f>
        <v>&lt;Bewaarniveau&gt;Vlaamse overheid: Agentschap Wegen en Verkeer&lt;/Bewaarniveau&gt;</v>
      </c>
      <c r="K58" t="str">
        <f>SUBSTITUTE(K$2,"Value",IBP!K58)</f>
        <v>&lt;Waarde2&gt;niet van toepassing&lt;/Waarde2&gt;</v>
      </c>
      <c r="L58" t="str">
        <f>SUBSTITUTE(L$2,"Value",IBP!L58)</f>
        <v>&lt;Tijdseenheid2&gt;niet van toepassing&lt;/Tijdseenheid2&gt;</v>
      </c>
      <c r="M58" t="str">
        <f>SUBSTITUTE(M$2,"Value",IBP!M58)</f>
        <v>&lt;Termijnspecificatie2&gt;niet van toepassing&lt;/Termijnspecificatie2&gt;</v>
      </c>
      <c r="N58" t="str">
        <f>SUBSTITUTE(N$2,"Value",IBP!N58)</f>
        <v>&lt;Extra_info_termijnspecificatie2&gt;niet van toepassing&lt;/Extra_info_termijnspecificatie2&gt;</v>
      </c>
      <c r="O58" t="str">
        <f>SUBSTITUTE(O$2,"Value",IBP!O58)</f>
        <v>&lt;Verantwoording_bewaartermijn2&gt;niet van toepassing&lt;/Verantwoording_bewaartermijn2&gt;</v>
      </c>
      <c r="P58" t="str">
        <f>SUBSTITUTE(P$2,"Value",IBP!P58)</f>
        <v>&lt;Waarde&gt;1&lt;/Waarde&gt;</v>
      </c>
      <c r="Q58" t="str">
        <f>SUBSTITUTE(Q$2,"Value",IBP!Q58)</f>
        <v>&lt;Tijdseenheid&gt;jaar&lt;/Tijdseenheid&gt;</v>
      </c>
      <c r="R58" t="str">
        <f>SUBSTITUTE(R$2,"Value",IBP!R58)</f>
        <v>&lt;Termijnspecificatie&gt;Na nieuwe versie van het informatieobject&lt;/Termijnspecificatie&gt;</v>
      </c>
      <c r="S58" t="str">
        <f>SUBSTITUTE(S$2,"Value",IBP!S58)</f>
        <v>&lt;Extra_info_termijnspecificatie&gt;&lt;/Extra_info_termijnspecificatie&gt;</v>
      </c>
      <c r="T58" t="str">
        <f>SUBSTITUTE(T$2,"Value",IBP!T58)</f>
        <v>&lt;Verantwoording_bewaartermijn&gt;Deze lijst bevat noodzakelijke informatie over elke toepassing binnen de dienst en dient bewaard te worden totdat er een nieuwe versie beschikbaar is. &lt;/Verantwoording_bewaartermijn&gt;</v>
      </c>
      <c r="U58" t="str">
        <f>SUBSTITUTE(U$2,"Value",IBP!U58)</f>
        <v>&lt;Bestemming&gt;Vernietigen&lt;/Bestemming&gt;</v>
      </c>
      <c r="V58" t="str">
        <f>SUBSTITUTE(V$2,"Value",IBP!V58)</f>
        <v>&lt;Verantwoording_bestemming&gt;Hierin staat de architectuur van de ICT toepassingen beschreven. Het heeft voorst geen cultureel maatschappelijk belang.&lt;/Verantwoording_bestemming&gt;</v>
      </c>
      <c r="W58" t="str">
        <f>SUBSTITUTE(W$2,"Value",IBP!W58)</f>
        <v>&lt;Selectievoorschriften&gt;niet van toepassing&lt;/Selectievoorschriften&gt;</v>
      </c>
      <c r="X58" t="str">
        <f>SUBSTITUTE(X$2,"Value",IBP!X58)</f>
        <v>&lt;Raadplegingsregime&gt;In principe openbaar&lt;/Raadplegingsregime&gt;</v>
      </c>
      <c r="Y58" t="str">
        <f>SUBSTITUTE(Y$2,"Value",IBP!Y58)</f>
        <v>&lt;Gevoelige_persoonsgegevens&gt;nee&lt;/Gevoelige_persoonsgegevens&gt;</v>
      </c>
      <c r="Z58" t="str">
        <f>SUBSTITUTE(Z$2,"Value",IBP!Z58)</f>
        <v>&lt;Hergebruik&gt;Nee&lt;/Hergebruik&gt;</v>
      </c>
      <c r="AA58" t="str">
        <f>SUBSTITUTE(AA$2,"Value",IBP!AA58)</f>
        <v>&lt;Motivering&gt;niet van toepassing&lt;/Motivering&gt;</v>
      </c>
      <c r="AB58" t="str">
        <f>SUBSTITUTE(AB$2,"Value",IBP!AB58)</f>
        <v>&lt;Drager&gt;Digitaal&lt;/Drager&gt;</v>
      </c>
      <c r="AC58" t="str">
        <f>SUBSTITUTE(AC$2,"Value",IBP!AC58)</f>
        <v>&lt;Extra_info_drager&gt;niet van toepassing&lt;/Extra_info_drager&gt;</v>
      </c>
      <c r="AD58" t="str">
        <f>SUBSTITUTE(AD$2,"Value",IBP!AD58)</f>
        <v>&lt;Parent&gt;niet van toepassing&lt;/Parent&gt;</v>
      </c>
      <c r="AE58" t="str">
        <f>SUBSTITUTE(AE$2,"Value",IBP!AE58)</f>
        <v>&lt;Child&gt;niet van toepassing&lt;/Child&gt;</v>
      </c>
      <c r="AF58" t="str">
        <f>SUBSTITUTE(AF$2,"Value",IBP!AF58)</f>
        <v>&lt;Associatief&gt;niet van toepassing&lt;/Associatief&gt;</v>
      </c>
      <c r="AG58" t="str">
        <f>SUBSTITUTE(AG$2,"Value",IBP!AG58)</f>
        <v>&lt;Actualiseringsdatum_informatieobject&gt;niet van toepassing&lt;/Actualiseringsdatum_informatieobject&gt;</v>
      </c>
      <c r="AH58" t="str">
        <f>SUBSTITUTE(AH$2,"Value",IBP!AH58)</f>
        <v>&lt;Opmerkingen&gt;niet van toepassing&lt;/Opmerkingen&gt;</v>
      </c>
      <c r="AJ58" t="str">
        <f t="shared" si="0"/>
        <v>&lt;Serie&gt;&lt;NAAM_en_INHOUD&gt;&lt;ID&gt;OVO000098_000_055&lt;/ID&gt;&lt;Informatieobjecttype&gt;Serie&lt;/Informatieobjecttype&gt;&lt;Naam_informatieobject&gt;Exploitatiedossiers&lt;/Naam_informatieobject&gt;&lt;Omschrijving_informatieobject&gt;Geeft meer achterliggende info over toepassing en de positie binnen de huidige ICT architectuur&lt;/Omschrijving_informatieobject&gt;&lt;/NAAM_en_INHOUD&gt;&lt;STRUCTUUR_PROCES&gt;&lt;Taakgebied&gt;06. Beheren ICT middelen&lt;/Taakgebied&gt;&lt;Taak&gt;06.1 Realiseren ICT plan&lt;/Taak&gt;&lt;Handeling1&gt;06.1.1 Realiseren ICT projecten&lt;/Handeling1&gt;&lt;/STRUCTUUR_PROCES&gt;&lt;Datering&gt;&lt;Begindatum&gt;Onbekend&lt;/Begindatum&gt;&lt;Einddatum&gt;Lopende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toepassing&lt;/Verantwoording_bewaartermijn2&gt;&lt;/WETTELIJKE_BEWAARTERMIJN&gt;&lt;ADMINISTRATIEVE_BEWAARTERMIJN&gt;&lt;Waarde&gt;1&lt;/Waarde&gt;&lt;Tijdseenheid&gt;jaar&lt;/Tijdseenheid&gt;&lt;Termijnspecificatie&gt;Na nieuwe versie van het informatieobject&lt;/Termijnspecificatie&gt;&lt;Extra_info_termijnspecificatie&gt;&lt;/Extra_info_termijnspecificatie&gt;&lt;Verantwoording_bewaartermijn&gt;Deze lijst bevat noodzakelijke informatie over elke toepassing binnen de dienst en dient bewaard te worden totdat er een nieuwe versie beschikbaar is. &lt;/Verantwoording_bewaartermijn&gt;&lt;/ADMINISTRATIEVE_BEWAARTERMIJN&gt;&lt;BESTEMMING&gt;&lt;Bestemming&gt;Vernietigen&lt;/Bestemming&gt;&lt;Verantwoording_bestemming&gt;Hierin staat de architectuur van de ICT toepassingen beschreven. Het heeft voorst geen cultureel maatschappelijk belang.&lt;/Verantwoording_bestemming&gt;&lt;Selectievoorschriften&gt;niet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59" spans="1:36" x14ac:dyDescent="0.25">
      <c r="A59" t="str">
        <f>SUBSTITUTE(A$2,"Value",IBP!A59)</f>
        <v>&lt;ID&gt;OVO000098_000_056&lt;/ID&gt;</v>
      </c>
      <c r="B59" t="str">
        <f>SUBSTITUTE(B$2,"Value",IBP!B59)</f>
        <v>&lt;Informatieobjecttype&gt;Serie&lt;/Informatieobjecttype&gt;</v>
      </c>
      <c r="C59" t="str">
        <f>SUBSTITUTE(C$2,"Value",IBP!C59)</f>
        <v>&lt;Naam_informatieobject&gt;installatiedossier&lt;/Naam_informatieobject&gt;</v>
      </c>
      <c r="D59" t="str">
        <f>SUBSTITUTE(D$2,"Value",IBP!D59)</f>
        <v>&lt;Omschrijving_informatieobject&gt;Een installatiedossier beschrijft de stappen om toepassing te installeren op de server. Hierin zitten ook de interfacedocumenten&lt;/Omschrijving_informatieobject&gt;</v>
      </c>
      <c r="E59" t="str">
        <f>SUBSTITUTE(E$2,"Value",IBP!E59)</f>
        <v>&lt;Taakgebied&gt;06. Beheren ICT middelen&lt;/Taakgebied&gt;</v>
      </c>
      <c r="F59" t="str">
        <f>SUBSTITUTE(F$2,"Value",IBP!F59)</f>
        <v>&lt;Taak&gt;06.1 Realiseren ICT plan&lt;/Taak&gt;</v>
      </c>
      <c r="G59" t="str">
        <f>SUBSTITUTE(G$2,"Value",IBP!G59)</f>
        <v>&lt;Handeling1&gt;06.1.1 Realiseren ICT projecten&lt;/Handeling1&gt;</v>
      </c>
      <c r="H59" t="str">
        <f>SUBSTITUTE(H$2,"Value",IBP!H59)</f>
        <v>&lt;Begindatum&gt;Onbekend&lt;/Begindatum&gt;</v>
      </c>
      <c r="I59" t="str">
        <f>SUBSTITUTE(I$2,"Value",IBP!I59)</f>
        <v>&lt;Einddatum&gt;Lopende &lt;/Einddatum&gt;</v>
      </c>
      <c r="J59" t="str">
        <f>SUBSTITUTE(J$2,"Value",IBP!J59)</f>
        <v>&lt;Bewaarniveau&gt;Vlaamse overheid: Agentschap Wegen en Verkeer&lt;/Bewaarniveau&gt;</v>
      </c>
      <c r="K59" t="str">
        <f>SUBSTITUTE(K$2,"Value",IBP!K59)</f>
        <v>&lt;Waarde2&gt;niet van toepassing&lt;/Waarde2&gt;</v>
      </c>
      <c r="L59" t="str">
        <f>SUBSTITUTE(L$2,"Value",IBP!L59)</f>
        <v>&lt;Tijdseenheid2&gt;niet van toepassing&lt;/Tijdseenheid2&gt;</v>
      </c>
      <c r="M59" t="str">
        <f>SUBSTITUTE(M$2,"Value",IBP!M59)</f>
        <v>&lt;Termijnspecificatie2&gt;niet van toepassing&lt;/Termijnspecificatie2&gt;</v>
      </c>
      <c r="N59" t="str">
        <f>SUBSTITUTE(N$2,"Value",IBP!N59)</f>
        <v>&lt;Extra_info_termijnspecificatie2&gt;niet van toepassing&lt;/Extra_info_termijnspecificatie2&gt;</v>
      </c>
      <c r="O59" t="str">
        <f>SUBSTITUTE(O$2,"Value",IBP!O59)</f>
        <v>&lt;Verantwoording_bewaartermijn2&gt;niet van toepassing&lt;/Verantwoording_bewaartermijn2&gt;</v>
      </c>
      <c r="P59" t="str">
        <f>SUBSTITUTE(P$2,"Value",IBP!P59)</f>
        <v>&lt;Waarde&gt;1&lt;/Waarde&gt;</v>
      </c>
      <c r="Q59" t="str">
        <f>SUBSTITUTE(Q$2,"Value",IBP!Q59)</f>
        <v>&lt;Tijdseenheid&gt;jaar&lt;/Tijdseenheid&gt;</v>
      </c>
      <c r="R59" t="str">
        <f>SUBSTITUTE(R$2,"Value",IBP!R59)</f>
        <v>&lt;Termijnspecificatie&gt;Na nieuwe versie van het informatieobject&lt;/Termijnspecificatie&gt;</v>
      </c>
      <c r="S59" t="str">
        <f>SUBSTITUTE(S$2,"Value",IBP!S59)</f>
        <v>&lt;Extra_info_termijnspecificatie&gt;&lt;/Extra_info_termijnspecificatie&gt;</v>
      </c>
      <c r="T59" t="str">
        <f>SUBSTITUTE(T$2,"Value",IBP!T59)</f>
        <v>&lt;Verantwoording_bewaartermijn&gt;Deze lijst bevat noodzakelijke informatie over elke toepassing binnen de dienst en dient bewaard te worden totdat er een nieuwe versie beschikbaar is. &lt;/Verantwoording_bewaartermijn&gt;</v>
      </c>
      <c r="U59" t="str">
        <f>SUBSTITUTE(U$2,"Value",IBP!U59)</f>
        <v>&lt;Bestemming&gt;Vernietigen&lt;/Bestemming&gt;</v>
      </c>
      <c r="V59" t="str">
        <f>SUBSTITUTE(V$2,"Value",IBP!V59)</f>
        <v>&lt;Verantwoording_bestemming&gt;Hierin staan de vereisten van ICT toepassingen beschreven. Het heeft voorst geen cultureel maatschappelijk belang.&lt;/Verantwoording_bestemming&gt;</v>
      </c>
      <c r="W59" t="str">
        <f>SUBSTITUTE(W$2,"Value",IBP!W59)</f>
        <v>&lt;Selectievoorschriften&gt;niet van toepassing&lt;/Selectievoorschriften&gt;</v>
      </c>
      <c r="X59" t="str">
        <f>SUBSTITUTE(X$2,"Value",IBP!X59)</f>
        <v>&lt;Raadplegingsregime&gt;In principe openbaar&lt;/Raadplegingsregime&gt;</v>
      </c>
      <c r="Y59" t="str">
        <f>SUBSTITUTE(Y$2,"Value",IBP!Y59)</f>
        <v>&lt;Gevoelige_persoonsgegevens&gt;nee&lt;/Gevoelige_persoonsgegevens&gt;</v>
      </c>
      <c r="Z59" t="str">
        <f>SUBSTITUTE(Z$2,"Value",IBP!Z59)</f>
        <v>&lt;Hergebruik&gt;Nee&lt;/Hergebruik&gt;</v>
      </c>
      <c r="AA59" t="str">
        <f>SUBSTITUTE(AA$2,"Value",IBP!AA59)</f>
        <v>&lt;Motivering&gt;niet van toepassing&lt;/Motivering&gt;</v>
      </c>
      <c r="AB59" t="str">
        <f>SUBSTITUTE(AB$2,"Value",IBP!AB59)</f>
        <v>&lt;Drager&gt;Digitaal&lt;/Drager&gt;</v>
      </c>
      <c r="AC59" t="str">
        <f>SUBSTITUTE(AC$2,"Value",IBP!AC59)</f>
        <v>&lt;Extra_info_drager&gt;niet van toepassing&lt;/Extra_info_drager&gt;</v>
      </c>
      <c r="AD59" t="str">
        <f>SUBSTITUTE(AD$2,"Value",IBP!AD59)</f>
        <v>&lt;Parent&gt;niet van toepassing&lt;/Parent&gt;</v>
      </c>
      <c r="AE59" t="str">
        <f>SUBSTITUTE(AE$2,"Value",IBP!AE59)</f>
        <v>&lt;Child&gt;niet van toepassing&lt;/Child&gt;</v>
      </c>
      <c r="AF59" t="str">
        <f>SUBSTITUTE(AF$2,"Value",IBP!AF59)</f>
        <v>&lt;Associatief&gt;niet van toepassing&lt;/Associatief&gt;</v>
      </c>
      <c r="AG59" t="str">
        <f>SUBSTITUTE(AG$2,"Value",IBP!AG59)</f>
        <v>&lt;Actualiseringsdatum_informatieobject&gt;niet van toepassing&lt;/Actualiseringsdatum_informatieobject&gt;</v>
      </c>
      <c r="AH59" t="str">
        <f>SUBSTITUTE(AH$2,"Value",IBP!AH59)</f>
        <v>&lt;Opmerkingen&gt;niet van toepassing&lt;/Opmerkingen&gt;</v>
      </c>
      <c r="AJ59" t="str">
        <f t="shared" si="0"/>
        <v>&lt;Serie&gt;&lt;NAAM_en_INHOUD&gt;&lt;ID&gt;OVO000098_000_056&lt;/ID&gt;&lt;Informatieobjecttype&gt;Serie&lt;/Informatieobjecttype&gt;&lt;Naam_informatieobject&gt;installatiedossier&lt;/Naam_informatieobject&gt;&lt;Omschrijving_informatieobject&gt;Een installatiedossier beschrijft de stappen om toepassing te installeren op de server. Hierin zitten ook de interfacedocumenten&lt;/Omschrijving_informatieobject&gt;&lt;/NAAM_en_INHOUD&gt;&lt;STRUCTUUR_PROCES&gt;&lt;Taakgebied&gt;06. Beheren ICT middelen&lt;/Taakgebied&gt;&lt;Taak&gt;06.1 Realiseren ICT plan&lt;/Taak&gt;&lt;Handeling1&gt;06.1.1 Realiseren ICT projecten&lt;/Handeling1&gt;&lt;/STRUCTUUR_PROCES&gt;&lt;Datering&gt;&lt;Begindatum&gt;Onbekend&lt;/Begindatum&gt;&lt;Einddatum&gt;Lopende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toepassing&lt;/Verantwoording_bewaartermijn2&gt;&lt;/WETTELIJKE_BEWAARTERMIJN&gt;&lt;ADMINISTRATIEVE_BEWAARTERMIJN&gt;&lt;Waarde&gt;1&lt;/Waarde&gt;&lt;Tijdseenheid&gt;jaar&lt;/Tijdseenheid&gt;&lt;Termijnspecificatie&gt;Na nieuwe versie van het informatieobject&lt;/Termijnspecificatie&gt;&lt;Extra_info_termijnspecificatie&gt;&lt;/Extra_info_termijnspecificatie&gt;&lt;Verantwoording_bewaartermijn&gt;Deze lijst bevat noodzakelijke informatie over elke toepassing binnen de dienst en dient bewaard te worden totdat er een nieuwe versie beschikbaar is. &lt;/Verantwoording_bewaartermijn&gt;&lt;/ADMINISTRATIEVE_BEWAARTERMIJN&gt;&lt;BESTEMMING&gt;&lt;Bestemming&gt;Vernietigen&lt;/Bestemming&gt;&lt;Verantwoording_bestemming&gt;Hierin staan de vereisten van ICT toepassingen beschreven. Het heeft voorst geen cultureel maatschappelijk belang.&lt;/Verantwoording_bestemming&gt;&lt;Selectievoorschriften&gt;niet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60" spans="1:36" x14ac:dyDescent="0.25">
      <c r="A60" t="str">
        <f>SUBSTITUTE(A$2,"Value",IBP!A60)</f>
        <v>&lt;ID&gt;OVO000098_000_057&lt;/ID&gt;</v>
      </c>
      <c r="B60" t="str">
        <f>SUBSTITUTE(B$2,"Value",IBP!B60)</f>
        <v>&lt;Informatieobjecttype&gt;Serie&lt;/Informatieobjecttype&gt;</v>
      </c>
      <c r="C60" t="str">
        <f>SUBSTITUTE(C$2,"Value",IBP!C60)</f>
        <v>&lt;Naam_informatieobject&gt;onkostendeclaraties&lt;/Naam_informatieobject&gt;</v>
      </c>
      <c r="D60" t="str">
        <f>SUBSTITUTE(D$2,"Value",IBP!D60)</f>
        <v>&lt;Omschrijving_informatieobject&gt;Een onkostendeclaratie bevat een schermafdruk uit Orafin en eventueel de originele bewijsstukken&lt;/Omschrijving_informatieobject&gt;</v>
      </c>
      <c r="E60" t="str">
        <f>SUBSTITUTE(E$2,"Value",IBP!E60)</f>
        <v>&lt;Taakgebied&gt;07. Beheren HRM middelen&lt;/Taakgebied&gt;</v>
      </c>
      <c r="F60" t="str">
        <f>SUBSTITUTE(F$2,"Value",IBP!F60)</f>
        <v>&lt;Taak&gt;07.1 Opvolgen verloning en vergoeding&lt;/Taak&gt;</v>
      </c>
      <c r="G60" t="str">
        <f>SUBSTITUTE(G$2,"Value",IBP!G60)</f>
        <v>&lt;Handeling1&gt;07.1.1 Opvolgen verloning en vergoeding&lt;/Handeling1&gt;</v>
      </c>
      <c r="H60" t="str">
        <f>SUBSTITUTE(H$2,"Value",IBP!H60)</f>
        <v>&lt;Begindatum&gt;Onbekend&lt;/Begindatum&gt;</v>
      </c>
      <c r="I60" t="str">
        <f>SUBSTITUTE(I$2,"Value",IBP!I60)</f>
        <v>&lt;Einddatum&gt;Lopende &lt;/Einddatum&gt;</v>
      </c>
      <c r="J60" t="str">
        <f>SUBSTITUTE(J$2,"Value",IBP!J60)</f>
        <v>&lt;Bewaarniveau&gt;Vlaamse overheid: Agentschap Wegen en Verkeer&lt;/Bewaarniveau&gt;</v>
      </c>
      <c r="K60" t="str">
        <f>SUBSTITUTE(K$2,"Value",IBP!K60)</f>
        <v>&lt;Waarde2&gt;10&lt;/Waarde2&gt;</v>
      </c>
      <c r="L60" t="str">
        <f>SUBSTITUTE(L$2,"Value",IBP!L60)</f>
        <v>&lt;Tijdseenheid2&gt;Jaar&lt;/Tijdseenheid2&gt;</v>
      </c>
      <c r="M60" t="str">
        <f>SUBSTITUTE(M$2,"Value",IBP!M60)</f>
        <v>&lt;Termijnspecificatie2&gt;Na afhandeling van het informatieobject&lt;/Termijnspecificatie2&gt;</v>
      </c>
      <c r="N60" t="str">
        <f>SUBSTITUTE(N$2,"Value",IBP!N60)</f>
        <v>&lt;Extra_info_termijnspecificatie2&gt;&lt;/Extra_info_termijnspecificatie2&gt;</v>
      </c>
      <c r="O60" t="str">
        <f>SUBSTITUTE(O$2,"Value",IBP!O60)</f>
        <v>&lt;Verantwoording_bewaartermijn2&gt;Rechtsvordering van een personeelslid ten aanzien van de entiteit. Burgerlijk Wetboek , Artikel 2262bis persoonlijke rechtsvorderingen verjaren in beginsel door verloop van 10 jaar&lt;/Verantwoording_bewaartermijn2&gt;</v>
      </c>
      <c r="P60" t="str">
        <f>SUBSTITUTE(P$2,"Value",IBP!P60)</f>
        <v>&lt;Waarde&gt;Niet van toepassing&lt;/Waarde&gt;</v>
      </c>
      <c r="Q60" t="str">
        <f>SUBSTITUTE(Q$2,"Value",IBP!Q60)</f>
        <v>&lt;Tijdseenheid&gt;Niet van toepassing&lt;/Tijdseenheid&gt;</v>
      </c>
      <c r="R60" t="str">
        <f>SUBSTITUTE(R$2,"Value",IBP!R60)</f>
        <v>&lt;Termijnspecificatie&gt;Niet van toepassing&lt;/Termijnspecificatie&gt;</v>
      </c>
      <c r="S60" t="str">
        <f>SUBSTITUTE(S$2,"Value",IBP!S60)</f>
        <v>&lt;Extra_info_termijnspecificatie&gt;Niet van toepassing&lt;/Extra_info_termijnspecificatie&gt;</v>
      </c>
      <c r="T60" t="str">
        <f>SUBSTITUTE(T$2,"Value",IBP!T60)</f>
        <v>&lt;Verantwoording_bewaartermijn&gt;Niet van toepassing&lt;/Verantwoording_bewaartermijn&gt;</v>
      </c>
      <c r="U60" t="str">
        <f>SUBSTITUTE(U$2,"Value",IBP!U60)</f>
        <v>&lt;Bestemming&gt;Vernietigen&lt;/Bestemming&gt;</v>
      </c>
      <c r="V60" t="str">
        <f>SUBSTITUTE(V$2,"Value",IBP!V60)</f>
        <v>&lt;Verantwoording_bestemming&gt;Dit is louter intern belangrijk voor de boekhouding. Het heeft geen cultureel maatschappelijk nut.&lt;/Verantwoording_bestemming&gt;</v>
      </c>
      <c r="W60" t="str">
        <f>SUBSTITUTE(W$2,"Value",IBP!W60)</f>
        <v>&lt;Selectievoorschriften&gt;niet van toepassing&lt;/Selectievoorschriften&gt;</v>
      </c>
      <c r="X60" t="str">
        <f>SUBSTITUTE(X$2,"Value",IBP!X60)</f>
        <v>&lt;Raadplegingsregime&gt;In principe openbaar&lt;/Raadplegingsregime&gt;</v>
      </c>
      <c r="Y60" t="str">
        <f>SUBSTITUTE(Y$2,"Value",IBP!Y60)</f>
        <v>&lt;Gevoelige_persoonsgegevens&gt;Nee&lt;/Gevoelige_persoonsgegevens&gt;</v>
      </c>
      <c r="Z60" t="str">
        <f>SUBSTITUTE(Z$2,"Value",IBP!Z60)</f>
        <v>&lt;Hergebruik&gt;Ja&lt;/Hergebruik&gt;</v>
      </c>
      <c r="AA60" t="str">
        <f>SUBSTITUTE(AA$2,"Value",IBP!AA60)</f>
        <v>&lt;Motivering&gt;niet van toepassing&lt;/Motivering&gt;</v>
      </c>
      <c r="AB60" t="str">
        <f>SUBSTITUTE(AB$2,"Value",IBP!AB60)</f>
        <v>&lt;Drager&gt;Analoog en digitaal&lt;/Drager&gt;</v>
      </c>
      <c r="AC60" t="str">
        <f>SUBSTITUTE(AC$2,"Value",IBP!AC60)</f>
        <v>&lt;Extra_info_drager&gt;niet van toepassing&lt;/Extra_info_drager&gt;</v>
      </c>
      <c r="AD60" t="str">
        <f>SUBSTITUTE(AD$2,"Value",IBP!AD60)</f>
        <v>&lt;Parent&gt;niet van toepassing&lt;/Parent&gt;</v>
      </c>
      <c r="AE60" t="str">
        <f>SUBSTITUTE(AE$2,"Value",IBP!AE60)</f>
        <v>&lt;Child&gt;niet van toepassing&lt;/Child&gt;</v>
      </c>
      <c r="AF60" t="str">
        <f>SUBSTITUTE(AF$2,"Value",IBP!AF60)</f>
        <v>&lt;Associatief&gt;niet van toepassing&lt;/Associatief&gt;</v>
      </c>
      <c r="AG60" t="str">
        <f>SUBSTITUTE(AG$2,"Value",IBP!AG60)</f>
        <v>&lt;Actualiseringsdatum_informatieobject&gt;niet van toepassing&lt;/Actualiseringsdatum_informatieobject&gt;</v>
      </c>
      <c r="AH60" t="str">
        <f>SUBSTITUTE(AH$2,"Value",IBP!AH60)</f>
        <v>&lt;Opmerkingen&gt;niet van toepassing&lt;/Opmerkingen&gt;</v>
      </c>
      <c r="AJ60" t="str">
        <f t="shared" si="0"/>
        <v>&lt;Serie&gt;&lt;NAAM_en_INHOUD&gt;&lt;ID&gt;OVO000098_000_057&lt;/ID&gt;&lt;Informatieobjecttype&gt;Serie&lt;/Informatieobjecttype&gt;&lt;Naam_informatieobject&gt;onkostendeclaraties&lt;/Naam_informatieobject&gt;&lt;Omschrijving_informatieobject&gt;Een onkostendeclaratie bevat een schermafdruk uit Orafin en eventueel de originele bewijsstukken&lt;/Omschrijving_informatieobject&gt;&lt;/NAAM_en_INHOUD&gt;&lt;STRUCTUUR_PROCES&gt;&lt;Taakgebied&gt;07. Beheren HRM middelen&lt;/Taakgebied&gt;&lt;Taak&gt;07.1 Opvolgen verloning en vergoeding&lt;/Taak&gt;&lt;Handeling1&gt;07.1.1 Opvolgen verloning en vergoeding&lt;/Handeling1&gt;&lt;/STRUCTUUR_PROCES&gt;&lt;Datering&gt;&lt;Begindatum&gt;Onbekend&lt;/Begindatum&gt;&lt;Einddatum&gt;Lopende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informatieobject&lt;/Termijnspecificatie2&gt;&lt;Extra_info_termijnspecificatie2&gt;&lt;/Extra_info_termijnspecificatie2&gt;&lt;Verantwoording_bewaartermijn2&gt;Rechtsvordering van een personeelslid ten aanzien van de entiteit. Burgerlijk Wetboek , Artikel 2262bis persoonlijke rechtsvorderingen verjaren in beginsel door verloop van 10 jaar&lt;/Verantwoording_bewaartermijn2&gt;&lt;/WETTELIJKE_BEWAARTERMIJN&gt;&lt;ADMINISTRATIEVE_BEWAARTERMIJN&gt;&lt;Waarde&gt;Niet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toepassing&lt;/Verantwoording_bewaartermijn&gt;&lt;/ADMINISTRATIEVE_BEWAARTERMIJN&gt;&lt;BESTEMMING&gt;&lt;Bestemming&gt;Vernietigen&lt;/Bestemming&gt;&lt;Verantwoording_bestemming&gt;Dit is louter intern belangrijk voor de boekhouding. Het heeft geen cultureel maatschappelijk nut.&lt;/Verantwoording_bestemming&gt;&lt;Selectievoorschriften&gt;niet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61" spans="1:36" x14ac:dyDescent="0.25">
      <c r="A61" t="str">
        <f>SUBSTITUTE(A$2,"Value",IBP!A61)</f>
        <v>&lt;ID&gt;OVO000098_000_058&lt;/ID&gt;</v>
      </c>
      <c r="B61" t="str">
        <f>SUBSTITUTE(B$2,"Value",IBP!B61)</f>
        <v>&lt;Informatieobjecttype&gt;Serie&lt;/Informatieobjecttype&gt;</v>
      </c>
      <c r="C61" t="str">
        <f>SUBSTITUTE(C$2,"Value",IBP!C61)</f>
        <v>&lt;Naam_informatieobject&gt;Reis- en verblijfskosten&lt;/Naam_informatieobject&gt;</v>
      </c>
      <c r="D61" t="str">
        <f>SUBSTITUTE(D$2,"Value",IBP!D61)</f>
        <v>&lt;Omschrijving_informatieobject&gt;Een terugvordering van reis- en verblijfskosten bevat een formulier voor reis-en verblijfskosten en eventueel de originele bewijsstukken&lt;/Omschrijving_informatieobject&gt;</v>
      </c>
      <c r="E61" t="str">
        <f>SUBSTITUTE(E$2,"Value",IBP!E61)</f>
        <v>&lt;Taakgebied&gt;07. Beheren HRM middelen&lt;/Taakgebied&gt;</v>
      </c>
      <c r="F61" t="str">
        <f>SUBSTITUTE(F$2,"Value",IBP!F61)</f>
        <v>&lt;Taak&gt;07.1 Opvolgen verloning en vergoeding&lt;/Taak&gt;</v>
      </c>
      <c r="G61" t="str">
        <f>SUBSTITUTE(G$2,"Value",IBP!G61)</f>
        <v>&lt;Handeling1&gt;07.1.1 Opvolgen verloning en vergoeding&lt;/Handeling1&gt;</v>
      </c>
      <c r="H61" t="str">
        <f>SUBSTITUTE(H$2,"Value",IBP!H61)</f>
        <v>&lt;Begindatum&gt;Onbekend&lt;/Begindatum&gt;</v>
      </c>
      <c r="I61" t="str">
        <f>SUBSTITUTE(I$2,"Value",IBP!I61)</f>
        <v>&lt;Einddatum&gt;Lopende &lt;/Einddatum&gt;</v>
      </c>
      <c r="J61" t="str">
        <f>SUBSTITUTE(J$2,"Value",IBP!J61)</f>
        <v>&lt;Bewaarniveau&gt;Vlaamse overheid: Agentschap Wegen en Verkeer&lt;/Bewaarniveau&gt;</v>
      </c>
      <c r="K61" t="str">
        <f>SUBSTITUTE(K$2,"Value",IBP!K61)</f>
        <v>&lt;Waarde2&gt;10&lt;/Waarde2&gt;</v>
      </c>
      <c r="L61" t="str">
        <f>SUBSTITUTE(L$2,"Value",IBP!L61)</f>
        <v>&lt;Tijdseenheid2&gt;Jaar&lt;/Tijdseenheid2&gt;</v>
      </c>
      <c r="M61" t="str">
        <f>SUBSTITUTE(M$2,"Value",IBP!M61)</f>
        <v>&lt;Termijnspecificatie2&gt;Na afhandeling van het informatieobject&lt;/Termijnspecificatie2&gt;</v>
      </c>
      <c r="N61" t="str">
        <f>SUBSTITUTE(N$2,"Value",IBP!N61)</f>
        <v>&lt;Extra_info_termijnspecificatie2&gt;&lt;/Extra_info_termijnspecificatie2&gt;</v>
      </c>
      <c r="O61" t="str">
        <f>SUBSTITUTE(O$2,"Value",IBP!O61)</f>
        <v>&lt;Verantwoording_bewaartermijn2&gt;Rechtsvordering van een personeelslid ten aanzien van de entiteit. Burgerlijk Wetboek , Artikel 2262bis persoonlijke rechtsvorderingen verjaren in beginsel door verloop van 10 jaar&lt;/Verantwoording_bewaartermijn2&gt;</v>
      </c>
      <c r="P61" t="str">
        <f>SUBSTITUTE(P$2,"Value",IBP!P61)</f>
        <v>&lt;Waarde&gt;Niet van toepassing&lt;/Waarde&gt;</v>
      </c>
      <c r="Q61" t="str">
        <f>SUBSTITUTE(Q$2,"Value",IBP!Q61)</f>
        <v>&lt;Tijdseenheid&gt;Niet van toepassing&lt;/Tijdseenheid&gt;</v>
      </c>
      <c r="R61" t="str">
        <f>SUBSTITUTE(R$2,"Value",IBP!R61)</f>
        <v>&lt;Termijnspecificatie&gt;Niet van toepassing&lt;/Termijnspecificatie&gt;</v>
      </c>
      <c r="S61" t="str">
        <f>SUBSTITUTE(S$2,"Value",IBP!S61)</f>
        <v>&lt;Extra_info_termijnspecificatie&gt;Niet van toepassing&lt;/Extra_info_termijnspecificatie&gt;</v>
      </c>
      <c r="T61" t="str">
        <f>SUBSTITUTE(T$2,"Value",IBP!T61)</f>
        <v>&lt;Verantwoording_bewaartermijn&gt;Niet van toepassing&lt;/Verantwoording_bewaartermijn&gt;</v>
      </c>
      <c r="U61" t="str">
        <f>SUBSTITUTE(U$2,"Value",IBP!U61)</f>
        <v>&lt;Bestemming&gt;Vernietigen&lt;/Bestemming&gt;</v>
      </c>
      <c r="V61" t="str">
        <f>SUBSTITUTE(V$2,"Value",IBP!V61)</f>
        <v>&lt;Verantwoording_bestemming&gt;Dit is louter intern belangrijk voor de boekhouding. Het heeft geen cultureel maatschappelijk nut.&lt;/Verantwoording_bestemming&gt;</v>
      </c>
      <c r="W61" t="str">
        <f>SUBSTITUTE(W$2,"Value",IBP!W61)</f>
        <v>&lt;Selectievoorschriften&gt;niet van toepassing&lt;/Selectievoorschriften&gt;</v>
      </c>
      <c r="X61" t="str">
        <f>SUBSTITUTE(X$2,"Value",IBP!X61)</f>
        <v>&lt;Raadplegingsregime&gt;In principe openbaar&lt;/Raadplegingsregime&gt;</v>
      </c>
      <c r="Y61" t="str">
        <f>SUBSTITUTE(Y$2,"Value",IBP!Y61)</f>
        <v>&lt;Gevoelige_persoonsgegevens&gt;Nee&lt;/Gevoelige_persoonsgegevens&gt;</v>
      </c>
      <c r="Z61" t="str">
        <f>SUBSTITUTE(Z$2,"Value",IBP!Z61)</f>
        <v>&lt;Hergebruik&gt;Ja&lt;/Hergebruik&gt;</v>
      </c>
      <c r="AA61" t="str">
        <f>SUBSTITUTE(AA$2,"Value",IBP!AA61)</f>
        <v>&lt;Motivering&gt;niet van toepassing&lt;/Motivering&gt;</v>
      </c>
      <c r="AB61" t="str">
        <f>SUBSTITUTE(AB$2,"Value",IBP!AB61)</f>
        <v>&lt;Drager&gt;Analoog en digitaal&lt;/Drager&gt;</v>
      </c>
      <c r="AC61" t="str">
        <f>SUBSTITUTE(AC$2,"Value",IBP!AC61)</f>
        <v>&lt;Extra_info_drager&gt;niet van toepassing&lt;/Extra_info_drager&gt;</v>
      </c>
      <c r="AD61" t="str">
        <f>SUBSTITUTE(AD$2,"Value",IBP!AD61)</f>
        <v>&lt;Parent&gt;niet van toepassing&lt;/Parent&gt;</v>
      </c>
      <c r="AE61" t="str">
        <f>SUBSTITUTE(AE$2,"Value",IBP!AE61)</f>
        <v>&lt;Child&gt;niet van toepassing&lt;/Child&gt;</v>
      </c>
      <c r="AF61" t="str">
        <f>SUBSTITUTE(AF$2,"Value",IBP!AF61)</f>
        <v>&lt;Associatief&gt;niet van toepassing&lt;/Associatief&gt;</v>
      </c>
      <c r="AG61" t="str">
        <f>SUBSTITUTE(AG$2,"Value",IBP!AG61)</f>
        <v>&lt;Actualiseringsdatum_informatieobject&gt;niet van toepassing&lt;/Actualiseringsdatum_informatieobject&gt;</v>
      </c>
      <c r="AH61" t="str">
        <f>SUBSTITUTE(AH$2,"Value",IBP!AH61)</f>
        <v>&lt;Opmerkingen&gt;niet van toepassing&lt;/Opmerkingen&gt;</v>
      </c>
      <c r="AJ61" t="str">
        <f t="shared" si="0"/>
        <v>&lt;Serie&gt;&lt;NAAM_en_INHOUD&gt;&lt;ID&gt;OVO000098_000_058&lt;/ID&gt;&lt;Informatieobjecttype&gt;Serie&lt;/Informatieobjecttype&gt;&lt;Naam_informatieobject&gt;Reis- en verblijfskosten&lt;/Naam_informatieobject&gt;&lt;Omschrijving_informatieobject&gt;Een terugvordering van reis- en verblijfskosten bevat een formulier voor reis-en verblijfskosten en eventueel de originele bewijsstukken&lt;/Omschrijving_informatieobject&gt;&lt;/NAAM_en_INHOUD&gt;&lt;STRUCTUUR_PROCES&gt;&lt;Taakgebied&gt;07. Beheren HRM middelen&lt;/Taakgebied&gt;&lt;Taak&gt;07.1 Opvolgen verloning en vergoeding&lt;/Taak&gt;&lt;Handeling1&gt;07.1.1 Opvolgen verloning en vergoeding&lt;/Handeling1&gt;&lt;/STRUCTUUR_PROCES&gt;&lt;Datering&gt;&lt;Begindatum&gt;Onbekend&lt;/Begindatum&gt;&lt;Einddatum&gt;Lopende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informatieobject&lt;/Termijnspecificatie2&gt;&lt;Extra_info_termijnspecificatie2&gt;&lt;/Extra_info_termijnspecificatie2&gt;&lt;Verantwoording_bewaartermijn2&gt;Rechtsvordering van een personeelslid ten aanzien van de entiteit. Burgerlijk Wetboek , Artikel 2262bis persoonlijke rechtsvorderingen verjaren in beginsel door verloop van 10 jaar&lt;/Verantwoording_bewaartermijn2&gt;&lt;/WETTELIJKE_BEWAARTERMIJN&gt;&lt;ADMINISTRATIEVE_BEWAARTERMIJN&gt;&lt;Waarde&gt;Niet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toepassing&lt;/Verantwoording_bewaartermijn&gt;&lt;/ADMINISTRATIEVE_BEWAARTERMIJN&gt;&lt;BESTEMMING&gt;&lt;Bestemming&gt;Vernietigen&lt;/Bestemming&gt;&lt;Verantwoording_bestemming&gt;Dit is louter intern belangrijk voor de boekhouding. Het heeft geen cultureel maatschappelijk nut.&lt;/Verantwoording_bestemming&gt;&lt;Selectievoorschriften&gt;niet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62" spans="1:36" x14ac:dyDescent="0.25">
      <c r="A62" t="str">
        <f>SUBSTITUTE(A$2,"Value",IBP!A62)</f>
        <v>&lt;ID&gt;OVO000098_000_059&lt;/ID&gt;</v>
      </c>
      <c r="B62" t="str">
        <f>SUBSTITUTE(B$2,"Value",IBP!B62)</f>
        <v>&lt;Informatieobjecttype&gt;Serie&lt;/Informatieobjecttype&gt;</v>
      </c>
      <c r="C62" t="str">
        <f>SUBSTITUTE(C$2,"Value",IBP!C62)</f>
        <v>&lt;Naam_informatieobject&gt;dossiers voor verkeersboetes&lt;/Naam_informatieobject&gt;</v>
      </c>
      <c r="D62" t="str">
        <f>SUBSTITUTE(D$2,"Value",IBP!D62)</f>
        <v>&lt;Omschrijving_informatieobject&gt;Wanneer een personeelslid een verkeersboete oploopt tijdens de dienst wordt er een dossier opgemaakt. Zulk dossier voor een verkeersboete bestaat uit: 
Pro Justitia
Correspondentie vanuit de politiezone
Correspondentie vanuit de Cel Personeel&lt;/Omschrijving_informatieobject&gt;</v>
      </c>
      <c r="E62" t="str">
        <f>SUBSTITUTE(E$2,"Value",IBP!E62)</f>
        <v>&lt;Taakgebied&gt;07. Beheren HRM middelen&lt;/Taakgebied&gt;</v>
      </c>
      <c r="F62" t="str">
        <f>SUBSTITUTE(F$2,"Value",IBP!F62)</f>
        <v>&lt;Taak&gt;07.1 Opvolgen verloning en vergoeding&lt;/Taak&gt;</v>
      </c>
      <c r="G62" t="str">
        <f>SUBSTITUTE(G$2,"Value",IBP!G62)</f>
        <v>&lt;Handeling1&gt;07.1.2 Instaan voor logistiek voor het personeel&lt;/Handeling1&gt;</v>
      </c>
      <c r="H62" t="str">
        <f>SUBSTITUTE(H$2,"Value",IBP!H62)</f>
        <v>&lt;Begindatum&gt;Onbekend&lt;/Begindatum&gt;</v>
      </c>
      <c r="I62" t="str">
        <f>SUBSTITUTE(I$2,"Value",IBP!I62)</f>
        <v>&lt;Einddatum&gt;Lopende &lt;/Einddatum&gt;</v>
      </c>
      <c r="J62" t="str">
        <f>SUBSTITUTE(J$2,"Value",IBP!J62)</f>
        <v>&lt;Bewaarniveau&gt;Vlaamse overheid: Agentschap Wegen en Verkeer&lt;/Bewaarniveau&gt;</v>
      </c>
      <c r="K62" t="str">
        <f>SUBSTITUTE(K$2,"Value",IBP!K62)</f>
        <v>&lt;Waarde2&gt;10&lt;/Waarde2&gt;</v>
      </c>
      <c r="L62" t="str">
        <f>SUBSTITUTE(L$2,"Value",IBP!L62)</f>
        <v>&lt;Tijdseenheid2&gt;Jaar&lt;/Tijdseenheid2&gt;</v>
      </c>
      <c r="M62" t="str">
        <f>SUBSTITUTE(M$2,"Value",IBP!M62)</f>
        <v>&lt;Termijnspecificatie2&gt;Na afhandeling van het informatieobject&lt;/Termijnspecificatie2&gt;</v>
      </c>
      <c r="N62" t="str">
        <f>SUBSTITUTE(N$2,"Value",IBP!N62)</f>
        <v>&lt;Extra_info_termijnspecificatie2&gt;&lt;/Extra_info_termijnspecificatie2&gt;</v>
      </c>
      <c r="O62" t="str">
        <f>SUBSTITUTE(O$2,"Value",IBP!O62)</f>
        <v>&lt;Verantwoording_bewaartermijn2&gt;Burgerlijk Wetboek , Artikel 2262bis persoonlijke rechtsvorderingen verjaren in beginsel door verloop van 10 jaar.
&lt;/Verantwoording_bewaartermijn2&gt;</v>
      </c>
      <c r="P62" t="str">
        <f>SUBSTITUTE(P$2,"Value",IBP!P62)</f>
        <v>&lt;Waarde&gt;Niet van toepassing&lt;/Waarde&gt;</v>
      </c>
      <c r="Q62" t="str">
        <f>SUBSTITUTE(Q$2,"Value",IBP!Q62)</f>
        <v>&lt;Tijdseenheid&gt;Niet van toepassing&lt;/Tijdseenheid&gt;</v>
      </c>
      <c r="R62" t="str">
        <f>SUBSTITUTE(R$2,"Value",IBP!R62)</f>
        <v>&lt;Termijnspecificatie&gt;Niet van toepassing&lt;/Termijnspecificatie&gt;</v>
      </c>
      <c r="S62" t="str">
        <f>SUBSTITUTE(S$2,"Value",IBP!S62)</f>
        <v>&lt;Extra_info_termijnspecificatie&gt;Niet van toepassing&lt;/Extra_info_termijnspecificatie&gt;</v>
      </c>
      <c r="T62" t="str">
        <f>SUBSTITUTE(T$2,"Value",IBP!T62)</f>
        <v>&lt;Verantwoording_bewaartermijn&gt;Niet van toepassing&lt;/Verantwoording_bewaartermijn&gt;</v>
      </c>
      <c r="U62" t="str">
        <f>SUBSTITUTE(U$2,"Value",IBP!U62)</f>
        <v>&lt;Bestemming&gt;Vernietigen&lt;/Bestemming&gt;</v>
      </c>
      <c r="V62" t="str">
        <f>SUBSTITUTE(V$2,"Value",IBP!V62)</f>
        <v>&lt;Verantwoording_bestemming&gt;Dit is louter intern belangrijk voor de boekhouding. Het heeft geen cultureel maatschappelijk nut.&lt;/Verantwoording_bestemming&gt;</v>
      </c>
      <c r="W62" t="str">
        <f>SUBSTITUTE(W$2,"Value",IBP!W62)</f>
        <v>&lt;Selectievoorschriften&gt;niet van toepassing&lt;/Selectievoorschriften&gt;</v>
      </c>
      <c r="X62" t="str">
        <f>SUBSTITUTE(X$2,"Value",IBP!X62)</f>
        <v>&lt;Raadplegingsregime&gt;In principe openbaar&lt;/Raadplegingsregime&gt;</v>
      </c>
      <c r="Y62" t="str">
        <f>SUBSTITUTE(Y$2,"Value",IBP!Y62)</f>
        <v>&lt;Gevoelige_persoonsgegevens&gt;Nee&lt;/Gevoelige_persoonsgegevens&gt;</v>
      </c>
      <c r="Z62" t="str">
        <f>SUBSTITUTE(Z$2,"Value",IBP!Z62)</f>
        <v>&lt;Hergebruik&gt;Nee&lt;/Hergebruik&gt;</v>
      </c>
      <c r="AA62" t="str">
        <f>SUBSTITUTE(AA$2,"Value",IBP!AA62)</f>
        <v>&lt;Motivering&gt;niet van toepassing&lt;/Motivering&gt;</v>
      </c>
      <c r="AB62" t="str">
        <f>SUBSTITUTE(AB$2,"Value",IBP!AB62)</f>
        <v>&lt;Drager&gt;Analoog&lt;/Drager&gt;</v>
      </c>
      <c r="AC62" t="str">
        <f>SUBSTITUTE(AC$2,"Value",IBP!AC62)</f>
        <v>&lt;Extra_info_drager&gt;niet van toepassing&lt;/Extra_info_drager&gt;</v>
      </c>
      <c r="AD62" t="str">
        <f>SUBSTITUTE(AD$2,"Value",IBP!AD62)</f>
        <v>&lt;Parent&gt;niet van toepassing&lt;/Parent&gt;</v>
      </c>
      <c r="AE62" t="str">
        <f>SUBSTITUTE(AE$2,"Value",IBP!AE62)</f>
        <v>&lt;Child&gt;niet van toepassing&lt;/Child&gt;</v>
      </c>
      <c r="AF62" t="str">
        <f>SUBSTITUTE(AF$2,"Value",IBP!AF62)</f>
        <v>&lt;Associatief&gt;niet van toepassing&lt;/Associatief&gt;</v>
      </c>
      <c r="AG62" t="str">
        <f>SUBSTITUTE(AG$2,"Value",IBP!AG62)</f>
        <v>&lt;Actualiseringsdatum_informatieobject&gt;niet van toepassing&lt;/Actualiseringsdatum_informatieobject&gt;</v>
      </c>
      <c r="AH62" t="str">
        <f>SUBSTITUTE(AH$2,"Value",IBP!AH62)</f>
        <v>&lt;Opmerkingen&gt;niet van toepassing&lt;/Opmerkingen&gt;</v>
      </c>
      <c r="AJ62" t="str">
        <f t="shared" si="0"/>
        <v>&lt;Serie&gt;&lt;NAAM_en_INHOUD&gt;&lt;ID&gt;OVO000098_000_059&lt;/ID&gt;&lt;Informatieobjecttype&gt;Serie&lt;/Informatieobjecttype&gt;&lt;Naam_informatieobject&gt;dossiers voor verkeersboetes&lt;/Naam_informatieobject&gt;&lt;Omschrijving_informatieobject&gt;Wanneer een personeelslid een verkeersboete oploopt tijdens de dienst wordt er een dossier opgemaakt. Zulk dossier voor een verkeersboete bestaat uit: 
Pro Justitia
Correspondentie vanuit de politiezone
Correspondentie vanuit de Cel Personeel&lt;/Omschrijving_informatieobject&gt;&lt;/NAAM_en_INHOUD&gt;&lt;STRUCTUUR_PROCES&gt;&lt;Taakgebied&gt;07. Beheren HRM middelen&lt;/Taakgebied&gt;&lt;Taak&gt;07.1 Opvolgen verloning en vergoeding&lt;/Taak&gt;&lt;Handeling1&gt;07.1.2 Instaan voor logistiek voor het personeel&lt;/Handeling1&gt;&lt;/STRUCTUUR_PROCES&gt;&lt;Datering&gt;&lt;Begindatum&gt;Onbekend&lt;/Begindatum&gt;&lt;Einddatum&gt;Lopende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informatieobject&lt;/Termijnspecificatie2&gt;&lt;Extra_info_termijnspecificatie2&gt;&lt;/Extra_info_termijnspecificatie2&gt;&lt;Verantwoording_bewaartermijn2&gt;Burgerlijk Wetboek , Artikel 2262bis persoonlijke rechtsvorderingen verjaren in beginsel door verloop van 10 jaar.
&lt;/Verantwoording_bewaartermijn2&gt;&lt;/WETTELIJKE_BEWAARTERMIJN&gt;&lt;ADMINISTRATIEVE_BEWAARTERMIJN&gt;&lt;Waarde&gt;Niet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toepassing&lt;/Verantwoording_bewaartermijn&gt;&lt;/ADMINISTRATIEVE_BEWAARTERMIJN&gt;&lt;BESTEMMING&gt;&lt;Bestemming&gt;Vernietigen&lt;/Bestemming&gt;&lt;Verantwoording_bestemming&gt;Dit is louter intern belangrijk voor de boekhouding. Het heeft geen cultureel maatschappelijk nut.&lt;/Verantwoording_bestemming&gt;&lt;Selectievoorschriften&gt;niet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toepassing&lt;/Motivering&gt;&lt;/HERGEBRUIK&gt;&lt;DRAGER&gt;&lt;Drager&gt;Analoog&lt;/Drager&gt;&lt;Extra_info_drager&gt;niet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63" spans="1:36" x14ac:dyDescent="0.25">
      <c r="A63" t="str">
        <f>SUBSTITUTE(A$2,"Value",IBP!A63)</f>
        <v>&lt;ID&gt;OVO000098_000_060&lt;/ID&gt;</v>
      </c>
      <c r="B63" t="str">
        <f>SUBSTITUTE(B$2,"Value",IBP!B63)</f>
        <v>&lt;Informatieobjecttype&gt;Serie&lt;/Informatieobjecttype&gt;</v>
      </c>
      <c r="C63" t="str">
        <f>SUBSTITUTE(C$2,"Value",IBP!C63)</f>
        <v>&lt;Naam_informatieobject&gt;Evaluatieformulieren Vorming&lt;/Naam_informatieobject&gt;</v>
      </c>
      <c r="D63" t="str">
        <f>SUBSTITUTE(D$2,"Value",IBP!D63)</f>
        <v>&lt;Omschrijving_informatieobject&gt;Van elk gevolgde opleiding dient een evaluatieformulier ingevuld te worden. Deze formulieren moeten door de aangeduide personeelsverantwoordelijke bewaard worden&lt;/Omschrijving_informatieobject&gt;</v>
      </c>
      <c r="E63" t="str">
        <f>SUBSTITUTE(E$2,"Value",IBP!E63)</f>
        <v>&lt;Taakgebied&gt;07. Beheren HRM middelen&lt;/Taakgebied&gt;</v>
      </c>
      <c r="F63" t="str">
        <f>SUBSTITUTE(F$2,"Value",IBP!F63)</f>
        <v>&lt;Taak&gt;07.1 Opvolgen verloning en vergoeding&lt;/Taak&gt;</v>
      </c>
      <c r="G63" t="str">
        <f>SUBSTITUTE(G$2,"Value",IBP!G63)</f>
        <v>&lt;Handeling1&gt;07.1.3 Ontwikkelen competenties en vorming personeel&lt;/Handeling1&gt;</v>
      </c>
      <c r="H63" t="str">
        <f>SUBSTITUTE(H$2,"Value",IBP!H63)</f>
        <v>&lt;Begindatum&gt;Onbekend&lt;/Begindatum&gt;</v>
      </c>
      <c r="I63" t="str">
        <f>SUBSTITUTE(I$2,"Value",IBP!I63)</f>
        <v>&lt;Einddatum&gt;Lopende &lt;/Einddatum&gt;</v>
      </c>
      <c r="J63" t="str">
        <f>SUBSTITUTE(J$2,"Value",IBP!J63)</f>
        <v>&lt;Bewaarniveau&gt;Vlaamse overheid: Agentschap Wegen en Verkeer&lt;/Bewaarniveau&gt;</v>
      </c>
      <c r="K63" t="str">
        <f>SUBSTITUTE(K$2,"Value",IBP!K63)</f>
        <v>&lt;Waarde2&gt;niet van toepassing&lt;/Waarde2&gt;</v>
      </c>
      <c r="L63" t="str">
        <f>SUBSTITUTE(L$2,"Value",IBP!L63)</f>
        <v>&lt;Tijdseenheid2&gt;niet van toepassing&lt;/Tijdseenheid2&gt;</v>
      </c>
      <c r="M63" t="str">
        <f>SUBSTITUTE(M$2,"Value",IBP!M63)</f>
        <v>&lt;Termijnspecificatie2&gt;niet van toepassing&lt;/Termijnspecificatie2&gt;</v>
      </c>
      <c r="N63" t="str">
        <f>SUBSTITUTE(N$2,"Value",IBP!N63)</f>
        <v>&lt;Extra_info_termijnspecificatie2&gt;niet van toepassing&lt;/Extra_info_termijnspecificatie2&gt;</v>
      </c>
      <c r="O63" t="str">
        <f>SUBSTITUTE(O$2,"Value",IBP!O63)</f>
        <v>&lt;Verantwoording_bewaartermijn2&gt;niet van toepassing&lt;/Verantwoording_bewaartermijn2&gt;</v>
      </c>
      <c r="P63" t="str">
        <f>SUBSTITUTE(P$2,"Value",IBP!P63)</f>
        <v>&lt;Waarde&gt;3&lt;/Waarde&gt;</v>
      </c>
      <c r="Q63" t="str">
        <f>SUBSTITUTE(Q$2,"Value",IBP!Q63)</f>
        <v>&lt;Tijdseenheid&gt;Jaar&lt;/Tijdseenheid&gt;</v>
      </c>
      <c r="R63" t="str">
        <f>SUBSTITUTE(R$2,"Value",IBP!R63)</f>
        <v>&lt;Termijnspecificatie&gt;Na afhandeling van het informatieobject&lt;/Termijnspecificatie&gt;</v>
      </c>
      <c r="S63" t="str">
        <f>SUBSTITUTE(S$2,"Value",IBP!S63)</f>
        <v>&lt;Extra_info_termijnspecificatie&gt;&lt;/Extra_info_termijnspecificatie&gt;</v>
      </c>
      <c r="T63" t="str">
        <f>SUBSTITUTE(T$2,"Value",IBP!T63)</f>
        <v>&lt;Verantwoording_bewaartermijn&gt;Voor rapportering indien er audits plaatsvinden voor het behouden van het ISO certificaat. (Administratieve bewaartermijn cf.. ISO-instructies I-ALG-SP02-1 Evaluatie vormingsactiviteiten en I-ALG_SP02-2 Organiseren / Aanvragen vorming - training - opleiding)&lt;/Verantwoording_bewaartermijn&gt;</v>
      </c>
      <c r="U63" t="str">
        <f>SUBSTITUTE(U$2,"Value",IBP!U63)</f>
        <v>&lt;Bestemming&gt;Vernietigen&lt;/Bestemming&gt;</v>
      </c>
      <c r="V63" t="str">
        <f>SUBSTITUTE(V$2,"Value",IBP!V63)</f>
        <v>&lt;Verantwoording_bestemming&gt;Geen cultuur-maatschappelijke nut meer. Het helpt om het nut van opleidingen in de toekomst te bepalen.&lt;/Verantwoording_bestemming&gt;</v>
      </c>
      <c r="W63" t="str">
        <f>SUBSTITUTE(W$2,"Value",IBP!W63)</f>
        <v>&lt;Selectievoorschriften&gt;niet van toepassing&lt;/Selectievoorschriften&gt;</v>
      </c>
      <c r="X63" t="str">
        <f>SUBSTITUTE(X$2,"Value",IBP!X63)</f>
        <v>&lt;Raadplegingsregime&gt;In principe openbaar&lt;/Raadplegingsregime&gt;</v>
      </c>
      <c r="Y63" t="str">
        <f>SUBSTITUTE(Y$2,"Value",IBP!Y63)</f>
        <v>&lt;Gevoelige_persoonsgegevens&gt;Nee&lt;/Gevoelige_persoonsgegevens&gt;</v>
      </c>
      <c r="Z63" t="str">
        <f>SUBSTITUTE(Z$2,"Value",IBP!Z63)</f>
        <v>&lt;Hergebruik&gt;Ja&lt;/Hergebruik&gt;</v>
      </c>
      <c r="AA63" t="str">
        <f>SUBSTITUTE(AA$2,"Value",IBP!AA63)</f>
        <v>&lt;Motivering&gt;niet van toepassing&lt;/Motivering&gt;</v>
      </c>
      <c r="AB63" t="str">
        <f>SUBSTITUTE(AB$2,"Value",IBP!AB63)</f>
        <v>&lt;Drager&gt;Analoog en digitaal&lt;/Drager&gt;</v>
      </c>
      <c r="AC63" t="str">
        <f>SUBSTITUTE(AC$2,"Value",IBP!AC63)</f>
        <v>&lt;Extra_info_drager&gt;niet van toepassing&lt;/Extra_info_drager&gt;</v>
      </c>
      <c r="AD63" t="str">
        <f>SUBSTITUTE(AD$2,"Value",IBP!AD63)</f>
        <v>&lt;Parent&gt;niet van toepassing&lt;/Parent&gt;</v>
      </c>
      <c r="AE63" t="str">
        <f>SUBSTITUTE(AE$2,"Value",IBP!AE63)</f>
        <v>&lt;Child&gt;niet van toepassing&lt;/Child&gt;</v>
      </c>
      <c r="AF63" t="str">
        <f>SUBSTITUTE(AF$2,"Value",IBP!AF63)</f>
        <v>&lt;Associatief&gt;niet van toepassing&lt;/Associatief&gt;</v>
      </c>
      <c r="AG63" t="str">
        <f>SUBSTITUTE(AG$2,"Value",IBP!AG63)</f>
        <v>&lt;Actualiseringsdatum_informatieobject&gt;niet van toepassing&lt;/Actualiseringsdatum_informatieobject&gt;</v>
      </c>
      <c r="AH63" t="str">
        <f>SUBSTITUTE(AH$2,"Value",IBP!AH63)</f>
        <v>&lt;Opmerkingen&gt;niet van toepassing&lt;/Opmerkingen&gt;</v>
      </c>
      <c r="AJ63" t="str">
        <f t="shared" si="0"/>
        <v>&lt;Serie&gt;&lt;NAAM_en_INHOUD&gt;&lt;ID&gt;OVO000098_000_060&lt;/ID&gt;&lt;Informatieobjecttype&gt;Serie&lt;/Informatieobjecttype&gt;&lt;Naam_informatieobject&gt;Evaluatieformulieren Vorming&lt;/Naam_informatieobject&gt;&lt;Omschrijving_informatieobject&gt;Van elk gevolgde opleiding dient een evaluatieformulier ingevuld te worden. Deze formulieren moeten door de aangeduide personeelsverantwoordelijke bewaard worden&lt;/Omschrijving_informatieobject&gt;&lt;/NAAM_en_INHOUD&gt;&lt;STRUCTUUR_PROCES&gt;&lt;Taakgebied&gt;07. Beheren HRM middelen&lt;/Taakgebied&gt;&lt;Taak&gt;07.1 Opvolgen verloning en vergoeding&lt;/Taak&gt;&lt;Handeling1&gt;07.1.3 Ontwikkelen competenties en vorming personeel&lt;/Handeling1&gt;&lt;/STRUCTUUR_PROCES&gt;&lt;Datering&gt;&lt;Begindatum&gt;Onbekend&lt;/Begindatum&gt;&lt;Einddatum&gt;Lopende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toepassing&lt;/Verantwoording_bewaartermijn2&gt;&lt;/WETTELIJKE_BEWAARTERMIJN&gt;&lt;ADMINISTRATIEVE_BEWAARTERMIJN&gt;&lt;Waarde&gt;3&lt;/Waarde&gt;&lt;Tijdseenheid&gt;Jaar&lt;/Tijdseenheid&gt;&lt;Termijnspecificatie&gt;Na afhandeling van het informatieobject&lt;/Termijnspecificatie&gt;&lt;Extra_info_termijnspecificatie&gt;&lt;/Extra_info_termijnspecificatie&gt;&lt;Verantwoording_bewaartermijn&gt;Voor rapportering indien er audits plaatsvinden voor het behouden van het ISO certificaat. (Administratieve bewaartermijn cf.. ISO-instructies I-ALG-SP02-1 Evaluatie vormingsactiviteiten en I-ALG_SP02-2 Organiseren / Aanvragen vorming - training - opleiding)&lt;/Verantwoording_bewaartermijn&gt;&lt;/ADMINISTRATIEVE_BEWAARTERMIJN&gt;&lt;BESTEMMING&gt;&lt;Bestemming&gt;Vernietigen&lt;/Bestemming&gt;&lt;Verantwoording_bestemming&gt;Geen cultuur-maatschappelijke nut meer. Het helpt om het nut van opleidingen in de toekomst te bepalen.&lt;/Verantwoording_bestemming&gt;&lt;Selectievoorschriften&gt;niet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64" spans="1:36" x14ac:dyDescent="0.25">
      <c r="A64" t="str">
        <f>SUBSTITUTE(A$2,"Value",IBP!A64)</f>
        <v>&lt;ID&gt;OVO000098_000_061&lt;/ID&gt;</v>
      </c>
      <c r="B64" t="str">
        <f>SUBSTITUTE(B$2,"Value",IBP!B64)</f>
        <v>&lt;Informatieobjecttype&gt;Serie&lt;/Informatieobjecttype&gt;</v>
      </c>
      <c r="C64" t="str">
        <f>SUBSTITUTE(C$2,"Value",IBP!C64)</f>
        <v>&lt;Naam_informatieobject&gt;Aanwezigheidslijsten Vorming&lt;/Naam_informatieobject&gt;</v>
      </c>
      <c r="D64" t="str">
        <f>SUBSTITUTE(D$2,"Value",IBP!D64)</f>
        <v>&lt;Omschrijving_informatieobject&gt;Van opleidingen dient er een aanwezigheidslijst bijgehouden te worden door de personeelsverantwoordelijke&lt;/Omschrijving_informatieobject&gt;</v>
      </c>
      <c r="E64" t="str">
        <f>SUBSTITUTE(E$2,"Value",IBP!E64)</f>
        <v>&lt;Taakgebied&gt;07. Beheren HRM middelen&lt;/Taakgebied&gt;</v>
      </c>
      <c r="F64" t="str">
        <f>SUBSTITUTE(F$2,"Value",IBP!F64)</f>
        <v>&lt;Taak&gt;07.1 Opvolgen verloning en vergoeding&lt;/Taak&gt;</v>
      </c>
      <c r="G64" t="str">
        <f>SUBSTITUTE(G$2,"Value",IBP!G64)</f>
        <v>&lt;Handeling1&gt;07.1.3 Ontwikkelen competenties en vorming personeel&lt;/Handeling1&gt;</v>
      </c>
      <c r="H64" t="str">
        <f>SUBSTITUTE(H$2,"Value",IBP!H64)</f>
        <v>&lt;Begindatum&gt;Onbekend&lt;/Begindatum&gt;</v>
      </c>
      <c r="I64" t="str">
        <f>SUBSTITUTE(I$2,"Value",IBP!I64)</f>
        <v>&lt;Einddatum&gt;Lopende &lt;/Einddatum&gt;</v>
      </c>
      <c r="J64" t="str">
        <f>SUBSTITUTE(J$2,"Value",IBP!J64)</f>
        <v>&lt;Bewaarniveau&gt;Vlaamse overheid: Agentschap Wegen en Verkeer&lt;/Bewaarniveau&gt;</v>
      </c>
      <c r="K64" t="str">
        <f>SUBSTITUTE(K$2,"Value",IBP!K64)</f>
        <v>&lt;Waarde2&gt;niet van toepassing&lt;/Waarde2&gt;</v>
      </c>
      <c r="L64" t="str">
        <f>SUBSTITUTE(L$2,"Value",IBP!L64)</f>
        <v>&lt;Tijdseenheid2&gt;niet van toepassing&lt;/Tijdseenheid2&gt;</v>
      </c>
      <c r="M64" t="str">
        <f>SUBSTITUTE(M$2,"Value",IBP!M64)</f>
        <v>&lt;Termijnspecificatie2&gt;niet van toepassing&lt;/Termijnspecificatie2&gt;</v>
      </c>
      <c r="N64" t="str">
        <f>SUBSTITUTE(N$2,"Value",IBP!N64)</f>
        <v>&lt;Extra_info_termijnspecificatie2&gt;niet van toepassing&lt;/Extra_info_termijnspecificatie2&gt;</v>
      </c>
      <c r="O64" t="str">
        <f>SUBSTITUTE(O$2,"Value",IBP!O64)</f>
        <v>&lt;Verantwoording_bewaartermijn2&gt;niet van toepassing&lt;/Verantwoording_bewaartermijn2&gt;</v>
      </c>
      <c r="P64" t="str">
        <f>SUBSTITUTE(P$2,"Value",IBP!P64)</f>
        <v>&lt;Waarde&gt;1&lt;/Waarde&gt;</v>
      </c>
      <c r="Q64" t="str">
        <f>SUBSTITUTE(Q$2,"Value",IBP!Q64)</f>
        <v>&lt;Tijdseenheid&gt;Jaar&lt;/Tijdseenheid&gt;</v>
      </c>
      <c r="R64" t="str">
        <f>SUBSTITUTE(R$2,"Value",IBP!R64)</f>
        <v>&lt;Termijnspecificatie&gt;Na afhandeling van het informatieobject&lt;/Termijnspecificatie&gt;</v>
      </c>
      <c r="S64" t="str">
        <f>SUBSTITUTE(S$2,"Value",IBP!S64)</f>
        <v>&lt;Extra_info_termijnspecificatie&gt;&lt;/Extra_info_termijnspecificatie&gt;</v>
      </c>
      <c r="T64" t="str">
        <f>SUBSTITUTE(T$2,"Value",IBP!T64)</f>
        <v>&lt;Verantwoording_bewaartermijn&gt;Voor rapportering indien er audits plaatsvinden voor het behouden van het ISO certificaat. (Administratieve bewaartermijn cf.. ISO-instructies I-ALG-SP02-1 Evaluatie vormingsactiviteiten en I-ALG_SP02-2 Organiseren / Aanvragen vorming - training - opleiding)&lt;/Verantwoording_bewaartermijn&gt;</v>
      </c>
      <c r="U64" t="str">
        <f>SUBSTITUTE(U$2,"Value",IBP!U64)</f>
        <v>&lt;Bestemming&gt;Vernietigen&lt;/Bestemming&gt;</v>
      </c>
      <c r="V64" t="str">
        <f>SUBSTITUTE(V$2,"Value",IBP!V64)</f>
        <v>&lt;Verantwoording_bestemming&gt;Geen cultuur-maatschappelijke nut meer. Het helpt om het nut en succes van opleidingen in de toekomst te bepalen.&lt;/Verantwoording_bestemming&gt;</v>
      </c>
      <c r="W64" t="str">
        <f>SUBSTITUTE(W$2,"Value",IBP!W64)</f>
        <v>&lt;Selectievoorschriften&gt;niet van toepassing&lt;/Selectievoorschriften&gt;</v>
      </c>
      <c r="X64" t="str">
        <f>SUBSTITUTE(X$2,"Value",IBP!X64)</f>
        <v>&lt;Raadplegingsregime&gt;In principe openbaar&lt;/Raadplegingsregime&gt;</v>
      </c>
      <c r="Y64" t="str">
        <f>SUBSTITUTE(Y$2,"Value",IBP!Y64)</f>
        <v>&lt;Gevoelige_persoonsgegevens&gt;Nee&lt;/Gevoelige_persoonsgegevens&gt;</v>
      </c>
      <c r="Z64" t="str">
        <f>SUBSTITUTE(Z$2,"Value",IBP!Z64)</f>
        <v>&lt;Hergebruik&gt;Ja&lt;/Hergebruik&gt;</v>
      </c>
      <c r="AA64" t="str">
        <f>SUBSTITUTE(AA$2,"Value",IBP!AA64)</f>
        <v>&lt;Motivering&gt;niet van toepassing&lt;/Motivering&gt;</v>
      </c>
      <c r="AB64" t="str">
        <f>SUBSTITUTE(AB$2,"Value",IBP!AB64)</f>
        <v>&lt;Drager&gt;Analoog&lt;/Drager&gt;</v>
      </c>
      <c r="AC64" t="str">
        <f>SUBSTITUTE(AC$2,"Value",IBP!AC64)</f>
        <v>&lt;Extra_info_drager&gt;niet van toepassing&lt;/Extra_info_drager&gt;</v>
      </c>
      <c r="AD64" t="str">
        <f>SUBSTITUTE(AD$2,"Value",IBP!AD64)</f>
        <v>&lt;Parent&gt;niet van toepassing&lt;/Parent&gt;</v>
      </c>
      <c r="AE64" t="str">
        <f>SUBSTITUTE(AE$2,"Value",IBP!AE64)</f>
        <v>&lt;Child&gt;niet van toepassing&lt;/Child&gt;</v>
      </c>
      <c r="AF64" t="str">
        <f>SUBSTITUTE(AF$2,"Value",IBP!AF64)</f>
        <v>&lt;Associatief&gt;niet van toepassing&lt;/Associatief&gt;</v>
      </c>
      <c r="AG64" t="str">
        <f>SUBSTITUTE(AG$2,"Value",IBP!AG64)</f>
        <v>&lt;Actualiseringsdatum_informatieobject&gt;niet van toepassing&lt;/Actualiseringsdatum_informatieobject&gt;</v>
      </c>
      <c r="AH64" t="str">
        <f>SUBSTITUTE(AH$2,"Value",IBP!AH64)</f>
        <v>&lt;Opmerkingen&gt;niet van toepassing&lt;/Opmerkingen&gt;</v>
      </c>
      <c r="AJ64" t="str">
        <f t="shared" si="0"/>
        <v>&lt;Serie&gt;&lt;NAAM_en_INHOUD&gt;&lt;ID&gt;OVO000098_000_061&lt;/ID&gt;&lt;Informatieobjecttype&gt;Serie&lt;/Informatieobjecttype&gt;&lt;Naam_informatieobject&gt;Aanwezigheidslijsten Vorming&lt;/Naam_informatieobject&gt;&lt;Omschrijving_informatieobject&gt;Van opleidingen dient er een aanwezigheidslijst bijgehouden te worden door de personeelsverantwoordelijke&lt;/Omschrijving_informatieobject&gt;&lt;/NAAM_en_INHOUD&gt;&lt;STRUCTUUR_PROCES&gt;&lt;Taakgebied&gt;07. Beheren HRM middelen&lt;/Taakgebied&gt;&lt;Taak&gt;07.1 Opvolgen verloning en vergoeding&lt;/Taak&gt;&lt;Handeling1&gt;07.1.3 Ontwikkelen competenties en vorming personeel&lt;/Handeling1&gt;&lt;/STRUCTUUR_PROCES&gt;&lt;Datering&gt;&lt;Begindatum&gt;Onbekend&lt;/Begindatum&gt;&lt;Einddatum&gt;Lopende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toepassing&lt;/Verantwoording_bewaartermijn2&gt;&lt;/WETTELIJKE_BEWAARTERMIJN&gt;&lt;ADMINISTRATIEVE_BEWAARTERMIJN&gt;&lt;Waarde&gt;1&lt;/Waarde&gt;&lt;Tijdseenheid&gt;Jaar&lt;/Tijdseenheid&gt;&lt;Termijnspecificatie&gt;Na afhandeling van het informatieobject&lt;/Termijnspecificatie&gt;&lt;Extra_info_termijnspecificatie&gt;&lt;/Extra_info_termijnspecificatie&gt;&lt;Verantwoording_bewaartermijn&gt;Voor rapportering indien er audits plaatsvinden voor het behouden van het ISO certificaat. (Administratieve bewaartermijn cf.. ISO-instructies I-ALG-SP02-1 Evaluatie vormingsactiviteiten en I-ALG_SP02-2 Organiseren / Aanvragen vorming - training - opleiding)&lt;/Verantwoording_bewaartermijn&gt;&lt;/ADMINISTRATIEVE_BEWAARTERMIJN&gt;&lt;BESTEMMING&gt;&lt;Bestemming&gt;Vernietigen&lt;/Bestemming&gt;&lt;Verantwoording_bestemming&gt;Geen cultuur-maatschappelijke nut meer. Het helpt om het nut en succes van opleidingen in de toekomst te bepalen.&lt;/Verantwoording_bestemming&gt;&lt;Selectievoorschriften&gt;niet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65" spans="1:36" x14ac:dyDescent="0.25">
      <c r="A65" t="str">
        <f>SUBSTITUTE(A$2,"Value",IBP!A65)</f>
        <v>&lt;ID&gt;OVO000098_000_062&lt;/ID&gt;</v>
      </c>
      <c r="B65" t="str">
        <f>SUBSTITUTE(B$2,"Value",IBP!B65)</f>
        <v>&lt;Informatieobjecttype&gt;Serie&lt;/Informatieobjecttype&gt;</v>
      </c>
      <c r="C65" t="str">
        <f>SUBSTITUTE(C$2,"Value",IBP!C65)</f>
        <v>&lt;Naam_informatieobject&gt;Aankoopdocumenten eigen vastgoed&lt;/Naam_informatieobject&gt;</v>
      </c>
      <c r="D65" t="str">
        <f>SUBSTITUTE(D$2,"Value",IBP!D65)</f>
        <v>&lt;Omschrijving_informatieobject&gt;Bouwvergunning, bouwdossier verkavelingsdossier van onze eigen gebouwen (districtsgebouw, zoutloods, zoutlaadplaats, …)&lt;/Omschrijving_informatieobject&gt;</v>
      </c>
      <c r="E65" t="str">
        <f>SUBSTITUTE(E$2,"Value",IBP!E65)</f>
        <v>&lt;Taakgebied&gt;08. Beheren vastgoed en facilitair management&lt;/Taakgebied&gt;</v>
      </c>
      <c r="F65" t="str">
        <f>SUBSTITUTE(F$2,"Value",IBP!F65)</f>
        <v>&lt;Taak&gt;08.1 Beheren vastgoed&lt;/Taak&gt;</v>
      </c>
      <c r="G65" t="str">
        <f>SUBSTITUTE(G$2,"Value",IBP!G65)</f>
        <v>&lt;Handeling1&gt;08.1.1 Aankopen van vastgoed&lt;/Handeling1&gt;</v>
      </c>
      <c r="H65" t="str">
        <f>SUBSTITUTE(H$2,"Value",IBP!H65)</f>
        <v>&lt;Begindatum&gt;Onbekend&lt;/Begindatum&gt;</v>
      </c>
      <c r="I65" t="str">
        <f>SUBSTITUTE(I$2,"Value",IBP!I65)</f>
        <v>&lt;Einddatum&gt;Lopende &lt;/Einddatum&gt;</v>
      </c>
      <c r="J65" t="str">
        <f>SUBSTITUTE(J$2,"Value",IBP!J65)</f>
        <v>&lt;Bewaarniveau&gt;Vlaamse overheid: Agentschap Wegen en Verkeer&lt;/Bewaarniveau&gt;</v>
      </c>
      <c r="K65" t="str">
        <f>SUBSTITUTE(K$2,"Value",IBP!K65)</f>
        <v>&lt;Waarde2&gt;10&lt;/Waarde2&gt;</v>
      </c>
      <c r="L65" t="str">
        <f>SUBSTITUTE(L$2,"Value",IBP!L65)</f>
        <v>&lt;Tijdseenheid2&gt;Jaar&lt;/Tijdseenheid2&gt;</v>
      </c>
      <c r="M65" t="str">
        <f>SUBSTITUTE(M$2,"Value",IBP!M65)</f>
        <v>&lt;Termijnspecificatie2&gt;Na afhandeling van het informatieobject&lt;/Termijnspecificatie2&gt;</v>
      </c>
      <c r="N65" t="str">
        <f>SUBSTITUTE(N$2,"Value",IBP!N65)</f>
        <v>&lt;Extra_info_termijnspecificatie2&gt;&lt;/Extra_info_termijnspecificatie2&gt;</v>
      </c>
      <c r="O65" t="str">
        <f>SUBSTITUTE(O$2,"Value",IBP!O65)</f>
        <v>&lt;Verantwoording_bewaartermijn2&gt;Voor  de contractuele aansprakelijkheid van de architect geldt een verjaringstermijn van 10 jaar (artn. 1792 en 2270 Burgerlijk Wetboek). Deze gaat in na de aanvaarding van de werken&lt;/Verantwoording_bewaartermijn2&gt;</v>
      </c>
      <c r="P65" t="str">
        <f>SUBSTITUTE(P$2,"Value",IBP!P65)</f>
        <v>&lt;Waarde&gt;Niet van toepassing&lt;/Waarde&gt;</v>
      </c>
      <c r="Q65" t="str">
        <f>SUBSTITUTE(Q$2,"Value",IBP!Q65)</f>
        <v>&lt;Tijdseenheid&gt;Niet van toepassing&lt;/Tijdseenheid&gt;</v>
      </c>
      <c r="R65" t="str">
        <f>SUBSTITUTE(R$2,"Value",IBP!R65)</f>
        <v>&lt;Termijnspecificatie&gt;Niet van toepassing&lt;/Termijnspecificatie&gt;</v>
      </c>
      <c r="S65" t="str">
        <f>SUBSTITUTE(S$2,"Value",IBP!S65)</f>
        <v>&lt;Extra_info_termijnspecificatie&gt;Niet van toepassing&lt;/Extra_info_termijnspecificatie&gt;</v>
      </c>
      <c r="T65" t="str">
        <f>SUBSTITUTE(T$2,"Value",IBP!T65)</f>
        <v>&lt;Verantwoording_bewaartermijn&gt;Niet van toepassing&lt;/Verantwoording_bewaartermijn&gt;</v>
      </c>
      <c r="U65" t="str">
        <f>SUBSTITUTE(U$2,"Value",IBP!U65)</f>
        <v>&lt;Bestemming&gt;Bewaren&lt;/Bestemming&gt;</v>
      </c>
      <c r="V65" t="str">
        <f>SUBSTITUTE(V$2,"Value",IBP!V65)</f>
        <v>&lt;Verantwoording_bestemming&gt;De gegevens zouden beschikbaar moeten zijn minstens zolang het gebouw bestaat. Het kan bijv. verkocht worden en dan worden de documenten overgemaakt aan de nieuwe eigenaar.&lt;/Verantwoording_bestemming&gt;</v>
      </c>
      <c r="W65" t="str">
        <f>SUBSTITUTE(W$2,"Value",IBP!W65)</f>
        <v>&lt;Selectievoorschriften&gt;niet van toepassing&lt;/Selectievoorschriften&gt;</v>
      </c>
      <c r="X65" t="str">
        <f>SUBSTITUTE(X$2,"Value",IBP!X65)</f>
        <v>&lt;Raadplegingsregime&gt;Openbaar&lt;/Raadplegingsregime&gt;</v>
      </c>
      <c r="Y65" t="str">
        <f>SUBSTITUTE(Y$2,"Value",IBP!Y65)</f>
        <v>&lt;Gevoelige_persoonsgegevens&gt;Nee&lt;/Gevoelige_persoonsgegevens&gt;</v>
      </c>
      <c r="Z65" t="str">
        <f>SUBSTITUTE(Z$2,"Value",IBP!Z65)</f>
        <v>&lt;Hergebruik&gt;Ja&lt;/Hergebruik&gt;</v>
      </c>
      <c r="AA65" t="str">
        <f>SUBSTITUTE(AA$2,"Value",IBP!AA65)</f>
        <v>&lt;Motivering&gt;niet van toepassing&lt;/Motivering&gt;</v>
      </c>
      <c r="AB65" t="str">
        <f>SUBSTITUTE(AB$2,"Value",IBP!AB65)</f>
        <v>&lt;Drager&gt;Analoog en digitaal&lt;/Drager&gt;</v>
      </c>
      <c r="AC65" t="str">
        <f>SUBSTITUTE(AC$2,"Value",IBP!AC65)</f>
        <v>&lt;Extra_info_drager&gt;niet van toepassing&lt;/Extra_info_drager&gt;</v>
      </c>
      <c r="AD65" t="str">
        <f>SUBSTITUTE(AD$2,"Value",IBP!AD65)</f>
        <v>&lt;Parent&gt;niet van toepassing&lt;/Parent&gt;</v>
      </c>
      <c r="AE65" t="str">
        <f>SUBSTITUTE(AE$2,"Value",IBP!AE65)</f>
        <v>&lt;Child&gt;niet van toepassing&lt;/Child&gt;</v>
      </c>
      <c r="AF65" t="str">
        <f>SUBSTITUTE(AF$2,"Value",IBP!AF65)</f>
        <v>&lt;Associatief&gt;niet van toepassing&lt;/Associatief&gt;</v>
      </c>
      <c r="AG65" t="str">
        <f>SUBSTITUTE(AG$2,"Value",IBP!AG65)</f>
        <v>&lt;Actualiseringsdatum_informatieobject&gt;niet van toepassing&lt;/Actualiseringsdatum_informatieobject&gt;</v>
      </c>
      <c r="AH65" t="str">
        <f>SUBSTITUTE(AH$2,"Value",IBP!AH65)</f>
        <v>&lt;Opmerkingen&gt;niet van toepassing&lt;/Opmerkingen&gt;</v>
      </c>
      <c r="AJ65" t="str">
        <f t="shared" si="0"/>
        <v>&lt;Serie&gt;&lt;NAAM_en_INHOUD&gt;&lt;ID&gt;OVO000098_000_062&lt;/ID&gt;&lt;Informatieobjecttype&gt;Serie&lt;/Informatieobjecttype&gt;&lt;Naam_informatieobject&gt;Aankoopdocumenten eigen vastgoed&lt;/Naam_informatieobject&gt;&lt;Omschrijving_informatieobject&gt;Bouwvergunning, bouwdossier verkavelingsdossier van onze eigen gebouwen (districtsgebouw, zoutloods, zoutlaadplaats, …)&lt;/Omschrijving_informatieobject&gt;&lt;/NAAM_en_INHOUD&gt;&lt;STRUCTUUR_PROCES&gt;&lt;Taakgebied&gt;08. Beheren vastgoed en facilitair management&lt;/Taakgebied&gt;&lt;Taak&gt;08.1 Beheren vastgoed&lt;/Taak&gt;&lt;Handeling1&gt;08.1.1 Aankopen van vastgoed&lt;/Handeling1&gt;&lt;/STRUCTUUR_PROCES&gt;&lt;Datering&gt;&lt;Begindatum&gt;Onbekend&lt;/Begindatum&gt;&lt;Einddatum&gt;Lopende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informatieobject&lt;/Termijnspecificatie2&gt;&lt;Extra_info_termijnspecificatie2&gt;&lt;/Extra_info_termijnspecificatie2&gt;&lt;Verantwoording_bewaartermijn2&gt;Voor  de contractuele aansprakelijkheid van de architect geldt een verjaringstermijn van 10 jaar (artn. 1792 en 2270 Burgerlijk Wetboek). Deze gaat in na de aanvaarding van de werken&lt;/Verantwoording_bewaartermijn2&gt;&lt;/WETTELIJKE_BEWAARTERMIJN&gt;&lt;ADMINISTRATIEVE_BEWAARTERMIJN&gt;&lt;Waarde&gt;Niet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toepassing&lt;/Verantwoording_bewaartermijn&gt;&lt;/ADMINISTRATIEVE_BEWAARTERMIJN&gt;&lt;BESTEMMING&gt;&lt;Bestemming&gt;Bewaren&lt;/Bestemming&gt;&lt;Verantwoording_bestemming&gt;De gegevens zouden beschikbaar moeten zijn minstens zolang het gebouw bestaat. Het kan bijv. verkocht worden en dan worden de documenten overgemaakt aan de nieuwe eigenaar.&lt;/Verantwoording_bestemming&gt;&lt;Selectievoorschriften&gt;niet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66" spans="1:36" x14ac:dyDescent="0.25">
      <c r="A66" t="str">
        <f>SUBSTITUTE(A$2,"Value",IBP!A66)</f>
        <v>&lt;ID&gt;OVO000098_000_063&lt;/ID&gt;</v>
      </c>
      <c r="B66" t="str">
        <f>SUBSTITUTE(B$2,"Value",IBP!B66)</f>
        <v>&lt;Informatieobjecttype&gt;Serie&lt;/Informatieobjecttype&gt;</v>
      </c>
      <c r="C66" t="str">
        <f>SUBSTITUTE(C$2,"Value",IBP!C66)</f>
        <v>&lt;Naam_informatieobject&gt;Overeenkomsten met derden over eigen vastgoed&lt;/Naam_informatieobject&gt;</v>
      </c>
      <c r="D66" t="str">
        <f>SUBSTITUTE(D$2,"Value",IBP!D66)</f>
        <v>&lt;Omschrijving_informatieobject&gt;Dit komt bijvoorbeeld voor bij overeenkomsten met landbouwers voor het gebruik van restgronden&lt;/Omschrijving_informatieobject&gt;</v>
      </c>
      <c r="E66" t="str">
        <f>SUBSTITUTE(E$2,"Value",IBP!E66)</f>
        <v>&lt;Taakgebied&gt;08. Beheren vastgoed en facilitair management&lt;/Taakgebied&gt;</v>
      </c>
      <c r="F66" t="str">
        <f>SUBSTITUTE(F$2,"Value",IBP!F66)</f>
        <v>&lt;Taak&gt;08.1 Beheren vastgoed&lt;/Taak&gt;</v>
      </c>
      <c r="G66" t="str">
        <f>SUBSTITUTE(G$2,"Value",IBP!G66)</f>
        <v>&lt;Handeling1&gt;08.1.3 Verhuren van vastgoed&lt;/Handeling1&gt;</v>
      </c>
      <c r="H66" t="str">
        <f>SUBSTITUTE(H$2,"Value",IBP!H66)</f>
        <v>&lt;Begindatum&gt;Onbekend&lt;/Begindatum&gt;</v>
      </c>
      <c r="I66" t="str">
        <f>SUBSTITUTE(I$2,"Value",IBP!I66)</f>
        <v>&lt;Einddatum&gt;Lopende &lt;/Einddatum&gt;</v>
      </c>
      <c r="J66" t="str">
        <f>SUBSTITUTE(J$2,"Value",IBP!J66)</f>
        <v>&lt;Bewaarniveau&gt;Vlaamse overheid: Agentschap Wegen en Verkeer&lt;/Bewaarniveau&gt;</v>
      </c>
      <c r="K66" t="str">
        <f>SUBSTITUTE(K$2,"Value",IBP!K66)</f>
        <v>&lt;Waarde2&gt;niet van toepassing&lt;/Waarde2&gt;</v>
      </c>
      <c r="L66" t="str">
        <f>SUBSTITUTE(L$2,"Value",IBP!L66)</f>
        <v>&lt;Tijdseenheid2&gt;niet van toepassing&lt;/Tijdseenheid2&gt;</v>
      </c>
      <c r="M66" t="str">
        <f>SUBSTITUTE(M$2,"Value",IBP!M66)</f>
        <v>&lt;Termijnspecificatie2&gt;niet van toepassing&lt;/Termijnspecificatie2&gt;</v>
      </c>
      <c r="N66" t="str">
        <f>SUBSTITUTE(N$2,"Value",IBP!N66)</f>
        <v>&lt;Extra_info_termijnspecificatie2&gt;niet van toepassing&lt;/Extra_info_termijnspecificatie2&gt;</v>
      </c>
      <c r="O66" t="str">
        <f>SUBSTITUTE(O$2,"Value",IBP!O66)</f>
        <v>&lt;Verantwoording_bewaartermijn2&gt;niet van toepassing&lt;/Verantwoording_bewaartermijn2&gt;</v>
      </c>
      <c r="P66" t="str">
        <f>SUBSTITUTE(P$2,"Value",IBP!P66)</f>
        <v>&lt;Waarde&gt;10&lt;/Waarde&gt;</v>
      </c>
      <c r="Q66" t="str">
        <f>SUBSTITUTE(Q$2,"Value",IBP!Q66)</f>
        <v>&lt;Tijdseenheid&gt;jaar&lt;/Tijdseenheid&gt;</v>
      </c>
      <c r="R66" t="str">
        <f>SUBSTITUTE(R$2,"Value",IBP!R66)</f>
        <v>&lt;Termijnspecificatie&gt;Na afloop van het informatieobject&lt;/Termijnspecificatie&gt;</v>
      </c>
      <c r="S66" t="str">
        <f>SUBSTITUTE(S$2,"Value",IBP!S66)</f>
        <v>&lt;Extra_info_termijnspecificatie&gt;&lt;/Extra_info_termijnspecificatie&gt;</v>
      </c>
      <c r="T66" t="str">
        <f>SUBSTITUTE(T$2,"Value",IBP!T66)</f>
        <v>&lt;Verantwoording_bewaartermijn&gt;&lt;/Verantwoording_bewaartermijn&gt;</v>
      </c>
      <c r="U66" t="str">
        <f>SUBSTITUTE(U$2,"Value",IBP!U66)</f>
        <v>&lt;Bestemming&gt;Vernietigen&lt;/Bestemming&gt;</v>
      </c>
      <c r="V66" t="str">
        <f>SUBSTITUTE(V$2,"Value",IBP!V66)</f>
        <v>&lt;Verantwoording_bestemming&gt;10 jaar na afloop van deze overeenkomst heeft dit geen enkele meerwaarde meer voor de interne werking, noch voor het cultureel maatschappelijk belang&lt;/Verantwoording_bestemming&gt;</v>
      </c>
      <c r="W66" t="str">
        <f>SUBSTITUTE(W$2,"Value",IBP!W66)</f>
        <v>&lt;Selectievoorschriften&gt;niet van toepassing&lt;/Selectievoorschriften&gt;</v>
      </c>
      <c r="X66" t="str">
        <f>SUBSTITUTE(X$2,"Value",IBP!X66)</f>
        <v>&lt;Raadplegingsregime&gt;Openbaar&lt;/Raadplegingsregime&gt;</v>
      </c>
      <c r="Y66" t="str">
        <f>SUBSTITUTE(Y$2,"Value",IBP!Y66)</f>
        <v>&lt;Gevoelige_persoonsgegevens&gt;Nee&lt;/Gevoelige_persoonsgegevens&gt;</v>
      </c>
      <c r="Z66" t="str">
        <f>SUBSTITUTE(Z$2,"Value",IBP!Z66)</f>
        <v>&lt;Hergebruik&gt;Ja&lt;/Hergebruik&gt;</v>
      </c>
      <c r="AA66" t="str">
        <f>SUBSTITUTE(AA$2,"Value",IBP!AA66)</f>
        <v>&lt;Motivering&gt;niet van toepassing&lt;/Motivering&gt;</v>
      </c>
      <c r="AB66" t="str">
        <f>SUBSTITUTE(AB$2,"Value",IBP!AB66)</f>
        <v>&lt;Drager&gt;Analoog en digitaal&lt;/Drager&gt;</v>
      </c>
      <c r="AC66" t="str">
        <f>SUBSTITUTE(AC$2,"Value",IBP!AC66)</f>
        <v>&lt;Extra_info_drager&gt;niet van toepassing&lt;/Extra_info_drager&gt;</v>
      </c>
      <c r="AD66" t="str">
        <f>SUBSTITUTE(AD$2,"Value",IBP!AD66)</f>
        <v>&lt;Parent&gt;niet van toepassing&lt;/Parent&gt;</v>
      </c>
      <c r="AE66" t="str">
        <f>SUBSTITUTE(AE$2,"Value",IBP!AE66)</f>
        <v>&lt;Child&gt;niet van toepassing&lt;/Child&gt;</v>
      </c>
      <c r="AF66" t="str">
        <f>SUBSTITUTE(AF$2,"Value",IBP!AF66)</f>
        <v>&lt;Associatief&gt;niet van toepassing&lt;/Associatief&gt;</v>
      </c>
      <c r="AG66" t="str">
        <f>SUBSTITUTE(AG$2,"Value",IBP!AG66)</f>
        <v>&lt;Actualiseringsdatum_informatieobject&gt;niet van toepassing&lt;/Actualiseringsdatum_informatieobject&gt;</v>
      </c>
      <c r="AH66" t="str">
        <f>SUBSTITUTE(AH$2,"Value",IBP!AH66)</f>
        <v>&lt;Opmerkingen&gt;niet van toepassing&lt;/Opmerkingen&gt;</v>
      </c>
      <c r="AJ66" t="str">
        <f t="shared" si="0"/>
        <v>&lt;Serie&gt;&lt;NAAM_en_INHOUD&gt;&lt;ID&gt;OVO000098_000_063&lt;/ID&gt;&lt;Informatieobjecttype&gt;Serie&lt;/Informatieobjecttype&gt;&lt;Naam_informatieobject&gt;Overeenkomsten met derden over eigen vastgoed&lt;/Naam_informatieobject&gt;&lt;Omschrijving_informatieobject&gt;Dit komt bijvoorbeeld voor bij overeenkomsten met landbouwers voor het gebruik van restgronden&lt;/Omschrijving_informatieobject&gt;&lt;/NAAM_en_INHOUD&gt;&lt;STRUCTUUR_PROCES&gt;&lt;Taakgebied&gt;08. Beheren vastgoed en facilitair management&lt;/Taakgebied&gt;&lt;Taak&gt;08.1 Beheren vastgoed&lt;/Taak&gt;&lt;Handeling1&gt;08.1.3 Verhuren van vastgoed&lt;/Handeling1&gt;&lt;/STRUCTUUR_PROCES&gt;&lt;Datering&gt;&lt;Begindatum&gt;Onbekend&lt;/Begindatum&gt;&lt;Einddatum&gt;Lopende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afloop van het informatieobject&lt;/Termijnspecificatie&gt;&lt;Extra_info_termijnspecificatie&gt;&lt;/Extra_info_termijnspecificatie&gt;&lt;Verantwoording_bewaartermijn&gt;&lt;/Verantwoording_bewaartermijn&gt;&lt;/ADMINISTRATIEVE_BEWAARTERMIJN&gt;&lt;BESTEMMING&gt;&lt;Bestemming&gt;Vernietigen&lt;/Bestemming&gt;&lt;Verantwoording_bestemming&gt;10 jaar na afloop van deze overeenkomst heeft dit geen enkele meerwaarde meer voor de interne werking, noch voor het cultureel maatschappelijk belang&lt;/Verantwoording_bestemming&gt;&lt;Selectievoorschriften&gt;niet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67" spans="1:36" x14ac:dyDescent="0.25">
      <c r="A67" t="str">
        <f>SUBSTITUTE(A$2,"Value",IBP!A67)</f>
        <v>&lt;ID&gt;OVO000098_000_064&lt;/ID&gt;</v>
      </c>
      <c r="B67" t="str">
        <f>SUBSTITUTE(B$2,"Value",IBP!B67)</f>
        <v>&lt;Informatieobjecttype&gt;Serie&lt;/Informatieobjecttype&gt;</v>
      </c>
      <c r="C67" t="str">
        <f>SUBSTITUTE(C$2,"Value",IBP!C67)</f>
        <v>&lt;Naam_informatieobject&gt;Kalibratierapporten&lt;/Naam_informatieobject&gt;</v>
      </c>
      <c r="D67" t="str">
        <f>SUBSTITUTE(D$2,"Value",IBP!D67)</f>
        <v>&lt;Omschrijving_informatieobject&gt;Dit bevat de kalibratierapporten sectie materialen, sectie wegstructuren, sectie Geluid. 
Het eindproduct van een uitgevoerde kalibratie. Dit wordt opgestuurd door de kalibratie-instantie.
De vergelijkingen van de meetpunten, die aangevraagd zijn, met een hogere standaard worden weergegeven in het verslag, alsook de meetonzekerheid van het toestel en eventueel de grootte van de geconstateerde afwijkingen
&lt;/Omschrijving_informatieobject&gt;</v>
      </c>
      <c r="E67" t="str">
        <f>SUBSTITUTE(E$2,"Value",IBP!E67)</f>
        <v>&lt;Taakgebied&gt;08. Beheren vastgoed en facilitair management&lt;/Taakgebied&gt;</v>
      </c>
      <c r="F67" t="str">
        <f>SUBSTITUTE(F$2,"Value",IBP!F67)</f>
        <v>&lt;Taak&gt;08.2 Beheren materialen, materieel en dienstvoertuigen&lt;/Taak&gt;</v>
      </c>
      <c r="G67" t="str">
        <f>SUBSTITUTE(G$2,"Value",IBP!G67)</f>
        <v>&lt;Handeling1&gt;08.1.2 Onderhouden materieel&lt;/Handeling1&gt;</v>
      </c>
      <c r="H67" t="str">
        <f>SUBSTITUTE(H$2,"Value",IBP!H67)</f>
        <v>&lt;Begindatum&gt;Onbekend&lt;/Begindatum&gt;</v>
      </c>
      <c r="I67" t="str">
        <f>SUBSTITUTE(I$2,"Value",IBP!I67)</f>
        <v>&lt;Einddatum&gt;Lopende &lt;/Einddatum&gt;</v>
      </c>
      <c r="J67" t="str">
        <f>SUBSTITUTE(J$2,"Value",IBP!J67)</f>
        <v>&lt;Bewaarniveau&gt;Vlaamse overheid: Agentschap Wegen en Verkeer&lt;/Bewaarniveau&gt;</v>
      </c>
      <c r="K67" t="str">
        <f>SUBSTITUTE(K$2,"Value",IBP!K67)</f>
        <v>&lt;Waarde2&gt;niet van toepassing&lt;/Waarde2&gt;</v>
      </c>
      <c r="L67" t="str">
        <f>SUBSTITUTE(L$2,"Value",IBP!L67)</f>
        <v>&lt;Tijdseenheid2&gt;niet van toepassing&lt;/Tijdseenheid2&gt;</v>
      </c>
      <c r="M67" t="str">
        <f>SUBSTITUTE(M$2,"Value",IBP!M67)</f>
        <v>&lt;Termijnspecificatie2&gt;niet van toepassing&lt;/Termijnspecificatie2&gt;</v>
      </c>
      <c r="N67" t="str">
        <f>SUBSTITUTE(N$2,"Value",IBP!N67)</f>
        <v>&lt;Extra_info_termijnspecificatie2&gt;niet van toepassing&lt;/Extra_info_termijnspecificatie2&gt;</v>
      </c>
      <c r="O67" t="str">
        <f>SUBSTITUTE(O$2,"Value",IBP!O67)</f>
        <v>&lt;Verantwoording_bewaartermijn2&gt;niet van toepassing&lt;/Verantwoording_bewaartermijn2&gt;</v>
      </c>
      <c r="P67" t="str">
        <f>SUBSTITUTE(P$2,"Value",IBP!P67)</f>
        <v>&lt;Waarde&gt;10&lt;/Waarde&gt;</v>
      </c>
      <c r="Q67" t="str">
        <f>SUBSTITUTE(Q$2,"Value",IBP!Q67)</f>
        <v>&lt;Tijdseenheid&gt;jaar&lt;/Tijdseenheid&gt;</v>
      </c>
      <c r="R67" t="str">
        <f>SUBSTITUTE(R$2,"Value",IBP!R67)</f>
        <v>&lt;Termijnspecificatie&gt;Na afhandeling van het informatieobject&lt;/Termijnspecificatie&gt;</v>
      </c>
      <c r="S67" t="str">
        <f>SUBSTITUTE(S$2,"Value",IBP!S67)</f>
        <v>&lt;Extra_info_termijnspecificatie&gt;&lt;/Extra_info_termijnspecificatie&gt;</v>
      </c>
      <c r="T67" t="str">
        <f>SUBSTITUTE(T$2,"Value",IBP!T67)</f>
        <v>&lt;Verantwoording_bewaartermijn&gt;Frequent raadplegingsregime (rapporten worden meerdere keren per jaar geraadpleegd)&lt;/Verantwoording_bewaartermijn&gt;</v>
      </c>
      <c r="U67" t="str">
        <f>SUBSTITUTE(U$2,"Value",IBP!U67)</f>
        <v>&lt;Bestemming&gt;Vernietigen&lt;/Bestemming&gt;</v>
      </c>
      <c r="V67" t="str">
        <f>SUBSTITUTE(V$2,"Value",IBP!V67)</f>
        <v>&lt;Verantwoording_bestemming&gt;Geen cultuur-maatschappelijke nut meer. Het is een intern hulpmiddel om de conformiteit van onze materialen na te gaan.&lt;/Verantwoording_bestemming&gt;</v>
      </c>
      <c r="W67" t="str">
        <f>SUBSTITUTE(W$2,"Value",IBP!W67)</f>
        <v>&lt;Selectievoorschriften&gt;niet van toepassing&lt;/Selectievoorschriften&gt;</v>
      </c>
      <c r="X67" t="str">
        <f>SUBSTITUTE(X$2,"Value",IBP!X67)</f>
        <v>&lt;Raadplegingsregime&gt;In principe openbaar&lt;/Raadplegingsregime&gt;</v>
      </c>
      <c r="Y67" t="str">
        <f>SUBSTITUTE(Y$2,"Value",IBP!Y67)</f>
        <v>&lt;Gevoelige_persoonsgegevens&gt;nee&lt;/Gevoelige_persoonsgegevens&gt;</v>
      </c>
      <c r="Z67" t="str">
        <f>SUBSTITUTE(Z$2,"Value",IBP!Z67)</f>
        <v>&lt;Hergebruik&gt;ja&lt;/Hergebruik&gt;</v>
      </c>
      <c r="AA67" t="str">
        <f>SUBSTITUTE(AA$2,"Value",IBP!AA67)</f>
        <v>&lt;Motivering&gt;niet van toepassing&lt;/Motivering&gt;</v>
      </c>
      <c r="AB67" t="str">
        <f>SUBSTITUTE(AB$2,"Value",IBP!AB67)</f>
        <v>&lt;Drager&gt;Analoog en digitaal&lt;/Drager&gt;</v>
      </c>
      <c r="AC67" t="str">
        <f>SUBSTITUTE(AC$2,"Value",IBP!AC67)</f>
        <v>&lt;Extra_info_drager&gt;niet van toepassing&lt;/Extra_info_drager&gt;</v>
      </c>
      <c r="AD67" t="str">
        <f>SUBSTITUTE(AD$2,"Value",IBP!AD67)</f>
        <v>&lt;Parent&gt;niet van toepassing&lt;/Parent&gt;</v>
      </c>
      <c r="AE67" t="str">
        <f>SUBSTITUTE(AE$2,"Value",IBP!AE67)</f>
        <v>&lt;Child&gt;niet van toepassing&lt;/Child&gt;</v>
      </c>
      <c r="AF67" t="str">
        <f>SUBSTITUTE(AF$2,"Value",IBP!AF67)</f>
        <v>&lt;Associatief&gt;niet van toepassing&lt;/Associatief&gt;</v>
      </c>
      <c r="AG67" t="str">
        <f>SUBSTITUTE(AG$2,"Value",IBP!AG67)</f>
        <v>&lt;Actualiseringsdatum_informatieobject&gt;niet van toepassing&lt;/Actualiseringsdatum_informatieobject&gt;</v>
      </c>
      <c r="AH67" t="str">
        <f>SUBSTITUTE(AH$2,"Value",IBP!AH67)</f>
        <v>&lt;Opmerkingen&gt;Dit rapport wordt steeds bij het toestel bewaard&lt;/Opmerkingen&gt;</v>
      </c>
      <c r="AJ67" t="str">
        <f t="shared" si="0"/>
        <v>&lt;Serie&gt;&lt;NAAM_en_INHOUD&gt;&lt;ID&gt;OVO000098_000_064&lt;/ID&gt;&lt;Informatieobjecttype&gt;Serie&lt;/Informatieobjecttype&gt;&lt;Naam_informatieobject&gt;Kalibratierapporten&lt;/Naam_informatieobject&gt;&lt;Omschrijving_informatieobject&gt;Dit bevat de kalibratierapporten sectie materialen, sectie wegstructuren, sectie Geluid. 
Het eindproduct van een uitgevoerde kalibratie. Dit wordt opgestuurd door de kalibratie-instantie.
De vergelijkingen van de meetpunten, die aangevraagd zijn, met een hogere standaard worden weergegeven in het verslag, alsook de meetonzekerheid van het toestel en eventueel de grootte van de geconstateerde afwijkingen
&lt;/Omschrijving_informatieobject&gt;&lt;/NAAM_en_INHOUD&gt;&lt;STRUCTUUR_PROCES&gt;&lt;Taakgebied&gt;08. Beheren vastgoed en facilitair management&lt;/Taakgebied&gt;&lt;Taak&gt;08.2 Beheren materialen, materieel en dienstvoertuigen&lt;/Taak&gt;&lt;Handeling1&gt;08.1.2 Onderhouden materieel&lt;/Handeling1&gt;&lt;/STRUCTUUR_PROCES&gt;&lt;Datering&gt;&lt;Begindatum&gt;Onbekend&lt;/Begindatum&gt;&lt;Einddatum&gt;Lopende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afhandeling van het informatieobject&lt;/Termijnspecificatie&gt;&lt;Extra_info_termijnspecificatie&gt;&lt;/Extra_info_termijnspecificatie&gt;&lt;Verantwoording_bewaartermijn&gt;Frequent raadplegingsregime (rapporten worden meerdere keren per jaar geraadpleegd)&lt;/Verantwoording_bewaartermijn&gt;&lt;/ADMINISTRATIEVE_BEWAARTERMIJN&gt;&lt;BESTEMMING&gt;&lt;Bestemming&gt;Vernietigen&lt;/Bestemming&gt;&lt;Verantwoording_bestemming&gt;Geen cultuur-maatschappelijke nut meer. Het is een intern hulpmiddel om de conformiteit van onze materialen na te gaan.&lt;/Verantwoording_bestemming&gt;&lt;Selectievoorschriften&gt;niet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toepassing&lt;/Actualiseringsdatum_informatieobject&gt;&lt;/METADATA&gt;&lt;OPMERKINGEN&gt;&lt;Opmerkingen&gt;Dit rapport wordt steeds bij het toestel bewaard&lt;/Opmerkingen&gt;&lt;/OPMERKINGEN&gt;&lt;/Serie&gt;</v>
      </c>
    </row>
    <row r="68" spans="1:36" x14ac:dyDescent="0.25">
      <c r="A68" t="str">
        <f>SUBSTITUTE(A$2,"Value",IBP!A68)</f>
        <v>&lt;ID&gt;OVO000098_000_065&lt;/ID&gt;</v>
      </c>
      <c r="B68" t="str">
        <f>SUBSTITUTE(B$2,"Value",IBP!B68)</f>
        <v>&lt;Informatieobjecttype&gt;Serie&lt;/Informatieobjecttype&gt;</v>
      </c>
      <c r="C68" t="str">
        <f>SUBSTITUTE(C$2,"Value",IBP!C68)</f>
        <v>&lt;Naam_informatieobject&gt;Bestelopdrachten (via raamcontracten)&lt;/Naam_informatieobject&gt;</v>
      </c>
      <c r="D68" t="str">
        <f>SUBSTITUTE(D$2,"Value",IBP!D68)</f>
        <v>&lt;Omschrijving_informatieobject&gt;Bestelde opdrachten via raamcontracten&lt;/Omschrijving_informatieobject&gt;</v>
      </c>
      <c r="E68" t="str">
        <f>SUBSTITUTE(E$2,"Value",IBP!E68)</f>
        <v>&lt;Taakgebied&gt;09. Aankopen werken, leveringen en diensten&lt;/Taakgebied&gt;</v>
      </c>
      <c r="F68" t="str">
        <f>SUBSTITUTE(F$2,"Value",IBP!F68)</f>
        <v>&lt;Taak&gt;09.1 Aankopen werken, leveringen en diensten&lt;/Taak&gt;</v>
      </c>
      <c r="G68" t="str">
        <f>SUBSTITUTE(G$2,"Value",IBP!G68)</f>
        <v>&lt;Handeling1&gt;09.1.1 Aankopen werken, leveringen en diensten&lt;/Handeling1&gt;</v>
      </c>
      <c r="H68" t="str">
        <f>SUBSTITUTE(H$2,"Value",IBP!H68)</f>
        <v>&lt;Begindatum&gt;Onbekend&lt;/Begindatum&gt;</v>
      </c>
      <c r="I68" t="str">
        <f>SUBSTITUTE(I$2,"Value",IBP!I68)</f>
        <v>&lt;Einddatum&gt;Lopende &lt;/Einddatum&gt;</v>
      </c>
      <c r="J68" t="str">
        <f>SUBSTITUTE(J$2,"Value",IBP!J68)</f>
        <v>&lt;Bewaarniveau&gt;Vlaamse overheid: Agentschap Wegen en Verkeer&lt;/Bewaarniveau&gt;</v>
      </c>
      <c r="K68" t="str">
        <f>SUBSTITUTE(K$2,"Value",IBP!K68)</f>
        <v>&lt;Waarde2&gt;10&lt;/Waarde2&gt;</v>
      </c>
      <c r="L68" t="str">
        <f>SUBSTITUTE(L$2,"Value",IBP!L68)</f>
        <v>&lt;Tijdseenheid2&gt;Jaar&lt;/Tijdseenheid2&gt;</v>
      </c>
      <c r="M68" t="str">
        <f>SUBSTITUTE(M$2,"Value",IBP!M68)</f>
        <v>&lt;Termijnspecificatie2&gt;Na afhandeling van het informatieobject&lt;/Termijnspecificatie2&gt;</v>
      </c>
      <c r="N68" t="str">
        <f>SUBSTITUTE(N$2,"Value",IBP!N68)</f>
        <v>&lt;Extra_info_termijnspecificatie2&gt;&lt;/Extra_info_termijnspecificatie2&gt;</v>
      </c>
      <c r="O68" t="str">
        <f>SUBSTITUTE(O$2,"Value",IBP!O68)</f>
        <v>&lt;Verantwoording_bewaartermijn2&gt;Wordt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v>
      </c>
      <c r="P68" t="str">
        <f>SUBSTITUTE(P$2,"Value",IBP!P68)</f>
        <v>&lt;Waarde&gt;Niet van toepassing&lt;/Waarde&gt;</v>
      </c>
      <c r="Q68" t="str">
        <f>SUBSTITUTE(Q$2,"Value",IBP!Q68)</f>
        <v>&lt;Tijdseenheid&gt;Niet van toepassing&lt;/Tijdseenheid&gt;</v>
      </c>
      <c r="R68" t="str">
        <f>SUBSTITUTE(R$2,"Value",IBP!R68)</f>
        <v>&lt;Termijnspecificatie&gt;Niet van toepassing&lt;/Termijnspecificatie&gt;</v>
      </c>
      <c r="S68" t="str">
        <f>SUBSTITUTE(S$2,"Value",IBP!S68)</f>
        <v>&lt;Extra_info_termijnspecificatie&gt;Niet van toepassing&lt;/Extra_info_termijnspecificatie&gt;</v>
      </c>
      <c r="T68" t="str">
        <f>SUBSTITUTE(T$2,"Value",IBP!T68)</f>
        <v>&lt;Verantwoording_bewaartermijn&gt;Niet van toepassing&lt;/Verantwoording_bewaartermijn&gt;</v>
      </c>
      <c r="U68" t="str">
        <f>SUBSTITUTE(U$2,"Value",IBP!U68)</f>
        <v>&lt;Bestemming&gt;Vernietigen&lt;/Bestemming&gt;</v>
      </c>
      <c r="V68" t="str">
        <f>SUBSTITUTE(V$2,"Value",IBP!V68)</f>
        <v>&lt;Verantwoording_bestemming&gt;Dit is louter intern belangrijk voor de boekhouding. Het heeft geen cultureel maatschappelijk nut.&lt;/Verantwoording_bestemming&gt;</v>
      </c>
      <c r="W68" t="str">
        <f>SUBSTITUTE(W$2,"Value",IBP!W68)</f>
        <v>&lt;Selectievoorschriften&gt;niet van toepassing&lt;/Selectievoorschriften&gt;</v>
      </c>
      <c r="X68" t="str">
        <f>SUBSTITUTE(X$2,"Value",IBP!X68)</f>
        <v>&lt;Raadplegingsregime&gt;Openbaar&lt;/Raadplegingsregime&gt;</v>
      </c>
      <c r="Y68" t="str">
        <f>SUBSTITUTE(Y$2,"Value",IBP!Y68)</f>
        <v>&lt;Gevoelige_persoonsgegevens&gt;Nee&lt;/Gevoelige_persoonsgegevens&gt;</v>
      </c>
      <c r="Z68" t="str">
        <f>SUBSTITUTE(Z$2,"Value",IBP!Z68)</f>
        <v>&lt;Hergebruik&gt;Ja&lt;/Hergebruik&gt;</v>
      </c>
      <c r="AA68" t="str">
        <f>SUBSTITUTE(AA$2,"Value",IBP!AA68)</f>
        <v>&lt;Motivering&gt;niet van toepassing&lt;/Motivering&gt;</v>
      </c>
      <c r="AB68" t="str">
        <f>SUBSTITUTE(AB$2,"Value",IBP!AB68)</f>
        <v>&lt;Drager&gt;Analoog en digitaal&lt;/Drager&gt;</v>
      </c>
      <c r="AC68" t="str">
        <f>SUBSTITUTE(AC$2,"Value",IBP!AC68)</f>
        <v>&lt;Extra_info_drager&gt;niet van toepassing&lt;/Extra_info_drager&gt;</v>
      </c>
      <c r="AD68" t="str">
        <f>SUBSTITUTE(AD$2,"Value",IBP!AD68)</f>
        <v>&lt;Parent&gt;niet van toepassing&lt;/Parent&gt;</v>
      </c>
      <c r="AE68" t="str">
        <f>SUBSTITUTE(AE$2,"Value",IBP!AE68)</f>
        <v>&lt;Child&gt;niet van toepassing&lt;/Child&gt;</v>
      </c>
      <c r="AF68" t="str">
        <f>SUBSTITUTE(AF$2,"Value",IBP!AF68)</f>
        <v>&lt;Associatief&gt;niet van toepassing&lt;/Associatief&gt;</v>
      </c>
      <c r="AG68" t="str">
        <f>SUBSTITUTE(AG$2,"Value",IBP!AG68)</f>
        <v>&lt;Actualiseringsdatum_informatieobject&gt;niet van toepassing&lt;/Actualiseringsdatum_informatieobject&gt;</v>
      </c>
      <c r="AH68" t="str">
        <f>SUBSTITUTE(AH$2,"Value",IBP!AH68)</f>
        <v>&lt;Opmerkingen&gt;niet van toepassing&lt;/Opmerkingen&gt;</v>
      </c>
      <c r="AJ68" t="str">
        <f t="shared" ref="AJ68:AJ103" si="1">SUBSTITUTE(CONCATENATE("&lt;Serie&gt;",SUBSTITUTE(A$1,"Value",CONCATENATE(A68,B68,C68,D68)),SUBSTITUTE(E$1,"Value",CONCATENATE(E68,F68,G68)),SUBSTITUTE(H$1,"Value",CONCATENATE(H68,I68)),SUBSTITUTE(J$1,"Value",CONCATENATE(J68)),SUBSTITUTE(K$1,"Value",CONCATENATE(K68,L68,M68,N68,O68)),SUBSTITUTE(P$1,"Value",CONCATENATE(P68,Q68,R68,S68,T68)),SUBSTITUTE(U$1,"Value",CONCATENATE(U68,V68,W68)),SUBSTITUTE(X$1,"Value",X68),SUBSTITUTE(Y$1,"Value",Y68),SUBSTITUTE(Z$1,"Value",CONCATENATE(Z68,AA68)),SUBSTITUTE(AB$1,"Value",CONCATENATE(AB68,AC68)),SUBSTITUTE(AD$1,"Value",CONCATENATE(AD68,AE68,AF68)),SUBSTITUTE(AG$1,"Value",AG68),SUBSTITUTE(AH$1,"Value",AH68),"&lt;/Serie&gt;"),"&amp;","&amp;amp;")</f>
        <v>&lt;Serie&gt;&lt;NAAM_en_INHOUD&gt;&lt;ID&gt;OVO000098_000_065&lt;/ID&gt;&lt;Informatieobjecttype&gt;Serie&lt;/Informatieobjecttype&gt;&lt;Naam_informatieobject&gt;Bestelopdrachten (via raamcontracten)&lt;/Naam_informatieobject&gt;&lt;Omschrijving_informatieobject&gt;Bestelde opdrachten via raamcontracten&lt;/Omschrijving_informatieobject&gt;&lt;/NAAM_en_INHOUD&gt;&lt;STRUCTUUR_PROCES&gt;&lt;Taakgebied&gt;09. Aankopen werken, leveringen en diensten&lt;/Taakgebied&gt;&lt;Taak&gt;09.1 Aankopen werken, leveringen en diensten&lt;/Taak&gt;&lt;Handeling1&gt;09.1.1 Aankopen werken, leveringen en diensten&lt;/Handeling1&gt;&lt;/STRUCTUUR_PROCES&gt;&lt;Datering&gt;&lt;Begindatum&gt;Onbekend&lt;/Begindatum&gt;&lt;Einddatum&gt;Lopende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toepassing&lt;/Verantwoording_bewaartermijn&gt;&lt;/ADMINISTRATIEVE_BEWAARTERMIJN&gt;&lt;BESTEMMING&gt;&lt;Bestemming&gt;Vernietigen&lt;/Bestemming&gt;&lt;Verantwoording_bestemming&gt;Dit is louter intern belangrijk voor de boekhouding. Het heeft geen cultureel maatschappelijk nut.&lt;/Verantwoording_bestemming&gt;&lt;Selectievoorschriften&gt;niet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69" spans="1:36" x14ac:dyDescent="0.25">
      <c r="A69" t="str">
        <f>SUBSTITUTE(A$2,"Value",IBP!A69)</f>
        <v>&lt;ID&gt;OVO000098_000_066&lt;/ID&gt;</v>
      </c>
      <c r="B69" t="str">
        <f>SUBSTITUTE(B$2,"Value",IBP!B69)</f>
        <v>&lt;Informatieobjecttype&gt;Serie&lt;/Informatieobjecttype&gt;</v>
      </c>
      <c r="C69" t="str">
        <f>SUBSTITUTE(C$2,"Value",IBP!C69)</f>
        <v>&lt;Naam_informatieobject&gt;Aankoopdossiers voor bureelbenodigdheden (meubilair, werk- en beschermkledij)&lt;/Naam_informatieobject&gt;</v>
      </c>
      <c r="D69" t="str">
        <f>SUBSTITUTE(D$2,"Value",IBP!D69)</f>
        <v>&lt;Omschrijving_informatieobject&gt;Facturen en bijhorende documenten zoals inkooporders (bestelbonnen), prijsvragen, offertes. &lt;/Omschrijving_informatieobject&gt;</v>
      </c>
      <c r="E69" t="str">
        <f>SUBSTITUTE(E$2,"Value",IBP!E69)</f>
        <v>&lt;Taakgebied&gt;09. Aankopen werken, leveringen en diensten&lt;/Taakgebied&gt;</v>
      </c>
      <c r="F69" t="str">
        <f>SUBSTITUTE(F$2,"Value",IBP!F69)</f>
        <v>&lt;Taak&gt;09.1 Aankopen werken, leveringen en diensten&lt;/Taak&gt;</v>
      </c>
      <c r="G69" t="str">
        <f>SUBSTITUTE(G$2,"Value",IBP!G69)</f>
        <v>&lt;Handeling1&gt;09.1.1 Aankopen werken, leveringen en diensten&lt;/Handeling1&gt;</v>
      </c>
      <c r="H69" t="str">
        <f>SUBSTITUTE(H$2,"Value",IBP!H69)</f>
        <v>&lt;Begindatum&gt;2000&lt;/Begindatum&gt;</v>
      </c>
      <c r="I69" t="str">
        <f>SUBSTITUTE(I$2,"Value",IBP!I69)</f>
        <v>&lt;Einddatum&gt;Lopende &lt;/Einddatum&gt;</v>
      </c>
      <c r="J69" t="str">
        <f>SUBSTITUTE(J$2,"Value",IBP!J69)</f>
        <v>&lt;Bewaarniveau&gt;Vlaamse overheid: Agentschap Wegen en Verkeer&lt;/Bewaarniveau&gt;</v>
      </c>
      <c r="K69" t="str">
        <f>SUBSTITUTE(K$2,"Value",IBP!K69)</f>
        <v>&lt;Waarde2&gt;10&lt;/Waarde2&gt;</v>
      </c>
      <c r="L69" t="str">
        <f>SUBSTITUTE(L$2,"Value",IBP!L69)</f>
        <v>&lt;Tijdseenheid2&gt;jaar&lt;/Tijdseenheid2&gt;</v>
      </c>
      <c r="M69" t="str">
        <f>SUBSTITUTE(M$2,"Value",IBP!M69)</f>
        <v>&lt;Termijnspecificatie2&gt;Na afhandeling van het informatieobject&lt;/Termijnspecificatie2&gt;</v>
      </c>
      <c r="N69" t="str">
        <f>SUBSTITUTE(N$2,"Value",IBP!N69)</f>
        <v>&lt;Extra_info_termijnspecificatie2&gt;&lt;/Extra_info_termijnspecificatie2&gt;</v>
      </c>
      <c r="O69" t="str">
        <f>SUBSTITUTE(O$2,"Value",IBP!O69)</f>
        <v>&lt;Verantwoording_bewaartermijn2&gt;Wordt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v>
      </c>
      <c r="P69" t="str">
        <f>SUBSTITUTE(P$2,"Value",IBP!P69)</f>
        <v>&lt;Waarde&gt;Niet van toepassing&lt;/Waarde&gt;</v>
      </c>
      <c r="Q69" t="str">
        <f>SUBSTITUTE(Q$2,"Value",IBP!Q69)</f>
        <v>&lt;Tijdseenheid&gt;Niet van toepassing&lt;/Tijdseenheid&gt;</v>
      </c>
      <c r="R69" t="str">
        <f>SUBSTITUTE(R$2,"Value",IBP!R69)</f>
        <v>&lt;Termijnspecificatie&gt;Niet van toepassing&lt;/Termijnspecificatie&gt;</v>
      </c>
      <c r="S69" t="str">
        <f>SUBSTITUTE(S$2,"Value",IBP!S69)</f>
        <v>&lt;Extra_info_termijnspecificatie&gt;Niet van toepassing&lt;/Extra_info_termijnspecificatie&gt;</v>
      </c>
      <c r="T69" t="str">
        <f>SUBSTITUTE(T$2,"Value",IBP!T69)</f>
        <v>&lt;Verantwoording_bewaartermijn&gt;Niet van toepassing&lt;/Verantwoording_bewaartermijn&gt;</v>
      </c>
      <c r="U69" t="str">
        <f>SUBSTITUTE(U$2,"Value",IBP!U69)</f>
        <v>&lt;Bestemming&gt;Vernietigen&lt;/Bestemming&gt;</v>
      </c>
      <c r="V69" t="str">
        <f>SUBSTITUTE(V$2,"Value",IBP!V69)</f>
        <v>&lt;Verantwoording_bestemming&gt;Dit is louter intern belangrijk voor de boekhouding. Het heeft geen cultureel maatschappelijk nut.&lt;/Verantwoording_bestemming&gt;</v>
      </c>
      <c r="W69" t="str">
        <f>SUBSTITUTE(W$2,"Value",IBP!W69)</f>
        <v>&lt;Selectievoorschriften&gt;niet van toepassing&lt;/Selectievoorschriften&gt;</v>
      </c>
      <c r="X69" t="str">
        <f>SUBSTITUTE(X$2,"Value",IBP!X69)</f>
        <v>&lt;Raadplegingsregime&gt;In principe openbaar&lt;/Raadplegingsregime&gt;</v>
      </c>
      <c r="Y69" t="str">
        <f>SUBSTITUTE(Y$2,"Value",IBP!Y69)</f>
        <v>&lt;Gevoelige_persoonsgegevens&gt;Nee&lt;/Gevoelige_persoonsgegevens&gt;</v>
      </c>
      <c r="Z69" t="str">
        <f>SUBSTITUTE(Z$2,"Value",IBP!Z69)</f>
        <v>&lt;Hergebruik&gt;Ja&lt;/Hergebruik&gt;</v>
      </c>
      <c r="AA69" t="str">
        <f>SUBSTITUTE(AA$2,"Value",IBP!AA69)</f>
        <v>&lt;Motivering&gt;niet van toepassing&lt;/Motivering&gt;</v>
      </c>
      <c r="AB69" t="str">
        <f>SUBSTITUTE(AB$2,"Value",IBP!AB69)</f>
        <v>&lt;Drager&gt;Analoog en digitaal&lt;/Drager&gt;</v>
      </c>
      <c r="AC69" t="str">
        <f>SUBSTITUTE(AC$2,"Value",IBP!AC69)</f>
        <v>&lt;Extra_info_drager&gt;DIGITAAL : ORAFIN&lt;/Extra_info_drager&gt;</v>
      </c>
      <c r="AD69" t="str">
        <f>SUBSTITUTE(AD$2,"Value",IBP!AD69)</f>
        <v>&lt;Parent&gt;niet van toepassing&lt;/Parent&gt;</v>
      </c>
      <c r="AE69" t="str">
        <f>SUBSTITUTE(AE$2,"Value",IBP!AE69)</f>
        <v>&lt;Child&gt;niet van toepassing&lt;/Child&gt;</v>
      </c>
      <c r="AF69" t="str">
        <f>SUBSTITUTE(AF$2,"Value",IBP!AF69)</f>
        <v>&lt;Associatief&gt;niet van toepassing&lt;/Associatief&gt;</v>
      </c>
      <c r="AG69" t="str">
        <f>SUBSTITUTE(AG$2,"Value",IBP!AG69)</f>
        <v>&lt;Actualiseringsdatum_informatieobject&gt;niet van toepassing&lt;/Actualiseringsdatum_informatieobject&gt;</v>
      </c>
      <c r="AH69" t="str">
        <f>SUBSTITUTE(AH$2,"Value",IBP!AH69)</f>
        <v>&lt;Opmerkingen&gt;niet van toepassing&lt;/Opmerkingen&gt;</v>
      </c>
      <c r="AJ69" t="str">
        <f t="shared" si="1"/>
        <v>&lt;Serie&gt;&lt;NAAM_en_INHOUD&gt;&lt;ID&gt;OVO000098_000_066&lt;/ID&gt;&lt;Informatieobjecttype&gt;Serie&lt;/Informatieobjecttype&gt;&lt;Naam_informatieobject&gt;Aankoopdossiers voor bureelbenodigdheden (meubilair, werk- en beschermkledij)&lt;/Naam_informatieobject&gt;&lt;Omschrijving_informatieobject&gt;Facturen en bijhorende documenten zoals inkooporders (bestelbonnen), prijsvragen, offertes. &lt;/Omschrijving_informatieobject&gt;&lt;/NAAM_en_INHOUD&gt;&lt;STRUCTUUR_PROCES&gt;&lt;Taakgebied&gt;09. Aankopen werken, leveringen en diensten&lt;/Taakgebied&gt;&lt;Taak&gt;09.1 Aankopen werken, leveringen en diensten&lt;/Taak&gt;&lt;Handeling1&gt;09.1.1 Aankopen werken, leveringen en diensten&lt;/Handeling1&gt;&lt;/STRUCTUUR_PROCES&gt;&lt;Datering&gt;&lt;Begindatum&gt;2000&lt;/Begindatum&gt;&lt;Einddatum&gt;Lopende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toepassing&lt;/Verantwoording_bewaartermijn&gt;&lt;/ADMINISTRATIEVE_BEWAARTERMIJN&gt;&lt;BESTEMMING&gt;&lt;Bestemming&gt;Vernietigen&lt;/Bestemming&gt;&lt;Verantwoording_bestemming&gt;Dit is louter intern belangrijk voor de boekhouding. Het heeft geen cultureel maatschappelijk nut.&lt;/Verantwoording_bestemming&gt;&lt;Selectievoorschriften&gt;niet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digitaal&lt;/Drager&gt;&lt;Extra_info_drager&gt;DIGITAAL : ORAFIN&lt;/Extra_info_drager&gt;&lt;/DRAGER&gt;&lt;RELATIES&gt;&lt;Parent&gt;niet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0" spans="1:36" x14ac:dyDescent="0.25">
      <c r="A70" t="str">
        <f>SUBSTITUTE(A$2,"Value",IBP!A70)</f>
        <v>&lt;ID&gt;OVO000098_000_067&lt;/ID&gt;</v>
      </c>
      <c r="B70" t="str">
        <f>SUBSTITUTE(B$2,"Value",IBP!B70)</f>
        <v>&lt;Informatieobjecttype&gt;Serie&lt;/Informatieobjecttype&gt;</v>
      </c>
      <c r="C70" t="str">
        <f>SUBSTITUTE(C$2,"Value",IBP!C70)</f>
        <v>&lt;Naam_informatieobject&gt;Ontvangstendossier: Boeken van transacties, inning en opvolging van invorderingen, toewijzen van ontvangsten &lt;/Naam_informatieobject&gt;</v>
      </c>
      <c r="D70" t="str">
        <f>SUBSTITUTE(D$2,"Value",IBP!D70)</f>
        <v>&lt;Omschrijving_informatieobject&gt;Opvolging en boeken van ontvangsten uit schaderegelingen, retributies, huurgelden ,verkoop van gronden en voertuigen, materiaal , plans , bestekken, masten, …. &lt;/Omschrijving_informatieobject&gt;</v>
      </c>
      <c r="E70" t="str">
        <f>SUBSTITUTE(E$2,"Value",IBP!E70)</f>
        <v>&lt;Taakgebied&gt;10. Beheren van financiële middelen&lt;/Taakgebied&gt;</v>
      </c>
      <c r="F70" t="str">
        <f>SUBSTITUTE(F$2,"Value",IBP!F70)</f>
        <v>&lt;Taak&gt;10.1 Bijhouden van de boekhouding&lt;/Taak&gt;</v>
      </c>
      <c r="G70" t="str">
        <f>SUBSTITUTE(G$2,"Value",IBP!G70)</f>
        <v>&lt;Handeling1&gt;10.1.1 Bijhouden van de boekhouding&lt;/Handeling1&gt;</v>
      </c>
      <c r="H70" t="str">
        <f>SUBSTITUTE(H$2,"Value",IBP!H70)</f>
        <v>&lt;Begindatum&gt;Onbekend&lt;/Begindatum&gt;</v>
      </c>
      <c r="I70" t="str">
        <f>SUBSTITUTE(I$2,"Value",IBP!I70)</f>
        <v>&lt;Einddatum&gt;Lopende &lt;/Einddatum&gt;</v>
      </c>
      <c r="J70" t="str">
        <f>SUBSTITUTE(J$2,"Value",IBP!J70)</f>
        <v>&lt;Bewaarniveau&gt;Vlaamse overheid: Agentschap Wegen en Verkeer&lt;/Bewaarniveau&gt;</v>
      </c>
      <c r="K70" t="str">
        <f>SUBSTITUTE(K$2,"Value",IBP!K70)</f>
        <v>&lt;Waarde2&gt;10&lt;/Waarde2&gt;</v>
      </c>
      <c r="L70" t="str">
        <f>SUBSTITUTE(L$2,"Value",IBP!L70)</f>
        <v>&lt;Tijdseenheid2&gt;Jaar&lt;/Tijdseenheid2&gt;</v>
      </c>
      <c r="M70" t="str">
        <f>SUBSTITUTE(M$2,"Value",IBP!M70)</f>
        <v>&lt;Termijnspecificatie2&gt;Na afhandeling van het informatieobject&lt;/Termijnspecificatie2&gt;</v>
      </c>
      <c r="N70" t="str">
        <f>SUBSTITUTE(N$2,"Value",IBP!N70)</f>
        <v>&lt;Extra_info_termijnspecificatie2&gt;&lt;/Extra_info_termijnspecificatie2&gt;</v>
      </c>
      <c r="O70" t="str">
        <f>SUBSTITUTE(O$2,"Value",IBP!O70)</f>
        <v>&lt;Verantwoording_bewaartermijn2&gt;Wordt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v>
      </c>
      <c r="P70" t="str">
        <f>SUBSTITUTE(P$2,"Value",IBP!P70)</f>
        <v>&lt;Waarde&gt;Niet van toepassing&lt;/Waarde&gt;</v>
      </c>
      <c r="Q70" t="str">
        <f>SUBSTITUTE(Q$2,"Value",IBP!Q70)</f>
        <v>&lt;Tijdseenheid&gt;Niet van toepassing&lt;/Tijdseenheid&gt;</v>
      </c>
      <c r="R70" t="str">
        <f>SUBSTITUTE(R$2,"Value",IBP!R70)</f>
        <v>&lt;Termijnspecificatie&gt;Niet van toepassing&lt;/Termijnspecificatie&gt;</v>
      </c>
      <c r="S70" t="str">
        <f>SUBSTITUTE(S$2,"Value",IBP!S70)</f>
        <v>&lt;Extra_info_termijnspecificatie&gt;Niet van toepassing&lt;/Extra_info_termijnspecificatie&gt;</v>
      </c>
      <c r="T70" t="str">
        <f>SUBSTITUTE(T$2,"Value",IBP!T70)</f>
        <v>&lt;Verantwoording_bewaartermijn&gt;Niet van toepassing&lt;/Verantwoording_bewaartermijn&gt;</v>
      </c>
      <c r="U70" t="str">
        <f>SUBSTITUTE(U$2,"Value",IBP!U70)</f>
        <v>&lt;Bestemming&gt;Vernietigen&lt;/Bestemming&gt;</v>
      </c>
      <c r="V70" t="str">
        <f>SUBSTITUTE(V$2,"Value",IBP!V70)</f>
        <v>&lt;Verantwoording_bestemming&gt;Dit is louter intern belangrijk voor de boekhouding. Het heeft geen cultureel maatschappelijk nut.&lt;/Verantwoording_bestemming&gt;</v>
      </c>
      <c r="W70" t="str">
        <f>SUBSTITUTE(W$2,"Value",IBP!W70)</f>
        <v>&lt;Selectievoorschriften&gt;niet van toepassing&lt;/Selectievoorschriften&gt;</v>
      </c>
      <c r="X70" t="str">
        <f>SUBSTITUTE(X$2,"Value",IBP!X70)</f>
        <v>&lt;Raadplegingsregime&gt;In principe openbaar&lt;/Raadplegingsregime&gt;</v>
      </c>
      <c r="Y70" t="str">
        <f>SUBSTITUTE(Y$2,"Value",IBP!Y70)</f>
        <v>&lt;Gevoelige_persoonsgegevens&gt;Nee&lt;/Gevoelige_persoonsgegevens&gt;</v>
      </c>
      <c r="Z70" t="str">
        <f>SUBSTITUTE(Z$2,"Value",IBP!Z70)</f>
        <v>&lt;Hergebruik&gt;Ja&lt;/Hergebruik&gt;</v>
      </c>
      <c r="AA70" t="str">
        <f>SUBSTITUTE(AA$2,"Value",IBP!AA70)</f>
        <v>&lt;Motivering&gt;niet van toepassing&lt;/Motivering&gt;</v>
      </c>
      <c r="AB70" t="str">
        <f>SUBSTITUTE(AB$2,"Value",IBP!AB70)</f>
        <v>&lt;Drager&gt;Analoog en digitaal&lt;/Drager&gt;</v>
      </c>
      <c r="AC70" t="str">
        <f>SUBSTITUTE(AC$2,"Value",IBP!AC70)</f>
        <v>&lt;Extra_info_drager&gt;Papier: afdeling 
Digitaal: ORAFIN
&lt;/Extra_info_drager&gt;</v>
      </c>
      <c r="AD70" t="str">
        <f>SUBSTITUTE(AD$2,"Value",IBP!AD70)</f>
        <v>&lt;Parent&gt;niet van toepassing&lt;/Parent&gt;</v>
      </c>
      <c r="AE70" t="str">
        <f>SUBSTITUTE(AE$2,"Value",IBP!AE70)</f>
        <v>&lt;Child&gt;niet van toepassing&lt;/Child&gt;</v>
      </c>
      <c r="AF70" t="str">
        <f>SUBSTITUTE(AF$2,"Value",IBP!AF70)</f>
        <v>&lt;Associatief&gt;niet van toepassing&lt;/Associatief&gt;</v>
      </c>
      <c r="AG70" t="str">
        <f>SUBSTITUTE(AG$2,"Value",IBP!AG70)</f>
        <v>&lt;Actualiseringsdatum_informatieobject&gt;niet van toepassing&lt;/Actualiseringsdatum_informatieobject&gt;</v>
      </c>
      <c r="AH70" t="str">
        <f>SUBSTITUTE(AH$2,"Value",IBP!AH70)</f>
        <v>&lt;Opmerkingen&gt;niet van toepassing&lt;/Opmerkingen&gt;</v>
      </c>
      <c r="AJ70" t="str">
        <f t="shared" si="1"/>
        <v>&lt;Serie&gt;&lt;NAAM_en_INHOUD&gt;&lt;ID&gt;OVO000098_000_067&lt;/ID&gt;&lt;Informatieobjecttype&gt;Serie&lt;/Informatieobjecttype&gt;&lt;Naam_informatieobject&gt;Ontvangstendossier: Boeken van transacties, inning en opvolging van invorderingen, toewijzen van ontvangsten &lt;/Naam_informatieobject&gt;&lt;Omschrijving_informatieobject&gt;Opvolging en boeken van ontvangsten uit schaderegelingen, retributies, huurgelden ,verkoop van gronden en voertuigen, materiaal , plans , bestekken, masten, …. &lt;/Omschrijving_informatieobject&gt;&lt;/NAAM_en_INHOUD&gt;&lt;STRUCTUUR_PROCES&gt;&lt;Taakgebied&gt;10. Beheren van financiële middelen&lt;/Taakgebied&gt;&lt;Taak&gt;10.1 Bijhouden van de boekhouding&lt;/Taak&gt;&lt;Handeling1&gt;10.1.1 Bijhouden van de boekhouding&lt;/Handeling1&gt;&lt;/STRUCTUUR_PROCES&gt;&lt;Datering&gt;&lt;Begindatum&gt;Onbekend&lt;/Begindatum&gt;&lt;Einddatum&gt;Lopende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toepassing&lt;/Verantwoording_bewaartermijn&gt;&lt;/ADMINISTRATIEVE_BEWAARTERMIJN&gt;&lt;BESTEMMING&gt;&lt;Bestemming&gt;Vernietigen&lt;/Bestemming&gt;&lt;Verantwoording_bestemming&gt;Dit is louter intern belangrijk voor de boekhouding. Het heeft geen cultureel maatschappelijk nut.&lt;/Verantwoording_bestemming&gt;&lt;Selectievoorschriften&gt;niet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digitaal&lt;/Drager&gt;&lt;Extra_info_drager&gt;Papier: afdeling 
Digitaal: ORAFIN
&lt;/Extra_info_drager&gt;&lt;/DRAGER&gt;&lt;RELATIES&gt;&lt;Parent&gt;niet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1" spans="1:36" x14ac:dyDescent="0.25">
      <c r="A71" t="str">
        <f>SUBSTITUTE(A$2,"Value",IBP!A71)</f>
        <v>&lt;ID&gt;OVO000098_000_068&lt;/ID&gt;</v>
      </c>
      <c r="B71" t="str">
        <f>SUBSTITUTE(B$2,"Value",IBP!B71)</f>
        <v>&lt;Informatieobjecttype&gt;Serie&lt;/Informatieobjecttype&gt;</v>
      </c>
      <c r="C71" t="str">
        <f>SUBSTITUTE(C$2,"Value",IBP!C71)</f>
        <v>&lt;Naam_informatieobject&gt;Uitgavendossier vereffenaar kort: Boeken inkooporders en facturen/ordonnanties en opvolging van budgetten en uitgaven&lt;/Naam_informatieobject&gt;</v>
      </c>
      <c r="D71" t="str">
        <f>SUBSTITUTE(D$2,"Value",IBP!D71)</f>
        <v>&lt;Omschrijving_informatieobject&gt;Facturen en bijhorende documenten zoals inkooporders (bestelbonnen), prijsvragen, offertes…(kosten inzake gebouwen, wegen, voertuigen, materieel, energie, bureel- en ICT, proefkosten, …)&lt;/Omschrijving_informatieobject&gt;</v>
      </c>
      <c r="E71" t="str">
        <f>SUBSTITUTE(E$2,"Value",IBP!E71)</f>
        <v>&lt;Taakgebied&gt;10. Beheren van financiële middelen&lt;/Taakgebied&gt;</v>
      </c>
      <c r="F71" t="str">
        <f>SUBSTITUTE(F$2,"Value",IBP!F71)</f>
        <v>&lt;Taak&gt;10.1 Bijhouden van de boekhouding&lt;/Taak&gt;</v>
      </c>
      <c r="G71" t="str">
        <f>SUBSTITUTE(G$2,"Value",IBP!G71)</f>
        <v>&lt;Handeling1&gt;10.1.1 Bijhouden van de boekhouding&lt;/Handeling1&gt;</v>
      </c>
      <c r="H71" t="str">
        <f>SUBSTITUTE(H$2,"Value",IBP!H71)</f>
        <v>&lt;Begindatum&gt;Onbekend&lt;/Begindatum&gt;</v>
      </c>
      <c r="I71" t="str">
        <f>SUBSTITUTE(I$2,"Value",IBP!I71)</f>
        <v>&lt;Einddatum&gt;Lopende &lt;/Einddatum&gt;</v>
      </c>
      <c r="J71" t="str">
        <f>SUBSTITUTE(J$2,"Value",IBP!J71)</f>
        <v>&lt;Bewaarniveau&gt;Vlaamse overheid: Agentschap Wegen en Verkeer&lt;/Bewaarniveau&gt;</v>
      </c>
      <c r="K71" t="str">
        <f>SUBSTITUTE(K$2,"Value",IBP!K71)</f>
        <v>&lt;Waarde2&gt;10&lt;/Waarde2&gt;</v>
      </c>
      <c r="L71" t="str">
        <f>SUBSTITUTE(L$2,"Value",IBP!L71)</f>
        <v>&lt;Tijdseenheid2&gt;Jaar&lt;/Tijdseenheid2&gt;</v>
      </c>
      <c r="M71" t="str">
        <f>SUBSTITUTE(M$2,"Value",IBP!M71)</f>
        <v>&lt;Termijnspecificatie2&gt;Na afhandeling van het informatieobject&lt;/Termijnspecificatie2&gt;</v>
      </c>
      <c r="N71" t="str">
        <f>SUBSTITUTE(N$2,"Value",IBP!N71)</f>
        <v>&lt;Extra_info_termijnspecificatie2&gt;&lt;/Extra_info_termijnspecificatie2&gt;</v>
      </c>
      <c r="O71" t="str">
        <f>SUBSTITUTE(O$2,"Value",IBP!O71)</f>
        <v>&lt;Verantwoording_bewaartermijn2&gt;Wordt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v>
      </c>
      <c r="P71" t="str">
        <f>SUBSTITUTE(P$2,"Value",IBP!P71)</f>
        <v>&lt;Waarde&gt;Niet van toepassing&lt;/Waarde&gt;</v>
      </c>
      <c r="Q71" t="str">
        <f>SUBSTITUTE(Q$2,"Value",IBP!Q71)</f>
        <v>&lt;Tijdseenheid&gt;Niet van toepassing&lt;/Tijdseenheid&gt;</v>
      </c>
      <c r="R71" t="str">
        <f>SUBSTITUTE(R$2,"Value",IBP!R71)</f>
        <v>&lt;Termijnspecificatie&gt;Niet van toepassing&lt;/Termijnspecificatie&gt;</v>
      </c>
      <c r="S71" t="str">
        <f>SUBSTITUTE(S$2,"Value",IBP!S71)</f>
        <v>&lt;Extra_info_termijnspecificatie&gt;Niet van toepassing&lt;/Extra_info_termijnspecificatie&gt;</v>
      </c>
      <c r="T71" t="str">
        <f>SUBSTITUTE(T$2,"Value",IBP!T71)</f>
        <v>&lt;Verantwoording_bewaartermijn&gt;Niet van toepassing&lt;/Verantwoording_bewaartermijn&gt;</v>
      </c>
      <c r="U71" t="str">
        <f>SUBSTITUTE(U$2,"Value",IBP!U71)</f>
        <v>&lt;Bestemming&gt;Vernietigen&lt;/Bestemming&gt;</v>
      </c>
      <c r="V71" t="str">
        <f>SUBSTITUTE(V$2,"Value",IBP!V71)</f>
        <v>&lt;Verantwoording_bestemming&gt;Dit is louter intern belangrijk voor de boekhouding. Het heeft geen cultureel maatschappelijk nut.&lt;/Verantwoording_bestemming&gt;</v>
      </c>
      <c r="W71" t="str">
        <f>SUBSTITUTE(W$2,"Value",IBP!W71)</f>
        <v>&lt;Selectievoorschriften&gt;niet van toepassing&lt;/Selectievoorschriften&gt;</v>
      </c>
      <c r="X71" t="str">
        <f>SUBSTITUTE(X$2,"Value",IBP!X71)</f>
        <v>&lt;Raadplegingsregime&gt;In principe openbaar&lt;/Raadplegingsregime&gt;</v>
      </c>
      <c r="Y71" t="str">
        <f>SUBSTITUTE(Y$2,"Value",IBP!Y71)</f>
        <v>&lt;Gevoelige_persoonsgegevens&gt;Nee&lt;/Gevoelige_persoonsgegevens&gt;</v>
      </c>
      <c r="Z71" t="str">
        <f>SUBSTITUTE(Z$2,"Value",IBP!Z71)</f>
        <v>&lt;Hergebruik&gt;Ja&lt;/Hergebruik&gt;</v>
      </c>
      <c r="AA71" t="str">
        <f>SUBSTITUTE(AA$2,"Value",IBP!AA71)</f>
        <v>&lt;Motivering&gt;niet van toepassing&lt;/Motivering&gt;</v>
      </c>
      <c r="AB71" t="str">
        <f>SUBSTITUTE(AB$2,"Value",IBP!AB71)</f>
        <v>&lt;Drager&gt;Analoog en digitaal&lt;/Drager&gt;</v>
      </c>
      <c r="AC71" t="str">
        <f>SUBSTITUTE(AC$2,"Value",IBP!AC71)</f>
        <v>&lt;Extra_info_drager&gt;Papier: afdeling 
Digitaal: ORAFIN
&lt;/Extra_info_drager&gt;</v>
      </c>
      <c r="AD71" t="str">
        <f>SUBSTITUTE(AD$2,"Value",IBP!AD71)</f>
        <v>&lt;Parent&gt;niet van toepassing&lt;/Parent&gt;</v>
      </c>
      <c r="AE71" t="str">
        <f>SUBSTITUTE(AE$2,"Value",IBP!AE71)</f>
        <v>&lt;Child&gt;niet van toepassing&lt;/Child&gt;</v>
      </c>
      <c r="AF71" t="str">
        <f>SUBSTITUTE(AF$2,"Value",IBP!AF71)</f>
        <v>&lt;Associatief&gt;niet van toepassing&lt;/Associatief&gt;</v>
      </c>
      <c r="AG71" t="str">
        <f>SUBSTITUTE(AG$2,"Value",IBP!AG71)</f>
        <v>&lt;Actualiseringsdatum_informatieobject&gt;niet van toepassing&lt;/Actualiseringsdatum_informatieobject&gt;</v>
      </c>
      <c r="AH71" t="str">
        <f>SUBSTITUTE(AH$2,"Value",IBP!AH71)</f>
        <v>&lt;Opmerkingen&gt;niet van toepassing&lt;/Opmerkingen&gt;</v>
      </c>
      <c r="AJ71" t="str">
        <f t="shared" si="1"/>
        <v>&lt;Serie&gt;&lt;NAAM_en_INHOUD&gt;&lt;ID&gt;OVO000098_000_068&lt;/ID&gt;&lt;Informatieobjecttype&gt;Serie&lt;/Informatieobjecttype&gt;&lt;Naam_informatieobject&gt;Uitgavendossier vereffenaar kort: Boeken inkooporders en facturen/ordonnanties en opvolging van budgetten en uitgaven&lt;/Naam_informatieobject&gt;&lt;Omschrijving_informatieobject&gt;Facturen en bijhorende documenten zoals inkooporders (bestelbonnen), prijsvragen, offertes…(kosten inzake gebouwen, wegen, voertuigen, materieel, energie, bureel- en ICT, proefkosten, …)&lt;/Omschrijving_informatieobject&gt;&lt;/NAAM_en_INHOUD&gt;&lt;STRUCTUUR_PROCES&gt;&lt;Taakgebied&gt;10. Beheren van financiële middelen&lt;/Taakgebied&gt;&lt;Taak&gt;10.1 Bijhouden van de boekhouding&lt;/Taak&gt;&lt;Handeling1&gt;10.1.1 Bijhouden van de boekhouding&lt;/Handeling1&gt;&lt;/STRUCTUUR_PROCES&gt;&lt;Datering&gt;&lt;Begindatum&gt;Onbekend&lt;/Begindatum&gt;&lt;Einddatum&gt;Lopende &lt;/Einddatum&gt;&lt;/Datering&gt;&lt;BEWAARNIVEAU&gt;&lt;Bewaarniveau&gt;Vlaamse overheid: Agentschap Wegen en Verkeer&lt;/Bewaarniveau&gt;&lt;/BEWAARNIVEAU&gt;&lt;WETTELIJKE_BEWAARTERMIJN&gt;&lt;Waarde2&gt;10&lt;/Waarde2&gt;&lt;Tijdseenheid2&gt;Jaar&lt;/Tijdseenheid2&gt;&lt;Termijnspecificatie2&gt;Na afhandeling van het informatieobject&lt;/Termijnspecificatie2&gt;&lt;Extra_info_termijnspecificatie2&gt;&lt;/Extra_info_termijnspecificatie2&gt;&lt;Verantwoording_bewaartermijn2&gt;Wordt geregeld door art. 161 K.B. Plaatsing Overheidsopdrachten Klassieke Sectoren : De aanbestedende overheid bewaart alle documenten betreffende de gunning van de opdracht of van de concessie voor openbare werken ten minste gedurende tien jaar vanaf de gunningsdatum of, eventueel, vanaf de datum waarop werd afgezien van het gunnen van de opdracht.&lt;/Verantwoording_bewaartermijn2&gt;&lt;/WETTELIJKE_BEWAARTERMIJN&gt;&lt;ADMINISTRATIEVE_BEWAARTERMIJN&gt;&lt;Waarde&gt;Niet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toepassing&lt;/Verantwoording_bewaartermijn&gt;&lt;/ADMINISTRATIEVE_BEWAARTERMIJN&gt;&lt;BESTEMMING&gt;&lt;Bestemming&gt;Vernietigen&lt;/Bestemming&gt;&lt;Verantwoording_bestemming&gt;Dit is louter intern belangrijk voor de boekhouding. Het heeft geen cultureel maatschappelijk nut.&lt;/Verantwoording_bestemming&gt;&lt;Selectievoorschriften&gt;niet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digitaal&lt;/Drager&gt;&lt;Extra_info_drager&gt;Papier: afdeling 
Digitaal: ORAFIN
&lt;/Extra_info_drager&gt;&lt;/DRAGER&gt;&lt;RELATIES&gt;&lt;Parent&gt;niet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2" spans="1:36" x14ac:dyDescent="0.25">
      <c r="A72" t="str">
        <f>SUBSTITUTE(A$2,"Value",IBP!A72)</f>
        <v>&lt;ID&gt;OVO000098_000_069&lt;/ID&gt;</v>
      </c>
      <c r="B72" t="str">
        <f>SUBSTITUTE(B$2,"Value",IBP!B72)</f>
        <v>&lt;Informatieobjecttype&gt;Serie&lt;/Informatieobjecttype&gt;</v>
      </c>
      <c r="C72" t="str">
        <f>SUBSTITUTE(C$2,"Value",IBP!C72)</f>
        <v>&lt;Naam_informatieobject&gt;Veiligheidsinstructiekaarten&lt;/Naam_informatieobject&gt;</v>
      </c>
      <c r="D72" t="str">
        <f>SUBSTITUTE(D$2,"Value",IBP!D72)</f>
        <v>&lt;Omschrijving_informatieobject&gt;Instructiekaarten over functies, arbeidsmiddelen, werkomstandigheden, milieuhandhaving, elektriciteit en toolboxmeetings&lt;/Omschrijving_informatieobject&gt;</v>
      </c>
      <c r="E72" t="str">
        <f>SUBSTITUTE(E$2,"Value",IBP!E72)</f>
        <v>&lt;Taakgebied&gt;11. Beheren van preventie en veiligheid op het werk&lt;/Taakgebied&gt;</v>
      </c>
      <c r="F72" t="str">
        <f>SUBSTITUTE(F$2,"Value",IBP!F72)</f>
        <v>&lt;Taak&gt;11.1 Verzorgen coördinatie preventie en veiligheid&lt;/Taak&gt;</v>
      </c>
      <c r="G72" t="str">
        <f>SUBSTITUTE(G$2,"Value",IBP!G72)</f>
        <v>&lt;Handeling1&gt;11.1.1 Verzorgen coördinatie preventie en veiligheid&lt;/Handeling1&gt;</v>
      </c>
      <c r="H72" t="str">
        <f>SUBSTITUTE(H$2,"Value",IBP!H72)</f>
        <v>&lt;Begindatum&gt;Onbekend&lt;/Begindatum&gt;</v>
      </c>
      <c r="I72" t="str">
        <f>SUBSTITUTE(I$2,"Value",IBP!I72)</f>
        <v>&lt;Einddatum&gt;Lopende &lt;/Einddatum&gt;</v>
      </c>
      <c r="J72" t="str">
        <f>SUBSTITUTE(J$2,"Value",IBP!J72)</f>
        <v>&lt;Bewaarniveau&gt;Vlaamse overheid: Agentschap Wegen en Verkeer&lt;/Bewaarniveau&gt;</v>
      </c>
      <c r="K72" t="str">
        <f>SUBSTITUTE(K$2,"Value",IBP!K72)</f>
        <v>&lt;Waarde2&gt;niet van toepassing&lt;/Waarde2&gt;</v>
      </c>
      <c r="L72" t="str">
        <f>SUBSTITUTE(L$2,"Value",IBP!L72)</f>
        <v>&lt;Tijdseenheid2&gt;niet van toepassing&lt;/Tijdseenheid2&gt;</v>
      </c>
      <c r="M72" t="str">
        <f>SUBSTITUTE(M$2,"Value",IBP!M72)</f>
        <v>&lt;Termijnspecificatie2&gt;niet van toepassing&lt;/Termijnspecificatie2&gt;</v>
      </c>
      <c r="N72" t="str">
        <f>SUBSTITUTE(N$2,"Value",IBP!N72)</f>
        <v>&lt;Extra_info_termijnspecificatie2&gt;niet van toepassing&lt;/Extra_info_termijnspecificatie2&gt;</v>
      </c>
      <c r="O72" t="str">
        <f>SUBSTITUTE(O$2,"Value",IBP!O72)</f>
        <v>&lt;Verantwoording_bewaartermijn2&gt;niet van toepassing&lt;/Verantwoording_bewaartermijn2&gt;</v>
      </c>
      <c r="P72" t="str">
        <f>SUBSTITUTE(P$2,"Value",IBP!P72)</f>
        <v>&lt;Waarde&gt;3&lt;/Waarde&gt;</v>
      </c>
      <c r="Q72" t="str">
        <f>SUBSTITUTE(Q$2,"Value",IBP!Q72)</f>
        <v>&lt;Tijdseenheid&gt;jaar&lt;/Tijdseenheid&gt;</v>
      </c>
      <c r="R72" t="str">
        <f>SUBSTITUTE(R$2,"Value",IBP!R72)</f>
        <v>&lt;Termijnspecificatie&gt;Na nieuwe versie van het informatieobject&lt;/Termijnspecificatie&gt;</v>
      </c>
      <c r="S72" t="str">
        <f>SUBSTITUTE(S$2,"Value",IBP!S72)</f>
        <v>&lt;Extra_info_termijnspecificatie&gt;&lt;/Extra_info_termijnspecificatie&gt;</v>
      </c>
      <c r="T72" t="str">
        <f>SUBSTITUTE(T$2,"Value",IBP!T72)</f>
        <v>&lt;Verantwoording_bewaartermijn&gt;Deze stukken worden gedurende 3 jaar bijgehouden aangezien ze een beeld kunnen geven van de evolutie die het agentschap heeft doorgemaakt. Deze informatie wordt geregeld gebruikt ter verantwoording aan het management. &lt;/Verantwoording_bewaartermijn&gt;</v>
      </c>
      <c r="U72" t="str">
        <f>SUBSTITUTE(U$2,"Value",IBP!U72)</f>
        <v>&lt;Bestemming&gt;Vernietigen&lt;/Bestemming&gt;</v>
      </c>
      <c r="V72" t="str">
        <f>SUBSTITUTE(V$2,"Value",IBP!V72)</f>
        <v>&lt;Verantwoording_bestemming&gt;Geen cultuur-maatschappelijke nut meer. Het helpt om aan functies of werkmiddelen de juiste veiligheidsaxpecten te belichten&lt;/Verantwoording_bestemming&gt;</v>
      </c>
      <c r="W72" t="str">
        <f>SUBSTITUTE(W$2,"Value",IBP!W72)</f>
        <v>&lt;Selectievoorschriften&gt;niet van toepassing&lt;/Selectievoorschriften&gt;</v>
      </c>
      <c r="X72" t="str">
        <f>SUBSTITUTE(X$2,"Value",IBP!X72)</f>
        <v>&lt;Raadplegingsregime&gt;In principe openbaar&lt;/Raadplegingsregime&gt;</v>
      </c>
      <c r="Y72" t="str">
        <f>SUBSTITUTE(Y$2,"Value",IBP!Y72)</f>
        <v>&lt;Gevoelige_persoonsgegevens&gt;Nee&lt;/Gevoelige_persoonsgegevens&gt;</v>
      </c>
      <c r="Z72" t="str">
        <f>SUBSTITUTE(Z$2,"Value",IBP!Z72)</f>
        <v>&lt;Hergebruik&gt;Neen&lt;/Hergebruik&gt;</v>
      </c>
      <c r="AA72" t="str">
        <f>SUBSTITUTE(AA$2,"Value",IBP!AA72)</f>
        <v>&lt;Motivering&gt;niet van toepassing&lt;/Motivering&gt;</v>
      </c>
      <c r="AB72" t="str">
        <f>SUBSTITUTE(AB$2,"Value",IBP!AB72)</f>
        <v>&lt;Drager&gt;Digitaal&lt;/Drager&gt;</v>
      </c>
      <c r="AC72" t="str">
        <f>SUBSTITUTE(AC$2,"Value",IBP!AC72)</f>
        <v>&lt;Extra_info_drager&gt;niet van toepassing&lt;/Extra_info_drager&gt;</v>
      </c>
      <c r="AD72" t="str">
        <f>SUBSTITUTE(AD$2,"Value",IBP!AD72)</f>
        <v>&lt;Parent&gt;niet van toepassing&lt;/Parent&gt;</v>
      </c>
      <c r="AE72" t="str">
        <f>SUBSTITUTE(AE$2,"Value",IBP!AE72)</f>
        <v>&lt;Child&gt;niet van toepassing&lt;/Child&gt;</v>
      </c>
      <c r="AF72" t="str">
        <f>SUBSTITUTE(AF$2,"Value",IBP!AF72)</f>
        <v>&lt;Associatief&gt;niet van toepassing&lt;/Associatief&gt;</v>
      </c>
      <c r="AG72" t="str">
        <f>SUBSTITUTE(AG$2,"Value",IBP!AG72)</f>
        <v>&lt;Actualiseringsdatum_informatieobject&gt;niet van toepassing&lt;/Actualiseringsdatum_informatieobject&gt;</v>
      </c>
      <c r="AH72" t="str">
        <f>SUBSTITUTE(AH$2,"Value",IBP!AH72)</f>
        <v>&lt;Opmerkingen&gt;niet van toepassing&lt;/Opmerkingen&gt;</v>
      </c>
      <c r="AJ72" t="str">
        <f t="shared" si="1"/>
        <v>&lt;Serie&gt;&lt;NAAM_en_INHOUD&gt;&lt;ID&gt;OVO000098_000_069&lt;/ID&gt;&lt;Informatieobjecttype&gt;Serie&lt;/Informatieobjecttype&gt;&lt;Naam_informatieobject&gt;Veiligheidsinstructiekaarten&lt;/Naam_informatieobject&gt;&lt;Omschrijving_informatieobject&gt;Instructiekaarten over functies, arbeidsmiddelen, werkomstandigheden, milieuhandhaving, elektriciteit en toolboxmeetings&lt;/Omschrijving_informatieobject&gt;&lt;/NAAM_en_INHOUD&gt;&lt;STRUCTUUR_PROCES&gt;&lt;Taakgebied&gt;11. Beheren van preventie en veiligheid op het werk&lt;/Taakgebied&gt;&lt;Taak&gt;11.1 Verzorgen coördinatie preventie en veiligheid&lt;/Taak&gt;&lt;Handeling1&gt;11.1.1 Verzorgen coördinatie preventie en veiligheid&lt;/Handeling1&gt;&lt;/STRUCTUUR_PROCES&gt;&lt;Datering&gt;&lt;Begindatum&gt;Onbekend&lt;/Begindatum&gt;&lt;Einddatum&gt;Lopende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toepassing&lt;/Verantwoording_bewaartermijn2&gt;&lt;/WETTELIJKE_BEWAARTERMIJN&gt;&lt;ADMINISTRATIEVE_BEWAARTERMIJN&gt;&lt;Waarde&gt;3&lt;/Waarde&gt;&lt;Tijdseenheid&gt;jaar&lt;/Tijdseenheid&gt;&lt;Termijnspecificatie&gt;Na nieuwe versie van het informatieobject&lt;/Termijnspecificatie&gt;&lt;Extra_info_termijnspecificatie&gt;&lt;/Extra_info_termijnspecificatie&gt;&lt;Verantwoording_bewaartermijn&gt;Deze stukken worden gedurende 3 jaar bijgehouden aangezien ze een beeld kunnen geven van de evolutie die het agentschap heeft doorgemaakt. Deze informatie wordt geregeld gebruikt ter verantwoording aan het management. &lt;/Verantwoording_bewaartermijn&gt;&lt;/ADMINISTRATIEVE_BEWAARTERMIJN&gt;&lt;BESTEMMING&gt;&lt;Bestemming&gt;Vernietigen&lt;/Bestemming&gt;&lt;Verantwoording_bestemming&gt;Geen cultuur-maatschappelijke nut meer. Het helpt om aan functies of werkmiddelen de juiste veiligheidsaxpecten te belichten&lt;/Verantwoording_bestemming&gt;&lt;Selectievoorschriften&gt;niet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openbaar&lt;/Raadplegingsregime&gt;&lt;/RAADPLEGINGSREGIME&gt;&lt;PERSOONSGEGEVENS&gt;&lt;Gevoelige_persoonsgegevens&gt;Nee&lt;/Gevoelige_persoonsgegevens&gt;&lt;/PERSOONSGEGEVENS&gt;&lt;HERGEBRUIK&gt;&lt;Hergebruik&gt;Neen&lt;/Hergebruik&gt;&lt;Motivering&gt;niet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3" spans="1:36" x14ac:dyDescent="0.25">
      <c r="A73" t="str">
        <f>SUBSTITUTE(A$2,"Value",IBP!A73)</f>
        <v>&lt;ID&gt;OVO000098_000_070&lt;/ID&gt;</v>
      </c>
      <c r="B73" t="str">
        <f>SUBSTITUTE(B$2,"Value",IBP!B73)</f>
        <v>&lt;Informatieobjecttype&gt;Serie&lt;/Informatieobjecttype&gt;</v>
      </c>
      <c r="C73" t="str">
        <f>SUBSTITUTE(C$2,"Value",IBP!C73)</f>
        <v>&lt;Naam_informatieobject&gt;Tussenkomst bij onvoorziene gebeurtenissen-calamiteiten&lt;/Naam_informatieobject&gt;</v>
      </c>
      <c r="D73" t="str">
        <f>SUBSTITUTE(D$2,"Value",IBP!D73)</f>
        <v>&lt;Omschrijving_informatieobject&gt;Permanentiefiches + verslagen tussenkomsten &lt;/Omschrijving_informatieobject&gt;</v>
      </c>
      <c r="E73" t="str">
        <f>SUBSTITUTE(E$2,"Value",IBP!E73)</f>
        <v>&lt;Taakgebied&gt;12. Beheren van risico's&lt;/Taakgebied&gt;</v>
      </c>
      <c r="F73" t="str">
        <f>SUBSTITUTE(F$2,"Value",IBP!F73)</f>
        <v>&lt;Taak&gt;12.1 Beheren van calamiteiten&lt;/Taak&gt;</v>
      </c>
      <c r="G73" t="str">
        <f>SUBSTITUTE(G$2,"Value",IBP!G73)</f>
        <v>&lt;Handeling1&gt;12.1.1 Beheren van calamiteiten&lt;/Handeling1&gt;</v>
      </c>
      <c r="H73" t="str">
        <f>SUBSTITUTE(H$2,"Value",IBP!H73)</f>
        <v>&lt;Begindatum&gt;Onbekend&lt;/Begindatum&gt;</v>
      </c>
      <c r="I73" t="str">
        <f>SUBSTITUTE(I$2,"Value",IBP!I73)</f>
        <v>&lt;Einddatum&gt;Lopende &lt;/Einddatum&gt;</v>
      </c>
      <c r="J73" t="str">
        <f>SUBSTITUTE(J$2,"Value",IBP!J73)</f>
        <v>&lt;Bewaarniveau&gt;Vlaamse overheid: Agentschap Wegen en Verkeer&lt;/Bewaarniveau&gt;</v>
      </c>
      <c r="K73" t="str">
        <f>SUBSTITUTE(K$2,"Value",IBP!K73)</f>
        <v>&lt;Waarde2&gt;niet van toepassing&lt;/Waarde2&gt;</v>
      </c>
      <c r="L73" t="str">
        <f>SUBSTITUTE(L$2,"Value",IBP!L73)</f>
        <v>&lt;Tijdseenheid2&gt;niet van toepassing&lt;/Tijdseenheid2&gt;</v>
      </c>
      <c r="M73" t="str">
        <f>SUBSTITUTE(M$2,"Value",IBP!M73)</f>
        <v>&lt;Termijnspecificatie2&gt;niet van toepassing&lt;/Termijnspecificatie2&gt;</v>
      </c>
      <c r="N73" t="str">
        <f>SUBSTITUTE(N$2,"Value",IBP!N73)</f>
        <v>&lt;Extra_info_termijnspecificatie2&gt;niet van toepassing&lt;/Extra_info_termijnspecificatie2&gt;</v>
      </c>
      <c r="O73" t="str">
        <f>SUBSTITUTE(O$2,"Value",IBP!O73)</f>
        <v>&lt;Verantwoording_bewaartermijn2&gt;niet van toepassing&lt;/Verantwoording_bewaartermijn2&gt;</v>
      </c>
      <c r="P73" t="str">
        <f>SUBSTITUTE(P$2,"Value",IBP!P73)</f>
        <v>&lt;Waarde&gt;5&lt;/Waarde&gt;</v>
      </c>
      <c r="Q73" t="str">
        <f>SUBSTITUTE(Q$2,"Value",IBP!Q73)</f>
        <v>&lt;Tijdseenheid&gt;Jaar&lt;/Tijdseenheid&gt;</v>
      </c>
      <c r="R73" t="str">
        <f>SUBSTITUTE(R$2,"Value",IBP!R73)</f>
        <v>&lt;Termijnspecificatie&gt;Na afhandeling van het informatieobject&lt;/Termijnspecificatie&gt;</v>
      </c>
      <c r="S73" t="str">
        <f>SUBSTITUTE(S$2,"Value",IBP!S73)</f>
        <v>&lt;Extra_info_termijnspecificatie&gt;&lt;/Extra_info_termijnspecificatie&gt;</v>
      </c>
      <c r="T73" t="str">
        <f>SUBSTITUTE(T$2,"Value",IBP!T73)</f>
        <v>&lt;Verantwoording_bewaartermijn&gt;Het is belangrijk om te leren uit voorgaande calamiteiten om nieuwe calamiteiten op te vangen. Na 5 jaar kunnen deze verouderd zijn. De lessen die getrokken worden, worden opgenomen in de calamiteitenplannen.&lt;/Verantwoording_bewaartermijn&gt;</v>
      </c>
      <c r="U73" t="str">
        <f>SUBSTITUTE(U$2,"Value",IBP!U73)</f>
        <v>&lt;Bestemming&gt;Vernietigen&lt;/Bestemming&gt;</v>
      </c>
      <c r="V73" t="str">
        <f>SUBSTITUTE(V$2,"Value",IBP!V73)</f>
        <v>&lt;Verantwoording_bestemming&gt;Het is belangrijk om te leren uit voorgaande calamiteiten om nieuwe calamiteiten op te vangen. De lessen die getrokken worden, worden opgenomen in de calamiteitenplannen.&lt;/Verantwoording_bestemming&gt;</v>
      </c>
      <c r="W73" t="str">
        <f>SUBSTITUTE(W$2,"Value",IBP!W73)</f>
        <v>&lt;Selectievoorschriften&gt;niet van toepassing&lt;/Selectievoorschriften&gt;</v>
      </c>
      <c r="X73" t="str">
        <f>SUBSTITUTE(X$2,"Value",IBP!X73)</f>
        <v>&lt;Raadplegingsregime&gt;In principe openbaar&lt;/Raadplegingsregime&gt;</v>
      </c>
      <c r="Y73" t="str">
        <f>SUBSTITUTE(Y$2,"Value",IBP!Y73)</f>
        <v>&lt;Gevoelige_persoonsgegevens&gt;Nee&lt;/Gevoelige_persoonsgegevens&gt;</v>
      </c>
      <c r="Z73" t="str">
        <f>SUBSTITUTE(Z$2,"Value",IBP!Z73)</f>
        <v>&lt;Hergebruik&gt;Ja&lt;/Hergebruik&gt;</v>
      </c>
      <c r="AA73" t="str">
        <f>SUBSTITUTE(AA$2,"Value",IBP!AA73)</f>
        <v>&lt;Motivering&gt;niet van toepassing&lt;/Motivering&gt;</v>
      </c>
      <c r="AB73" t="str">
        <f>SUBSTITUTE(AB$2,"Value",IBP!AB73)</f>
        <v>&lt;Drager&gt;Digitaal&lt;/Drager&gt;</v>
      </c>
      <c r="AC73" t="str">
        <f>SUBSTITUTE(AC$2,"Value",IBP!AC73)</f>
        <v>&lt;Extra_info_drager&gt;niet van toepassing&lt;/Extra_info_drager&gt;</v>
      </c>
      <c r="AD73" t="str">
        <f>SUBSTITUTE(AD$2,"Value",IBP!AD73)</f>
        <v>&lt;Parent&gt;niet van toepassing&lt;/Parent&gt;</v>
      </c>
      <c r="AE73" t="str">
        <f>SUBSTITUTE(AE$2,"Value",IBP!AE73)</f>
        <v>&lt;Child&gt;niet van toepassing&lt;/Child&gt;</v>
      </c>
      <c r="AF73" t="str">
        <f>SUBSTITUTE(AF$2,"Value",IBP!AF73)</f>
        <v>&lt;Associatief&gt;niet van toepassing&lt;/Associatief&gt;</v>
      </c>
      <c r="AG73" t="str">
        <f>SUBSTITUTE(AG$2,"Value",IBP!AG73)</f>
        <v>&lt;Actualiseringsdatum_informatieobject&gt;niet van toepassing&lt;/Actualiseringsdatum_informatieobject&gt;</v>
      </c>
      <c r="AH73" t="str">
        <f>SUBSTITUTE(AH$2,"Value",IBP!AH73)</f>
        <v>&lt;Opmerkingen&gt;niet van toepassing&lt;/Opmerkingen&gt;</v>
      </c>
      <c r="AJ73" t="str">
        <f t="shared" si="1"/>
        <v>&lt;Serie&gt;&lt;NAAM_en_INHOUD&gt;&lt;ID&gt;OVO000098_000_070&lt;/ID&gt;&lt;Informatieobjecttype&gt;Serie&lt;/Informatieobjecttype&gt;&lt;Naam_informatieobject&gt;Tussenkomst bij onvoorziene gebeurtenissen-calamiteiten&lt;/Naam_informatieobject&gt;&lt;Omschrijving_informatieobject&gt;Permanentiefiches + verslagen tussenkomsten &lt;/Omschrijving_informatieobject&gt;&lt;/NAAM_en_INHOUD&gt;&lt;STRUCTUUR_PROCES&gt;&lt;Taakgebied&gt;12. Beheren van risico's&lt;/Taakgebied&gt;&lt;Taak&gt;12.1 Beheren van calamiteiten&lt;/Taak&gt;&lt;Handeling1&gt;12.1.1 Beheren van calamiteiten&lt;/Handeling1&gt;&lt;/STRUCTUUR_PROCES&gt;&lt;Datering&gt;&lt;Begindatum&gt;Onbekend&lt;/Begindatum&gt;&lt;Einddatum&gt;Lopende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informatieobject&lt;/Termijnspecificatie&gt;&lt;Extra_info_termijnspecificatie&gt;&lt;/Extra_info_termijnspecificatie&gt;&lt;Verantwoording_bewaartermijn&gt;Het is belangrijk om te leren uit voorgaande calamiteiten om nieuwe calamiteiten op te vangen. Na 5 jaar kunnen deze verouderd zijn. De lessen die getrokken worden, worden opgenomen in de calamiteitenplannen.&lt;/Verantwoording_bewaartermijn&gt;&lt;/ADMINISTRATIEVE_BEWAARTERMIJN&gt;&lt;BESTEMMING&gt;&lt;Bestemming&gt;Vernietigen&lt;/Bestemming&gt;&lt;Verantwoording_bestemming&gt;Het is belangrijk om te leren uit voorgaande calamiteiten om nieuwe calamiteiten op te vangen. De lessen die getrokken worden, worden opgenomen in de calamiteitenplannen.&lt;/Verantwoording_bestemming&gt;&lt;Selectievoorschriften&gt;niet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4" spans="1:36" x14ac:dyDescent="0.25">
      <c r="A74" t="str">
        <f>SUBSTITUTE(A$2,"Value",IBP!A74)</f>
        <v>&lt;ID&gt;OVO000098_000_071&lt;/ID&gt;</v>
      </c>
      <c r="B74" t="str">
        <f>SUBSTITUTE(B$2,"Value",IBP!B74)</f>
        <v>&lt;Informatieobjecttype&gt;Serie&lt;/Informatieobjecttype&gt;</v>
      </c>
      <c r="C74" t="str">
        <f>SUBSTITUTE(C$2,"Value",IBP!C74)</f>
        <v>&lt;Naam_informatieobject&gt;Klachtendossiers 1e lijn&lt;/Naam_informatieobject&gt;</v>
      </c>
      <c r="D74" t="str">
        <f>SUBSTITUTE(D$2,"Value",IBP!D74)</f>
        <v>&lt;Omschrijving_informatieobject&gt;inhoud Klacht, ontvangstmelding, antwoord&lt;/Omschrijving_informatieobject&gt;</v>
      </c>
      <c r="E74" t="str">
        <f>SUBSTITUTE(E$2,"Value",IBP!E74)</f>
        <v>&lt;Taakgebied&gt;12. Beheren van risico's&lt;/Taakgebied&gt;</v>
      </c>
      <c r="F74" t="str">
        <f>SUBSTITUTE(F$2,"Value",IBP!F74)</f>
        <v>&lt;Taak&gt;12.2 Beheren van klachten en meldingen&lt;/Taak&gt;</v>
      </c>
      <c r="G74" t="str">
        <f>SUBSTITUTE(G$2,"Value",IBP!G74)</f>
        <v>&lt;Handeling1&gt;12.2.1 Beheren van klachten en meldingen&lt;/Handeling1&gt;</v>
      </c>
      <c r="H74" t="str">
        <f>SUBSTITUTE(H$2,"Value",IBP!H74)</f>
        <v>&lt;Begindatum&gt;Onbekend&lt;/Begindatum&gt;</v>
      </c>
      <c r="I74" t="str">
        <f>SUBSTITUTE(I$2,"Value",IBP!I74)</f>
        <v>&lt;Einddatum&gt;Lopende &lt;/Einddatum&gt;</v>
      </c>
      <c r="J74" t="str">
        <f>SUBSTITUTE(J$2,"Value",IBP!J74)</f>
        <v>&lt;Bewaarniveau&gt;Vlaamse overheid: Agentschap Wegen en Verkeer&lt;/Bewaarniveau&gt;</v>
      </c>
      <c r="K74" t="str">
        <f>SUBSTITUTE(K$2,"Value",IBP!K74)</f>
        <v>&lt;Waarde2&gt;niet van toepassing&lt;/Waarde2&gt;</v>
      </c>
      <c r="L74" t="str">
        <f>SUBSTITUTE(L$2,"Value",IBP!L74)</f>
        <v>&lt;Tijdseenheid2&gt;niet van toepassing&lt;/Tijdseenheid2&gt;</v>
      </c>
      <c r="M74" t="str">
        <f>SUBSTITUTE(M$2,"Value",IBP!M74)</f>
        <v>&lt;Termijnspecificatie2&gt;niet van toepassing&lt;/Termijnspecificatie2&gt;</v>
      </c>
      <c r="N74" t="str">
        <f>SUBSTITUTE(N$2,"Value",IBP!N74)</f>
        <v>&lt;Extra_info_termijnspecificatie2&gt;niet van toepassing&lt;/Extra_info_termijnspecificatie2&gt;</v>
      </c>
      <c r="O74" t="str">
        <f>SUBSTITUTE(O$2,"Value",IBP!O74)</f>
        <v>&lt;Verantwoording_bewaartermijn2&gt;niet van toepassing&lt;/Verantwoording_bewaartermijn2&gt;</v>
      </c>
      <c r="P74" t="str">
        <f>SUBSTITUTE(P$2,"Value",IBP!P74)</f>
        <v>&lt;Waarde&gt;5&lt;/Waarde&gt;</v>
      </c>
      <c r="Q74" t="str">
        <f>SUBSTITUTE(Q$2,"Value",IBP!Q74)</f>
        <v>&lt;Tijdseenheid&gt;Jaar&lt;/Tijdseenheid&gt;</v>
      </c>
      <c r="R74" t="str">
        <f>SUBSTITUTE(R$2,"Value",IBP!R74)</f>
        <v>&lt;Termijnspecificatie&gt;Na afhandeling van het informatieobject&lt;/Termijnspecificatie&gt;</v>
      </c>
      <c r="S74" t="str">
        <f>SUBSTITUTE(S$2,"Value",IBP!S74)</f>
        <v>&lt;Extra_info_termijnspecificatie&gt;&lt;/Extra_info_termijnspecificatie&gt;</v>
      </c>
      <c r="T74" t="str">
        <f>SUBSTITUTE(T$2,"Value",IBP!T74)</f>
        <v>&lt;Verantwoording_bewaartermijn&gt;gedurende 5j kunnen deze dossiers nuttig zijn om te bekijken hoe eenzelfde klacht behandeld werd, bijgevolg zullen deze dossiers gedurende deze periode frequent geraadpleegd worden. &lt;/Verantwoording_bewaartermijn&gt;</v>
      </c>
      <c r="U74" t="str">
        <f>SUBSTITUTE(U$2,"Value",IBP!U74)</f>
        <v>&lt;Bestemming&gt;Vernietigen&lt;/Bestemming&gt;</v>
      </c>
      <c r="V74" t="str">
        <f>SUBSTITUTE(V$2,"Value",IBP!V74)</f>
        <v>&lt;Verantwoording_bestemming&gt;deze dossiers zijn geregistreerd in de klachtenrapporten en het klachtenboek, dat permanent bewaar wordt in het archief van het Vlaams Parlement, en na het verstrijken van de bewaartermijn hebben de dossiers geen enkel juridisch, administratief, maatschappelijk of cultureel belang meer. &lt;/Verantwoording_bestemming&gt;</v>
      </c>
      <c r="W74" t="str">
        <f>SUBSTITUTE(W$2,"Value",IBP!W74)</f>
        <v>&lt;Selectievoorschriften&gt;niet van toepassing&lt;/Selectievoorschriften&gt;</v>
      </c>
      <c r="X74" t="str">
        <f>SUBSTITUTE(X$2,"Value",IBP!X74)</f>
        <v>&lt;Raadplegingsregime&gt;In principe openbaar&lt;/Raadplegingsregime&gt;</v>
      </c>
      <c r="Y74" t="str">
        <f>SUBSTITUTE(Y$2,"Value",IBP!Y74)</f>
        <v>&lt;Gevoelige_persoonsgegevens&gt;Nee&lt;/Gevoelige_persoonsgegevens&gt;</v>
      </c>
      <c r="Z74" t="str">
        <f>SUBSTITUTE(Z$2,"Value",IBP!Z74)</f>
        <v>&lt;Hergebruik&gt;Neen&lt;/Hergebruik&gt;</v>
      </c>
      <c r="AA74" t="str">
        <f>SUBSTITUTE(AA$2,"Value",IBP!AA74)</f>
        <v>&lt;Motivering&gt;niet van toepassing&lt;/Motivering&gt;</v>
      </c>
      <c r="AB74" t="str">
        <f>SUBSTITUTE(AB$2,"Value",IBP!AB74)</f>
        <v>&lt;Drager&gt;Analoog en digitaal&lt;/Drager&gt;</v>
      </c>
      <c r="AC74" t="str">
        <f>SUBSTITUTE(AC$2,"Value",IBP!AC74)</f>
        <v>&lt;Extra_info_drager&gt;niet van toepassing&lt;/Extra_info_drager&gt;</v>
      </c>
      <c r="AD74" t="str">
        <f>SUBSTITUTE(AD$2,"Value",IBP!AD74)</f>
        <v>&lt;Parent&gt;niet van toepassing&lt;/Parent&gt;</v>
      </c>
      <c r="AE74" t="str">
        <f>SUBSTITUTE(AE$2,"Value",IBP!AE74)</f>
        <v>&lt;Child&gt;niet van toepassing&lt;/Child&gt;</v>
      </c>
      <c r="AF74" t="str">
        <f>SUBSTITUTE(AF$2,"Value",IBP!AF74)</f>
        <v>&lt;Associatief&gt;niet van toepassing&lt;/Associatief&gt;</v>
      </c>
      <c r="AG74" t="str">
        <f>SUBSTITUTE(AG$2,"Value",IBP!AG74)</f>
        <v>&lt;Actualiseringsdatum_informatieobject&gt;niet van toepassing&lt;/Actualiseringsdatum_informatieobject&gt;</v>
      </c>
      <c r="AH74" t="str">
        <f>SUBSTITUTE(AH$2,"Value",IBP!AH74)</f>
        <v>&lt;Opmerkingen&gt;niet van toepassing&lt;/Opmerkingen&gt;</v>
      </c>
      <c r="AJ74" t="str">
        <f t="shared" si="1"/>
        <v>&lt;Serie&gt;&lt;NAAM_en_INHOUD&gt;&lt;ID&gt;OVO000098_000_071&lt;/ID&gt;&lt;Informatieobjecttype&gt;Serie&lt;/Informatieobjecttype&gt;&lt;Naam_informatieobject&gt;Klachtendossiers 1e lijn&lt;/Naam_informatieobject&gt;&lt;Omschrijving_informatieobject&gt;inhoud Klacht, ontvangstmelding, antwoord&lt;/Omschrijving_informatieobject&gt;&lt;/NAAM_en_INHOUD&gt;&lt;STRUCTUUR_PROCES&gt;&lt;Taakgebied&gt;12. Beheren van risico's&lt;/Taakgebied&gt;&lt;Taak&gt;12.2 Beheren van klachten en meldingen&lt;/Taak&gt;&lt;Handeling1&gt;12.2.1 Beheren van klachten en meldingen&lt;/Handeling1&gt;&lt;/STRUCTUUR_PROCES&gt;&lt;Datering&gt;&lt;Begindatum&gt;Onbekend&lt;/Begindatum&gt;&lt;Einddatum&gt;Lopende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informatieobject&lt;/Termijnspecificatie&gt;&lt;Extra_info_termijnspecificatie&gt;&lt;/Extra_info_termijnspecificatie&gt;&lt;Verantwoording_bewaartermijn&gt;gedurende 5j kunnen deze dossiers nuttig zijn om te bekijken hoe eenzelfde klacht behandeld werd, bijgevolg zullen deze dossiers gedurende deze periode frequent geraadpleegd worden. &lt;/Verantwoording_bewaartermijn&gt;&lt;/ADMINISTRATIEVE_BEWAARTERMIJN&gt;&lt;BESTEMMING&gt;&lt;Bestemming&gt;Vernietigen&lt;/Bestemming&gt;&lt;Verantwoording_bestemming&gt;deze dossiers zijn geregistreerd in de klachtenrapporten en het klachtenboek, dat permanent bewaar wordt in het archief van het Vlaams Parlement, en na het verstrijken van de bewaartermijn hebben de dossiers geen enkel juridisch, administratief, maatschappelijk of cultureel belang meer. &lt;/Verantwoording_bestemming&gt;&lt;Selectievoorschriften&gt;niet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openbaar&lt;/Raadplegingsregime&gt;&lt;/RAADPLEGINGSREGIME&gt;&lt;PERSOONSGEGEVENS&gt;&lt;Gevoelige_persoonsgegevens&gt;Nee&lt;/Gevoelige_persoonsgegevens&gt;&lt;/PERSOONSGEGEVENS&gt;&lt;HERGEBRUIK&gt;&lt;Hergebruik&gt;Neen&lt;/Hergebruik&gt;&lt;Motivering&gt;niet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5" spans="1:36" x14ac:dyDescent="0.25">
      <c r="A75" t="str">
        <f>SUBSTITUTE(A$2,"Value",IBP!A75)</f>
        <v>&lt;ID&gt;OVO000098_000_072&lt;/ID&gt;</v>
      </c>
      <c r="B75" t="str">
        <f>SUBSTITUTE(B$2,"Value",IBP!B75)</f>
        <v>&lt;Informatieobjecttype&gt;Serie&lt;/Informatieobjecttype&gt;</v>
      </c>
      <c r="C75" t="str">
        <f>SUBSTITUTE(C$2,"Value",IBP!C75)</f>
        <v>&lt;Naam_informatieobject&gt;Klachtendossier 2e lijn&lt;/Naam_informatieobject&gt;</v>
      </c>
      <c r="D75" t="str">
        <f>SUBSTITUTE(D$2,"Value",IBP!D75)</f>
        <v>&lt;Omschrijving_informatieobject&gt;inhoud Klacht, ontvangstmelding, antwoord&lt;/Omschrijving_informatieobject&gt;</v>
      </c>
      <c r="E75" t="str">
        <f>SUBSTITUTE(E$2,"Value",IBP!E75)</f>
        <v>&lt;Taakgebied&gt;12. Beheren van risico's&lt;/Taakgebied&gt;</v>
      </c>
      <c r="F75" t="str">
        <f>SUBSTITUTE(F$2,"Value",IBP!F75)</f>
        <v>&lt;Taak&gt;12.2 Beheren van klachten en meldingen&lt;/Taak&gt;</v>
      </c>
      <c r="G75" t="str">
        <f>SUBSTITUTE(G$2,"Value",IBP!G75)</f>
        <v>&lt;Handeling1&gt;12.2.1 Beheren van klachten en meldingen&lt;/Handeling1&gt;</v>
      </c>
      <c r="H75" t="str">
        <f>SUBSTITUTE(H$2,"Value",IBP!H75)</f>
        <v>&lt;Begindatum&gt;Onbekend&lt;/Begindatum&gt;</v>
      </c>
      <c r="I75" t="str">
        <f>SUBSTITUTE(I$2,"Value",IBP!I75)</f>
        <v>&lt;Einddatum&gt;Lopende &lt;/Einddatum&gt;</v>
      </c>
      <c r="J75" t="str">
        <f>SUBSTITUTE(J$2,"Value",IBP!J75)</f>
        <v>&lt;Bewaarniveau&gt;Vlaamse Ombudsdienst (Archief van het Vlaams Parlement)&lt;/Bewaarniveau&gt;</v>
      </c>
      <c r="K75" t="str">
        <f>SUBSTITUTE(K$2,"Value",IBP!K75)</f>
        <v>&lt;Waarde2&gt;niet van toepassing&lt;/Waarde2&gt;</v>
      </c>
      <c r="L75" t="str">
        <f>SUBSTITUTE(L$2,"Value",IBP!L75)</f>
        <v>&lt;Tijdseenheid2&gt;niet van toepassing&lt;/Tijdseenheid2&gt;</v>
      </c>
      <c r="M75" t="str">
        <f>SUBSTITUTE(M$2,"Value",IBP!M75)</f>
        <v>&lt;Termijnspecificatie2&gt;niet van toepassing&lt;/Termijnspecificatie2&gt;</v>
      </c>
      <c r="N75" t="str">
        <f>SUBSTITUTE(N$2,"Value",IBP!N75)</f>
        <v>&lt;Extra_info_termijnspecificatie2&gt;niet van toepassing&lt;/Extra_info_termijnspecificatie2&gt;</v>
      </c>
      <c r="O75" t="str">
        <f>SUBSTITUTE(O$2,"Value",IBP!O75)</f>
        <v>&lt;Verantwoording_bewaartermijn2&gt;niet van toepassing&lt;/Verantwoording_bewaartermijn2&gt;</v>
      </c>
      <c r="P75" t="str">
        <f>SUBSTITUTE(P$2,"Value",IBP!P75)</f>
        <v>&lt;Waarde&gt;5&lt;/Waarde&gt;</v>
      </c>
      <c r="Q75" t="str">
        <f>SUBSTITUTE(Q$2,"Value",IBP!Q75)</f>
        <v>&lt;Tijdseenheid&gt;jaar&lt;/Tijdseenheid&gt;</v>
      </c>
      <c r="R75" t="str">
        <f>SUBSTITUTE(R$2,"Value",IBP!R75)</f>
        <v>&lt;Termijnspecificatie&gt;Na afhandeling van het informatieobject&lt;/Termijnspecificatie&gt;</v>
      </c>
      <c r="S75" t="str">
        <f>SUBSTITUTE(S$2,"Value",IBP!S75)</f>
        <v>&lt;Extra_info_termijnspecificatie&gt;&lt;/Extra_info_termijnspecificatie&gt;</v>
      </c>
      <c r="T75" t="str">
        <f>SUBSTITUTE(T$2,"Value",IBP!T75)</f>
        <v>&lt;Verantwoording_bewaartermijn&gt; De Ombudsman adviseert om klachten minimaal 3 jaar te bewaren. Hiervoor wordt de volgende redenering aangehaald: "instanties horen klachtdossiers minstens bij te houden tot 1 januari van het kalenderjaar x + 2 na de datum van het definitief sluiten van de klacht. Het kalenderjaar "x + 1" is namelijk het jaar, waarin de ombudsman het zogenaamde klachtenboek - dat de klachtenrapporten verzamelt van de verschillende Vlaamse overheidsdiensten - eerst samenstelt en vervolgens publiceert op 1 maart, waarna de parlementaire bespreking volgt in de daaropvolgende weken en maanden. Het kan op dat moment nuttig zijn om nog over het klachtdossier te beschikken, wanneer er potentieel aandacht zou ontstaan voor deze of gene klacht. Vanaf 1 januari van het daaropvolgende kalenderjaar "x + 2" kunnen vervolgens de regels spelen van het archiefbeleid.” Er wordt echter geopteerd om aan deze termijn van 3 jaar nog 2 jaar veiligheidsmarge toe te voegen. Op deze manier wordt de bewaartermijn ook gelijk gelegd met de bewaartermijn voor Klachtendossiers: eerste lijn. &lt;/Verantwoording_bewaartermijn&gt;</v>
      </c>
      <c r="U75" t="str">
        <f>SUBSTITUTE(U$2,"Value",IBP!U75)</f>
        <v>&lt;Bestemming&gt;Vernietigen&lt;/Bestemming&gt;</v>
      </c>
      <c r="V75" t="str">
        <f>SUBSTITUTE(V$2,"Value",IBP!V75)</f>
        <v>&lt;Verantwoording_bestemming&gt;deze dossiers zijn geregistreerd in de klachtenrapporten en het klachtenboek, dat permanent bewaar wordt in het archief van het Vlaams Parlement, en na het verstrijken van de bewaartermijn hebben de dossiers geen enkel juridisch, administratief, maatschappelijk of cultureel belang meer. &lt;/Verantwoording_bestemming&gt;</v>
      </c>
      <c r="W75" t="str">
        <f>SUBSTITUTE(W$2,"Value",IBP!W75)</f>
        <v>&lt;Selectievoorschriften&gt;niet van toepassing&lt;/Selectievoorschriften&gt;</v>
      </c>
      <c r="X75" t="str">
        <f>SUBSTITUTE(X$2,"Value",IBP!X75)</f>
        <v>&lt;Raadplegingsregime&gt;In principe openbaar&lt;/Raadplegingsregime&gt;</v>
      </c>
      <c r="Y75" t="str">
        <f>SUBSTITUTE(Y$2,"Value",IBP!Y75)</f>
        <v>&lt;Gevoelige_persoonsgegevens&gt;Nee&lt;/Gevoelige_persoonsgegevens&gt;</v>
      </c>
      <c r="Z75" t="str">
        <f>SUBSTITUTE(Z$2,"Value",IBP!Z75)</f>
        <v>&lt;Hergebruik&gt;Neen&lt;/Hergebruik&gt;</v>
      </c>
      <c r="AA75" t="str">
        <f>SUBSTITUTE(AA$2,"Value",IBP!AA75)</f>
        <v>&lt;Motivering&gt;niet van toepassing&lt;/Motivering&gt;</v>
      </c>
      <c r="AB75" t="str">
        <f>SUBSTITUTE(AB$2,"Value",IBP!AB75)</f>
        <v>&lt;Drager&gt;Analoog en digitaal&lt;/Drager&gt;</v>
      </c>
      <c r="AC75" t="str">
        <f>SUBSTITUTE(AC$2,"Value",IBP!AC75)</f>
        <v>&lt;Extra_info_drager&gt;niet van toepassing&lt;/Extra_info_drager&gt;</v>
      </c>
      <c r="AD75" t="str">
        <f>SUBSTITUTE(AD$2,"Value",IBP!AD75)</f>
        <v>&lt;Parent&gt;niet van toepassing&lt;/Parent&gt;</v>
      </c>
      <c r="AE75" t="str">
        <f>SUBSTITUTE(AE$2,"Value",IBP!AE75)</f>
        <v>&lt;Child&gt;niet van toepassing&lt;/Child&gt;</v>
      </c>
      <c r="AF75" t="str">
        <f>SUBSTITUTE(AF$2,"Value",IBP!AF75)</f>
        <v>&lt;Associatief&gt;niet van toepassing&lt;/Associatief&gt;</v>
      </c>
      <c r="AG75" t="str">
        <f>SUBSTITUTE(AG$2,"Value",IBP!AG75)</f>
        <v>&lt;Actualiseringsdatum_informatieobject&gt;niet van toepassing&lt;/Actualiseringsdatum_informatieobject&gt;</v>
      </c>
      <c r="AH75" t="str">
        <f>SUBSTITUTE(AH$2,"Value",IBP!AH75)</f>
        <v>&lt;Opmerkingen&gt;niet van toepassing&lt;/Opmerkingen&gt;</v>
      </c>
      <c r="AJ75" t="str">
        <f t="shared" si="1"/>
        <v>&lt;Serie&gt;&lt;NAAM_en_INHOUD&gt;&lt;ID&gt;OVO000098_000_072&lt;/ID&gt;&lt;Informatieobjecttype&gt;Serie&lt;/Informatieobjecttype&gt;&lt;Naam_informatieobject&gt;Klachtendossier 2e lijn&lt;/Naam_informatieobject&gt;&lt;Omschrijving_informatieobject&gt;inhoud Klacht, ontvangstmelding, antwoord&lt;/Omschrijving_informatieobject&gt;&lt;/NAAM_en_INHOUD&gt;&lt;STRUCTUUR_PROCES&gt;&lt;Taakgebied&gt;12. Beheren van risico's&lt;/Taakgebied&gt;&lt;Taak&gt;12.2 Beheren van klachten en meldingen&lt;/Taak&gt;&lt;Handeling1&gt;12.2.1 Beheren van klachten en meldingen&lt;/Handeling1&gt;&lt;/STRUCTUUR_PROCES&gt;&lt;Datering&gt;&lt;Begindatum&gt;Onbekend&lt;/Begindatum&gt;&lt;Einddatum&gt;Lopende &lt;/Einddatum&gt;&lt;/Datering&gt;&lt;BEWAARNIVEAU&gt;&lt;Bewaarniveau&gt;Vlaamse Ombudsdienst (Archief van het Vlaams Parlement)&lt;/Bewaarniveau&gt;&lt;/BEWAARNIVEAU&gt;&lt;WETTELIJKE_BEWAARTERMIJN&gt;&lt;Waarde2&gt;niet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 De Ombudsman adviseert om klachten minimaal 3 jaar te bewaren. Hiervoor wordt de volgende redenering aangehaald: "instanties horen klachtdossiers minstens bij te houden tot 1 januari van het kalenderjaar x + 2 na de datum van het definitief sluiten van de klacht. Het kalenderjaar "x + 1" is namelijk het jaar, waarin de ombudsman het zogenaamde klachtenboek - dat de klachtenrapporten verzamelt van de verschillende Vlaamse overheidsdiensten - eerst samenstelt en vervolgens publiceert op 1 maart, waarna de parlementaire bespreking volgt in de daaropvolgende weken en maanden. Het kan op dat moment nuttig zijn om nog over het klachtdossier te beschikken, wanneer er potentieel aandacht zou ontstaan voor deze of gene klacht. Vanaf 1 januari van het daaropvolgende kalenderjaar "x + 2" kunnen vervolgens de regels spelen van het archiefbeleid.” Er wordt echter geopteerd om aan deze termijn van 3 jaar nog 2 jaar veiligheidsmarge toe te voegen. Op deze manier wordt de bewaartermijn ook gelijk gelegd met de bewaartermijn voor Klachtendossiers: eerste lijn. &lt;/Verantwoording_bewaartermijn&gt;&lt;/ADMINISTRATIEVE_BEWAARTERMIJN&gt;&lt;BESTEMMING&gt;&lt;Bestemming&gt;Vernietigen&lt;/Bestemming&gt;&lt;Verantwoording_bestemming&gt;deze dossiers zijn geregistreerd in de klachtenrapporten en het klachtenboek, dat permanent bewaar wordt in het archief van het Vlaams Parlement, en na het verstrijken van de bewaartermijn hebben de dossiers geen enkel juridisch, administratief, maatschappelijk of cultureel belang meer. &lt;/Verantwoording_bestemming&gt;&lt;Selectievoorschriften&gt;niet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openbaar&lt;/Raadplegingsregime&gt;&lt;/RAADPLEGINGSREGIME&gt;&lt;PERSOONSGEGEVENS&gt;&lt;Gevoelige_persoonsgegevens&gt;Nee&lt;/Gevoelige_persoonsgegevens&gt;&lt;/PERSOONSGEGEVENS&gt;&lt;HERGEBRUIK&gt;&lt;Hergebruik&gt;Neen&lt;/Hergebruik&gt;&lt;Motivering&gt;niet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6" spans="1:36" x14ac:dyDescent="0.25">
      <c r="A76" t="str">
        <f>SUBSTITUTE(A$2,"Value",IBP!A76)</f>
        <v>&lt;ID&gt;OVO000098_000_073&lt;/ID&gt;</v>
      </c>
      <c r="B76" t="str">
        <f>SUBSTITUTE(B$2,"Value",IBP!B76)</f>
        <v>&lt;Informatieobjecttype&gt;Serie&lt;/Informatieobjecttype&gt;</v>
      </c>
      <c r="C76" t="str">
        <f>SUBSTITUTE(C$2,"Value",IBP!C76)</f>
        <v>&lt;Naam_informatieobject&gt;Rapportering Klachten en meldingen&lt;/Naam_informatieobject&gt;</v>
      </c>
      <c r="D76" t="str">
        <f>SUBSTITUTE(D$2,"Value",IBP!D76)</f>
        <v>&lt;Omschrijving_informatieobject&gt;Klachten over geluidshinder , trillinghinder , slechte staat van de weg. Vragen naar uitvoeringsbeleid en onderhoud 
&lt;/Omschrijving_informatieobject&gt;</v>
      </c>
      <c r="E76" t="str">
        <f>SUBSTITUTE(E$2,"Value",IBP!E76)</f>
        <v>&lt;Taakgebied&gt;12. Beheren van risico's&lt;/Taakgebied&gt;</v>
      </c>
      <c r="F76" t="str">
        <f>SUBSTITUTE(F$2,"Value",IBP!F76)</f>
        <v>&lt;Taak&gt;12.2 Beheren van klachten en meldingen&lt;/Taak&gt;</v>
      </c>
      <c r="G76" t="str">
        <f>SUBSTITUTE(G$2,"Value",IBP!G76)</f>
        <v>&lt;Handeling1&gt;12.2.1 Beheren van klachten en meldingen&lt;/Handeling1&gt;</v>
      </c>
      <c r="H76" t="str">
        <f>SUBSTITUTE(H$2,"Value",IBP!H76)</f>
        <v>&lt;Begindatum&gt;1990&lt;/Begindatum&gt;</v>
      </c>
      <c r="I76" t="str">
        <f>SUBSTITUTE(I$2,"Value",IBP!I76)</f>
        <v>&lt;Einddatum&gt;Lopende &lt;/Einddatum&gt;</v>
      </c>
      <c r="J76" t="str">
        <f>SUBSTITUTE(J$2,"Value",IBP!J76)</f>
        <v>&lt;Bewaarniveau&gt;Vlaamse overheid: Agentschap Wegen en Verkeer&lt;/Bewaarniveau&gt;</v>
      </c>
      <c r="K76" t="str">
        <f>SUBSTITUTE(K$2,"Value",IBP!K76)</f>
        <v>&lt;Waarde2&gt;niet van toepassing&lt;/Waarde2&gt;</v>
      </c>
      <c r="L76" t="str">
        <f>SUBSTITUTE(L$2,"Value",IBP!L76)</f>
        <v>&lt;Tijdseenheid2&gt;niet van toepassing&lt;/Tijdseenheid2&gt;</v>
      </c>
      <c r="M76" t="str">
        <f>SUBSTITUTE(M$2,"Value",IBP!M76)</f>
        <v>&lt;Termijnspecificatie2&gt;niet van toepassing&lt;/Termijnspecificatie2&gt;</v>
      </c>
      <c r="N76" t="str">
        <f>SUBSTITUTE(N$2,"Value",IBP!N76)</f>
        <v>&lt;Extra_info_termijnspecificatie2&gt;niet van toepassing&lt;/Extra_info_termijnspecificatie2&gt;</v>
      </c>
      <c r="O76" t="str">
        <f>SUBSTITUTE(O$2,"Value",IBP!O76)</f>
        <v>&lt;Verantwoording_bewaartermijn2&gt;niet van toepassing&lt;/Verantwoording_bewaartermijn2&gt;</v>
      </c>
      <c r="P76" t="str">
        <f>SUBSTITUTE(P$2,"Value",IBP!P76)</f>
        <v>&lt;Waarde&gt;5&lt;/Waarde&gt;</v>
      </c>
      <c r="Q76" t="str">
        <f>SUBSTITUTE(Q$2,"Value",IBP!Q76)</f>
        <v>&lt;Tijdseenheid&gt;Jaar&lt;/Tijdseenheid&gt;</v>
      </c>
      <c r="R76" t="str">
        <f>SUBSTITUTE(R$2,"Value",IBP!R76)</f>
        <v>&lt;Termijnspecificatie&gt;Na afhandeling van het informatieobject&lt;/Termijnspecificatie&gt;</v>
      </c>
      <c r="S76" t="str">
        <f>SUBSTITUTE(S$2,"Value",IBP!S76)</f>
        <v>&lt;Extra_info_termijnspecificatie&gt;&lt;/Extra_info_termijnspecificatie&gt;</v>
      </c>
      <c r="T76" t="str">
        <f>SUBSTITUTE(T$2,"Value",IBP!T76)</f>
        <v>&lt;Verantwoording_bewaartermijn&gt;gedurende 5j kunnen deze dossiers nuttig zijn om te bekijken hoe eenzelfde klacht behandeld werd, bijgevolg zullen deze dossiers gedurende deze periode frequent geraadpleegd worden. &lt;/Verantwoording_bewaartermijn&gt;</v>
      </c>
      <c r="U76" t="str">
        <f>SUBSTITUTE(U$2,"Value",IBP!U76)</f>
        <v>&lt;Bestemming&gt;Vernietigen&lt;/Bestemming&gt;</v>
      </c>
      <c r="V76" t="str">
        <f>SUBSTITUTE(V$2,"Value",IBP!V76)</f>
        <v>&lt;Verantwoording_bestemming&gt;deze dossiers zijn geregistreerd in de klachtenrapporten en het klachtenboek, dat permanent bewaar wordt in het archief van het Vlaams Parlement, en na het verstrijken van de bewaartermijn hebben de dossiers geen enkel juridisch, administratief, maatschappelijk of cultureel belang meer. &lt;/Verantwoording_bestemming&gt;</v>
      </c>
      <c r="W76" t="str">
        <f>SUBSTITUTE(W$2,"Value",IBP!W76)</f>
        <v>&lt;Selectievoorschriften&gt;niet van toepassing&lt;/Selectievoorschriften&gt;</v>
      </c>
      <c r="X76" t="str">
        <f>SUBSTITUTE(X$2,"Value",IBP!X76)</f>
        <v>&lt;Raadplegingsregime&gt;In principe openbaar&lt;/Raadplegingsregime&gt;</v>
      </c>
      <c r="Y76" t="str">
        <f>SUBSTITUTE(Y$2,"Value",IBP!Y76)</f>
        <v>&lt;Gevoelige_persoonsgegevens&gt;Nee&lt;/Gevoelige_persoonsgegevens&gt;</v>
      </c>
      <c r="Z76" t="str">
        <f>SUBSTITUTE(Z$2,"Value",IBP!Z76)</f>
        <v>&lt;Hergebruik&gt;Nee&lt;/Hergebruik&gt;</v>
      </c>
      <c r="AA76" t="str">
        <f>SUBSTITUTE(AA$2,"Value",IBP!AA76)</f>
        <v>&lt;Motivering&gt;niet van toepassing&lt;/Motivering&gt;</v>
      </c>
      <c r="AB76" t="str">
        <f>SUBSTITUTE(AB$2,"Value",IBP!AB76)</f>
        <v>&lt;Drager&gt;Analoog en digitaal&lt;/Drager&gt;</v>
      </c>
      <c r="AC76" t="str">
        <f>SUBSTITUTE(AC$2,"Value",IBP!AC76)</f>
        <v>&lt;Extra_info_drager&gt;niet van toepassing&lt;/Extra_info_drager&gt;</v>
      </c>
      <c r="AD76" t="str">
        <f>SUBSTITUTE(AD$2,"Value",IBP!AD76)</f>
        <v>&lt;Parent&gt;niet van toepassing&lt;/Parent&gt;</v>
      </c>
      <c r="AE76" t="str">
        <f>SUBSTITUTE(AE$2,"Value",IBP!AE76)</f>
        <v>&lt;Child&gt;niet van toepassing&lt;/Child&gt;</v>
      </c>
      <c r="AF76" t="str">
        <f>SUBSTITUTE(AF$2,"Value",IBP!AF76)</f>
        <v>&lt;Associatief&gt;niet van toepassing&lt;/Associatief&gt;</v>
      </c>
      <c r="AG76" t="str">
        <f>SUBSTITUTE(AG$2,"Value",IBP!AG76)</f>
        <v>&lt;Actualiseringsdatum_informatieobject&gt;niet van toepassing&lt;/Actualiseringsdatum_informatieobject&gt;</v>
      </c>
      <c r="AH76" t="str">
        <f>SUBSTITUTE(AH$2,"Value",IBP!AH76)</f>
        <v>&lt;Opmerkingen&gt;niet van toepassing&lt;/Opmerkingen&gt;</v>
      </c>
      <c r="AJ76" t="str">
        <f t="shared" si="1"/>
        <v>&lt;Serie&gt;&lt;NAAM_en_INHOUD&gt;&lt;ID&gt;OVO000098_000_073&lt;/ID&gt;&lt;Informatieobjecttype&gt;Serie&lt;/Informatieobjecttype&gt;&lt;Naam_informatieobject&gt;Rapportering Klachten en meldingen&lt;/Naam_informatieobject&gt;&lt;Omschrijving_informatieobject&gt;Klachten over geluidshinder , trillinghinder , slechte staat van de weg. Vragen naar uitvoeringsbeleid en onderhoud 
&lt;/Omschrijving_informatieobject&gt;&lt;/NAAM_en_INHOUD&gt;&lt;STRUCTUUR_PROCES&gt;&lt;Taakgebied&gt;12. Beheren van risico's&lt;/Taakgebied&gt;&lt;Taak&gt;12.2 Beheren van klachten en meldingen&lt;/Taak&gt;&lt;Handeling1&gt;12.2.1 Beheren van klachten en meldingen&lt;/Handeling1&gt;&lt;/STRUCTUUR_PROCES&gt;&lt;Datering&gt;&lt;Begindatum&gt;1990&lt;/Begindatum&gt;&lt;Einddatum&gt;Lopende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afhandeling van het informatieobject&lt;/Termijnspecificatie&gt;&lt;Extra_info_termijnspecificatie&gt;&lt;/Extra_info_termijnspecificatie&gt;&lt;Verantwoording_bewaartermijn&gt;gedurende 5j kunnen deze dossiers nuttig zijn om te bekijken hoe eenzelfde klacht behandeld werd, bijgevolg zullen deze dossiers gedurende deze periode frequent geraadpleegd worden. &lt;/Verantwoording_bewaartermijn&gt;&lt;/ADMINISTRATIEVE_BEWAARTERMIJN&gt;&lt;BESTEMMING&gt;&lt;Bestemming&gt;Vernietigen&lt;/Bestemming&gt;&lt;Verantwoording_bestemming&gt;deze dossiers zijn geregistreerd in de klachtenrapporten en het klachtenboek, dat permanent bewaar wordt in het archief van het Vlaams Parlement, en na het verstrijken van de bewaartermijn hebben de dossiers geen enkel juridisch, administratief, maatschappelijk of cultureel belang meer. &lt;/Verantwoording_bestemming&gt;&lt;Selectievoorschriften&gt;niet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7" spans="1:36" x14ac:dyDescent="0.25">
      <c r="A77" t="str">
        <f>SUBSTITUTE(A$2,"Value",IBP!A77)</f>
        <v>&lt;ID&gt;OVO000098_000_074&lt;/ID&gt;</v>
      </c>
      <c r="B77" t="str">
        <f>SUBSTITUTE(B$2,"Value",IBP!B77)</f>
        <v>&lt;Informatieobjecttype&gt;Serie&lt;/Informatieobjecttype&gt;</v>
      </c>
      <c r="C77" t="str">
        <f>SUBSTITUTE(C$2,"Value",IBP!C77)</f>
        <v>&lt;Naam_informatieobject&gt;Kwaliteitsdocumenten ISO 9001&lt;/Naam_informatieobject&gt;</v>
      </c>
      <c r="D77" t="str">
        <f>SUBSTITUTE(D$2,"Value",IBP!D77)</f>
        <v>&lt;Omschrijving_informatieobject&gt;Dit zijn specifieke procedures, instructies, annexen, formulieren die de werking van het agentschap Wegen en Verkeer beschrijft&lt;/Omschrijving_informatieobject&gt;</v>
      </c>
      <c r="E77" t="str">
        <f>SUBSTITUTE(E$2,"Value",IBP!E77)</f>
        <v>&lt;Taakgebied&gt;13. Invoeren kwaliteitssystemen&lt;/Taakgebied&gt;</v>
      </c>
      <c r="F77" t="str">
        <f>SUBSTITUTE(F$2,"Value",IBP!F77)</f>
        <v>&lt;Taak&gt;13.1 Onderhouden ISO Kwaliteitsmanagementsysteem&lt;/Taak&gt;</v>
      </c>
      <c r="G77" t="str">
        <f>SUBSTITUTE(G$2,"Value",IBP!G77)</f>
        <v>&lt;Handeling1&gt;13.1.1 Onderhouden ISO Kwaliteitsmanagementsysteem&lt;/Handeling1&gt;</v>
      </c>
      <c r="H77" t="str">
        <f>SUBSTITUTE(H$2,"Value",IBP!H77)</f>
        <v>&lt;Begindatum&gt;Onbekend&lt;/Begindatum&gt;</v>
      </c>
      <c r="I77" t="str">
        <f>SUBSTITUTE(I$2,"Value",IBP!I77)</f>
        <v>&lt;Einddatum&gt;Lopende &lt;/Einddatum&gt;</v>
      </c>
      <c r="J77" t="str">
        <f>SUBSTITUTE(J$2,"Value",IBP!J77)</f>
        <v>&lt;Bewaarniveau&gt;Vlaamse overheid: Agentschap Wegen en Verkeer&lt;/Bewaarniveau&gt;</v>
      </c>
      <c r="K77" t="str">
        <f>SUBSTITUTE(K$2,"Value",IBP!K77)</f>
        <v>&lt;Waarde2&gt;niet van toepassing&lt;/Waarde2&gt;</v>
      </c>
      <c r="L77" t="str">
        <f>SUBSTITUTE(L$2,"Value",IBP!L77)</f>
        <v>&lt;Tijdseenheid2&gt;niet van toepassing&lt;/Tijdseenheid2&gt;</v>
      </c>
      <c r="M77" t="str">
        <f>SUBSTITUTE(M$2,"Value",IBP!M77)</f>
        <v>&lt;Termijnspecificatie2&gt;niet van toepassing&lt;/Termijnspecificatie2&gt;</v>
      </c>
      <c r="N77" t="str">
        <f>SUBSTITUTE(N$2,"Value",IBP!N77)</f>
        <v>&lt;Extra_info_termijnspecificatie2&gt;niet van toepassing&lt;/Extra_info_termijnspecificatie2&gt;</v>
      </c>
      <c r="O77" t="str">
        <f>SUBSTITUTE(O$2,"Value",IBP!O77)</f>
        <v>&lt;Verantwoording_bewaartermijn2&gt;niet van toepassing&lt;/Verantwoording_bewaartermijn2&gt;</v>
      </c>
      <c r="P77" t="str">
        <f>SUBSTITUTE(P$2,"Value",IBP!P77)</f>
        <v>&lt;Waarde&gt;5&lt;/Waarde&gt;</v>
      </c>
      <c r="Q77" t="str">
        <f>SUBSTITUTE(Q$2,"Value",IBP!Q77)</f>
        <v>&lt;Tijdseenheid&gt;Jaar&lt;/Tijdseenheid&gt;</v>
      </c>
      <c r="R77" t="str">
        <f>SUBSTITUTE(R$2,"Value",IBP!R77)</f>
        <v>&lt;Termijnspecificatie&gt;Na nieuwe versie van het informatieobject&lt;/Termijnspecificatie&gt;</v>
      </c>
      <c r="S77" t="str">
        <f>SUBSTITUTE(S$2,"Value",IBP!S77)</f>
        <v>&lt;Extra_info_termijnspecificatie&gt;&lt;/Extra_info_termijnspecificatie&gt;</v>
      </c>
      <c r="T77" t="str">
        <f>SUBSTITUTE(T$2,"Value",IBP!T77)</f>
        <v>&lt;Verantwoording_bewaartermijn&gt;Voor ISO normen is het belangrijk om terug te grijpen naar X aantal versies terug&lt;/Verantwoording_bewaartermijn&gt;</v>
      </c>
      <c r="U77" t="str">
        <f>SUBSTITUTE(U$2,"Value",IBP!U77)</f>
        <v>&lt;Bestemming&gt;Vernietigen&lt;/Bestemming&gt;</v>
      </c>
      <c r="V77" t="str">
        <f>SUBSTITUTE(V$2,"Value",IBP!V77)</f>
        <v>&lt;Verantwoording_bestemming&gt;Zorgen voor conformiteit en uniformiteit in onze werking. Voorts hebben ze geen cultureel maatschappelijk nut&lt;/Verantwoording_bestemming&gt;</v>
      </c>
      <c r="W77" t="str">
        <f>SUBSTITUTE(W$2,"Value",IBP!W77)</f>
        <v>&lt;Selectievoorschriften&gt;niet van toepassing&lt;/Selectievoorschriften&gt;</v>
      </c>
      <c r="X77" t="str">
        <f>SUBSTITUTE(X$2,"Value",IBP!X77)</f>
        <v>&lt;Raadplegingsregime&gt;In principe openbaar&lt;/Raadplegingsregime&gt;</v>
      </c>
      <c r="Y77" t="str">
        <f>SUBSTITUTE(Y$2,"Value",IBP!Y77)</f>
        <v>&lt;Gevoelige_persoonsgegevens&gt;Nee&lt;/Gevoelige_persoonsgegevens&gt;</v>
      </c>
      <c r="Z77" t="str">
        <f>SUBSTITUTE(Z$2,"Value",IBP!Z77)</f>
        <v>&lt;Hergebruik&gt;Ja&lt;/Hergebruik&gt;</v>
      </c>
      <c r="AA77" t="str">
        <f>SUBSTITUTE(AA$2,"Value",IBP!AA77)</f>
        <v>&lt;Motivering&gt;niet van toepassing&lt;/Motivering&gt;</v>
      </c>
      <c r="AB77" t="str">
        <f>SUBSTITUTE(AB$2,"Value",IBP!AB77)</f>
        <v>&lt;Drager&gt;Digitaal&lt;/Drager&gt;</v>
      </c>
      <c r="AC77" t="str">
        <f>SUBSTITUTE(AC$2,"Value",IBP!AC77)</f>
        <v>&lt;Extra_info_drager&gt;niet van toepassing&lt;/Extra_info_drager&gt;</v>
      </c>
      <c r="AD77" t="str">
        <f>SUBSTITUTE(AD$2,"Value",IBP!AD77)</f>
        <v>&lt;Parent&gt;niet van toepassing&lt;/Parent&gt;</v>
      </c>
      <c r="AE77" t="str">
        <f>SUBSTITUTE(AE$2,"Value",IBP!AE77)</f>
        <v>&lt;Child&gt;niet van toepassing&lt;/Child&gt;</v>
      </c>
      <c r="AF77" t="str">
        <f>SUBSTITUTE(AF$2,"Value",IBP!AF77)</f>
        <v>&lt;Associatief&gt;niet van toepassing&lt;/Associatief&gt;</v>
      </c>
      <c r="AG77" t="str">
        <f>SUBSTITUTE(AG$2,"Value",IBP!AG77)</f>
        <v>&lt;Actualiseringsdatum_informatieobject&gt;niet van toepassing&lt;/Actualiseringsdatum_informatieobject&gt;</v>
      </c>
      <c r="AH77" t="str">
        <f>SUBSTITUTE(AH$2,"Value",IBP!AH77)</f>
        <v>&lt;Opmerkingen&gt;niet van toepassing&lt;/Opmerkingen&gt;</v>
      </c>
      <c r="AJ77" t="str">
        <f t="shared" si="1"/>
        <v>&lt;Serie&gt;&lt;NAAM_en_INHOUD&gt;&lt;ID&gt;OVO000098_000_074&lt;/ID&gt;&lt;Informatieobjecttype&gt;Serie&lt;/Informatieobjecttype&gt;&lt;Naam_informatieobject&gt;Kwaliteitsdocumenten ISO 9001&lt;/Naam_informatieobject&gt;&lt;Omschrijving_informatieobject&gt;Dit zijn specifieke procedures, instructies, annexen, formulieren die de werking van het agentschap Wegen en Verkeer beschrijft&lt;/Omschrijving_informatieobject&gt;&lt;/NAAM_en_INHOUD&gt;&lt;STRUCTUUR_PROCES&gt;&lt;Taakgebied&gt;13. Invoeren kwaliteitssystemen&lt;/Taakgebied&gt;&lt;Taak&gt;13.1 Onderhouden ISO Kwaliteitsmanagementsysteem&lt;/Taak&gt;&lt;Handeling1&gt;13.1.1 Onderhouden ISO Kwaliteitsmanagementsysteem&lt;/Handeling1&gt;&lt;/STRUCTUUR_PROCES&gt;&lt;Datering&gt;&lt;Begindatum&gt;Onbekend&lt;/Begindatum&gt;&lt;Einddatum&gt;Lopende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nieuwe versie van het informatieobject&lt;/Termijnspecificatie&gt;&lt;Extra_info_termijnspecificatie&gt;&lt;/Extra_info_termijnspecificatie&gt;&lt;Verantwoording_bewaartermijn&gt;Voor ISO normen is het belangrijk om terug te grijpen naar X aantal versies terug&lt;/Verantwoording_bewaartermijn&gt;&lt;/ADMINISTRATIEVE_BEWAARTERMIJN&gt;&lt;BESTEMMING&gt;&lt;Bestemming&gt;Vernietigen&lt;/Bestemming&gt;&lt;Verantwoording_bestemming&gt;Zorgen voor conformiteit en uniformiteit in onze werking. Voorts hebben ze geen cultureel maatschappelijk nut&lt;/Verantwoording_bestemming&gt;&lt;Selectievoorschriften&gt;niet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78" spans="1:36" x14ac:dyDescent="0.25">
      <c r="A78" t="str">
        <f>SUBSTITUTE(A$2,"Value",IBP!A78)</f>
        <v>&lt;ID&gt;OVO000098_000_075&lt;/ID&gt;</v>
      </c>
      <c r="B78" t="str">
        <f>SUBSTITUTE(B$2,"Value",IBP!B78)</f>
        <v>&lt;Informatieobjecttype&gt;Serie&lt;/Informatieobjecttype&gt;</v>
      </c>
      <c r="C78" t="str">
        <f>SUBSTITUTE(C$2,"Value",IBP!C78)</f>
        <v>&lt;Naam_informatieobject&gt;Kwaliteitsdocumenten ISO 17025&lt;/Naam_informatieobject&gt;</v>
      </c>
      <c r="D78" t="str">
        <f>SUBSTITUTE(D$2,"Value",IBP!D78)</f>
        <v>&lt;Omschrijving_informatieobject&gt;Dit zijn ISO 17025 documenten. Dit is een norm die dient voor testing en kalibratie in labo's. In deze documenten zijn de verschillende procedures en instructies vastgelegd.&lt;/Omschrijving_informatieobject&gt;</v>
      </c>
      <c r="E78" t="str">
        <f>SUBSTITUTE(E$2,"Value",IBP!E78)</f>
        <v>&lt;Taakgebied&gt;13. Invoeren kwaliteitssystemen&lt;/Taakgebied&gt;</v>
      </c>
      <c r="F78" t="str">
        <f>SUBSTITUTE(F$2,"Value",IBP!F78)</f>
        <v>&lt;Taak&gt;13.1 Onderhouden ISO Kwaliteitsmanagementsysteem&lt;/Taak&gt;</v>
      </c>
      <c r="G78" t="str">
        <f>SUBSTITUTE(G$2,"Value",IBP!G78)</f>
        <v>&lt;Handeling1&gt;13.1.1 Onderhouden ISO Kwaliteitsmanagementsysteem&lt;/Handeling1&gt;</v>
      </c>
      <c r="H78" t="str">
        <f>SUBSTITUTE(H$2,"Value",IBP!H78)</f>
        <v>&lt;Begindatum&gt;Onbekend&lt;/Begindatum&gt;</v>
      </c>
      <c r="I78" t="str">
        <f>SUBSTITUTE(I$2,"Value",IBP!I78)</f>
        <v>&lt;Einddatum&gt;Lopende &lt;/Einddatum&gt;</v>
      </c>
      <c r="J78" t="str">
        <f>SUBSTITUTE(J$2,"Value",IBP!J78)</f>
        <v>&lt;Bewaarniveau&gt;Vlaamse overheid: Agentschap Wegen en Verkeer&lt;/Bewaarniveau&gt;</v>
      </c>
      <c r="K78" t="str">
        <f>SUBSTITUTE(K$2,"Value",IBP!K78)</f>
        <v>&lt;Waarde2&gt;niet van toepassing&lt;/Waarde2&gt;</v>
      </c>
      <c r="L78" t="str">
        <f>SUBSTITUTE(L$2,"Value",IBP!L78)</f>
        <v>&lt;Tijdseenheid2&gt;niet van toepassing&lt;/Tijdseenheid2&gt;</v>
      </c>
      <c r="M78" t="str">
        <f>SUBSTITUTE(M$2,"Value",IBP!M78)</f>
        <v>&lt;Termijnspecificatie2&gt;niet van toepassing&lt;/Termijnspecificatie2&gt;</v>
      </c>
      <c r="N78" t="str">
        <f>SUBSTITUTE(N$2,"Value",IBP!N78)</f>
        <v>&lt;Extra_info_termijnspecificatie2&gt;niet van toepassing&lt;/Extra_info_termijnspecificatie2&gt;</v>
      </c>
      <c r="O78" t="str">
        <f>SUBSTITUTE(O$2,"Value",IBP!O78)</f>
        <v>&lt;Verantwoording_bewaartermijn2&gt;niet van toepassing&lt;/Verantwoording_bewaartermijn2&gt;</v>
      </c>
      <c r="P78" t="str">
        <f>SUBSTITUTE(P$2,"Value",IBP!P78)</f>
        <v>&lt;Waarde&gt;5&lt;/Waarde&gt;</v>
      </c>
      <c r="Q78" t="str">
        <f>SUBSTITUTE(Q$2,"Value",IBP!Q78)</f>
        <v>&lt;Tijdseenheid&gt;Jaar&lt;/Tijdseenheid&gt;</v>
      </c>
      <c r="R78" t="str">
        <f>SUBSTITUTE(R$2,"Value",IBP!R78)</f>
        <v>&lt;Termijnspecificatie&gt;Na nieuwe versie van het informatieobject&lt;/Termijnspecificatie&gt;</v>
      </c>
      <c r="S78" t="str">
        <f>SUBSTITUTE(S$2,"Value",IBP!S78)</f>
        <v>&lt;Extra_info_termijnspecificatie&gt;&lt;/Extra_info_termijnspecificatie&gt;</v>
      </c>
      <c r="T78" t="str">
        <f>SUBSTITUTE(T$2,"Value",IBP!T78)</f>
        <v>&lt;Verantwoording_bewaartermijn&gt;Voor ISO normen is het belangrijk om terug te grijpen naar X aantal versies terug&lt;/Verantwoording_bewaartermijn&gt;</v>
      </c>
      <c r="U78" t="str">
        <f>SUBSTITUTE(U$2,"Value",IBP!U78)</f>
        <v>&lt;Bestemming&gt;Vernietigen&lt;/Bestemming&gt;</v>
      </c>
      <c r="V78" t="str">
        <f>SUBSTITUTE(V$2,"Value",IBP!V78)</f>
        <v>&lt;Verantwoording_bestemming&gt;Zorgen voor conformiteit en uniformiteit in onze werking. Voorts hebben ze geen cultureel maatschappelijk nut&lt;/Verantwoording_bestemming&gt;</v>
      </c>
      <c r="W78" t="str">
        <f>SUBSTITUTE(W$2,"Value",IBP!W78)</f>
        <v>&lt;Selectievoorschriften&gt;niet van toepassing&lt;/Selectievoorschriften&gt;</v>
      </c>
      <c r="X78" t="str">
        <f>SUBSTITUTE(X$2,"Value",IBP!X78)</f>
        <v>&lt;Raadplegingsregime&gt;In principe openbaar&lt;/Raadplegingsregime&gt;</v>
      </c>
      <c r="Y78" t="str">
        <f>SUBSTITUTE(Y$2,"Value",IBP!Y78)</f>
        <v>&lt;Gevoelige_persoonsgegevens&gt;nee&lt;/Gevoelige_persoonsgegevens&gt;</v>
      </c>
      <c r="Z78" t="str">
        <f>SUBSTITUTE(Z$2,"Value",IBP!Z78)</f>
        <v>&lt;Hergebruik&gt;Ja&lt;/Hergebruik&gt;</v>
      </c>
      <c r="AA78" t="str">
        <f>SUBSTITUTE(AA$2,"Value",IBP!AA78)</f>
        <v>&lt;Motivering&gt;niet van toepassing&lt;/Motivering&gt;</v>
      </c>
      <c r="AB78" t="str">
        <f>SUBSTITUTE(AB$2,"Value",IBP!AB78)</f>
        <v>&lt;Drager&gt;Analoog en digitaal&lt;/Drager&gt;</v>
      </c>
      <c r="AC78" t="str">
        <f>SUBSTITUTE(AC$2,"Value",IBP!AC78)</f>
        <v>&lt;Extra_info_drager&gt;niet van toepassing&lt;/Extra_info_drager&gt;</v>
      </c>
      <c r="AD78" t="str">
        <f>SUBSTITUTE(AD$2,"Value",IBP!AD78)</f>
        <v>&lt;Parent&gt;niet van toepassing&lt;/Parent&gt;</v>
      </c>
      <c r="AE78" t="str">
        <f>SUBSTITUTE(AE$2,"Value",IBP!AE78)</f>
        <v>&lt;Child&gt;niet van toepassing&lt;/Child&gt;</v>
      </c>
      <c r="AF78" t="str">
        <f>SUBSTITUTE(AF$2,"Value",IBP!AF78)</f>
        <v>&lt;Associatief&gt;niet van toepassing&lt;/Associatief&gt;</v>
      </c>
      <c r="AG78" t="str">
        <f>SUBSTITUTE(AG$2,"Value",IBP!AG78)</f>
        <v>&lt;Actualiseringsdatum_informatieobject&gt;niet van toepassing&lt;/Actualiseringsdatum_informatieobject&gt;</v>
      </c>
      <c r="AH78" t="str">
        <f>SUBSTITUTE(AH$2,"Value",IBP!AH78)</f>
        <v>&lt;Opmerkingen&gt;kopij bijgehouden door afdeling Wegenbouwkunde&lt;/Opmerkingen&gt;</v>
      </c>
      <c r="AJ78" t="str">
        <f t="shared" si="1"/>
        <v>&lt;Serie&gt;&lt;NAAM_en_INHOUD&gt;&lt;ID&gt;OVO000098_000_075&lt;/ID&gt;&lt;Informatieobjecttype&gt;Serie&lt;/Informatieobjecttype&gt;&lt;Naam_informatieobject&gt;Kwaliteitsdocumenten ISO 17025&lt;/Naam_informatieobject&gt;&lt;Omschrijving_informatieobject&gt;Dit zijn ISO 17025 documenten. Dit is een norm die dient voor testing en kalibratie in labo's. In deze documenten zijn de verschillende procedures en instructies vastgelegd.&lt;/Omschrijving_informatieobject&gt;&lt;/NAAM_en_INHOUD&gt;&lt;STRUCTUUR_PROCES&gt;&lt;Taakgebied&gt;13. Invoeren kwaliteitssystemen&lt;/Taakgebied&gt;&lt;Taak&gt;13.1 Onderhouden ISO Kwaliteitsmanagementsysteem&lt;/Taak&gt;&lt;Handeling1&gt;13.1.1 Onderhouden ISO Kwaliteitsmanagementsysteem&lt;/Handeling1&gt;&lt;/STRUCTUUR_PROCES&gt;&lt;Datering&gt;&lt;Begindatum&gt;Onbekend&lt;/Begindatum&gt;&lt;Einddatum&gt;Lopende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nieuwe versie van het informatieobject&lt;/Termijnspecificatie&gt;&lt;Extra_info_termijnspecificatie&gt;&lt;/Extra_info_termijnspecificatie&gt;&lt;Verantwoording_bewaartermijn&gt;Voor ISO normen is het belangrijk om terug te grijpen naar X aantal versies terug&lt;/Verantwoording_bewaartermijn&gt;&lt;/ADMINISTRATIEVE_BEWAARTERMIJN&gt;&lt;BESTEMMING&gt;&lt;Bestemming&gt;Vernietigen&lt;/Bestemming&gt;&lt;Verantwoording_bestemming&gt;Zorgen voor conformiteit en uniformiteit in onze werking. Voorts hebben ze geen cultureel maatschappelijk nut&lt;/Verantwoording_bestemming&gt;&lt;Selectievoorschriften&gt;niet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toepassing&lt;/Actualiseringsdatum_informatieobject&gt;&lt;/METADATA&gt;&lt;OPMERKINGEN&gt;&lt;Opmerkingen&gt;kopij bijgehouden door afdeling Wegenbouwkunde&lt;/Opmerkingen&gt;&lt;/OPMERKINGEN&gt;&lt;/Serie&gt;</v>
      </c>
    </row>
    <row r="79" spans="1:36" x14ac:dyDescent="0.25">
      <c r="A79" t="str">
        <f>SUBSTITUTE(A$2,"Value",IBP!A79)</f>
        <v>&lt;ID&gt;OVO000098_000_076&lt;/ID&gt;</v>
      </c>
      <c r="B79" t="str">
        <f>SUBSTITUTE(B$2,"Value",IBP!B79)</f>
        <v>&lt;Informatieobjecttype&gt;Serie&lt;/Informatieobjecttype&gt;</v>
      </c>
      <c r="C79" t="str">
        <f>SUBSTITUTE(C$2,"Value",IBP!C79)</f>
        <v>&lt;Naam_informatieobject&gt;Afdelingsoverleg en afdelingsdoelstellingen&lt;/Naam_informatieobject&gt;</v>
      </c>
      <c r="D79" t="str">
        <f>SUBSTITUTE(D$2,"Value",IBP!D79)</f>
        <v>&lt;Omschrijving_informatieobject&gt;Digitaal: 1) Verslagen afdelingsdoelstellingen
2) Verslagen stafvergaderingen en overleg binnen de afdeling&lt;/Omschrijving_informatieobject&gt;</v>
      </c>
      <c r="E79" t="str">
        <f>SUBSTITUTE(E$2,"Value",IBP!E79)</f>
        <v>&lt;Taakgebied&gt;14. Managen van kennis en informatie&lt;/Taakgebied&gt;</v>
      </c>
      <c r="F79" t="str">
        <f>SUBSTITUTE(F$2,"Value",IBP!F79)</f>
        <v>&lt;Taak&gt;14.1 Borgen en beschikbaar stellen van kennis in het kennismodel&lt;/Taak&gt;</v>
      </c>
      <c r="G79" t="str">
        <f>SUBSTITUTE(G$2,"Value",IBP!G79)</f>
        <v>&lt;Handeling1&gt;14.1.1 Borgen en beschikbaar stellen van kennis in het kennismodel&lt;/Handeling1&gt;</v>
      </c>
      <c r="H79" t="str">
        <f>SUBSTITUTE(H$2,"Value",IBP!H79)</f>
        <v>&lt;Begindatum&gt;Onbekend&lt;/Begindatum&gt;</v>
      </c>
      <c r="I79" t="str">
        <f>SUBSTITUTE(I$2,"Value",IBP!I79)</f>
        <v>&lt;Einddatum&gt;Lopende &lt;/Einddatum&gt;</v>
      </c>
      <c r="J79" t="str">
        <f>SUBSTITUTE(J$2,"Value",IBP!J79)</f>
        <v>&lt;Bewaarniveau&gt;Vlaamse overheid: Agentschap Wegen en Verkeer&lt;/Bewaarniveau&gt;</v>
      </c>
      <c r="K79" t="str">
        <f>SUBSTITUTE(K$2,"Value",IBP!K79)</f>
        <v>&lt;Waarde2&gt;niet van toepassing&lt;/Waarde2&gt;</v>
      </c>
      <c r="L79" t="str">
        <f>SUBSTITUTE(L$2,"Value",IBP!L79)</f>
        <v>&lt;Tijdseenheid2&gt;niet van toepassing&lt;/Tijdseenheid2&gt;</v>
      </c>
      <c r="M79" t="str">
        <f>SUBSTITUTE(M$2,"Value",IBP!M79)</f>
        <v>&lt;Termijnspecificatie2&gt;niet van toepassing&lt;/Termijnspecificatie2&gt;</v>
      </c>
      <c r="N79" t="str">
        <f>SUBSTITUTE(N$2,"Value",IBP!N79)</f>
        <v>&lt;Extra_info_termijnspecificatie2&gt;niet van toepassing&lt;/Extra_info_termijnspecificatie2&gt;</v>
      </c>
      <c r="O79" t="str">
        <f>SUBSTITUTE(O$2,"Value",IBP!O79)</f>
        <v>&lt;Verantwoording_bewaartermijn2&gt;niet van toepassing&lt;/Verantwoording_bewaartermijn2&gt;</v>
      </c>
      <c r="P79" t="str">
        <f>SUBSTITUTE(P$2,"Value",IBP!P79)</f>
        <v>&lt;Waarde&gt;5&lt;/Waarde&gt;</v>
      </c>
      <c r="Q79" t="str">
        <f>SUBSTITUTE(Q$2,"Value",IBP!Q79)</f>
        <v>&lt;Tijdseenheid&gt;Jaar&lt;/Tijdseenheid&gt;</v>
      </c>
      <c r="R79" t="str">
        <f>SUBSTITUTE(R$2,"Value",IBP!R79)</f>
        <v>&lt;Termijnspecificatie&gt;Na afloop van het informatieobject&lt;/Termijnspecificatie&gt;</v>
      </c>
      <c r="S79" t="str">
        <f>SUBSTITUTE(S$2,"Value",IBP!S79)</f>
        <v>&lt;Extra_info_termijnspecificatie&gt;&lt;/Extra_info_termijnspecificatie&gt;</v>
      </c>
      <c r="T79" t="str">
        <f>SUBSTITUTE(T$2,"Value",IBP!T79)</f>
        <v>&lt;Verantwoording_bewaartermijn&gt;Voor afdelingsoverleg en afdelingsdoelstellingen is het belangrijk om terug te grijpen naar X aantal versies terug&lt;/Verantwoording_bewaartermijn&gt;</v>
      </c>
      <c r="U79" t="str">
        <f>SUBSTITUTE(U$2,"Value",IBP!U79)</f>
        <v>&lt;Bestemming&gt;Vernietigen&lt;/Bestemming&gt;</v>
      </c>
      <c r="V79" t="str">
        <f>SUBSTITUTE(V$2,"Value",IBP!V79)</f>
        <v>&lt;Verantwoording_bestemming&gt;Geen cultuur-maatschappelijke nut meer. Belangrijke beslissingen worden indien gewenst opgenomen op de Directieraad.&lt;/Verantwoording_bestemming&gt;</v>
      </c>
      <c r="W79" t="str">
        <f>SUBSTITUTE(W$2,"Value",IBP!W79)</f>
        <v>&lt;Selectievoorschriften&gt;niet van toepassing&lt;/Selectievoorschriften&gt;</v>
      </c>
      <c r="X79" t="str">
        <f>SUBSTITUTE(X$2,"Value",IBP!X79)</f>
        <v>&lt;Raadplegingsregime&gt;In principe openbaar&lt;/Raadplegingsregime&gt;</v>
      </c>
      <c r="Y79" t="str">
        <f>SUBSTITUTE(Y$2,"Value",IBP!Y79)</f>
        <v>&lt;Gevoelige_persoonsgegevens&gt;Nee&lt;/Gevoelige_persoonsgegevens&gt;</v>
      </c>
      <c r="Z79" t="str">
        <f>SUBSTITUTE(Z$2,"Value",IBP!Z79)</f>
        <v>&lt;Hergebruik&gt;Nee&lt;/Hergebruik&gt;</v>
      </c>
      <c r="AA79" t="str">
        <f>SUBSTITUTE(AA$2,"Value",IBP!AA79)</f>
        <v>&lt;Motivering&gt;niet van toepassing&lt;/Motivering&gt;</v>
      </c>
      <c r="AB79" t="str">
        <f>SUBSTITUTE(AB$2,"Value",IBP!AB79)</f>
        <v>&lt;Drager&gt;Digitaal&lt;/Drager&gt;</v>
      </c>
      <c r="AC79" t="str">
        <f>SUBSTITUTE(AC$2,"Value",IBP!AC79)</f>
        <v>&lt;Extra_info_drager&gt;niet van toepassing&lt;/Extra_info_drager&gt;</v>
      </c>
      <c r="AD79" t="str">
        <f>SUBSTITUTE(AD$2,"Value",IBP!AD79)</f>
        <v>&lt;Parent&gt;niet van toepassing&lt;/Parent&gt;</v>
      </c>
      <c r="AE79" t="str">
        <f>SUBSTITUTE(AE$2,"Value",IBP!AE79)</f>
        <v>&lt;Child&gt;niet van toepassing&lt;/Child&gt;</v>
      </c>
      <c r="AF79" t="str">
        <f>SUBSTITUTE(AF$2,"Value",IBP!AF79)</f>
        <v>&lt;Associatief&gt;niet van toepassing&lt;/Associatief&gt;</v>
      </c>
      <c r="AG79" t="str">
        <f>SUBSTITUTE(AG$2,"Value",IBP!AG79)</f>
        <v>&lt;Actualiseringsdatum_informatieobject&gt;niet van toepassing&lt;/Actualiseringsdatum_informatieobject&gt;</v>
      </c>
      <c r="AH79" t="str">
        <f>SUBSTITUTE(AH$2,"Value",IBP!AH79)</f>
        <v>&lt;Opmerkingen&gt;niet van toepassing&lt;/Opmerkingen&gt;</v>
      </c>
      <c r="AJ79" t="str">
        <f t="shared" si="1"/>
        <v>&lt;Serie&gt;&lt;NAAM_en_INHOUD&gt;&lt;ID&gt;OVO000098_000_076&lt;/ID&gt;&lt;Informatieobjecttype&gt;Serie&lt;/Informatieobjecttype&gt;&lt;Naam_informatieobject&gt;Afdelingsoverleg en afdelingsdoelstellingen&lt;/Naam_informatieobject&gt;&lt;Omschrijving_informatieobject&gt;Digitaal: 1) Verslagen afdelingsdoelstellingen
2) Verslagen stafvergaderingen en overleg binnen de afdeling&lt;/Omschrijving_informatieobject&gt;&lt;/NAAM_en_INHOUD&gt;&lt;STRUCTUUR_PROCES&gt;&lt;Taakgebied&gt;14. Managen van kennis en informatie&lt;/Taakgebied&gt;&lt;Taak&gt;14.1 Borgen en beschikbaar stellen van kennis in het kennismodel&lt;/Taak&gt;&lt;Handeling1&gt;14.1.1 Borgen en beschikbaar stellen van kennis in het kennismodel&lt;/Handeling1&gt;&lt;/STRUCTUUR_PROCES&gt;&lt;Datering&gt;&lt;Begindatum&gt;Onbekend&lt;/Begindatum&gt;&lt;Einddatum&gt;Lopende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informatieobject&lt;/Termijnspecificatie&gt;&lt;Extra_info_termijnspecificatie&gt;&lt;/Extra_info_termijnspecificatie&gt;&lt;Verantwoording_bewaartermijn&gt;Voor afdelingsoverleg en afdelingsdoelstellingen is het belangrijk om terug te grijpen naar X aantal versies terug&lt;/Verantwoording_bewaartermijn&gt;&lt;/ADMINISTRATIEVE_BEWAARTERMIJN&gt;&lt;BESTEMMING&gt;&lt;Bestemming&gt;Vernietigen&lt;/Bestemming&gt;&lt;Verantwoording_bestemming&gt;Geen cultuur-maatschappelijke nut meer. Belangrijke beslissingen worden indien gewenst opgenomen op de Directieraad.&lt;/Verantwoording_bestemming&gt;&lt;Selectievoorschriften&gt;niet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0" spans="1:36" x14ac:dyDescent="0.25">
      <c r="A80" t="str">
        <f>SUBSTITUTE(A$2,"Value",IBP!A80)</f>
        <v>&lt;ID&gt;OVO000098_000_077&lt;/ID&gt;</v>
      </c>
      <c r="B80" t="str">
        <f>SUBSTITUTE(B$2,"Value",IBP!B80)</f>
        <v>&lt;Informatieobjecttype&gt;Serie&lt;/Informatieobjecttype&gt;</v>
      </c>
      <c r="C80" t="str">
        <f>SUBSTITUTE(C$2,"Value",IBP!C80)</f>
        <v>&lt;Naam_informatieobject&gt;Verslagen extern overleg&lt;/Naam_informatieobject&gt;</v>
      </c>
      <c r="D80" t="str">
        <f>SUBSTITUTE(D$2,"Value",IBP!D80)</f>
        <v>&lt;Omschrijving_informatieobject&gt;Verslagen van externe overlegorganen bijgehouden in de toepassing overlegorganen. Schaduwarchief. Origineel zit bij secretariaat organiserende entiteit&lt;/Omschrijving_informatieobject&gt;</v>
      </c>
      <c r="E80" t="str">
        <f>SUBSTITUTE(E$2,"Value",IBP!E80)</f>
        <v>&lt;Taakgebied&gt;14. Managen van kennis en informatie&lt;/Taakgebied&gt;</v>
      </c>
      <c r="F80" t="str">
        <f>SUBSTITUTE(F$2,"Value",IBP!F80)</f>
        <v>&lt;Taak&gt;14.1 Borgen en beschikbaar stellen van kennis in het kennismodel&lt;/Taak&gt;</v>
      </c>
      <c r="G80" t="str">
        <f>SUBSTITUTE(G$2,"Value",IBP!G80)</f>
        <v>&lt;Handeling1&gt;14.1.1 Borgen en beschikbaar stellen van kennis in het kennismodel&lt;/Handeling1&gt;</v>
      </c>
      <c r="H80" t="str">
        <f>SUBSTITUTE(H$2,"Value",IBP!H80)</f>
        <v>&lt;Begindatum&gt;Onbekend&lt;/Begindatum&gt;</v>
      </c>
      <c r="I80" t="str">
        <f>SUBSTITUTE(I$2,"Value",IBP!I80)</f>
        <v>&lt;Einddatum&gt;Lopende &lt;/Einddatum&gt;</v>
      </c>
      <c r="J80" t="str">
        <f>SUBSTITUTE(J$2,"Value",IBP!J80)</f>
        <v>&lt;Bewaarniveau&gt;Organisator extern overleg&lt;/Bewaarniveau&gt;</v>
      </c>
      <c r="K80" t="str">
        <f>SUBSTITUTE(K$2,"Value",IBP!K80)</f>
        <v>&lt;Waarde2&gt;niet van toepassing&lt;/Waarde2&gt;</v>
      </c>
      <c r="L80" t="str">
        <f>SUBSTITUTE(L$2,"Value",IBP!L80)</f>
        <v>&lt;Tijdseenheid2&gt;niet van toepassing&lt;/Tijdseenheid2&gt;</v>
      </c>
      <c r="M80" t="str">
        <f>SUBSTITUTE(M$2,"Value",IBP!M80)</f>
        <v>&lt;Termijnspecificatie2&gt;niet van toepassing&lt;/Termijnspecificatie2&gt;</v>
      </c>
      <c r="N80" t="str">
        <f>SUBSTITUTE(N$2,"Value",IBP!N80)</f>
        <v>&lt;Extra_info_termijnspecificatie2&gt;niet van toepassing&lt;/Extra_info_termijnspecificatie2&gt;</v>
      </c>
      <c r="O80" t="str">
        <f>SUBSTITUTE(O$2,"Value",IBP!O80)</f>
        <v>&lt;Verantwoording_bewaartermijn2&gt;niet van toepassing&lt;/Verantwoording_bewaartermijn2&gt;</v>
      </c>
      <c r="P80" t="str">
        <f>SUBSTITUTE(P$2,"Value",IBP!P80)</f>
        <v>&lt;Waarde&gt;5&lt;/Waarde&gt;</v>
      </c>
      <c r="Q80" t="str">
        <f>SUBSTITUTE(Q$2,"Value",IBP!Q80)</f>
        <v>&lt;Tijdseenheid&gt;Jaar&lt;/Tijdseenheid&gt;</v>
      </c>
      <c r="R80" t="str">
        <f>SUBSTITUTE(R$2,"Value",IBP!R80)</f>
        <v>&lt;Termijnspecificatie&gt;Na afloop van het informatieobject&lt;/Termijnspecificatie&gt;</v>
      </c>
      <c r="S80" t="str">
        <f>SUBSTITUTE(S$2,"Value",IBP!S80)</f>
        <v>&lt;Extra_info_termijnspecificatie&gt;&lt;/Extra_info_termijnspecificatie&gt;</v>
      </c>
      <c r="T80" t="str">
        <f>SUBSTITUTE(T$2,"Value",IBP!T80)</f>
        <v>&lt;Verantwoording_bewaartermijn&gt;Om in beperkte mate in het verleden terug te kijken welke beslissingen er uit de verslagen met externen genomen werden. De belangrijkste beslissingen worden binnen Agentschap Wegen en Verkeer omgezet in dienstorders&lt;/Verantwoording_bewaartermijn&gt;</v>
      </c>
      <c r="U80" t="str">
        <f>SUBSTITUTE(U$2,"Value",IBP!U80)</f>
        <v>&lt;Bestemming&gt;Vernietigen&lt;/Bestemming&gt;</v>
      </c>
      <c r="V80" t="str">
        <f>SUBSTITUTE(V$2,"Value",IBP!V80)</f>
        <v>&lt;Verantwoording_bestemming&gt;Geen cultuur-maatschappelijke nut meer. Belangrijke beslissingen worden indien gewenst opgenomen op de Directieraad.&lt;/Verantwoording_bestemming&gt;</v>
      </c>
      <c r="W80" t="str">
        <f>SUBSTITUTE(W$2,"Value",IBP!W80)</f>
        <v>&lt;Selectievoorschriften&gt;niet van toepassing&lt;/Selectievoorschriften&gt;</v>
      </c>
      <c r="X80" t="str">
        <f>SUBSTITUTE(X$2,"Value",IBP!X80)</f>
        <v>&lt;Raadplegingsregime&gt;In principe openbaar&lt;/Raadplegingsregime&gt;</v>
      </c>
      <c r="Y80" t="str">
        <f>SUBSTITUTE(Y$2,"Value",IBP!Y80)</f>
        <v>&lt;Gevoelige_persoonsgegevens&gt;Nee&lt;/Gevoelige_persoonsgegevens&gt;</v>
      </c>
      <c r="Z80" t="str">
        <f>SUBSTITUTE(Z$2,"Value",IBP!Z80)</f>
        <v>&lt;Hergebruik&gt;Nee&lt;/Hergebruik&gt;</v>
      </c>
      <c r="AA80" t="str">
        <f>SUBSTITUTE(AA$2,"Value",IBP!AA80)</f>
        <v>&lt;Motivering&gt;niet van toepassing&lt;/Motivering&gt;</v>
      </c>
      <c r="AB80" t="str">
        <f>SUBSTITUTE(AB$2,"Value",IBP!AB80)</f>
        <v>&lt;Drager&gt;Digitaal&lt;/Drager&gt;</v>
      </c>
      <c r="AC80" t="str">
        <f>SUBSTITUTE(AC$2,"Value",IBP!AC80)</f>
        <v>&lt;Extra_info_drager&gt;niet van toepassing&lt;/Extra_info_drager&gt;</v>
      </c>
      <c r="AD80" t="str">
        <f>SUBSTITUTE(AD$2,"Value",IBP!AD80)</f>
        <v>&lt;Parent&gt;niet van toepassing&lt;/Parent&gt;</v>
      </c>
      <c r="AE80" t="str">
        <f>SUBSTITUTE(AE$2,"Value",IBP!AE80)</f>
        <v>&lt;Child&gt;niet van toepassing&lt;/Child&gt;</v>
      </c>
      <c r="AF80" t="str">
        <f>SUBSTITUTE(AF$2,"Value",IBP!AF80)</f>
        <v>&lt;Associatief&gt;niet van toepassing&lt;/Associatief&gt;</v>
      </c>
      <c r="AG80" t="str">
        <f>SUBSTITUTE(AG$2,"Value",IBP!AG80)</f>
        <v>&lt;Actualiseringsdatum_informatieobject&gt;niet van toepassing&lt;/Actualiseringsdatum_informatieobject&gt;</v>
      </c>
      <c r="AH80" t="str">
        <f>SUBSTITUTE(AH$2,"Value",IBP!AH80)</f>
        <v>&lt;Opmerkingen&gt;niet van toepassing&lt;/Opmerkingen&gt;</v>
      </c>
      <c r="AJ80" t="str">
        <f t="shared" si="1"/>
        <v>&lt;Serie&gt;&lt;NAAM_en_INHOUD&gt;&lt;ID&gt;OVO000098_000_077&lt;/ID&gt;&lt;Informatieobjecttype&gt;Serie&lt;/Informatieobjecttype&gt;&lt;Naam_informatieobject&gt;Verslagen extern overleg&lt;/Naam_informatieobject&gt;&lt;Omschrijving_informatieobject&gt;Verslagen van externe overlegorganen bijgehouden in de toepassing overlegorganen. Schaduwarchief. Origineel zit bij secretariaat organiserende entiteit&lt;/Omschrijving_informatieobject&gt;&lt;/NAAM_en_INHOUD&gt;&lt;STRUCTUUR_PROCES&gt;&lt;Taakgebied&gt;14. Managen van kennis en informatie&lt;/Taakgebied&gt;&lt;Taak&gt;14.1 Borgen en beschikbaar stellen van kennis in het kennismodel&lt;/Taak&gt;&lt;Handeling1&gt;14.1.1 Borgen en beschikbaar stellen van kennis in het kennismodel&lt;/Handeling1&gt;&lt;/STRUCTUUR_PROCES&gt;&lt;Datering&gt;&lt;Begindatum&gt;Onbekend&lt;/Begindatum&gt;&lt;Einddatum&gt;Lopende &lt;/Einddatum&gt;&lt;/Datering&gt;&lt;BEWAARNIVEAU&gt;&lt;Bewaarniveau&gt;Organisator extern overleg&lt;/Bewaarniveau&gt;&lt;/BEWAARNIVEAU&gt;&lt;WETTELIJKE_BEWAARTERMIJN&gt;&lt;Waarde2&gt;niet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informatieobject&lt;/Termijnspecificatie&gt;&lt;Extra_info_termijnspecificatie&gt;&lt;/Extra_info_termijnspecificatie&gt;&lt;Verantwoording_bewaartermijn&gt;Om in beperkte mate in het verleden terug te kijken welke beslissingen er uit de verslagen met externen genomen werden. De belangrijkste beslissingen worden binnen Agentschap Wegen en Verkeer omgezet in dienstorders&lt;/Verantwoording_bewaartermijn&gt;&lt;/ADMINISTRATIEVE_BEWAARTERMIJN&gt;&lt;BESTEMMING&gt;&lt;Bestemming&gt;Vernietigen&lt;/Bestemming&gt;&lt;Verantwoording_bestemming&gt;Geen cultuur-maatschappelijke nut meer. Belangrijke beslissingen worden indien gewenst opgenomen op de Directieraad.&lt;/Verantwoording_bestemming&gt;&lt;Selectievoorschriften&gt;niet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1" spans="1:36" x14ac:dyDescent="0.25">
      <c r="A81" t="str">
        <f>SUBSTITUTE(A$2,"Value",IBP!A81)</f>
        <v>&lt;ID&gt;OVO000098_000_078&lt;/ID&gt;</v>
      </c>
      <c r="B81" t="str">
        <f>SUBSTITUTE(B$2,"Value",IBP!B81)</f>
        <v>&lt;Informatieobjecttype&gt;Serie&lt;/Informatieobjecttype&gt;</v>
      </c>
      <c r="C81" t="str">
        <f>SUBSTITUTE(C$2,"Value",IBP!C81)</f>
        <v>&lt;Naam_informatieobject&gt;Verslagen directieraad&lt;/Naam_informatieobject&gt;</v>
      </c>
      <c r="D81" t="str">
        <f>SUBSTITUTE(D$2,"Value",IBP!D81)</f>
        <v>&lt;Omschrijving_informatieobject&gt;Verslagen van de bijeenkomsten van de directieraad&lt;/Omschrijving_informatieobject&gt;</v>
      </c>
      <c r="E81" t="str">
        <f>SUBSTITUTE(E$2,"Value",IBP!E81)</f>
        <v>&lt;Taakgebied&gt;14. Managen van kennis en informatie&lt;/Taakgebied&gt;</v>
      </c>
      <c r="F81" t="str">
        <f>SUBSTITUTE(F$2,"Value",IBP!F81)</f>
        <v>&lt;Taak&gt;14.1 Borgen en beschikbaar stellen van kennis in het kennismodel&lt;/Taak&gt;</v>
      </c>
      <c r="G81" t="str">
        <f>SUBSTITUTE(G$2,"Value",IBP!G81)</f>
        <v>&lt;Handeling1&gt;14.1.1 Borgen en beschikbaar stellen van kennis in het kennismodel&lt;/Handeling1&gt;</v>
      </c>
      <c r="H81" t="str">
        <f>SUBSTITUTE(H$2,"Value",IBP!H81)</f>
        <v>&lt;Begindatum&gt;Onbekend&lt;/Begindatum&gt;</v>
      </c>
      <c r="I81" t="str">
        <f>SUBSTITUTE(I$2,"Value",IBP!I81)</f>
        <v>&lt;Einddatum&gt;Lopende &lt;/Einddatum&gt;</v>
      </c>
      <c r="J81" t="str">
        <f>SUBSTITUTE(J$2,"Value",IBP!J81)</f>
        <v>&lt;Bewaarniveau&gt;Vlaamse overheid: Agentschap Wegen en Verkeer&lt;/Bewaarniveau&gt;</v>
      </c>
      <c r="K81" t="str">
        <f>SUBSTITUTE(K$2,"Value",IBP!K81)</f>
        <v>&lt;Waarde2&gt;niet van toepassing&lt;/Waarde2&gt;</v>
      </c>
      <c r="L81" t="str">
        <f>SUBSTITUTE(L$2,"Value",IBP!L81)</f>
        <v>&lt;Tijdseenheid2&gt;niet van toepassing&lt;/Tijdseenheid2&gt;</v>
      </c>
      <c r="M81" t="str">
        <f>SUBSTITUTE(M$2,"Value",IBP!M81)</f>
        <v>&lt;Termijnspecificatie2&gt;niet van toepassing&lt;/Termijnspecificatie2&gt;</v>
      </c>
      <c r="N81" t="str">
        <f>SUBSTITUTE(N$2,"Value",IBP!N81)</f>
        <v>&lt;Extra_info_termijnspecificatie2&gt;niet van toepassing&lt;/Extra_info_termijnspecificatie2&gt;</v>
      </c>
      <c r="O81" t="str">
        <f>SUBSTITUTE(O$2,"Value",IBP!O81)</f>
        <v>&lt;Verantwoording_bewaartermijn2&gt;niet van toepassing&lt;/Verantwoording_bewaartermijn2&gt;</v>
      </c>
      <c r="P81" t="str">
        <f>SUBSTITUTE(P$2,"Value",IBP!P81)</f>
        <v>&lt;Waarde&gt;5&lt;/Waarde&gt;</v>
      </c>
      <c r="Q81" t="str">
        <f>SUBSTITUTE(Q$2,"Value",IBP!Q81)</f>
        <v>&lt;Tijdseenheid&gt;Jaar&lt;/Tijdseenheid&gt;</v>
      </c>
      <c r="R81" t="str">
        <f>SUBSTITUTE(R$2,"Value",IBP!R81)</f>
        <v>&lt;Termijnspecificatie&gt;Na definitieve versie (al dan niet na goedkeuring) van het informatieobject &lt;/Termijnspecificatie&gt;</v>
      </c>
      <c r="S81" t="str">
        <f>SUBSTITUTE(S$2,"Value",IBP!S81)</f>
        <v>&lt;Extra_info_termijnspecificatie&gt;&lt;/Extra_info_termijnspecificatie&gt;</v>
      </c>
      <c r="T81" t="str">
        <f>SUBSTITUTE(T$2,"Value",IBP!T81)</f>
        <v>&lt;Verantwoording_bewaartermijn&gt;Gedurende een periode van 5 jaar worden deze relatief frequent geconsulteerd. Hierna daalt de raadpleegfrequentie.&lt;/Verantwoording_bewaartermijn&gt;</v>
      </c>
      <c r="U81" t="str">
        <f>SUBSTITUTE(U$2,"Value",IBP!U81)</f>
        <v>&lt;Bestemming&gt;Bewaren&lt;/Bestemming&gt;</v>
      </c>
      <c r="V81" t="str">
        <f>SUBSTITUTE(V$2,"Value",IBP!V81)</f>
        <v>&lt;Verantwoording_bestemming&gt;Dit informatieobject geeft inzicht in het beleid en de acties van de entiteit waardoor het een grote cultureel-maatschappelijke waarde heeft. Dit overlegorgaan is het hoogste beslissingsorgaan binnen de entiteit. Hier is meestal de essentie terug te vinden rond een bepaalde keuze die een entiteit heeft gemaakt.&lt;/Verantwoording_bestemming&gt;</v>
      </c>
      <c r="W81" t="str">
        <f>SUBSTITUTE(W$2,"Value",IBP!W81)</f>
        <v>&lt;Selectievoorschriften&gt;niet van toepassing&lt;/Selectievoorschriften&gt;</v>
      </c>
      <c r="X81" t="str">
        <f>SUBSTITUTE(X$2,"Value",IBP!X81)</f>
        <v>&lt;Raadplegingsregime&gt;In principe openbaar&lt;/Raadplegingsregime&gt;</v>
      </c>
      <c r="Y81" t="str">
        <f>SUBSTITUTE(Y$2,"Value",IBP!Y81)</f>
        <v>&lt;Gevoelige_persoonsgegevens&gt;Nee&lt;/Gevoelige_persoonsgegevens&gt;</v>
      </c>
      <c r="Z81" t="str">
        <f>SUBSTITUTE(Z$2,"Value",IBP!Z81)</f>
        <v>&lt;Hergebruik&gt;Nee&lt;/Hergebruik&gt;</v>
      </c>
      <c r="AA81" t="str">
        <f>SUBSTITUTE(AA$2,"Value",IBP!AA81)</f>
        <v>&lt;Motivering&gt;niet van toepassing&lt;/Motivering&gt;</v>
      </c>
      <c r="AB81" t="str">
        <f>SUBSTITUTE(AB$2,"Value",IBP!AB81)</f>
        <v>&lt;Drager&gt;Digitaal&lt;/Drager&gt;</v>
      </c>
      <c r="AC81" t="str">
        <f>SUBSTITUTE(AC$2,"Value",IBP!AC81)</f>
        <v>&lt;Extra_info_drager&gt;niet van toepassing&lt;/Extra_info_drager&gt;</v>
      </c>
      <c r="AD81" t="str">
        <f>SUBSTITUTE(AD$2,"Value",IBP!AD81)</f>
        <v>&lt;Parent&gt;niet van toepassing&lt;/Parent&gt;</v>
      </c>
      <c r="AE81" t="str">
        <f>SUBSTITUTE(AE$2,"Value",IBP!AE81)</f>
        <v>&lt;Child&gt;niet van toepassing&lt;/Child&gt;</v>
      </c>
      <c r="AF81" t="str">
        <f>SUBSTITUTE(AF$2,"Value",IBP!AF81)</f>
        <v>&lt;Associatief&gt;niet van toepassing&lt;/Associatief&gt;</v>
      </c>
      <c r="AG81" t="str">
        <f>SUBSTITUTE(AG$2,"Value",IBP!AG81)</f>
        <v>&lt;Actualiseringsdatum_informatieobject&gt;niet van toepassing&lt;/Actualiseringsdatum_informatieobject&gt;</v>
      </c>
      <c r="AH81" t="str">
        <f>SUBSTITUTE(AH$2,"Value",IBP!AH81)</f>
        <v>&lt;Opmerkingen&gt;niet van toepassing&lt;/Opmerkingen&gt;</v>
      </c>
      <c r="AJ81" t="str">
        <f t="shared" si="1"/>
        <v>&lt;Serie&gt;&lt;NAAM_en_INHOUD&gt;&lt;ID&gt;OVO000098_000_078&lt;/ID&gt;&lt;Informatieobjecttype&gt;Serie&lt;/Informatieobjecttype&gt;&lt;Naam_informatieobject&gt;Verslagen directieraad&lt;/Naam_informatieobject&gt;&lt;Omschrijving_informatieobject&gt;Verslagen van de bijeenkomsten van de directieraad&lt;/Omschrijving_informatieobject&gt;&lt;/NAAM_en_INHOUD&gt;&lt;STRUCTUUR_PROCES&gt;&lt;Taakgebied&gt;14. Managen van kennis en informatie&lt;/Taakgebied&gt;&lt;Taak&gt;14.1 Borgen en beschikbaar stellen van kennis in het kennismodel&lt;/Taak&gt;&lt;Handeling1&gt;14.1.1 Borgen en beschikbaar stellen van kennis in het kennismodel&lt;/Handeling1&gt;&lt;/STRUCTUUR_PROCES&gt;&lt;Datering&gt;&lt;Begindatum&gt;Onbekend&lt;/Begindatum&gt;&lt;Einddatum&gt;Lopende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definitieve versie (al dan niet na goedkeuring) van het informatieobject &lt;/Termijnspecificatie&gt;&lt;Extra_info_termijnspecificatie&gt;&lt;/Extra_info_termijnspecificatie&gt;&lt;Verantwoording_bewaartermijn&gt;Gedurende een periode van 5 jaar worden deze relatief frequent geconsulteerd. Hierna daalt de raadpleegfrequentie.&lt;/Verantwoording_bewaartermijn&gt;&lt;/ADMINISTRATIEVE_BEWAARTERMIJN&gt;&lt;BESTEMMING&gt;&lt;Bestemming&gt;Bewaren&lt;/Bestemming&gt;&lt;Verantwoording_bestemming&gt;Dit informatieobject geeft inzicht in het beleid en de acties van de entiteit waardoor het een grote cultureel-maatschappelijke waarde heeft. Dit overlegorgaan is het hoogste beslissingsorgaan binnen de entiteit. Hier is meestal de essentie terug te vinden rond een bepaalde keuze die een entiteit heeft gemaakt.&lt;/Verantwoording_bestemming&gt;&lt;Selectievoorschriften&gt;niet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2" spans="1:36" x14ac:dyDescent="0.25">
      <c r="A82" t="str">
        <f>SUBSTITUTE(A$2,"Value",IBP!A82)</f>
        <v>&lt;ID&gt;OVO000098_000_079&lt;/ID&gt;</v>
      </c>
      <c r="B82" t="str">
        <f>SUBSTITUTE(B$2,"Value",IBP!B82)</f>
        <v>&lt;Informatieobjecttype&gt;Serie&lt;/Informatieobjecttype&gt;</v>
      </c>
      <c r="C82" t="str">
        <f>SUBSTITUTE(C$2,"Value",IBP!C82)</f>
        <v>&lt;Naam_informatieobject&gt;Verslagen intern overleg Agentschap Wegen en Verkeer&lt;/Naam_informatieobject&gt;</v>
      </c>
      <c r="D82" t="str">
        <f>SUBSTITUTE(D$2,"Value",IBP!D82)</f>
        <v>&lt;Omschrijving_informatieobject&gt;Verslagen die in de toepassing overlegorganen worden bijgehouden. Ze bevatten verslagen van stuurgroepen, commissies, werkgroepen, projectgroepen, jaardoelstellingen van de entiteit, afdelingsdoelstellingen)&lt;/Omschrijving_informatieobject&gt;</v>
      </c>
      <c r="E82" t="str">
        <f>SUBSTITUTE(E$2,"Value",IBP!E82)</f>
        <v>&lt;Taakgebied&gt;14. Managen van kennis en informatie&lt;/Taakgebied&gt;</v>
      </c>
      <c r="F82" t="str">
        <f>SUBSTITUTE(F$2,"Value",IBP!F82)</f>
        <v>&lt;Taak&gt;14.1 Borgen en beschikbaar stellen van kennis in het kennismodel&lt;/Taak&gt;</v>
      </c>
      <c r="G82" t="str">
        <f>SUBSTITUTE(G$2,"Value",IBP!G82)</f>
        <v>&lt;Handeling1&gt;14.1.1 Borgen en beschikbaar stellen van kennis in het kennismodel&lt;/Handeling1&gt;</v>
      </c>
      <c r="H82" t="str">
        <f>SUBSTITUTE(H$2,"Value",IBP!H82)</f>
        <v>&lt;Begindatum&gt;Onbekend&lt;/Begindatum&gt;</v>
      </c>
      <c r="I82" t="str">
        <f>SUBSTITUTE(I$2,"Value",IBP!I82)</f>
        <v>&lt;Einddatum&gt;Lopende &lt;/Einddatum&gt;</v>
      </c>
      <c r="J82" t="str">
        <f>SUBSTITUTE(J$2,"Value",IBP!J82)</f>
        <v>&lt;Bewaarniveau&gt;Vlaamse overheid: Agentschap Wegen en Verkeer&lt;/Bewaarniveau&gt;</v>
      </c>
      <c r="K82" t="str">
        <f>SUBSTITUTE(K$2,"Value",IBP!K82)</f>
        <v>&lt;Waarde2&gt;niet van toepassing&lt;/Waarde2&gt;</v>
      </c>
      <c r="L82" t="str">
        <f>SUBSTITUTE(L$2,"Value",IBP!L82)</f>
        <v>&lt;Tijdseenheid2&gt;niet van toepassing&lt;/Tijdseenheid2&gt;</v>
      </c>
      <c r="M82" t="str">
        <f>SUBSTITUTE(M$2,"Value",IBP!M82)</f>
        <v>&lt;Termijnspecificatie2&gt;niet van toepassing&lt;/Termijnspecificatie2&gt;</v>
      </c>
      <c r="N82" t="str">
        <f>SUBSTITUTE(N$2,"Value",IBP!N82)</f>
        <v>&lt;Extra_info_termijnspecificatie2&gt;niet van toepassing&lt;/Extra_info_termijnspecificatie2&gt;</v>
      </c>
      <c r="O82" t="str">
        <f>SUBSTITUTE(O$2,"Value",IBP!O82)</f>
        <v>&lt;Verantwoording_bewaartermijn2&gt;niet van toepassing&lt;/Verantwoording_bewaartermijn2&gt;</v>
      </c>
      <c r="P82" t="str">
        <f>SUBSTITUTE(P$2,"Value",IBP!P82)</f>
        <v>&lt;Waarde&gt;5&lt;/Waarde&gt;</v>
      </c>
      <c r="Q82" t="str">
        <f>SUBSTITUTE(Q$2,"Value",IBP!Q82)</f>
        <v>&lt;Tijdseenheid&gt;Jaar&lt;/Tijdseenheid&gt;</v>
      </c>
      <c r="R82" t="str">
        <f>SUBSTITUTE(R$2,"Value",IBP!R82)</f>
        <v>&lt;Termijnspecificatie&gt;Na afloop van het informatieobject&lt;/Termijnspecificatie&gt;</v>
      </c>
      <c r="S82" t="str">
        <f>SUBSTITUTE(S$2,"Value",IBP!S82)</f>
        <v>&lt;Extra_info_termijnspecificatie&gt;&lt;/Extra_info_termijnspecificatie&gt;</v>
      </c>
      <c r="T82" t="str">
        <f>SUBSTITUTE(T$2,"Value",IBP!T82)</f>
        <v>&lt;Verantwoording_bewaartermijn&gt;Gedurende een periode van 5 jaar worden afdelings en teamverslagen relatief frequent geconsulteerd. Na ongeveer 5 jaar daalt de raadpleegfrequentie, aangezien de verslagen vooral praktische zaken bevatten.&lt;/Verantwoording_bewaartermijn&gt;</v>
      </c>
      <c r="U82" t="str">
        <f>SUBSTITUTE(U$2,"Value",IBP!U82)</f>
        <v>&lt;Bestemming&gt;Vernietigen&lt;/Bestemming&gt;</v>
      </c>
      <c r="V82" t="str">
        <f>SUBSTITUTE(V$2,"Value",IBP!V82)</f>
        <v>&lt;Verantwoording_bestemming&gt;Deze veslagen zijn voornamelijk praktisch en operationeel van aard en hebben geen cultureel-maatschappelijke waarde. De belangrijkste beslissingen worden genomen door de directieraad. De beleidsbeslissingen die in andere overlegmomenten genomen worden, zullen ook daarin terecht komen.&lt;/Verantwoording_bestemming&gt;</v>
      </c>
      <c r="W82" t="str">
        <f>SUBSTITUTE(W$2,"Value",IBP!W82)</f>
        <v>&lt;Selectievoorschriften&gt;niet van toepassing&lt;/Selectievoorschriften&gt;</v>
      </c>
      <c r="X82" t="str">
        <f>SUBSTITUTE(X$2,"Value",IBP!X82)</f>
        <v>&lt;Raadplegingsregime&gt;In principe openbaar&lt;/Raadplegingsregime&gt;</v>
      </c>
      <c r="Y82" t="str">
        <f>SUBSTITUTE(Y$2,"Value",IBP!Y82)</f>
        <v>&lt;Gevoelige_persoonsgegevens&gt;Nee&lt;/Gevoelige_persoonsgegevens&gt;</v>
      </c>
      <c r="Z82" t="str">
        <f>SUBSTITUTE(Z$2,"Value",IBP!Z82)</f>
        <v>&lt;Hergebruik&gt;ja&lt;/Hergebruik&gt;</v>
      </c>
      <c r="AA82" t="str">
        <f>SUBSTITUTE(AA$2,"Value",IBP!AA82)</f>
        <v>&lt;Motivering&gt;niet van toepassing&lt;/Motivering&gt;</v>
      </c>
      <c r="AB82" t="str">
        <f>SUBSTITUTE(AB$2,"Value",IBP!AB82)</f>
        <v>&lt;Drager&gt;Digitaal&lt;/Drager&gt;</v>
      </c>
      <c r="AC82" t="str">
        <f>SUBSTITUTE(AC$2,"Value",IBP!AC82)</f>
        <v>&lt;Extra_info_drager&gt;niet van toepassing&lt;/Extra_info_drager&gt;</v>
      </c>
      <c r="AD82" t="str">
        <f>SUBSTITUTE(AD$2,"Value",IBP!AD82)</f>
        <v>&lt;Parent&gt;niet van toepassing&lt;/Parent&gt;</v>
      </c>
      <c r="AE82" t="str">
        <f>SUBSTITUTE(AE$2,"Value",IBP!AE82)</f>
        <v>&lt;Child&gt;niet van toepassing&lt;/Child&gt;</v>
      </c>
      <c r="AF82" t="str">
        <f>SUBSTITUTE(AF$2,"Value",IBP!AF82)</f>
        <v>&lt;Associatief&gt;niet van toepassing&lt;/Associatief&gt;</v>
      </c>
      <c r="AG82" t="str">
        <f>SUBSTITUTE(AG$2,"Value",IBP!AG82)</f>
        <v>&lt;Actualiseringsdatum_informatieobject&gt;niet van toepassing&lt;/Actualiseringsdatum_informatieobject&gt;</v>
      </c>
      <c r="AH82" t="str">
        <f>SUBSTITUTE(AH$2,"Value",IBP!AH82)</f>
        <v>&lt;Opmerkingen&gt;niet van toepassing&lt;/Opmerkingen&gt;</v>
      </c>
      <c r="AJ82" t="str">
        <f t="shared" si="1"/>
        <v>&lt;Serie&gt;&lt;NAAM_en_INHOUD&gt;&lt;ID&gt;OVO000098_000_079&lt;/ID&gt;&lt;Informatieobjecttype&gt;Serie&lt;/Informatieobjecttype&gt;&lt;Naam_informatieobject&gt;Verslagen intern overleg Agentschap Wegen en Verkeer&lt;/Naam_informatieobject&gt;&lt;Omschrijving_informatieobject&gt;Verslagen die in de toepassing overlegorganen worden bijgehouden. Ze bevatten verslagen van stuurgroepen, commissies, werkgroepen, projectgroepen, jaardoelstellingen van de entiteit, afdelingsdoelstellingen)&lt;/Omschrijving_informatieobject&gt;&lt;/NAAM_en_INHOUD&gt;&lt;STRUCTUUR_PROCES&gt;&lt;Taakgebied&gt;14. Managen van kennis en informatie&lt;/Taakgebied&gt;&lt;Taak&gt;14.1 Borgen en beschikbaar stellen van kennis in het kennismodel&lt;/Taak&gt;&lt;Handeling1&gt;14.1.1 Borgen en beschikbaar stellen van kennis in het kennismodel&lt;/Handeling1&gt;&lt;/STRUCTUUR_PROCES&gt;&lt;Datering&gt;&lt;Begindatum&gt;Onbekend&lt;/Begindatum&gt;&lt;Einddatum&gt;Lopende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informatieobject&lt;/Termijnspecificatie&gt;&lt;Extra_info_termijnspecificatie&gt;&lt;/Extra_info_termijnspecificatie&gt;&lt;Verantwoording_bewaartermijn&gt;Gedurende een periode van 5 jaar worden afdelings en teamverslagen relatief frequent geconsulteerd. Na ongeveer 5 jaar daalt de raadpleegfrequentie, aangezien de verslagen vooral praktische zaken bevatten.&lt;/Verantwoording_bewaartermijn&gt;&lt;/ADMINISTRATIEVE_BEWAARTERMIJN&gt;&lt;BESTEMMING&gt;&lt;Bestemming&gt;Vernietigen&lt;/Bestemming&gt;&lt;Verantwoording_bestemming&gt;Deze veslagen zijn voornamelijk praktisch en operationeel van aard en hebben geen cultureel-maatschappelijke waarde. De belangrijkste beslissingen worden genomen door de directieraad. De beleidsbeslissingen die in andere overlegmomenten genomen worden, zullen ook daarin terecht komen.&lt;/Verantwoording_bestemming&gt;&lt;Selectievoorschriften&gt;niet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3" spans="1:36" x14ac:dyDescent="0.25">
      <c r="A83" t="str">
        <f>SUBSTITUTE(A$2,"Value",IBP!A83)</f>
        <v>&lt;ID&gt;OVO000098_000_080&lt;/ID&gt;</v>
      </c>
      <c r="B83" t="str">
        <f>SUBSTITUTE(B$2,"Value",IBP!B83)</f>
        <v>&lt;Informatieobjecttype&gt;Serie&lt;/Informatieobjecttype&gt;</v>
      </c>
      <c r="C83" t="str">
        <f>SUBSTITUTE(C$2,"Value",IBP!C83)</f>
        <v>&lt;Naam_informatieobject&gt;Informatiebeheersplan&lt;/Naam_informatieobject&gt;</v>
      </c>
      <c r="D83" t="str">
        <f>SUBSTITUTE(D$2,"Value",IBP!D83)</f>
        <v>&lt;Omschrijving_informatieobject&gt;Een informatiebeheersplan is een overzicht vanalle informatieobjecten(documenten, dossiers, series, ...) die binnen een organisatie worden gecreëerd of ontvangen. Door deze informatieobjecten te linken aan de verschillende werkprocessen, taken en functies waaruit ze ontstaan, worden ze opgehangen binnen een structuur. Daarnaast wordt per informatieobject een aantal beheersregels opgenomen.&lt;/Omschrijving_informatieobject&gt;</v>
      </c>
      <c r="E83" t="str">
        <f>SUBSTITUTE(E$2,"Value",IBP!E83)</f>
        <v>&lt;Taakgebied&gt;14. Managen van kennis en informatie&lt;/Taakgebied&gt;</v>
      </c>
      <c r="F83" t="str">
        <f>SUBSTITUTE(F$2,"Value",IBP!F83)</f>
        <v>&lt;Taak&gt;14.2 Informatie beheren&lt;/Taak&gt;</v>
      </c>
      <c r="G83" t="str">
        <f>SUBSTITUTE(G$2,"Value",IBP!G83)</f>
        <v>&lt;Handeling1&gt;14.2.1 Opmaken en opvolgen informatiebeheersplan&lt;/Handeling1&gt;</v>
      </c>
      <c r="H83" t="str">
        <f>SUBSTITUTE(H$2,"Value",IBP!H83)</f>
        <v>&lt;Begindatum&gt;Onbekend&lt;/Begindatum&gt;</v>
      </c>
      <c r="I83" t="str">
        <f>SUBSTITUTE(I$2,"Value",IBP!I83)</f>
        <v>&lt;Einddatum&gt;Lopende &lt;/Einddatum&gt;</v>
      </c>
      <c r="J83" t="str">
        <f>SUBSTITUTE(J$2,"Value",IBP!J83)</f>
        <v>&lt;Bewaarniveau&gt;Vlaamse overheid: Agentschap Wegen en Verkeer&lt;/Bewaarniveau&gt;</v>
      </c>
      <c r="K83" t="str">
        <f>SUBSTITUTE(K$2,"Value",IBP!K83)</f>
        <v>&lt;Waarde2&gt;niet van toepassing&lt;/Waarde2&gt;</v>
      </c>
      <c r="L83" t="str">
        <f>SUBSTITUTE(L$2,"Value",IBP!L83)</f>
        <v>&lt;Tijdseenheid2&gt;niet van toepassing&lt;/Tijdseenheid2&gt;</v>
      </c>
      <c r="M83" t="str">
        <f>SUBSTITUTE(M$2,"Value",IBP!M83)</f>
        <v>&lt;Termijnspecificatie2&gt;niet van toepassing&lt;/Termijnspecificatie2&gt;</v>
      </c>
      <c r="N83" t="str">
        <f>SUBSTITUTE(N$2,"Value",IBP!N83)</f>
        <v>&lt;Extra_info_termijnspecificatie2&gt;niet van toepassing&lt;/Extra_info_termijnspecificatie2&gt;</v>
      </c>
      <c r="O83" t="str">
        <f>SUBSTITUTE(O$2,"Value",IBP!O83)</f>
        <v>&lt;Verantwoording_bewaartermijn2&gt;niet van toepassing&lt;/Verantwoording_bewaartermijn2&gt;</v>
      </c>
      <c r="P83" t="str">
        <f>SUBSTITUTE(P$2,"Value",IBP!P83)</f>
        <v>&lt;Waarde&gt;1&lt;/Waarde&gt;</v>
      </c>
      <c r="Q83" t="str">
        <f>SUBSTITUTE(Q$2,"Value",IBP!Q83)</f>
        <v>&lt;Tijdseenheid&gt;jaar&lt;/Tijdseenheid&gt;</v>
      </c>
      <c r="R83" t="str">
        <f>SUBSTITUTE(R$2,"Value",IBP!R83)</f>
        <v>&lt;Termijnspecificatie&gt;Na nieuwe versie van het informatieobject&lt;/Termijnspecificatie&gt;</v>
      </c>
      <c r="S83" t="str">
        <f>SUBSTITUTE(S$2,"Value",IBP!S83)</f>
        <v>&lt;Extra_info_termijnspecificatie&gt;&lt;/Extra_info_termijnspecificatie&gt;</v>
      </c>
      <c r="T83" t="str">
        <f>SUBSTITUTE(T$2,"Value",IBP!T83)</f>
        <v>&lt;Verantwoording_bewaartermijn&gt;Een Informatiebeheersplan verliest zijn administratieve waarde na het verstrijken van de bewaartermijn en enkel nog een permanente bewijswaarde heeft&lt;/Verantwoording_bewaartermijn&gt;</v>
      </c>
      <c r="U83" t="str">
        <f>SUBSTITUTE(U$2,"Value",IBP!U83)</f>
        <v>&lt;Bestemming&gt;Bewaren&lt;/Bestemming&gt;</v>
      </c>
      <c r="V83" t="str">
        <f>SUBSTITUTE(V$2,"Value",IBP!V83)</f>
        <v>&lt;Verantwoording_bestemming&gt; Het informatiebeheersplan heeft een permanente bewijswaarde, aangezien het aangeeft waarom bepaalde informatie al dan niet na een bepaalde periode is vernietigd. Het is dus een instrument dat bijdraagt aan de transparantie van de overheid. Een informatiebeheersplan kan ook altijd gebruikt worden als basis voor een inventaris en geeft op een hoog niveau een duidelijk overzicht van de volledige werking van een entiteit.&lt;/Verantwoording_bestemming&gt;</v>
      </c>
      <c r="W83" t="str">
        <f>SUBSTITUTE(W$2,"Value",IBP!W83)</f>
        <v>&lt;Selectievoorschriften&gt;niet van toepassing&lt;/Selectievoorschriften&gt;</v>
      </c>
      <c r="X83" t="str">
        <f>SUBSTITUTE(X$2,"Value",IBP!X83)</f>
        <v>&lt;Raadplegingsregime&gt;Openbaar&lt;/Raadplegingsregime&gt;</v>
      </c>
      <c r="Y83" t="str">
        <f>SUBSTITUTE(Y$2,"Value",IBP!Y83)</f>
        <v>&lt;Gevoelige_persoonsgegevens&gt;Nee&lt;/Gevoelige_persoonsgegevens&gt;</v>
      </c>
      <c r="Z83" t="str">
        <f>SUBSTITUTE(Z$2,"Value",IBP!Z83)</f>
        <v>&lt;Hergebruik&gt;ja&lt;/Hergebruik&gt;</v>
      </c>
      <c r="AA83" t="str">
        <f>SUBSTITUTE(AA$2,"Value",IBP!AA83)</f>
        <v>&lt;Motivering&gt;niet van toepassing&lt;/Motivering&gt;</v>
      </c>
      <c r="AB83" t="str">
        <f>SUBSTITUTE(AB$2,"Value",IBP!AB83)</f>
        <v>&lt;Drager&gt;Digitaal&lt;/Drager&gt;</v>
      </c>
      <c r="AC83" t="str">
        <f>SUBSTITUTE(AC$2,"Value",IBP!AC83)</f>
        <v>&lt;Extra_info_drager&gt;niet van toepassing&lt;/Extra_info_drager&gt;</v>
      </c>
      <c r="AD83" t="str">
        <f>SUBSTITUTE(AD$2,"Value",IBP!AD83)</f>
        <v>&lt;Parent&gt;niet van toepassing&lt;/Parent&gt;</v>
      </c>
      <c r="AE83" t="str">
        <f>SUBSTITUTE(AE$2,"Value",IBP!AE83)</f>
        <v>&lt;Child&gt;niet van toepassing&lt;/Child&gt;</v>
      </c>
      <c r="AF83" t="str">
        <f>SUBSTITUTE(AF$2,"Value",IBP!AF83)</f>
        <v>&lt;Associatief&gt;niet van toepassing&lt;/Associatief&gt;</v>
      </c>
      <c r="AG83" t="str">
        <f>SUBSTITUTE(AG$2,"Value",IBP!AG83)</f>
        <v>&lt;Actualiseringsdatum_informatieobject&gt;niet van toepassing&lt;/Actualiseringsdatum_informatieobject&gt;</v>
      </c>
      <c r="AH83" t="str">
        <f>SUBSTITUTE(AH$2,"Value",IBP!AH83)</f>
        <v>&lt;Opmerkingen&gt;niet van toepassing&lt;/Opmerkingen&gt;</v>
      </c>
      <c r="AJ83" t="str">
        <f t="shared" si="1"/>
        <v>&lt;Serie&gt;&lt;NAAM_en_INHOUD&gt;&lt;ID&gt;OVO000098_000_080&lt;/ID&gt;&lt;Informatieobjecttype&gt;Serie&lt;/Informatieobjecttype&gt;&lt;Naam_informatieobject&gt;Informatiebeheersplan&lt;/Naam_informatieobject&gt;&lt;Omschrijving_informatieobject&gt;Een informatiebeheersplan is een overzicht vanalle informatieobjecten(documenten, dossiers, series, ...) die binnen een organisatie worden gecreëerd of ontvangen. Door deze informatieobjecten te linken aan de verschillende werkprocessen, taken en functies waaruit ze ontstaan, worden ze opgehangen binnen een structuur. Daarnaast wordt per informatieobject een aantal beheersregels opgenomen.&lt;/Omschrijving_informatieobject&gt;&lt;/NAAM_en_INHOUD&gt;&lt;STRUCTUUR_PROCES&gt;&lt;Taakgebied&gt;14. Managen van kennis en informatie&lt;/Taakgebied&gt;&lt;Taak&gt;14.2 Informatie beheren&lt;/Taak&gt;&lt;Handeling1&gt;14.2.1 Opmaken en opvolgen informatiebeheersplan&lt;/Handeling1&gt;&lt;/STRUCTUUR_PROCES&gt;&lt;Datering&gt;&lt;Begindatum&gt;Onbekend&lt;/Begindatum&gt;&lt;Einddatum&gt;Lopende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toepassing&lt;/Verantwoording_bewaartermijn2&gt;&lt;/WETTELIJKE_BEWAARTERMIJN&gt;&lt;ADMINISTRATIEVE_BEWAARTERMIJN&gt;&lt;Waarde&gt;1&lt;/Waarde&gt;&lt;Tijdseenheid&gt;jaar&lt;/Tijdseenheid&gt;&lt;Termijnspecificatie&gt;Na nieuwe versie van het informatieobject&lt;/Termijnspecificatie&gt;&lt;Extra_info_termijnspecificatie&gt;&lt;/Extra_info_termijnspecificatie&gt;&lt;Verantwoording_bewaartermijn&gt;Een Informatiebeheersplan verliest zijn administratieve waarde na het verstrijken van de bewaartermijn en enkel nog een permanente bewijswaarde heeft&lt;/Verantwoording_bewaartermijn&gt;&lt;/ADMINISTRATIEVE_BEWAARTERMIJN&gt;&lt;BESTEMMING&gt;&lt;Bestemming&gt;Bewaren&lt;/Bestemming&gt;&lt;Verantwoording_bestemming&gt; Het informatiebeheersplan heeft een permanente bewijswaarde, aangezien het aangeeft waarom bepaalde informatie al dan niet na een bepaalde periode is vernietigd. Het is dus een instrument dat bijdraagt aan de transparantie van de overheid. Een informatiebeheersplan kan ook altijd gebruikt worden als basis voor een inventaris en geeft op een hoog niveau een duidelijk overzicht van de volledige werking van een entiteit.&lt;/Verantwoording_bestemming&gt;&lt;Selectievoorschriften&gt;niet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4" spans="1:36" x14ac:dyDescent="0.25">
      <c r="A84" t="str">
        <f>SUBSTITUTE(A$2,"Value",IBP!A84)</f>
        <v>&lt;ID&gt;OVO000098_000_081&lt;/ID&gt;</v>
      </c>
      <c r="B84" t="str">
        <f>SUBSTITUTE(B$2,"Value",IBP!B84)</f>
        <v>&lt;Informatieobjecttype&gt;Serie&lt;/Informatieobjecttype&gt;</v>
      </c>
      <c r="C84" t="str">
        <f>SUBSTITUTE(C$2,"Value",IBP!C84)</f>
        <v>&lt;Naam_informatieobject&gt;Verklaringen van vernietiging&lt;/Naam_informatieobject&gt;</v>
      </c>
      <c r="D84" t="str">
        <f>SUBSTITUTE(D$2,"Value",IBP!D84)</f>
        <v>&lt;Omschrijving_informatieobject&gt;Het gaat hier om een vernietigingslijst en een vernietigingsattest&lt;/Omschrijving_informatieobject&gt;</v>
      </c>
      <c r="E84" t="str">
        <f>SUBSTITUTE(E$2,"Value",IBP!E84)</f>
        <v>&lt;Taakgebied&gt;14. Managen van kennis en informatie&lt;/Taakgebied&gt;</v>
      </c>
      <c r="F84" t="str">
        <f>SUBSTITUTE(F$2,"Value",IBP!F84)</f>
        <v>&lt;Taak&gt;14.2 Informatie beheren&lt;/Taak&gt;</v>
      </c>
      <c r="G84" t="str">
        <f>SUBSTITUTE(G$2,"Value",IBP!G84)</f>
        <v>&lt;Handeling1&gt;14.2.1 Opmaken en opvolgen informatiebeheersplan&lt;/Handeling1&gt;</v>
      </c>
      <c r="H84" t="str">
        <f>SUBSTITUTE(H$2,"Value",IBP!H84)</f>
        <v>&lt;Begindatum&gt;2016&lt;/Begindatum&gt;</v>
      </c>
      <c r="I84" t="str">
        <f>SUBSTITUTE(I$2,"Value",IBP!I84)</f>
        <v>&lt;Einddatum&gt;Lopende &lt;/Einddatum&gt;</v>
      </c>
      <c r="J84" t="str">
        <f>SUBSTITUTE(J$2,"Value",IBP!J84)</f>
        <v>&lt;Bewaarniveau&gt;Vlaamse overheid: Agentschap Wegen en Verkeer&lt;/Bewaarniveau&gt;</v>
      </c>
      <c r="K84" t="str">
        <f>SUBSTITUTE(K$2,"Value",IBP!K84)</f>
        <v>&lt;Waarde2&gt;niet van toepassing&lt;/Waarde2&gt;</v>
      </c>
      <c r="L84" t="str">
        <f>SUBSTITUTE(L$2,"Value",IBP!L84)</f>
        <v>&lt;Tijdseenheid2&gt;niet van toepassing&lt;/Tijdseenheid2&gt;</v>
      </c>
      <c r="M84" t="str">
        <f>SUBSTITUTE(M$2,"Value",IBP!M84)</f>
        <v>&lt;Termijnspecificatie2&gt;niet van toepassing&lt;/Termijnspecificatie2&gt;</v>
      </c>
      <c r="N84" t="str">
        <f>SUBSTITUTE(N$2,"Value",IBP!N84)</f>
        <v>&lt;Extra_info_termijnspecificatie2&gt;niet van toepassing&lt;/Extra_info_termijnspecificatie2&gt;</v>
      </c>
      <c r="O84" t="str">
        <f>SUBSTITUTE(O$2,"Value",IBP!O84)</f>
        <v>&lt;Verantwoording_bewaartermijn2&gt;niet van toepassing&lt;/Verantwoording_bewaartermijn2&gt;</v>
      </c>
      <c r="P84" t="str">
        <f>SUBSTITUTE(P$2,"Value",IBP!P84)</f>
        <v>&lt;Waarde&gt;1&lt;/Waarde&gt;</v>
      </c>
      <c r="Q84" t="str">
        <f>SUBSTITUTE(Q$2,"Value",IBP!Q84)</f>
        <v>&lt;Tijdseenheid&gt;Jaar&lt;/Tijdseenheid&gt;</v>
      </c>
      <c r="R84" t="str">
        <f>SUBSTITUTE(R$2,"Value",IBP!R84)</f>
        <v>&lt;Termijnspecificatie&gt;Na afhandeling van het informatieobject&lt;/Termijnspecificatie&gt;</v>
      </c>
      <c r="S84" t="str">
        <f>SUBSTITUTE(S$2,"Value",IBP!S84)</f>
        <v>&lt;Extra_info_termijnspecificatie&gt;&lt;/Extra_info_termijnspecificatie&gt;</v>
      </c>
      <c r="T84" t="str">
        <f>SUBSTITUTE(T$2,"Value",IBP!T84)</f>
        <v>&lt;Verantwoording_bewaartermijn&gt;1 jaar lijkt voldoende, aangezien de verklaring enkel dient om te bewijzen dat iets op de correcte wettelijke manier vernietigd is. Dit document heeft een permanente bewijswaarde, waardoor vooral de bestemming van belang is.&lt;/Verantwoording_bewaartermijn&gt;</v>
      </c>
      <c r="U84" t="str">
        <f>SUBSTITUTE(U$2,"Value",IBP!U84)</f>
        <v>&lt;Bestemming&gt;Bewaren&lt;/Bestemming&gt;</v>
      </c>
      <c r="V84" t="str">
        <f>SUBSTITUTE(V$2,"Value",IBP!V84)</f>
        <v>&lt;Verantwoording_bestemming&gt;Overeenkomstig art. 12 §2 van het Archiefdecreet houden zorgdragers (entiteiten/organisaties) van de informatie die vernietigd is een gedateerde verklaring bij, die tenminste een specificatie van de vernietigde archiefdocumenten bevat, en die aangeeft op grond waarvan de vernietiging is uitgevoerd. Deze verklaring heeft een permanente juridische bewijswaarde, aangezien ze aanduidt op basis van welke motivatie het grondwettelijk recht op toegang tot informatie op een wettelijke manier wordt ingeperkt en omwille van welke motivatie de openbaarheid is ingeperkt.&lt;/Verantwoording_bestemming&gt;</v>
      </c>
      <c r="W84" t="str">
        <f>SUBSTITUTE(W$2,"Value",IBP!W84)</f>
        <v>&lt;Selectievoorschriften&gt;niet van toepassing&lt;/Selectievoorschriften&gt;</v>
      </c>
      <c r="X84" t="str">
        <f>SUBSTITUTE(X$2,"Value",IBP!X84)</f>
        <v>&lt;Raadplegingsregime&gt;Openbaar&lt;/Raadplegingsregime&gt;</v>
      </c>
      <c r="Y84" t="str">
        <f>SUBSTITUTE(Y$2,"Value",IBP!Y84)</f>
        <v>&lt;Gevoelige_persoonsgegevens&gt;Nee&lt;/Gevoelige_persoonsgegevens&gt;</v>
      </c>
      <c r="Z84" t="str">
        <f>SUBSTITUTE(Z$2,"Value",IBP!Z84)</f>
        <v>&lt;Hergebruik&gt;ja&lt;/Hergebruik&gt;</v>
      </c>
      <c r="AA84" t="str">
        <f>SUBSTITUTE(AA$2,"Value",IBP!AA84)</f>
        <v>&lt;Motivering&gt;niet van toepassing&lt;/Motivering&gt;</v>
      </c>
      <c r="AB84" t="str">
        <f>SUBSTITUTE(AB$2,"Value",IBP!AB84)</f>
        <v>&lt;Drager&gt;Digitaal&lt;/Drager&gt;</v>
      </c>
      <c r="AC84" t="str">
        <f>SUBSTITUTE(AC$2,"Value",IBP!AC84)</f>
        <v>&lt;Extra_info_drager&gt;niet van toepassing&lt;/Extra_info_drager&gt;</v>
      </c>
      <c r="AD84" t="str">
        <f>SUBSTITUTE(AD$2,"Value",IBP!AD84)</f>
        <v>&lt;Parent&gt;niet van toepassing&lt;/Parent&gt;</v>
      </c>
      <c r="AE84" t="str">
        <f>SUBSTITUTE(AE$2,"Value",IBP!AE84)</f>
        <v>&lt;Child&gt;niet van toepassing&lt;/Child&gt;</v>
      </c>
      <c r="AF84" t="str">
        <f>SUBSTITUTE(AF$2,"Value",IBP!AF84)</f>
        <v>&lt;Associatief&gt;niet van toepassing&lt;/Associatief&gt;</v>
      </c>
      <c r="AG84" t="str">
        <f>SUBSTITUTE(AG$2,"Value",IBP!AG84)</f>
        <v>&lt;Actualiseringsdatum_informatieobject&gt;niet van toepassing&lt;/Actualiseringsdatum_informatieobject&gt;</v>
      </c>
      <c r="AH84" t="str">
        <f>SUBSTITUTE(AH$2,"Value",IBP!AH84)</f>
        <v>&lt;Opmerkingen&gt;niet van toepassing&lt;/Opmerkingen&gt;</v>
      </c>
      <c r="AJ84" t="str">
        <f t="shared" si="1"/>
        <v>&lt;Serie&gt;&lt;NAAM_en_INHOUD&gt;&lt;ID&gt;OVO000098_000_081&lt;/ID&gt;&lt;Informatieobjecttype&gt;Serie&lt;/Informatieobjecttype&gt;&lt;Naam_informatieobject&gt;Verklaringen van vernietiging&lt;/Naam_informatieobject&gt;&lt;Omschrijving_informatieobject&gt;Het gaat hier om een vernietigingslijst en een vernietigingsattest&lt;/Omschrijving_informatieobject&gt;&lt;/NAAM_en_INHOUD&gt;&lt;STRUCTUUR_PROCES&gt;&lt;Taakgebied&gt;14. Managen van kennis en informatie&lt;/Taakgebied&gt;&lt;Taak&gt;14.2 Informatie beheren&lt;/Taak&gt;&lt;Handeling1&gt;14.2.1 Opmaken en opvolgen informatiebeheersplan&lt;/Handeling1&gt;&lt;/STRUCTUUR_PROCES&gt;&lt;Datering&gt;&lt;Begindatum&gt;2016&lt;/Begindatum&gt;&lt;Einddatum&gt;Lopende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toepassing&lt;/Verantwoording_bewaartermijn2&gt;&lt;/WETTELIJKE_BEWAARTERMIJN&gt;&lt;ADMINISTRATIEVE_BEWAARTERMIJN&gt;&lt;Waarde&gt;1&lt;/Waarde&gt;&lt;Tijdseenheid&gt;Jaar&lt;/Tijdseenheid&gt;&lt;Termijnspecificatie&gt;Na afhandeling van het informatieobject&lt;/Termijnspecificatie&gt;&lt;Extra_info_termijnspecificatie&gt;&lt;/Extra_info_termijnspecificatie&gt;&lt;Verantwoording_bewaartermijn&gt;1 jaar lijkt voldoende, aangezien de verklaring enkel dient om te bewijzen dat iets op de correcte wettelijke manier vernietigd is. Dit document heeft een permanente bewijswaarde, waardoor vooral de bestemming van belang is.&lt;/Verantwoording_bewaartermijn&gt;&lt;/ADMINISTRATIEVE_BEWAARTERMIJN&gt;&lt;BESTEMMING&gt;&lt;Bestemming&gt;Bewaren&lt;/Bestemming&gt;&lt;Verantwoording_bestemming&gt;Overeenkomstig art. 12 §2 van het Archiefdecreet houden zorgdragers (entiteiten/organisaties) van de informatie die vernietigd is een gedateerde verklaring bij, die tenminste een specificatie van de vernietigde archiefdocumenten bevat, en die aangeeft op grond waarvan de vernietiging is uitgevoerd. Deze verklaring heeft een permanente juridische bewijswaarde, aangezien ze aanduidt op basis van welke motivatie het grondwettelijk recht op toegang tot informatie op een wettelijke manier wordt ingeperkt en omwille van welke motivatie de openbaarheid is ingeperkt.&lt;/Verantwoording_bestemming&gt;&lt;Selectievoorschriften&gt;niet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5" spans="1:36" x14ac:dyDescent="0.25">
      <c r="A85" t="str">
        <f>SUBSTITUTE(A$2,"Value",IBP!A85)</f>
        <v>&lt;ID&gt;OVO000098_000_082&lt;/ID&gt;</v>
      </c>
      <c r="B85" t="str">
        <f>SUBSTITUTE(B$2,"Value",IBP!B85)</f>
        <v>&lt;Informatieobjecttype&gt;Serie&lt;/Informatieobjecttype&gt;</v>
      </c>
      <c r="C85" t="str">
        <f>SUBSTITUTE(C$2,"Value",IBP!C85)</f>
        <v>&lt;Naam_informatieobject&gt;Business continuity management (BCM) (bedrijfscontinuïteitsbeheer)&lt;/Naam_informatieobject&gt;</v>
      </c>
      <c r="D85" t="str">
        <f>SUBSTITUTE(D$2,"Value",IBP!D85)</f>
        <v>&lt;Omschrijving_informatieobject&gt;is de benaming van het proces dat potentiële bedreigingen voor een organisatie identificeert en bepaalt wat de uitwerking op de "operatie" van de organisatie is als deze bedreigingen daadwerkelijk manifest worden. BCM biedt een kader om tegen deze bedreigingen weerstand te bieden onder andere door in staat te zijn effectief te kunnen reageren. Concreet gaat dit over dossiers die ingaan op calamiteitenplannen, procesbeheer, procesanalyses …&lt;/Omschrijving_informatieobject&gt;</v>
      </c>
      <c r="E85" t="str">
        <f>SUBSTITUTE(E$2,"Value",IBP!E85)</f>
        <v>&lt;Taakgebied&gt;15. Verzekeren bedrijfscontinuiteit &lt;/Taakgebied&gt;</v>
      </c>
      <c r="F85" t="str">
        <f>SUBSTITUTE(F$2,"Value",IBP!F85)</f>
        <v>&lt;Taak&gt;15.1 Verzekeren bedrijfscontinuiteit &lt;/Taak&gt;</v>
      </c>
      <c r="G85" t="str">
        <f>SUBSTITUTE(G$2,"Value",IBP!G85)</f>
        <v>&lt;Handeling1&gt;15.1.1 Verzekeren bedrijfscontinuiteit &lt;/Handeling1&gt;</v>
      </c>
      <c r="H85" t="str">
        <f>SUBSTITUTE(H$2,"Value",IBP!H85)</f>
        <v>&lt;Begindatum&gt;Onbekend&lt;/Begindatum&gt;</v>
      </c>
      <c r="I85" t="str">
        <f>SUBSTITUTE(I$2,"Value",IBP!I85)</f>
        <v>&lt;Einddatum&gt;Lopende &lt;/Einddatum&gt;</v>
      </c>
      <c r="J85" t="str">
        <f>SUBSTITUTE(J$2,"Value",IBP!J85)</f>
        <v>&lt;Bewaarniveau&gt;Vlaamse overheid: Agentschap Wegen en Verkeer&lt;/Bewaarniveau&gt;</v>
      </c>
      <c r="K85" t="str">
        <f>SUBSTITUTE(K$2,"Value",IBP!K85)</f>
        <v>&lt;Waarde2&gt;niet van toepassing&lt;/Waarde2&gt;</v>
      </c>
      <c r="L85" t="str">
        <f>SUBSTITUTE(L$2,"Value",IBP!L85)</f>
        <v>&lt;Tijdseenheid2&gt;niet van toepassing&lt;/Tijdseenheid2&gt;</v>
      </c>
      <c r="M85" t="str">
        <f>SUBSTITUTE(M$2,"Value",IBP!M85)</f>
        <v>&lt;Termijnspecificatie2&gt;niet van toepassing&lt;/Termijnspecificatie2&gt;</v>
      </c>
      <c r="N85" t="str">
        <f>SUBSTITUTE(N$2,"Value",IBP!N85)</f>
        <v>&lt;Extra_info_termijnspecificatie2&gt;niet van toepassing&lt;/Extra_info_termijnspecificatie2&gt;</v>
      </c>
      <c r="O85" t="str">
        <f>SUBSTITUTE(O$2,"Value",IBP!O85)</f>
        <v>&lt;Verantwoording_bewaartermijn2&gt;niet van toepassing&lt;/Verantwoording_bewaartermijn2&gt;</v>
      </c>
      <c r="P85" t="str">
        <f>SUBSTITUTE(P$2,"Value",IBP!P85)</f>
        <v>&lt;Waarde&gt;1&lt;/Waarde&gt;</v>
      </c>
      <c r="Q85" t="str">
        <f>SUBSTITUTE(Q$2,"Value",IBP!Q85)</f>
        <v>&lt;Tijdseenheid&gt;jaar&lt;/Tijdseenheid&gt;</v>
      </c>
      <c r="R85" t="str">
        <f>SUBSTITUTE(R$2,"Value",IBP!R85)</f>
        <v>&lt;Termijnspecificatie&gt;Na nieuwe versie van het informatieobject&lt;/Termijnspecificatie&gt;</v>
      </c>
      <c r="S85" t="str">
        <f>SUBSTITUTE(S$2,"Value",IBP!S85)</f>
        <v>&lt;Extra_info_termijnspecificatie&gt;&lt;/Extra_info_termijnspecificatie&gt;</v>
      </c>
      <c r="T85" t="str">
        <f>SUBSTITUTE(T$2,"Value",IBP!T85)</f>
        <v>&lt;Verantwoording_bewaartermijn&gt;Nadat een nieuwe versie van dit informatieobject is opgemaakt en goedgekeurd verliest de vorige versie haar administratieve waarde.&lt;/Verantwoording_bewaartermijn&gt;</v>
      </c>
      <c r="U85" t="str">
        <f>SUBSTITUTE(U$2,"Value",IBP!U85)</f>
        <v>&lt;Bestemming&gt;Vernietigen&lt;/Bestemming&gt;</v>
      </c>
      <c r="V85" t="str">
        <f>SUBSTITUTE(V$2,"Value",IBP!V85)</f>
        <v>&lt;Verantwoording_bestemming&gt;Deze dossiers beschrijven de procedures over wat er moet gebeuren bij calamiteiten en zijn derhalve eerder praktisch van aard.&lt;/Verantwoording_bestemming&gt;</v>
      </c>
      <c r="W85" t="str">
        <f>SUBSTITUTE(W$2,"Value",IBP!W85)</f>
        <v>&lt;Selectievoorschriften&gt;niet van toepassing&lt;/Selectievoorschriften&gt;</v>
      </c>
      <c r="X85" t="str">
        <f>SUBSTITUTE(X$2,"Value",IBP!X85)</f>
        <v>&lt;Raadplegingsregime&gt;In principe openbaar&lt;/Raadplegingsregime&gt;</v>
      </c>
      <c r="Y85" t="str">
        <f>SUBSTITUTE(Y$2,"Value",IBP!Y85)</f>
        <v>&lt;Gevoelige_persoonsgegevens&gt;Nee&lt;/Gevoelige_persoonsgegevens&gt;</v>
      </c>
      <c r="Z85" t="str">
        <f>SUBSTITUTE(Z$2,"Value",IBP!Z85)</f>
        <v>&lt;Hergebruik&gt;Nee&lt;/Hergebruik&gt;</v>
      </c>
      <c r="AA85" t="str">
        <f>SUBSTITUTE(AA$2,"Value",IBP!AA85)</f>
        <v>&lt;Motivering&gt;niet van toepassing&lt;/Motivering&gt;</v>
      </c>
      <c r="AB85" t="str">
        <f>SUBSTITUTE(AB$2,"Value",IBP!AB85)</f>
        <v>&lt;Drager&gt;Analoog en digitaal&lt;/Drager&gt;</v>
      </c>
      <c r="AC85" t="str">
        <f>SUBSTITUTE(AC$2,"Value",IBP!AC85)</f>
        <v>&lt;Extra_info_drager&gt;niet van toepassing&lt;/Extra_info_drager&gt;</v>
      </c>
      <c r="AD85" t="str">
        <f>SUBSTITUTE(AD$2,"Value",IBP!AD85)</f>
        <v>&lt;Parent&gt;niet van toepassing&lt;/Parent&gt;</v>
      </c>
      <c r="AE85" t="str">
        <f>SUBSTITUTE(AE$2,"Value",IBP!AE85)</f>
        <v>&lt;Child&gt;niet van toepassing&lt;/Child&gt;</v>
      </c>
      <c r="AF85" t="str">
        <f>SUBSTITUTE(AF$2,"Value",IBP!AF85)</f>
        <v>&lt;Associatief&gt;niet van toepassing&lt;/Associatief&gt;</v>
      </c>
      <c r="AG85" t="str">
        <f>SUBSTITUTE(AG$2,"Value",IBP!AG85)</f>
        <v>&lt;Actualiseringsdatum_informatieobject&gt;niet van toepassing&lt;/Actualiseringsdatum_informatieobject&gt;</v>
      </c>
      <c r="AH85" t="str">
        <f>SUBSTITUTE(AH$2,"Value",IBP!AH85)</f>
        <v>&lt;Opmerkingen&gt;niet van toepassing&lt;/Opmerkingen&gt;</v>
      </c>
      <c r="AJ85" t="str">
        <f t="shared" si="1"/>
        <v>&lt;Serie&gt;&lt;NAAM_en_INHOUD&gt;&lt;ID&gt;OVO000098_000_082&lt;/ID&gt;&lt;Informatieobjecttype&gt;Serie&lt;/Informatieobjecttype&gt;&lt;Naam_informatieobject&gt;Business continuity management (BCM) (bedrijfscontinuïteitsbeheer)&lt;/Naam_informatieobject&gt;&lt;Omschrijving_informatieobject&gt;is de benaming van het proces dat potentiële bedreigingen voor een organisatie identificeert en bepaalt wat de uitwerking op de "operatie" van de organisatie is als deze bedreigingen daadwerkelijk manifest worden. BCM biedt een kader om tegen deze bedreigingen weerstand te bieden onder andere door in staat te zijn effectief te kunnen reageren. Concreet gaat dit over dossiers die ingaan op calamiteitenplannen, procesbeheer, procesanalyses …&lt;/Omschrijving_informatieobject&gt;&lt;/NAAM_en_INHOUD&gt;&lt;STRUCTUUR_PROCES&gt;&lt;Taakgebied&gt;15. Verzekeren bedrijfscontinuiteit &lt;/Taakgebied&gt;&lt;Taak&gt;15.1 Verzekeren bedrijfscontinuiteit &lt;/Taak&gt;&lt;Handeling1&gt;15.1.1 Verzekeren bedrijfscontinuiteit &lt;/Handeling1&gt;&lt;/STRUCTUUR_PROCES&gt;&lt;Datering&gt;&lt;Begindatum&gt;Onbekend&lt;/Begindatum&gt;&lt;Einddatum&gt;Lopende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toepassing&lt;/Verantwoording_bewaartermijn2&gt;&lt;/WETTELIJKE_BEWAARTERMIJN&gt;&lt;ADMINISTRATIEVE_BEWAARTERMIJN&gt;&lt;Waarde&gt;1&lt;/Waarde&gt;&lt;Tijdseenheid&gt;jaar&lt;/Tijdseenheid&gt;&lt;Termijnspecificatie&gt;Na nieuwe versie van het informatieobject&lt;/Termijnspecificatie&gt;&lt;Extra_info_termijnspecificatie&gt;&lt;/Extra_info_termijnspecificatie&gt;&lt;Verantwoording_bewaartermijn&gt;Nadat een nieuwe versie van dit informatieobject is opgemaakt en goedgekeurd verliest de vorige versie haar administratieve waarde.&lt;/Verantwoording_bewaartermijn&gt;&lt;/ADMINISTRATIEVE_BEWAARTERMIJN&gt;&lt;BESTEMMING&gt;&lt;Bestemming&gt;Vernietigen&lt;/Bestemming&gt;&lt;Verantwoording_bestemming&gt;Deze dossiers beschrijven de procedures over wat er moet gebeuren bij calamiteiten en zijn derhalve eerder praktisch van aard.&lt;/Verantwoording_bestemming&gt;&lt;Selectievoorschriften&gt;niet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6" spans="1:36" x14ac:dyDescent="0.25">
      <c r="A86" t="str">
        <f>SUBSTITUTE(A$2,"Value",IBP!A86)</f>
        <v>&lt;ID&gt;OVO000098_000_083&lt;/ID&gt;</v>
      </c>
      <c r="B86" t="str">
        <f>SUBSTITUTE(B$2,"Value",IBP!B86)</f>
        <v>&lt;Informatieobjecttype&gt;Serie&lt;/Informatieobjecttype&gt;</v>
      </c>
      <c r="C86" t="str">
        <f>SUBSTITUTE(C$2,"Value",IBP!C86)</f>
        <v>&lt;Naam_informatieobject&gt;Ondernemingsplan&lt;/Naam_informatieobject&gt;</v>
      </c>
      <c r="D86" t="str">
        <f>SUBSTITUTE(D$2,"Value",IBP!D86)</f>
        <v>&lt;Omschrijving_informatieobject&gt;Dit plan bevat de jaarlijkse doelstellingen van het agentschap, alsook doelstellingen op langere termijn. De voorloper van dit ondernemingsplan waren de beheersovereenkomsten. Deze werden echter afgeschaft in het Regeerakkoord 2014 - 2019 op 31 maart 2015.&lt;/Omschrijving_informatieobject&gt;</v>
      </c>
      <c r="E86" t="str">
        <f>SUBSTITUTE(E$2,"Value",IBP!E86)</f>
        <v>&lt;Taakgebied&gt;16. Voorbereiden, uitvoeren en evalueren beleid&lt;/Taakgebied&gt;</v>
      </c>
      <c r="F86" t="str">
        <f>SUBSTITUTE(F$2,"Value",IBP!F86)</f>
        <v>&lt;Taak&gt;16.1 Bepalen visie, missie en strategische doelstellingen&lt;/Taak&gt;</v>
      </c>
      <c r="G86" t="str">
        <f>SUBSTITUTE(G$2,"Value",IBP!G86)</f>
        <v>&lt;Handeling1&gt;16.1.1 Bepalen visie, missie en strategische doelstellingen&lt;/Handeling1&gt;</v>
      </c>
      <c r="H86" t="str">
        <f>SUBSTITUTE(H$2,"Value",IBP!H86)</f>
        <v>&lt;Begindatum&gt;Onbekend&lt;/Begindatum&gt;</v>
      </c>
      <c r="I86" t="str">
        <f>SUBSTITUTE(I$2,"Value",IBP!I86)</f>
        <v>&lt;Einddatum&gt;Lopende &lt;/Einddatum&gt;</v>
      </c>
      <c r="J86" t="str">
        <f>SUBSTITUTE(J$2,"Value",IBP!J86)</f>
        <v>&lt;Bewaarniveau&gt;Vlaamse overheid: Agentschap Wegen en Verkeer&lt;/Bewaarniveau&gt;</v>
      </c>
      <c r="K86" t="str">
        <f>SUBSTITUTE(K$2,"Value",IBP!K86)</f>
        <v>&lt;Waarde2&gt;niet van toepassing&lt;/Waarde2&gt;</v>
      </c>
      <c r="L86" t="str">
        <f>SUBSTITUTE(L$2,"Value",IBP!L86)</f>
        <v>&lt;Tijdseenheid2&gt;niet van toepassing&lt;/Tijdseenheid2&gt;</v>
      </c>
      <c r="M86" t="str">
        <f>SUBSTITUTE(M$2,"Value",IBP!M86)</f>
        <v>&lt;Termijnspecificatie2&gt;niet van toepassing&lt;/Termijnspecificatie2&gt;</v>
      </c>
      <c r="N86" t="str">
        <f>SUBSTITUTE(N$2,"Value",IBP!N86)</f>
        <v>&lt;Extra_info_termijnspecificatie2&gt;niet van toepassing&lt;/Extra_info_termijnspecificatie2&gt;</v>
      </c>
      <c r="O86" t="str">
        <f>SUBSTITUTE(O$2,"Value",IBP!O86)</f>
        <v>&lt;Verantwoording_bewaartermijn2&gt;niet van toepassing&lt;/Verantwoording_bewaartermijn2&gt;</v>
      </c>
      <c r="P86" t="str">
        <f>SUBSTITUTE(P$2,"Value",IBP!P86)</f>
        <v>&lt;Waarde&gt;5&lt;/Waarde&gt;</v>
      </c>
      <c r="Q86" t="str">
        <f>SUBSTITUTE(Q$2,"Value",IBP!Q86)</f>
        <v>&lt;Tijdseenheid&gt;jaar&lt;/Tijdseenheid&gt;</v>
      </c>
      <c r="R86" t="str">
        <f>SUBSTITUTE(R$2,"Value",IBP!R86)</f>
        <v>&lt;Termijnspecificatie&gt;Na afloop van het informatieobject&lt;/Termijnspecificatie&gt;</v>
      </c>
      <c r="S86" t="str">
        <f>SUBSTITUTE(S$2,"Value",IBP!S86)</f>
        <v>&lt;Extra_info_termijnspecificatie&gt;&lt;/Extra_info_termijnspecificatie&gt;</v>
      </c>
      <c r="T86" t="str">
        <f>SUBSTITUTE(T$2,"Value",IBP!T86)</f>
        <v>&lt;Verantwoording_bewaartermijn&gt;ondernemingsplan - volledige verantwoording van werking agentschap Wegen en Verkeer&lt;/Verantwoording_bewaartermijn&gt;</v>
      </c>
      <c r="U86" t="str">
        <f>SUBSTITUTE(U$2,"Value",IBP!U86)</f>
        <v>&lt;Bestemming&gt;Bewaren&lt;/Bestemming&gt;</v>
      </c>
      <c r="V86" t="str">
        <f>SUBSTITUTE(V$2,"Value",IBP!V86)</f>
        <v>&lt;Verantwoording_bestemming&gt;cultuur-maatschappelijke nut &lt;/Verantwoording_bestemming&gt;</v>
      </c>
      <c r="W86" t="str">
        <f>SUBSTITUTE(W$2,"Value",IBP!W86)</f>
        <v>&lt;Selectievoorschriften&gt;niet van toepassing&lt;/Selectievoorschriften&gt;</v>
      </c>
      <c r="X86" t="str">
        <f>SUBSTITUTE(X$2,"Value",IBP!X86)</f>
        <v>&lt;Raadplegingsregime&gt;openbaar&lt;/Raadplegingsregime&gt;</v>
      </c>
      <c r="Y86" t="str">
        <f>SUBSTITUTE(Y$2,"Value",IBP!Y86)</f>
        <v>&lt;Gevoelige_persoonsgegevens&gt;nee&lt;/Gevoelige_persoonsgegevens&gt;</v>
      </c>
      <c r="Z86" t="str">
        <f>SUBSTITUTE(Z$2,"Value",IBP!Z86)</f>
        <v>&lt;Hergebruik&gt;ja&lt;/Hergebruik&gt;</v>
      </c>
      <c r="AA86" t="str">
        <f>SUBSTITUTE(AA$2,"Value",IBP!AA86)</f>
        <v>&lt;Motivering&gt;niet van toepassing&lt;/Motivering&gt;</v>
      </c>
      <c r="AB86" t="str">
        <f>SUBSTITUTE(AB$2,"Value",IBP!AB86)</f>
        <v>&lt;Drager&gt;Digitaal&lt;/Drager&gt;</v>
      </c>
      <c r="AC86" t="str">
        <f>SUBSTITUTE(AC$2,"Value",IBP!AC86)</f>
        <v>&lt;Extra_info_drager&gt;niet van toepassing&lt;/Extra_info_drager&gt;</v>
      </c>
      <c r="AD86" t="str">
        <f>SUBSTITUTE(AD$2,"Value",IBP!AD86)</f>
        <v>&lt;Parent&gt;niet van toepassing&lt;/Parent&gt;</v>
      </c>
      <c r="AE86" t="str">
        <f>SUBSTITUTE(AE$2,"Value",IBP!AE86)</f>
        <v>&lt;Child&gt;niet van toepassing&lt;/Child&gt;</v>
      </c>
      <c r="AF86" t="str">
        <f>SUBSTITUTE(AF$2,"Value",IBP!AF86)</f>
        <v>&lt;Associatief&gt;niet van toepassing&lt;/Associatief&gt;</v>
      </c>
      <c r="AG86" t="str">
        <f>SUBSTITUTE(AG$2,"Value",IBP!AG86)</f>
        <v>&lt;Actualiseringsdatum_informatieobject&gt;niet van toepassing&lt;/Actualiseringsdatum_informatieobject&gt;</v>
      </c>
      <c r="AH86" t="str">
        <f>SUBSTITUTE(AH$2,"Value",IBP!AH86)</f>
        <v>&lt;Opmerkingen&gt;niet van toepassing&lt;/Opmerkingen&gt;</v>
      </c>
      <c r="AJ86" t="str">
        <f t="shared" si="1"/>
        <v>&lt;Serie&gt;&lt;NAAM_en_INHOUD&gt;&lt;ID&gt;OVO000098_000_083&lt;/ID&gt;&lt;Informatieobjecttype&gt;Serie&lt;/Informatieobjecttype&gt;&lt;Naam_informatieobject&gt;Ondernemingsplan&lt;/Naam_informatieobject&gt;&lt;Omschrijving_informatieobject&gt;Dit plan bevat de jaarlijkse doelstellingen van het agentschap, alsook doelstellingen op langere termijn. De voorloper van dit ondernemingsplan waren de beheersovereenkomsten. Deze werden echter afgeschaft in het Regeerakkoord 2014 - 2019 op 31 maart 2015.&lt;/Omschrijving_informatieobject&gt;&lt;/NAAM_en_INHOUD&gt;&lt;STRUCTUUR_PROCES&gt;&lt;Taakgebied&gt;16. Voorbereiden, uitvoeren en evalueren beleid&lt;/Taakgebied&gt;&lt;Taak&gt;16.1 Bepalen visie, missie en strategische doelstellingen&lt;/Taak&gt;&lt;Handeling1&gt;16.1.1 Bepalen visie, missie en strategische doelstellingen&lt;/Handeling1&gt;&lt;/STRUCTUUR_PROCES&gt;&lt;Datering&gt;&lt;Begindatum&gt;Onbekend&lt;/Begindatum&gt;&lt;Einddatum&gt;Lopende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informatieobject&lt;/Termijnspecificatie&gt;&lt;Extra_info_termijnspecificatie&gt;&lt;/Extra_info_termijnspecificatie&gt;&lt;Verantwoording_bewaartermijn&gt;ondernemingsplan - volledige verantwoording van werking agentschap Wegen en Verkeer&lt;/Verantwoording_bewaartermijn&gt;&lt;/ADMINISTRATIEVE_BEWAARTERMIJN&gt;&lt;BESTEMMING&gt;&lt;Bestemming&gt;Bewaren&lt;/Bestemming&gt;&lt;Verantwoording_bestemming&gt;cultuur-maatschappelijke nut &lt;/Verantwoording_bestemming&gt;&lt;Selectievoorschriften&gt;niet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7" spans="1:36" x14ac:dyDescent="0.25">
      <c r="A87" t="str">
        <f>SUBSTITUTE(A$2,"Value",IBP!A87)</f>
        <v>&lt;ID&gt;OVO000098_000_084&lt;/ID&gt;</v>
      </c>
      <c r="B87" t="str">
        <f>SUBSTITUTE(B$2,"Value",IBP!B87)</f>
        <v>&lt;Informatieobjecttype&gt;Serie&lt;/Informatieobjecttype&gt;</v>
      </c>
      <c r="C87" t="str">
        <f>SUBSTITUTE(C$2,"Value",IBP!C87)</f>
        <v>&lt;Naam_informatieobject&gt;Verslagen Jaardoelstellingen Agentschap Wegen en Verkeer&lt;/Naam_informatieobject&gt;</v>
      </c>
      <c r="D87" t="str">
        <f>SUBSTITUTE(D$2,"Value",IBP!D87)</f>
        <v>&lt;Omschrijving_informatieobject&gt;Digitaal: verslagen van jaardoelstellingen bijgehouden in de toepassing overlegorganen. (Dit bevat zowel de voorbereiding als de evaluatie ervan) &lt;/Omschrijving_informatieobject&gt;</v>
      </c>
      <c r="E87" t="str">
        <f>SUBSTITUTE(E$2,"Value",IBP!E87)</f>
        <v>&lt;Taakgebied&gt;16. Voorbereiden, uitvoeren en evalueren beleid&lt;/Taakgebied&gt;</v>
      </c>
      <c r="F87" t="str">
        <f>SUBSTITUTE(F$2,"Value",IBP!F87)</f>
        <v>&lt;Taak&gt;16.1 Bepalen visie, missie en strategische doelstellingen&lt;/Taak&gt;</v>
      </c>
      <c r="G87" t="str">
        <f>SUBSTITUTE(G$2,"Value",IBP!G87)</f>
        <v>&lt;Handeling1&gt;16.1.1 Bepalen visie, missie en strategische doelstellingen&lt;/Handeling1&gt;</v>
      </c>
      <c r="H87" t="str">
        <f>SUBSTITUTE(H$2,"Value",IBP!H87)</f>
        <v>&lt;Begindatum&gt;Onbekend&lt;/Begindatum&gt;</v>
      </c>
      <c r="I87" t="str">
        <f>SUBSTITUTE(I$2,"Value",IBP!I87)</f>
        <v>&lt;Einddatum&gt;Lopende &lt;/Einddatum&gt;</v>
      </c>
      <c r="J87" t="str">
        <f>SUBSTITUTE(J$2,"Value",IBP!J87)</f>
        <v>&lt;Bewaarniveau&gt;Vlaamse overheid: Agentschap Wegen en Verkeer&lt;/Bewaarniveau&gt;</v>
      </c>
      <c r="K87" t="str">
        <f>SUBSTITUTE(K$2,"Value",IBP!K87)</f>
        <v>&lt;Waarde2&gt;niet van toepassing&lt;/Waarde2&gt;</v>
      </c>
      <c r="L87" t="str">
        <f>SUBSTITUTE(L$2,"Value",IBP!L87)</f>
        <v>&lt;Tijdseenheid2&gt;niet van toepassing&lt;/Tijdseenheid2&gt;</v>
      </c>
      <c r="M87" t="str">
        <f>SUBSTITUTE(M$2,"Value",IBP!M87)</f>
        <v>&lt;Termijnspecificatie2&gt;niet van toepassing&lt;/Termijnspecificatie2&gt;</v>
      </c>
      <c r="N87" t="str">
        <f>SUBSTITUTE(N$2,"Value",IBP!N87)</f>
        <v>&lt;Extra_info_termijnspecificatie2&gt;niet van toepassing&lt;/Extra_info_termijnspecificatie2&gt;</v>
      </c>
      <c r="O87" t="str">
        <f>SUBSTITUTE(O$2,"Value",IBP!O87)</f>
        <v>&lt;Verantwoording_bewaartermijn2&gt;niet van toepassing&lt;/Verantwoording_bewaartermijn2&gt;</v>
      </c>
      <c r="P87" t="str">
        <f>SUBSTITUTE(P$2,"Value",IBP!P87)</f>
        <v>&lt;Waarde&gt;5&lt;/Waarde&gt;</v>
      </c>
      <c r="Q87" t="str">
        <f>SUBSTITUTE(Q$2,"Value",IBP!Q87)</f>
        <v>&lt;Tijdseenheid&gt;Jaar&lt;/Tijdseenheid&gt;</v>
      </c>
      <c r="R87" t="str">
        <f>SUBSTITUTE(R$2,"Value",IBP!R87)</f>
        <v>&lt;Termijnspecificatie&gt;Na afloop van het informatieobject&lt;/Termijnspecificatie&gt;</v>
      </c>
      <c r="S87" t="str">
        <f>SUBSTITUTE(S$2,"Value",IBP!S87)</f>
        <v>&lt;Extra_info_termijnspecificatie&gt;&lt;/Extra_info_termijnspecificatie&gt;</v>
      </c>
      <c r="T87" t="str">
        <f>SUBSTITUTE(T$2,"Value",IBP!T87)</f>
        <v>&lt;Verantwoording_bewaartermijn&gt;Naar analogie met de bewaartermijn van verslagen intern overleg houden we dit ook 5 jaar bij. Er wordt over de doelstellingen gerapporteerd op de directieraad&lt;/Verantwoording_bewaartermijn&gt;</v>
      </c>
      <c r="U87" t="str">
        <f>SUBSTITUTE(U$2,"Value",IBP!U87)</f>
        <v>&lt;Bestemming&gt;Vernietigen&lt;/Bestemming&gt;</v>
      </c>
      <c r="V87" t="str">
        <f>SUBSTITUTE(V$2,"Value",IBP!V87)</f>
        <v>&lt;Verantwoording_bestemming&gt;Deze veslagen zijn voornamelijk praktisch en operationeel van aard en hebben geen cultureel-maatschappelijke waarde. De belangrijkste beslissingen worden genomen door de directieraad. De beleidsbeslissingen die in andere overlegmomenten genomen worden, zullen ook daarin terecht komen.&lt;/Verantwoording_bestemming&gt;</v>
      </c>
      <c r="W87" t="str">
        <f>SUBSTITUTE(W$2,"Value",IBP!W87)</f>
        <v>&lt;Selectievoorschriften&gt;niet van toepassing&lt;/Selectievoorschriften&gt;</v>
      </c>
      <c r="X87" t="str">
        <f>SUBSTITUTE(X$2,"Value",IBP!X87)</f>
        <v>&lt;Raadplegingsregime&gt;In principe openbaar&lt;/Raadplegingsregime&gt;</v>
      </c>
      <c r="Y87" t="str">
        <f>SUBSTITUTE(Y$2,"Value",IBP!Y87)</f>
        <v>&lt;Gevoelige_persoonsgegevens&gt;Nee&lt;/Gevoelige_persoonsgegevens&gt;</v>
      </c>
      <c r="Z87" t="str">
        <f>SUBSTITUTE(Z$2,"Value",IBP!Z87)</f>
        <v>&lt;Hergebruik&gt;ja&lt;/Hergebruik&gt;</v>
      </c>
      <c r="AA87" t="str">
        <f>SUBSTITUTE(AA$2,"Value",IBP!AA87)</f>
        <v>&lt;Motivering&gt;niet van toepassing&lt;/Motivering&gt;</v>
      </c>
      <c r="AB87" t="str">
        <f>SUBSTITUTE(AB$2,"Value",IBP!AB87)</f>
        <v>&lt;Drager&gt;Digitaal&lt;/Drager&gt;</v>
      </c>
      <c r="AC87" t="str">
        <f>SUBSTITUTE(AC$2,"Value",IBP!AC87)</f>
        <v>&lt;Extra_info_drager&gt;niet van toepassing&lt;/Extra_info_drager&gt;</v>
      </c>
      <c r="AD87" t="str">
        <f>SUBSTITUTE(AD$2,"Value",IBP!AD87)</f>
        <v>&lt;Parent&gt;niet van toepassing&lt;/Parent&gt;</v>
      </c>
      <c r="AE87" t="str">
        <f>SUBSTITUTE(AE$2,"Value",IBP!AE87)</f>
        <v>&lt;Child&gt;niet van toepassing&lt;/Child&gt;</v>
      </c>
      <c r="AF87" t="str">
        <f>SUBSTITUTE(AF$2,"Value",IBP!AF87)</f>
        <v>&lt;Associatief&gt;niet van toepassing&lt;/Associatief&gt;</v>
      </c>
      <c r="AG87" t="str">
        <f>SUBSTITUTE(AG$2,"Value",IBP!AG87)</f>
        <v>&lt;Actualiseringsdatum_informatieobject&gt;niet van toepassing&lt;/Actualiseringsdatum_informatieobject&gt;</v>
      </c>
      <c r="AH87" t="str">
        <f>SUBSTITUTE(AH$2,"Value",IBP!AH87)</f>
        <v>&lt;Opmerkingen&gt;niet van toepassing&lt;/Opmerkingen&gt;</v>
      </c>
      <c r="AJ87" t="str">
        <f t="shared" si="1"/>
        <v>&lt;Serie&gt;&lt;NAAM_en_INHOUD&gt;&lt;ID&gt;OVO000098_000_084&lt;/ID&gt;&lt;Informatieobjecttype&gt;Serie&lt;/Informatieobjecttype&gt;&lt;Naam_informatieobject&gt;Verslagen Jaardoelstellingen Agentschap Wegen en Verkeer&lt;/Naam_informatieobject&gt;&lt;Omschrijving_informatieobject&gt;Digitaal: verslagen van jaardoelstellingen bijgehouden in de toepassing overlegorganen. (Dit bevat zowel de voorbereiding als de evaluatie ervan) &lt;/Omschrijving_informatieobject&gt;&lt;/NAAM_en_INHOUD&gt;&lt;STRUCTUUR_PROCES&gt;&lt;Taakgebied&gt;16. Voorbereiden, uitvoeren en evalueren beleid&lt;/Taakgebied&gt;&lt;Taak&gt;16.1 Bepalen visie, missie en strategische doelstellingen&lt;/Taak&gt;&lt;Handeling1&gt;16.1.1 Bepalen visie, missie en strategische doelstellingen&lt;/Handeling1&gt;&lt;/STRUCTUUR_PROCES&gt;&lt;Datering&gt;&lt;Begindatum&gt;Onbekend&lt;/Begindatum&gt;&lt;Einddatum&gt;Lopende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informatieobject&lt;/Termijnspecificatie&gt;&lt;Extra_info_termijnspecificatie&gt;&lt;/Extra_info_termijnspecificatie&gt;&lt;Verantwoording_bewaartermijn&gt;Naar analogie met de bewaartermijn van verslagen intern overleg houden we dit ook 5 jaar bij. Er wordt over de doelstellingen gerapporteerd op de directieraad&lt;/Verantwoording_bewaartermijn&gt;&lt;/ADMINISTRATIEVE_BEWAARTERMIJN&gt;&lt;BESTEMMING&gt;&lt;Bestemming&gt;Vernietigen&lt;/Bestemming&gt;&lt;Verantwoording_bestemming&gt;Deze veslagen zijn voornamelijk praktisch en operationeel van aard en hebben geen cultureel-maatschappelijke waarde. De belangrijkste beslissingen worden genomen door de directieraad. De beleidsbeslissingen die in andere overlegmomenten genomen worden, zullen ook daarin terecht komen.&lt;/Verantwoording_bestemming&gt;&lt;Selectievoorschriften&gt;niet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8" spans="1:36" x14ac:dyDescent="0.25">
      <c r="A88" t="str">
        <f>SUBSTITUTE(A$2,"Value",IBP!A88)</f>
        <v>&lt;ID&gt;OVO000098_000_085&lt;/ID&gt;</v>
      </c>
      <c r="B88" t="str">
        <f>SUBSTITUTE(B$2,"Value",IBP!B88)</f>
        <v>&lt;Informatieobjecttype&gt;Serie&lt;/Informatieobjecttype&gt;</v>
      </c>
      <c r="C88" t="str">
        <f>SUBSTITUTE(C$2,"Value",IBP!C88)</f>
        <v>&lt;Naam_informatieobject&gt;Beleidsvoorstellen&lt;/Naam_informatieobject&gt;</v>
      </c>
      <c r="D88" t="str">
        <f>SUBSTITUTE(D$2,"Value",IBP!D88)</f>
        <v>&lt;Omschrijving_informatieobject&gt;Visiedocument dat als basis dient voor de keuze van kabinet minister (voorbereiding beleid - enkel bij nieuwe legislatuur) &lt;/Omschrijving_informatieobject&gt;</v>
      </c>
      <c r="E88" t="str">
        <f>SUBSTITUTE(E$2,"Value",IBP!E88)</f>
        <v>&lt;Taakgebied&gt;16. Voorbereiden, uitvoeren en evalueren beleid&lt;/Taakgebied&gt;</v>
      </c>
      <c r="F88" t="str">
        <f>SUBSTITUTE(F$2,"Value",IBP!F88)</f>
        <v>&lt;Taak&gt;16.2 Voorbereiden beleid&lt;/Taak&gt;</v>
      </c>
      <c r="G88" t="str">
        <f>SUBSTITUTE(G$2,"Value",IBP!G88)</f>
        <v>&lt;Handeling1&gt;16.2.1 Voorbereiden beleid&lt;/Handeling1&gt;</v>
      </c>
      <c r="H88" t="str">
        <f>SUBSTITUTE(H$2,"Value",IBP!H88)</f>
        <v>&lt;Begindatum&gt;Onbekend&lt;/Begindatum&gt;</v>
      </c>
      <c r="I88" t="str">
        <f>SUBSTITUTE(I$2,"Value",IBP!I88)</f>
        <v>&lt;Einddatum&gt;Lopende &lt;/Einddatum&gt;</v>
      </c>
      <c r="J88" t="str">
        <f>SUBSTITUTE(J$2,"Value",IBP!J88)</f>
        <v>&lt;Bewaarniveau&gt;Vlaamse overheid: Agentschap Wegen en Verkeer&lt;/Bewaarniveau&gt;</v>
      </c>
      <c r="K88" t="str">
        <f>SUBSTITUTE(K$2,"Value",IBP!K88)</f>
        <v>&lt;Waarde2&gt;niet van toepassing&lt;/Waarde2&gt;</v>
      </c>
      <c r="L88" t="str">
        <f>SUBSTITUTE(L$2,"Value",IBP!L88)</f>
        <v>&lt;Tijdseenheid2&gt;niet van toepassing&lt;/Tijdseenheid2&gt;</v>
      </c>
      <c r="M88" t="str">
        <f>SUBSTITUTE(M$2,"Value",IBP!M88)</f>
        <v>&lt;Termijnspecificatie2&gt;niet van toepassing&lt;/Termijnspecificatie2&gt;</v>
      </c>
      <c r="N88" t="str">
        <f>SUBSTITUTE(N$2,"Value",IBP!N88)</f>
        <v>&lt;Extra_info_termijnspecificatie2&gt;niet van toepassing&lt;/Extra_info_termijnspecificatie2&gt;</v>
      </c>
      <c r="O88" t="str">
        <f>SUBSTITUTE(O$2,"Value",IBP!O88)</f>
        <v>&lt;Verantwoording_bewaartermijn2&gt;niet van toepassing&lt;/Verantwoording_bewaartermijn2&gt;</v>
      </c>
      <c r="P88" t="str">
        <f>SUBSTITUTE(P$2,"Value",IBP!P88)</f>
        <v>&lt;Waarde&gt;5&lt;/Waarde&gt;</v>
      </c>
      <c r="Q88" t="str">
        <f>SUBSTITUTE(Q$2,"Value",IBP!Q88)</f>
        <v>&lt;Tijdseenheid&gt;jaar&lt;/Tijdseenheid&gt;</v>
      </c>
      <c r="R88" t="str">
        <f>SUBSTITUTE(R$2,"Value",IBP!R88)</f>
        <v>&lt;Termijnspecificatie&gt;Na afloop van het informatieobject&lt;/Termijnspecificatie&gt;</v>
      </c>
      <c r="S88" t="str">
        <f>SUBSTITUTE(S$2,"Value",IBP!S88)</f>
        <v>&lt;Extra_info_termijnspecificatie&gt;&lt;/Extra_info_termijnspecificatie&gt;</v>
      </c>
      <c r="T88" t="str">
        <f>SUBSTITUTE(T$2,"Value",IBP!T88)</f>
        <v>&lt;Verantwoording_bewaartermijn&gt;Regelmatig raadplegingsregime gedurende de eerste 5 jaar&lt;/Verantwoording_bewaartermijn&gt;</v>
      </c>
      <c r="U88" t="str">
        <f>SUBSTITUTE(U$2,"Value",IBP!U88)</f>
        <v>&lt;Bestemming&gt;Bewaren&lt;/Bestemming&gt;</v>
      </c>
      <c r="V88" t="str">
        <f>SUBSTITUTE(V$2,"Value",IBP!V88)</f>
        <v>&lt;Verantwoording_bestemming&gt;Dit informatieobject heeft een cultureel-maatschappelijke waarde, aangezien ze inzicht geven in de strategische keuzes die op het beleidsniveau gemaakt worden.&lt;/Verantwoording_bestemming&gt;</v>
      </c>
      <c r="W88" t="str">
        <f>SUBSTITUTE(W$2,"Value",IBP!W88)</f>
        <v>&lt;Selectievoorschriften&gt;niet van toepassing&lt;/Selectievoorschriften&gt;</v>
      </c>
      <c r="X88" t="str">
        <f>SUBSTITUTE(X$2,"Value",IBP!X88)</f>
        <v>&lt;Raadplegingsregime&gt;In principe openbaar&lt;/Raadplegingsregime&gt;</v>
      </c>
      <c r="Y88" t="str">
        <f>SUBSTITUTE(Y$2,"Value",IBP!Y88)</f>
        <v>&lt;Gevoelige_persoonsgegevens&gt;nee&lt;/Gevoelige_persoonsgegevens&gt;</v>
      </c>
      <c r="Z88" t="str">
        <f>SUBSTITUTE(Z$2,"Value",IBP!Z88)</f>
        <v>&lt;Hergebruik&gt;Ja&lt;/Hergebruik&gt;</v>
      </c>
      <c r="AA88" t="str">
        <f>SUBSTITUTE(AA$2,"Value",IBP!AA88)</f>
        <v>&lt;Motivering&gt;niet van toepassing&lt;/Motivering&gt;</v>
      </c>
      <c r="AB88" t="str">
        <f>SUBSTITUTE(AB$2,"Value",IBP!AB88)</f>
        <v>&lt;Drager&gt;Digitaal&lt;/Drager&gt;</v>
      </c>
      <c r="AC88" t="str">
        <f>SUBSTITUTE(AC$2,"Value",IBP!AC88)</f>
        <v>&lt;Extra_info_drager&gt;niet van toepassing&lt;/Extra_info_drager&gt;</v>
      </c>
      <c r="AD88" t="str">
        <f>SUBSTITUTE(AD$2,"Value",IBP!AD88)</f>
        <v>&lt;Parent&gt;niet van toepassing&lt;/Parent&gt;</v>
      </c>
      <c r="AE88" t="str">
        <f>SUBSTITUTE(AE$2,"Value",IBP!AE88)</f>
        <v>&lt;Child&gt;niet van toepassing&lt;/Child&gt;</v>
      </c>
      <c r="AF88" t="str">
        <f>SUBSTITUTE(AF$2,"Value",IBP!AF88)</f>
        <v>&lt;Associatief&gt;niet van toepassing&lt;/Associatief&gt;</v>
      </c>
      <c r="AG88" t="str">
        <f>SUBSTITUTE(AG$2,"Value",IBP!AG88)</f>
        <v>&lt;Actualiseringsdatum_informatieobject&gt;niet van toepassing&lt;/Actualiseringsdatum_informatieobject&gt;</v>
      </c>
      <c r="AH88" t="str">
        <f>SUBSTITUTE(AH$2,"Value",IBP!AH88)</f>
        <v>&lt;Opmerkingen&gt;niet van toepassing&lt;/Opmerkingen&gt;</v>
      </c>
      <c r="AJ88" t="str">
        <f t="shared" si="1"/>
        <v>&lt;Serie&gt;&lt;NAAM_en_INHOUD&gt;&lt;ID&gt;OVO000098_000_085&lt;/ID&gt;&lt;Informatieobjecttype&gt;Serie&lt;/Informatieobjecttype&gt;&lt;Naam_informatieobject&gt;Beleidsvoorstellen&lt;/Naam_informatieobject&gt;&lt;Omschrijving_informatieobject&gt;Visiedocument dat als basis dient voor de keuze van kabinet minister (voorbereiding beleid - enkel bij nieuwe legislatuur) &lt;/Omschrijving_informatieobject&gt;&lt;/NAAM_en_INHOUD&gt;&lt;STRUCTUUR_PROCES&gt;&lt;Taakgebied&gt;16. Voorbereiden, uitvoeren en evalueren beleid&lt;/Taakgebied&gt;&lt;Taak&gt;16.2 Voorbereiden beleid&lt;/Taak&gt;&lt;Handeling1&gt;16.2.1 Voorbereiden beleid&lt;/Handeling1&gt;&lt;/STRUCTUUR_PROCES&gt;&lt;Datering&gt;&lt;Begindatum&gt;Onbekend&lt;/Begindatum&gt;&lt;Einddatum&gt;Lopende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informatieobject&lt;/Termijnspecificatie&gt;&lt;Extra_info_termijnspecificatie&gt;&lt;/Extra_info_termijnspecificatie&gt;&lt;Verantwoording_bewaartermijn&gt;Regelmatig raadplegingsregime gedurende de eerste 5 jaar&lt;/Verantwoording_bewaartermijn&gt;&lt;/ADMINISTRATIEVE_BEWAARTERMIJN&gt;&lt;BESTEMMING&gt;&lt;Bestemming&gt;Bewaren&lt;/Bestemming&gt;&lt;Verantwoording_bestemming&gt;Dit informatieobject heeft een cultureel-maatschappelijke waarde, aangezien ze inzicht geven in de strategische keuzes die op het beleidsniveau gemaakt worden.&lt;/Verantwoording_bestemming&gt;&lt;Selectievoorschriften&gt;niet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89" spans="1:36" x14ac:dyDescent="0.25">
      <c r="A89" t="str">
        <f>SUBSTITUTE(A$2,"Value",IBP!A89)</f>
        <v>&lt;ID&gt;OVO000098_000_086&lt;/ID&gt;</v>
      </c>
      <c r="B89" t="str">
        <f>SUBSTITUTE(B$2,"Value",IBP!B89)</f>
        <v>&lt;Informatieobjecttype&gt;Serie&lt;/Informatieobjecttype&gt;</v>
      </c>
      <c r="C89" t="str">
        <f>SUBSTITUTE(C$2,"Value",IBP!C89)</f>
        <v>&lt;Naam_informatieobject&gt;Jaarlijkse en meerjaarlijkse beleidsplannen&lt;/Naam_informatieobject&gt;</v>
      </c>
      <c r="D89" t="str">
        <f>SUBSTITUTE(D$2,"Value",IBP!D89)</f>
        <v>&lt;Omschrijving_informatieobject&gt;Overzicht van planning en acties voor het komende jaar of meerdere jaren (bv.. ICT Beleidsplan, HR beleidsplan, ...) Afhankelijk van het domein kan het jaarlijks of meerjaarlijks beleidsplan zijn.&lt;/Omschrijving_informatieobject&gt;</v>
      </c>
      <c r="E89" t="str">
        <f>SUBSTITUTE(E$2,"Value",IBP!E89)</f>
        <v>&lt;Taakgebied&gt;16. Voorbereiden, uitvoeren en evalueren beleid&lt;/Taakgebied&gt;</v>
      </c>
      <c r="F89" t="str">
        <f>SUBSTITUTE(F$2,"Value",IBP!F89)</f>
        <v>&lt;Taak&gt;16.2 Voorbereiden beleid&lt;/Taak&gt;</v>
      </c>
      <c r="G89" t="str">
        <f>SUBSTITUTE(G$2,"Value",IBP!G89)</f>
        <v>&lt;Handeling1&gt;16.2.1 Voorbereiden beleid&lt;/Handeling1&gt;</v>
      </c>
      <c r="H89" t="str">
        <f>SUBSTITUTE(H$2,"Value",IBP!H89)</f>
        <v>&lt;Begindatum&gt;Onbekend&lt;/Begindatum&gt;</v>
      </c>
      <c r="I89" t="str">
        <f>SUBSTITUTE(I$2,"Value",IBP!I89)</f>
        <v>&lt;Einddatum&gt;Lopende &lt;/Einddatum&gt;</v>
      </c>
      <c r="J89" t="str">
        <f>SUBSTITUTE(J$2,"Value",IBP!J89)</f>
        <v>&lt;Bewaarniveau&gt;Vlaamse overheid: Agentschap Wegen en Verkeer&lt;/Bewaarniveau&gt;</v>
      </c>
      <c r="K89" t="str">
        <f>SUBSTITUTE(K$2,"Value",IBP!K89)</f>
        <v>&lt;Waarde2&gt;niet van toepassing&lt;/Waarde2&gt;</v>
      </c>
      <c r="L89" t="str">
        <f>SUBSTITUTE(L$2,"Value",IBP!L89)</f>
        <v>&lt;Tijdseenheid2&gt;niet van toepassing&lt;/Tijdseenheid2&gt;</v>
      </c>
      <c r="M89" t="str">
        <f>SUBSTITUTE(M$2,"Value",IBP!M89)</f>
        <v>&lt;Termijnspecificatie2&gt;niet van toepassing&lt;/Termijnspecificatie2&gt;</v>
      </c>
      <c r="N89" t="str">
        <f>SUBSTITUTE(N$2,"Value",IBP!N89)</f>
        <v>&lt;Extra_info_termijnspecificatie2&gt;niet van toepassing&lt;/Extra_info_termijnspecificatie2&gt;</v>
      </c>
      <c r="O89" t="str">
        <f>SUBSTITUTE(O$2,"Value",IBP!O89)</f>
        <v>&lt;Verantwoording_bewaartermijn2&gt;niet van toepassing&lt;/Verantwoording_bewaartermijn2&gt;</v>
      </c>
      <c r="P89" t="str">
        <f>SUBSTITUTE(P$2,"Value",IBP!P89)</f>
        <v>&lt;Waarde&gt;10&lt;/Waarde&gt;</v>
      </c>
      <c r="Q89" t="str">
        <f>SUBSTITUTE(Q$2,"Value",IBP!Q89)</f>
        <v>&lt;Tijdseenheid&gt;jaar&lt;/Tijdseenheid&gt;</v>
      </c>
      <c r="R89" t="str">
        <f>SUBSTITUTE(R$2,"Value",IBP!R89)</f>
        <v>&lt;Termijnspecificatie&gt;Na afloop van het informatieobject&lt;/Termijnspecificatie&gt;</v>
      </c>
      <c r="S89" t="str">
        <f>SUBSTITUTE(S$2,"Value",IBP!S89)</f>
        <v>&lt;Extra_info_termijnspecificatie&gt;&lt;/Extra_info_termijnspecificatie&gt;</v>
      </c>
      <c r="T89" t="str">
        <f>SUBSTITUTE(T$2,"Value",IBP!T89)</f>
        <v>&lt;Verantwoording_bewaartermijn&gt;volledige verantwoording van werking agentschap.   Regelmatig raadplegingsregime gedurende 10 jaar&lt;/Verantwoording_bewaartermijn&gt;</v>
      </c>
      <c r="U89" t="str">
        <f>SUBSTITUTE(U$2,"Value",IBP!U89)</f>
        <v>&lt;Bestemming&gt;Bewaren&lt;/Bestemming&gt;</v>
      </c>
      <c r="V89" t="str">
        <f>SUBSTITUTE(V$2,"Value",IBP!V89)</f>
        <v>&lt;Verantwoording_bestemming&gt;Ze bevatten belangrijke beleidsbeslissingen en worden goedgekeurd door de Directieraad.&lt;/Verantwoording_bestemming&gt;</v>
      </c>
      <c r="W89" t="str">
        <f>SUBSTITUTE(W$2,"Value",IBP!W89)</f>
        <v>&lt;Selectievoorschriften&gt;niet van toepassing&lt;/Selectievoorschriften&gt;</v>
      </c>
      <c r="X89" t="str">
        <f>SUBSTITUTE(X$2,"Value",IBP!X89)</f>
        <v>&lt;Raadplegingsregime&gt;In principe openbaar&lt;/Raadplegingsregime&gt;</v>
      </c>
      <c r="Y89" t="str">
        <f>SUBSTITUTE(Y$2,"Value",IBP!Y89)</f>
        <v>&lt;Gevoelige_persoonsgegevens&gt;nee&lt;/Gevoelige_persoonsgegevens&gt;</v>
      </c>
      <c r="Z89" t="str">
        <f>SUBSTITUTE(Z$2,"Value",IBP!Z89)</f>
        <v>&lt;Hergebruik&gt;Ja&lt;/Hergebruik&gt;</v>
      </c>
      <c r="AA89" t="str">
        <f>SUBSTITUTE(AA$2,"Value",IBP!AA89)</f>
        <v>&lt;Motivering&gt;niet van toepassing&lt;/Motivering&gt;</v>
      </c>
      <c r="AB89" t="str">
        <f>SUBSTITUTE(AB$2,"Value",IBP!AB89)</f>
        <v>&lt;Drager&gt;Digitaal&lt;/Drager&gt;</v>
      </c>
      <c r="AC89" t="str">
        <f>SUBSTITUTE(AC$2,"Value",IBP!AC89)</f>
        <v>&lt;Extra_info_drager&gt;niet van toepassing&lt;/Extra_info_drager&gt;</v>
      </c>
      <c r="AD89" t="str">
        <f>SUBSTITUTE(AD$2,"Value",IBP!AD89)</f>
        <v>&lt;Parent&gt;niet van toepassing&lt;/Parent&gt;</v>
      </c>
      <c r="AE89" t="str">
        <f>SUBSTITUTE(AE$2,"Value",IBP!AE89)</f>
        <v>&lt;Child&gt;niet van toepassing&lt;/Child&gt;</v>
      </c>
      <c r="AF89" t="str">
        <f>SUBSTITUTE(AF$2,"Value",IBP!AF89)</f>
        <v>&lt;Associatief&gt;niet van toepassing&lt;/Associatief&gt;</v>
      </c>
      <c r="AG89" t="str">
        <f>SUBSTITUTE(AG$2,"Value",IBP!AG89)</f>
        <v>&lt;Actualiseringsdatum_informatieobject&gt;niet van toepassing&lt;/Actualiseringsdatum_informatieobject&gt;</v>
      </c>
      <c r="AH89" t="str">
        <f>SUBSTITUTE(AH$2,"Value",IBP!AH89)</f>
        <v>&lt;Opmerkingen&gt;niet van toepassing&lt;/Opmerkingen&gt;</v>
      </c>
      <c r="AJ89" t="str">
        <f t="shared" si="1"/>
        <v>&lt;Serie&gt;&lt;NAAM_en_INHOUD&gt;&lt;ID&gt;OVO000098_000_086&lt;/ID&gt;&lt;Informatieobjecttype&gt;Serie&lt;/Informatieobjecttype&gt;&lt;Naam_informatieobject&gt;Jaarlijkse en meerjaarlijkse beleidsplannen&lt;/Naam_informatieobject&gt;&lt;Omschrijving_informatieobject&gt;Overzicht van planning en acties voor het komende jaar of meerdere jaren (bv.. ICT Beleidsplan, HR beleidsplan, ...) Afhankelijk van het domein kan het jaarlijks of meerjaarlijks beleidsplan zijn.&lt;/Omschrijving_informatieobject&gt;&lt;/NAAM_en_INHOUD&gt;&lt;STRUCTUUR_PROCES&gt;&lt;Taakgebied&gt;16. Voorbereiden, uitvoeren en evalueren beleid&lt;/Taakgebied&gt;&lt;Taak&gt;16.2 Voorbereiden beleid&lt;/Taak&gt;&lt;Handeling1&gt;16.2.1 Voorbereiden beleid&lt;/Handeling1&gt;&lt;/STRUCTUUR_PROCES&gt;&lt;Datering&gt;&lt;Begindatum&gt;Onbekend&lt;/Begindatum&gt;&lt;Einddatum&gt;Lopende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afloop van het informatieobject&lt;/Termijnspecificatie&gt;&lt;Extra_info_termijnspecificatie&gt;&lt;/Extra_info_termijnspecificatie&gt;&lt;Verantwoording_bewaartermijn&gt;volledige verantwoording van werking agentschap.   Regelmatig raadplegingsregime gedurende 10 jaar&lt;/Verantwoording_bewaartermijn&gt;&lt;/ADMINISTRATIEVE_BEWAARTERMIJN&gt;&lt;BESTEMMING&gt;&lt;Bestemming&gt;Bewaren&lt;/Bestemming&gt;&lt;Verantwoording_bestemming&gt;Ze bevatten belangrijke beleidsbeslissingen en worden goedgekeurd door de Directieraad.&lt;/Verantwoording_bestemming&gt;&lt;Selectievoorschriften&gt;niet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0" spans="1:36" x14ac:dyDescent="0.25">
      <c r="A90" t="str">
        <f>SUBSTITUTE(A$2,"Value",IBP!A90)</f>
        <v>&lt;ID&gt;OVO000098_000_087&lt;/ID&gt;</v>
      </c>
      <c r="B90" t="str">
        <f>SUBSTITUTE(B$2,"Value",IBP!B90)</f>
        <v>&lt;Informatieobjecttype&gt;Serie&lt;/Informatieobjecttype&gt;</v>
      </c>
      <c r="C90" t="str">
        <f>SUBSTITUTE(C$2,"Value",IBP!C90)</f>
        <v>&lt;Naam_informatieobject&gt;Begrotingsfiches&lt;/Naam_informatieobject&gt;</v>
      </c>
      <c r="D90" t="str">
        <f>SUBSTITUTE(D$2,"Value",IBP!D90)</f>
        <v>&lt;Omschrijving_informatieobject&gt;Overzicht van vorig en huidig budget van de begrotingsronde + verantwoording voor de wijzigingen. Per begrotingsartikel is er een aparte fiche&lt;/Omschrijving_informatieobject&gt;</v>
      </c>
      <c r="E90" t="str">
        <f>SUBSTITUTE(E$2,"Value",IBP!E90)</f>
        <v>&lt;Taakgebied&gt;16. Voorbereiden, uitvoeren en evalueren beleid&lt;/Taakgebied&gt;</v>
      </c>
      <c r="F90" t="str">
        <f>SUBSTITUTE(F$2,"Value",IBP!F90)</f>
        <v>&lt;Taak&gt;16.3 Opstellen begroting en fysisch programma&lt;/Taak&gt;</v>
      </c>
      <c r="G90" t="str">
        <f>SUBSTITUTE(G$2,"Value",IBP!G90)</f>
        <v>&lt;Handeling1&gt;16.3.1 Opstellen begroting en fysisch programma&lt;/Handeling1&gt;</v>
      </c>
      <c r="H90" t="str">
        <f>SUBSTITUTE(H$2,"Value",IBP!H90)</f>
        <v>&lt;Begindatum&gt;Onbekend&lt;/Begindatum&gt;</v>
      </c>
      <c r="I90" t="str">
        <f>SUBSTITUTE(I$2,"Value",IBP!I90)</f>
        <v>&lt;Einddatum&gt;Lopende &lt;/Einddatum&gt;</v>
      </c>
      <c r="J90" t="str">
        <f>SUBSTITUTE(J$2,"Value",IBP!J90)</f>
        <v>&lt;Bewaarniveau&gt;Vlaamse overheid: Departement Financiën en Begroting&lt;/Bewaarniveau&gt;</v>
      </c>
      <c r="K90" t="str">
        <f>SUBSTITUTE(K$2,"Value",IBP!K90)</f>
        <v>&lt;Waarde2&gt;niet van toepassing&lt;/Waarde2&gt;</v>
      </c>
      <c r="L90" t="str">
        <f>SUBSTITUTE(L$2,"Value",IBP!L90)</f>
        <v>&lt;Tijdseenheid2&gt;niet van toepassing&lt;/Tijdseenheid2&gt;</v>
      </c>
      <c r="M90" t="str">
        <f>SUBSTITUTE(M$2,"Value",IBP!M90)</f>
        <v>&lt;Termijnspecificatie2&gt;niet van toepassing&lt;/Termijnspecificatie2&gt;</v>
      </c>
      <c r="N90" t="str">
        <f>SUBSTITUTE(N$2,"Value",IBP!N90)</f>
        <v>&lt;Extra_info_termijnspecificatie2&gt;niet van toepassing&lt;/Extra_info_termijnspecificatie2&gt;</v>
      </c>
      <c r="O90" t="str">
        <f>SUBSTITUTE(O$2,"Value",IBP!O90)</f>
        <v>&lt;Verantwoording_bewaartermijn2&gt;niet van toepassing&lt;/Verantwoording_bewaartermijn2&gt;</v>
      </c>
      <c r="P90" t="str">
        <f>SUBSTITUTE(P$2,"Value",IBP!P90)</f>
        <v>&lt;Waarde&gt;10&lt;/Waarde&gt;</v>
      </c>
      <c r="Q90" t="str">
        <f>SUBSTITUTE(Q$2,"Value",IBP!Q90)</f>
        <v>&lt;Tijdseenheid&gt;jaar&lt;/Tijdseenheid&gt;</v>
      </c>
      <c r="R90" t="str">
        <f>SUBSTITUTE(R$2,"Value",IBP!R90)</f>
        <v>&lt;Termijnspecificatie&gt;Na afloop van het informatieobject&lt;/Termijnspecificatie&gt;</v>
      </c>
      <c r="S90" t="str">
        <f>SUBSTITUTE(S$2,"Value",IBP!S90)</f>
        <v>&lt;Extra_info_termijnspecificatie&gt;&lt;/Extra_info_termijnspecificatie&gt;</v>
      </c>
      <c r="T90" t="str">
        <f>SUBSTITUTE(T$2,"Value",IBP!T90)</f>
        <v>&lt;Verantwoording_bewaartermijn&gt;Een begrotingsvoorstel uit de vorige begrotingsrondes wordt dikwijls geconsulteerd in functie van de opmaak van latere, nieuwe voorstellen. Daar in de memorie van toelichting slechts een beperkte toelichting wordt voorzien, in tegenstelling tot de uitgebreide toelichting bij een begrotingsvoorstel, blijft de beschikbaarheid van definitieve voorstellen, ook na enkele begrotingsrondes een echte must.&lt;/Verantwoording_bewaartermijn&gt;</v>
      </c>
      <c r="U90" t="str">
        <f>SUBSTITUTE(U$2,"Value",IBP!U90)</f>
        <v>&lt;Bestemming&gt;Vernietigen&lt;/Bestemming&gt;</v>
      </c>
      <c r="V90" t="str">
        <f>SUBSTITUTE(V$2,"Value",IBP!V90)</f>
        <v>&lt;Verantwoording_bestemming&gt;De finale begrotingsvoorstellen worden op de technische bilaterales bekeken, maar het cijfer waarvan tijdens de technische bilterale beschikingen - en ook in het verslag - wordt vertrokken is het laatst goedgekeurde eindcijfer van de vorige begrotingsronde. De fiches bevatten bijkomende tekstuele informatie, maar die wordt opgenomen in de memorie van toelichting. De verslagen van de technische bilaterales worden bewaard bij het Departement Financiën en Begroting net als de memorie van toelichting bij het begrotingsdecreet. &lt;/Verantwoording_bestemming&gt;</v>
      </c>
      <c r="W90" t="str">
        <f>SUBSTITUTE(W$2,"Value",IBP!W90)</f>
        <v>&lt;Selectievoorschriften&gt;niet van toepassing&lt;/Selectievoorschriften&gt;</v>
      </c>
      <c r="X90" t="str">
        <f>SUBSTITUTE(X$2,"Value",IBP!X90)</f>
        <v>&lt;Raadplegingsregime&gt;In principe openbaar&lt;/Raadplegingsregime&gt;</v>
      </c>
      <c r="Y90" t="str">
        <f>SUBSTITUTE(Y$2,"Value",IBP!Y90)</f>
        <v>&lt;Gevoelige_persoonsgegevens&gt;nee&lt;/Gevoelige_persoonsgegevens&gt;</v>
      </c>
      <c r="Z90" t="str">
        <f>SUBSTITUTE(Z$2,"Value",IBP!Z90)</f>
        <v>&lt;Hergebruik&gt;Ja&lt;/Hergebruik&gt;</v>
      </c>
      <c r="AA90" t="str">
        <f>SUBSTITUTE(AA$2,"Value",IBP!AA90)</f>
        <v>&lt;Motivering&gt;niet van toepassing&lt;/Motivering&gt;</v>
      </c>
      <c r="AB90" t="str">
        <f>SUBSTITUTE(AB$2,"Value",IBP!AB90)</f>
        <v>&lt;Drager&gt;Analoog&lt;/Drager&gt;</v>
      </c>
      <c r="AC90" t="str">
        <f>SUBSTITUTE(AC$2,"Value",IBP!AC90)</f>
        <v>&lt;Extra_info_drager&gt;niet van toepassing&lt;/Extra_info_drager&gt;</v>
      </c>
      <c r="AD90" t="str">
        <f>SUBSTITUTE(AD$2,"Value",IBP!AD90)</f>
        <v>&lt;Parent&gt;niet van toepassing&lt;/Parent&gt;</v>
      </c>
      <c r="AE90" t="str">
        <f>SUBSTITUTE(AE$2,"Value",IBP!AE90)</f>
        <v>&lt;Child&gt;niet van toepassing&lt;/Child&gt;</v>
      </c>
      <c r="AF90" t="str">
        <f>SUBSTITUTE(AF$2,"Value",IBP!AF90)</f>
        <v>&lt;Associatief&gt;niet van toepassing&lt;/Associatief&gt;</v>
      </c>
      <c r="AG90" t="str">
        <f>SUBSTITUTE(AG$2,"Value",IBP!AG90)</f>
        <v>&lt;Actualiseringsdatum_informatieobject&gt;niet van toepassing&lt;/Actualiseringsdatum_informatieobject&gt;</v>
      </c>
      <c r="AH90" t="str">
        <f>SUBSTITUTE(AH$2,"Value",IBP!AH90)</f>
        <v>&lt;Opmerkingen&gt;Beheerd door financiën, wij houden kopie bij&lt;/Opmerkingen&gt;</v>
      </c>
      <c r="AJ90" t="str">
        <f t="shared" si="1"/>
        <v>&lt;Serie&gt;&lt;NAAM_en_INHOUD&gt;&lt;ID&gt;OVO000098_000_087&lt;/ID&gt;&lt;Informatieobjecttype&gt;Serie&lt;/Informatieobjecttype&gt;&lt;Naam_informatieobject&gt;Begrotingsfiches&lt;/Naam_informatieobject&gt;&lt;Omschrijving_informatieobject&gt;Overzicht van vorig en huidig budget van de begrotingsronde + verantwoording voor de wijzigingen. Per begrotingsartikel is er een aparte fiche&lt;/Omschrijving_informatieobject&gt;&lt;/NAAM_en_INHOUD&gt;&lt;STRUCTUUR_PROCES&gt;&lt;Taakgebied&gt;16. Voorbereiden, uitvoeren en evalueren beleid&lt;/Taakgebied&gt;&lt;Taak&gt;16.3 Opstellen begroting en fysisch programma&lt;/Taak&gt;&lt;Handeling1&gt;16.3.1 Opstellen begroting en fysisch programma&lt;/Handeling1&gt;&lt;/STRUCTUUR_PROCES&gt;&lt;Datering&gt;&lt;Begindatum&gt;Onbekend&lt;/Begindatum&gt;&lt;Einddatum&gt;Lopende &lt;/Einddatum&gt;&lt;/Datering&gt;&lt;BEWAARNIVEAU&gt;&lt;Bewaarniveau&gt;Vlaamse overheid: Departement Financiën en Begroting&lt;/Bewaarniveau&gt;&lt;/BEWAARNIVEAU&gt;&lt;WETTELIJKE_BEWAARTERMIJN&gt;&lt;Waarde2&gt;niet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afloop van het informatieobject&lt;/Termijnspecificatie&gt;&lt;Extra_info_termijnspecificatie&gt;&lt;/Extra_info_termijnspecificatie&gt;&lt;Verantwoording_bewaartermijn&gt;Een begrotingsvoorstel uit de vorige begrotingsrondes wordt dikwijls geconsulteerd in functie van de opmaak van latere, nieuwe voorstellen. Daar in de memorie van toelichting slechts een beperkte toelichting wordt voorzien, in tegenstelling tot de uitgebreide toelichting bij een begrotingsvoorstel, blijft de beschikbaarheid van definitieve voorstellen, ook na enkele begrotingsrondes een echte must.&lt;/Verantwoording_bewaartermijn&gt;&lt;/ADMINISTRATIEVE_BEWAARTERMIJN&gt;&lt;BESTEMMING&gt;&lt;Bestemming&gt;Vernietigen&lt;/Bestemming&gt;&lt;Verantwoording_bestemming&gt;De finale begrotingsvoorstellen worden op de technische bilaterales bekeken, maar het cijfer waarvan tijdens de technische bilterale beschikingen - en ook in het verslag - wordt vertrokken is het laatst goedgekeurde eindcijfer van de vorige begrotingsronde. De fiches bevatten bijkomende tekstuele informatie, maar die wordt opgenomen in de memorie van toelichting. De verslagen van de technische bilaterales worden bewaard bij het Departement Financiën en Begroting net als de memorie van toelichting bij het begrotingsdecreet. &lt;/Verantwoording_bestemming&gt;&lt;Selectievoorschriften&gt;niet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toepassing&lt;/Actualiseringsdatum_informatieobject&gt;&lt;/METADATA&gt;&lt;OPMERKINGEN&gt;&lt;Opmerkingen&gt;Beheerd door financiën, wij houden kopie bij&lt;/Opmerkingen&gt;&lt;/OPMERKINGEN&gt;&lt;/Serie&gt;</v>
      </c>
    </row>
    <row r="91" spans="1:36" x14ac:dyDescent="0.25">
      <c r="A91" t="str">
        <f>SUBSTITUTE(A$2,"Value",IBP!A91)</f>
        <v>&lt;ID&gt;OVO000098_000_088&lt;/ID&gt;</v>
      </c>
      <c r="B91" t="str">
        <f>SUBSTITUTE(B$2,"Value",IBP!B91)</f>
        <v>&lt;Informatieobjecttype&gt;Serie&lt;/Informatieobjecttype&gt;</v>
      </c>
      <c r="C91" t="str">
        <f>SUBSTITUTE(C$2,"Value",IBP!C91)</f>
        <v>&lt;Naam_informatieobject&gt;FFEU-protocol (Financieringsfonds voor schuldafbouw en eenmalige investeringsuitgaven)&lt;/Naam_informatieobject&gt;</v>
      </c>
      <c r="D91" t="str">
        <f>SUBSTITUTE(D$2,"Value",IBP!D91)</f>
        <v>&lt;Omschrijving_informatieobject&gt;Financieringsfonds voor schuldafbouw en eenmalige investeringsuitgaven. Hierlangs wilde het Parlement de jaaroverschotten recupereren en herverdelen in de vorm van krachtige, extra impulsen voor Vlaanderen.
De bedoeling van het FFEU was van meetaf duidelijk. Vlaanderen heeft zich in het verleden altijd gehouden aan een meer dan stipt en correct naleven van haar budgettaire engagementen. Het heeft daardoor een versnelde nominale schuldafbouw gekend. Nadat Vlaanderen zijn schuldpositie heeft verminderd, was het aangewezen om de verdere schuldafbouw te temperen door het verschil tussen de werkelijke en begrote vaststellingssaldi te recycleren, en voor te bestemmen voor investeringen.
Niet vastgelegde middelen zullen, voor zover het vastleggingsniveau in overeenstemming is met de inkomsten van de Vlaamse overheid op lange termijn, geen aanleiding meer geven tot extra schuldafbouw. Toch zullen ze via het FFEU kunnen worden uitgegeven. 
De gerecupereerde saldi worden gecentraliseerd in het FFEU, en van daaruit door de minister bevoegd voor Financiën en Begroting opnieuw toegewezen. Hierdoor ontstaat jaarlijks een vrije marge die kan worden toegewezen aan de investeringsnoden van dat ogenblik. De talloze kleine restantjes, te klein om op te vallen, worden zo elk jaar gekneed tot enkele grote, zichtbare investeringsprojecten.&lt;/Omschrijving_informatieobject&gt;</v>
      </c>
      <c r="E91" t="str">
        <f>SUBSTITUTE(E$2,"Value",IBP!E91)</f>
        <v>&lt;Taakgebied&gt;16. Voorbereiden, uitvoeren en evalueren beleid&lt;/Taakgebied&gt;</v>
      </c>
      <c r="F91" t="str">
        <f>SUBSTITUTE(F$2,"Value",IBP!F91)</f>
        <v>&lt;Taak&gt;16.3 Opstellen begroting en fysisch programma&lt;/Taak&gt;</v>
      </c>
      <c r="G91" t="str">
        <f>SUBSTITUTE(G$2,"Value",IBP!G91)</f>
        <v>&lt;Handeling1&gt;16.3.1 Opstellen begroting en fysisch programma&lt;/Handeling1&gt;</v>
      </c>
      <c r="H91" t="str">
        <f>SUBSTITUTE(H$2,"Value",IBP!H91)</f>
        <v>&lt;Begindatum&gt;Onbekend&lt;/Begindatum&gt;</v>
      </c>
      <c r="I91" t="str">
        <f>SUBSTITUTE(I$2,"Value",IBP!I91)</f>
        <v>&lt;Einddatum&gt;Lopende &lt;/Einddatum&gt;</v>
      </c>
      <c r="J91" t="str">
        <f>SUBSTITUTE(J$2,"Value",IBP!J91)</f>
        <v>&lt;Bewaarniveau&gt;Vlaamse overheid: Agentschap Wegen en Verkeer&lt;/Bewaarniveau&gt;</v>
      </c>
      <c r="K91" t="str">
        <f>SUBSTITUTE(K$2,"Value",IBP!K91)</f>
        <v>&lt;Waarde2&gt;niet van toepassing&lt;/Waarde2&gt;</v>
      </c>
      <c r="L91" t="str">
        <f>SUBSTITUTE(L$2,"Value",IBP!L91)</f>
        <v>&lt;Tijdseenheid2&gt;niet van toepassing&lt;/Tijdseenheid2&gt;</v>
      </c>
      <c r="M91" t="str">
        <f>SUBSTITUTE(M$2,"Value",IBP!M91)</f>
        <v>&lt;Termijnspecificatie2&gt;niet van toepassing&lt;/Termijnspecificatie2&gt;</v>
      </c>
      <c r="N91" t="str">
        <f>SUBSTITUTE(N$2,"Value",IBP!N91)</f>
        <v>&lt;Extra_info_termijnspecificatie2&gt;niet van toepassing&lt;/Extra_info_termijnspecificatie2&gt;</v>
      </c>
      <c r="O91" t="str">
        <f>SUBSTITUTE(O$2,"Value",IBP!O91)</f>
        <v>&lt;Verantwoording_bewaartermijn2&gt;niet van toepassing&lt;/Verantwoording_bewaartermijn2&gt;</v>
      </c>
      <c r="P91" t="str">
        <f>SUBSTITUTE(P$2,"Value",IBP!P91)</f>
        <v>&lt;Waarde&gt;10&lt;/Waarde&gt;</v>
      </c>
      <c r="Q91" t="str">
        <f>SUBSTITUTE(Q$2,"Value",IBP!Q91)</f>
        <v>&lt;Tijdseenheid&gt;jaar&lt;/Tijdseenheid&gt;</v>
      </c>
      <c r="R91" t="str">
        <f>SUBSTITUTE(R$2,"Value",IBP!R91)</f>
        <v>&lt;Termijnspecificatie&gt;Na afloop van het informatieobject&lt;/Termijnspecificatie&gt;</v>
      </c>
      <c r="S91" t="str">
        <f>SUBSTITUTE(S$2,"Value",IBP!S91)</f>
        <v>&lt;Extra_info_termijnspecificatie&gt;&lt;/Extra_info_termijnspecificatie&gt;</v>
      </c>
      <c r="T91" t="str">
        <f>SUBSTITUTE(T$2,"Value",IBP!T91)</f>
        <v>&lt;Verantwoording_bewaartermijn&gt;Om het protocol van nabij op te volgen wordt er voor gekozen de dossiers intern nog 10 jaar bij te houden.&lt;/Verantwoording_bewaartermijn&gt;</v>
      </c>
      <c r="U91" t="str">
        <f>SUBSTITUTE(U$2,"Value",IBP!U91)</f>
        <v>&lt;Bestemming&gt;Vernietigen&lt;/Bestemming&gt;</v>
      </c>
      <c r="V91" t="str">
        <f>SUBSTITUTE(V$2,"Value",IBP!V91)</f>
        <v>&lt;Verantwoording_bestemming&gt;De originele documenten worden bij Financiën en Begroting bewaard.&lt;/Verantwoording_bestemming&gt;</v>
      </c>
      <c r="W91" t="str">
        <f>SUBSTITUTE(W$2,"Value",IBP!W91)</f>
        <v>&lt;Selectievoorschriften&gt;niet van toepassing&lt;/Selectievoorschriften&gt;</v>
      </c>
      <c r="X91" t="str">
        <f>SUBSTITUTE(X$2,"Value",IBP!X91)</f>
        <v>&lt;Raadplegingsregime&gt;In principe openbaar&lt;/Raadplegingsregime&gt;</v>
      </c>
      <c r="Y91" t="str">
        <f>SUBSTITUTE(Y$2,"Value",IBP!Y91)</f>
        <v>&lt;Gevoelige_persoonsgegevens&gt;nee&lt;/Gevoelige_persoonsgegevens&gt;</v>
      </c>
      <c r="Z91" t="str">
        <f>SUBSTITUTE(Z$2,"Value",IBP!Z91)</f>
        <v>&lt;Hergebruik&gt;Ja&lt;/Hergebruik&gt;</v>
      </c>
      <c r="AA91" t="str">
        <f>SUBSTITUTE(AA$2,"Value",IBP!AA91)</f>
        <v>&lt;Motivering&gt;niet van toepassing&lt;/Motivering&gt;</v>
      </c>
      <c r="AB91" t="str">
        <f>SUBSTITUTE(AB$2,"Value",IBP!AB91)</f>
        <v>&lt;Drager&gt;Analoog&lt;/Drager&gt;</v>
      </c>
      <c r="AC91" t="str">
        <f>SUBSTITUTE(AC$2,"Value",IBP!AC91)</f>
        <v>&lt;Extra_info_drager&gt;niet van toepassing&lt;/Extra_info_drager&gt;</v>
      </c>
      <c r="AD91" t="str">
        <f>SUBSTITUTE(AD$2,"Value",IBP!AD91)</f>
        <v>&lt;Parent&gt;niet van toepassing&lt;/Parent&gt;</v>
      </c>
      <c r="AE91" t="str">
        <f>SUBSTITUTE(AE$2,"Value",IBP!AE91)</f>
        <v>&lt;Child&gt;niet van toepassing&lt;/Child&gt;</v>
      </c>
      <c r="AF91" t="str">
        <f>SUBSTITUTE(AF$2,"Value",IBP!AF91)</f>
        <v>&lt;Associatief&gt;niet van toepassing&lt;/Associatief&gt;</v>
      </c>
      <c r="AG91" t="str">
        <f>SUBSTITUTE(AG$2,"Value",IBP!AG91)</f>
        <v>&lt;Actualiseringsdatum_informatieobject&gt;niet van toepassing&lt;/Actualiseringsdatum_informatieobject&gt;</v>
      </c>
      <c r="AH91" t="str">
        <f>SUBSTITUTE(AH$2,"Value",IBP!AH91)</f>
        <v>&lt;Opmerkingen&gt;niet van toepassing&lt;/Opmerkingen&gt;</v>
      </c>
      <c r="AJ91" t="str">
        <f t="shared" si="1"/>
        <v>&lt;Serie&gt;&lt;NAAM_en_INHOUD&gt;&lt;ID&gt;OVO000098_000_088&lt;/ID&gt;&lt;Informatieobjecttype&gt;Serie&lt;/Informatieobjecttype&gt;&lt;Naam_informatieobject&gt;FFEU-protocol (Financieringsfonds voor schuldafbouw en eenmalige investeringsuitgaven)&lt;/Naam_informatieobject&gt;&lt;Omschrijving_informatieobject&gt;Financieringsfonds voor schuldafbouw en eenmalige investeringsuitgaven. Hierlangs wilde het Parlement de jaaroverschotten recupereren en herverdelen in de vorm van krachtige, extra impulsen voor Vlaanderen.
De bedoeling van het FFEU was van meetaf duidelijk. Vlaanderen heeft zich in het verleden altijd gehouden aan een meer dan stipt en correct naleven van haar budgettaire engagementen. Het heeft daardoor een versnelde nominale schuldafbouw gekend. Nadat Vlaanderen zijn schuldpositie heeft verminderd, was het aangewezen om de verdere schuldafbouw te temperen door het verschil tussen de werkelijke en begrote vaststellingssaldi te recycleren, en voor te bestemmen voor investeringen.
Niet vastgelegde middelen zullen, voor zover het vastleggingsniveau in overeenstemming is met de inkomsten van de Vlaamse overheid op lange termijn, geen aanleiding meer geven tot extra schuldafbouw. Toch zullen ze via het FFEU kunnen worden uitgegeven. 
De gerecupereerde saldi worden gecentraliseerd in het FFEU, en van daaruit door de minister bevoegd voor Financiën en Begroting opnieuw toegewezen. Hierdoor ontstaat jaarlijks een vrije marge die kan worden toegewezen aan de investeringsnoden van dat ogenblik. De talloze kleine restantjes, te klein om op te vallen, worden zo elk jaar gekneed tot enkele grote, zichtbare investeringsprojecten.&lt;/Omschrijving_informatieobject&gt;&lt;/NAAM_en_INHOUD&gt;&lt;STRUCTUUR_PROCES&gt;&lt;Taakgebied&gt;16. Voorbereiden, uitvoeren en evalueren beleid&lt;/Taakgebied&gt;&lt;Taak&gt;16.3 Opstellen begroting en fysisch programma&lt;/Taak&gt;&lt;Handeling1&gt;16.3.1 Opstellen begroting en fysisch programma&lt;/Handeling1&gt;&lt;/STRUCTUUR_PROCES&gt;&lt;Datering&gt;&lt;Begindatum&gt;Onbekend&lt;/Begindatum&gt;&lt;Einddatum&gt;Lopende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afloop van het informatieobject&lt;/Termijnspecificatie&gt;&lt;Extra_info_termijnspecificatie&gt;&lt;/Extra_info_termijnspecificatie&gt;&lt;Verantwoording_bewaartermijn&gt;Om het protocol van nabij op te volgen wordt er voor gekozen de dossiers intern nog 10 jaar bij te houden.&lt;/Verantwoording_bewaartermijn&gt;&lt;/ADMINISTRATIEVE_BEWAARTERMIJN&gt;&lt;BESTEMMING&gt;&lt;Bestemming&gt;Vernietigen&lt;/Bestemming&gt;&lt;Verantwoording_bestemming&gt;De originele documenten worden bij Financiën en Begroting bewaard.&lt;/Verantwoording_bestemming&gt;&lt;Selectievoorschriften&gt;niet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2" spans="1:36" x14ac:dyDescent="0.25">
      <c r="A92" t="str">
        <f>SUBSTITUTE(A$2,"Value",IBP!A92)</f>
        <v>&lt;ID&gt;OVO000098_000_089&lt;/ID&gt;</v>
      </c>
      <c r="B92" t="str">
        <f>SUBSTITUTE(B$2,"Value",IBP!B92)</f>
        <v>&lt;Informatieobjecttype&gt;Serie&lt;/Informatieobjecttype&gt;</v>
      </c>
      <c r="C92" t="str">
        <f>SUBSTITUTE(C$2,"Value",IBP!C92)</f>
        <v>&lt;Naam_informatieobject&gt;Programma-rapport&lt;/Naam_informatieobject&gt;</v>
      </c>
      <c r="D92" t="str">
        <f>SUBSTITUTE(D$2,"Value",IBP!D92)</f>
        <v>&lt;Omschrijving_informatieobject&gt;Budgettaire inplanning van projecten worden opgelijst in een jaarlijks programma-rapport. Het is een optelsom van projectkosten voor investeringen (goedkeuring door Minister) en onderhoud (goedkeuring door Administrateur Generaal)&lt;/Omschrijving_informatieobject&gt;</v>
      </c>
      <c r="E92" t="str">
        <f>SUBSTITUTE(E$2,"Value",IBP!E92)</f>
        <v>&lt;Taakgebied&gt;16. Voorbereiden, uitvoeren en evalueren beleid&lt;/Taakgebied&gt;</v>
      </c>
      <c r="F92" t="str">
        <f>SUBSTITUTE(F$2,"Value",IBP!F92)</f>
        <v>&lt;Taak&gt;16.4 Opstellen en coördineren fysische programma's onderhoud en investering&lt;/Taak&gt;</v>
      </c>
      <c r="G92" t="str">
        <f>SUBSTITUTE(G$2,"Value",IBP!G92)</f>
        <v>&lt;Handeling1&gt;16.4.1 Opstellen en coördineren fysische programma's onderhoud en investering&lt;/Handeling1&gt;</v>
      </c>
      <c r="H92" t="str">
        <f>SUBSTITUTE(H$2,"Value",IBP!H92)</f>
        <v>&lt;Begindatum&gt;Onbekend&lt;/Begindatum&gt;</v>
      </c>
      <c r="I92" t="str">
        <f>SUBSTITUTE(I$2,"Value",IBP!I92)</f>
        <v>&lt;Einddatum&gt;Lopende &lt;/Einddatum&gt;</v>
      </c>
      <c r="J92" t="str">
        <f>SUBSTITUTE(J$2,"Value",IBP!J92)</f>
        <v>&lt;Bewaarniveau&gt;Vlaamse overheid: Agentschap Wegen en Verkeer&lt;/Bewaarniveau&gt;</v>
      </c>
      <c r="K92" t="str">
        <f>SUBSTITUTE(K$2,"Value",IBP!K92)</f>
        <v>&lt;Waarde2&gt;niet van toepassing&lt;/Waarde2&gt;</v>
      </c>
      <c r="L92" t="str">
        <f>SUBSTITUTE(L$2,"Value",IBP!L92)</f>
        <v>&lt;Tijdseenheid2&gt;niet van toepassing&lt;/Tijdseenheid2&gt;</v>
      </c>
      <c r="M92" t="str">
        <f>SUBSTITUTE(M$2,"Value",IBP!M92)</f>
        <v>&lt;Termijnspecificatie2&gt;niet van toepassing&lt;/Termijnspecificatie2&gt;</v>
      </c>
      <c r="N92" t="str">
        <f>SUBSTITUTE(N$2,"Value",IBP!N92)</f>
        <v>&lt;Extra_info_termijnspecificatie2&gt;niet van toepassing&lt;/Extra_info_termijnspecificatie2&gt;</v>
      </c>
      <c r="O92" t="str">
        <f>SUBSTITUTE(O$2,"Value",IBP!O92)</f>
        <v>&lt;Verantwoording_bewaartermijn2&gt;niet van toepassing&lt;/Verantwoording_bewaartermijn2&gt;</v>
      </c>
      <c r="P92" t="str">
        <f>SUBSTITUTE(P$2,"Value",IBP!P92)</f>
        <v>&lt;Waarde&gt;5&lt;/Waarde&gt;</v>
      </c>
      <c r="Q92" t="str">
        <f>SUBSTITUTE(Q$2,"Value",IBP!Q92)</f>
        <v>&lt;Tijdseenheid&gt;jaar&lt;/Tijdseenheid&gt;</v>
      </c>
      <c r="R92" t="str">
        <f>SUBSTITUTE(R$2,"Value",IBP!R92)</f>
        <v>&lt;Termijnspecificatie&gt;Na afloop van het informatieobject&lt;/Termijnspecificatie&gt;</v>
      </c>
      <c r="S92" t="str">
        <f>SUBSTITUTE(S$2,"Value",IBP!S92)</f>
        <v>&lt;Extra_info_termijnspecificatie&gt;&lt;/Extra_info_termijnspecificatie&gt;</v>
      </c>
      <c r="T92" t="str">
        <f>SUBSTITUTE(T$2,"Value",IBP!T92)</f>
        <v>&lt;Verantwoording_bewaartermijn&gt;volledige verantwoording van werking agentschap en hoge raadpleegfrequentie&lt;/Verantwoording_bewaartermijn&gt;</v>
      </c>
      <c r="U92" t="str">
        <f>SUBSTITUTE(U$2,"Value",IBP!U92)</f>
        <v>&lt;Bestemming&gt;Bewaren&lt;/Bestemming&gt;</v>
      </c>
      <c r="V92" t="str">
        <f>SUBSTITUTE(V$2,"Value",IBP!V92)</f>
        <v>&lt;Verantwoording_bestemming&gt;Het gaat hier om een origineel document ondertekend door de minister met de budgetaire inplanning van een werkjaar.&lt;/Verantwoording_bestemming&gt;</v>
      </c>
      <c r="W92" t="str">
        <f>SUBSTITUTE(W$2,"Value",IBP!W92)</f>
        <v>&lt;Selectievoorschriften&gt;niet van toepassing&lt;/Selectievoorschriften&gt;</v>
      </c>
      <c r="X92" t="str">
        <f>SUBSTITUTE(X$2,"Value",IBP!X92)</f>
        <v>&lt;Raadplegingsregime&gt;In principe openbaar&lt;/Raadplegingsregime&gt;</v>
      </c>
      <c r="Y92" t="str">
        <f>SUBSTITUTE(Y$2,"Value",IBP!Y92)</f>
        <v>&lt;Gevoelige_persoonsgegevens&gt;nee&lt;/Gevoelige_persoonsgegevens&gt;</v>
      </c>
      <c r="Z92" t="str">
        <f>SUBSTITUTE(Z$2,"Value",IBP!Z92)</f>
        <v>&lt;Hergebruik&gt;Ja&lt;/Hergebruik&gt;</v>
      </c>
      <c r="AA92" t="str">
        <f>SUBSTITUTE(AA$2,"Value",IBP!AA92)</f>
        <v>&lt;Motivering&gt;niet van toepassing&lt;/Motivering&gt;</v>
      </c>
      <c r="AB92" t="str">
        <f>SUBSTITUTE(AB$2,"Value",IBP!AB92)</f>
        <v>&lt;Drager&gt;Analoog en digitaal&lt;/Drager&gt;</v>
      </c>
      <c r="AC92" t="str">
        <f>SUBSTITUTE(AC$2,"Value",IBP!AC92)</f>
        <v>&lt;Extra_info_drager&gt;niet van toepassing&lt;/Extra_info_drager&gt;</v>
      </c>
      <c r="AD92" t="str">
        <f>SUBSTITUTE(AD$2,"Value",IBP!AD92)</f>
        <v>&lt;Parent&gt;niet van toepassing&lt;/Parent&gt;</v>
      </c>
      <c r="AE92" t="str">
        <f>SUBSTITUTE(AE$2,"Value",IBP!AE92)</f>
        <v>&lt;Child&gt;niet van toepassing&lt;/Child&gt;</v>
      </c>
      <c r="AF92" t="str">
        <f>SUBSTITUTE(AF$2,"Value",IBP!AF92)</f>
        <v>&lt;Associatief&gt;niet van toepassing&lt;/Associatief&gt;</v>
      </c>
      <c r="AG92" t="str">
        <f>SUBSTITUTE(AG$2,"Value",IBP!AG92)</f>
        <v>&lt;Actualiseringsdatum_informatieobject&gt;niet van toepassing&lt;/Actualiseringsdatum_informatieobject&gt;</v>
      </c>
      <c r="AH92" t="str">
        <f>SUBSTITUTE(AH$2,"Value",IBP!AH92)</f>
        <v>&lt;Opmerkingen&gt;niet van toepassing&lt;/Opmerkingen&gt;</v>
      </c>
      <c r="AJ92" t="str">
        <f t="shared" si="1"/>
        <v>&lt;Serie&gt;&lt;NAAM_en_INHOUD&gt;&lt;ID&gt;OVO000098_000_089&lt;/ID&gt;&lt;Informatieobjecttype&gt;Serie&lt;/Informatieobjecttype&gt;&lt;Naam_informatieobject&gt;Programma-rapport&lt;/Naam_informatieobject&gt;&lt;Omschrijving_informatieobject&gt;Budgettaire inplanning van projecten worden opgelijst in een jaarlijks programma-rapport. Het is een optelsom van projectkosten voor investeringen (goedkeuring door Minister) en onderhoud (goedkeuring door Administrateur Generaal)&lt;/Omschrijving_informatieobject&gt;&lt;/NAAM_en_INHOUD&gt;&lt;STRUCTUUR_PROCES&gt;&lt;Taakgebied&gt;16. Voorbereiden, uitvoeren en evalueren beleid&lt;/Taakgebied&gt;&lt;Taak&gt;16.4 Opstellen en coördineren fysische programma's onderhoud en investering&lt;/Taak&gt;&lt;Handeling1&gt;16.4.1 Opstellen en coördineren fysische programma's onderhoud en investering&lt;/Handeling1&gt;&lt;/STRUCTUUR_PROCES&gt;&lt;Datering&gt;&lt;Begindatum&gt;Onbekend&lt;/Begindatum&gt;&lt;Einddatum&gt;Lopende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informatieobject&lt;/Termijnspecificatie&gt;&lt;Extra_info_termijnspecificatie&gt;&lt;/Extra_info_termijnspecificatie&gt;&lt;Verantwoording_bewaartermijn&gt;volledige verantwoording van werking agentschap en hoge raadpleegfrequentie&lt;/Verantwoording_bewaartermijn&gt;&lt;/ADMINISTRATIEVE_BEWAARTERMIJN&gt;&lt;BESTEMMING&gt;&lt;Bestemming&gt;Bewaren&lt;/Bestemming&gt;&lt;Verantwoording_bestemming&gt;Het gaat hier om een origineel document ondertekend door de minister met de budgetaire inplanning van een werkjaar.&lt;/Verantwoording_bestemming&gt;&lt;Selectievoorschriften&gt;niet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3" spans="1:36" x14ac:dyDescent="0.25">
      <c r="A93" t="str">
        <f>SUBSTITUTE(A$2,"Value",IBP!A93)</f>
        <v>&lt;ID&gt;OVO000098_000_090&lt;/ID&gt;</v>
      </c>
      <c r="B93" t="str">
        <f>SUBSTITUTE(B$2,"Value",IBP!B93)</f>
        <v>&lt;Informatieobjecttype&gt;Serie&lt;/Informatieobjecttype&gt;</v>
      </c>
      <c r="C93" t="str">
        <f>SUBSTITUTE(C$2,"Value",IBP!C93)</f>
        <v>&lt;Naam_informatieobject&gt;Statusoverzicht uitvoering programma&lt;/Naam_informatieobject&gt;</v>
      </c>
      <c r="D93" t="str">
        <f>SUBSTITUTE(D$2,"Value",IBP!D93)</f>
        <v>&lt;Omschrijving_informatieobject&gt;Status overzicht per werkjaar van vastgelegde budgetten en niet-gebruikte kredieten. Dit overzicht wordt om de 2 weken up to date gezet.&lt;/Omschrijving_informatieobject&gt;</v>
      </c>
      <c r="E93" t="str">
        <f>SUBSTITUTE(E$2,"Value",IBP!E93)</f>
        <v>&lt;Taakgebied&gt;16. Voorbereiden, uitvoeren en evalueren beleid&lt;/Taakgebied&gt;</v>
      </c>
      <c r="F93" t="str">
        <f>SUBSTITUTE(F$2,"Value",IBP!F93)</f>
        <v>&lt;Taak&gt;16.4 Opstellen en coördineren fysische programma's onderhoud en investering&lt;/Taak&gt;</v>
      </c>
      <c r="G93" t="str">
        <f>SUBSTITUTE(G$2,"Value",IBP!G93)</f>
        <v>&lt;Handeling1&gt;16.4.1 Opstellen en coördineren fysische programma's onderhoud en investering&lt;/Handeling1&gt;</v>
      </c>
      <c r="H93" t="str">
        <f>SUBSTITUTE(H$2,"Value",IBP!H93)</f>
        <v>&lt;Begindatum&gt;Onbekend&lt;/Begindatum&gt;</v>
      </c>
      <c r="I93" t="str">
        <f>SUBSTITUTE(I$2,"Value",IBP!I93)</f>
        <v>&lt;Einddatum&gt;Lopende &lt;/Einddatum&gt;</v>
      </c>
      <c r="J93" t="str">
        <f>SUBSTITUTE(J$2,"Value",IBP!J93)</f>
        <v>&lt;Bewaarniveau&gt;Vlaamse overheid: Agentschap Wegen en Verkeer&lt;/Bewaarniveau&gt;</v>
      </c>
      <c r="K93" t="str">
        <f>SUBSTITUTE(K$2,"Value",IBP!K93)</f>
        <v>&lt;Waarde2&gt;niet van toepassing&lt;/Waarde2&gt;</v>
      </c>
      <c r="L93" t="str">
        <f>SUBSTITUTE(L$2,"Value",IBP!L93)</f>
        <v>&lt;Tijdseenheid2&gt;niet van toepassing&lt;/Tijdseenheid2&gt;</v>
      </c>
      <c r="M93" t="str">
        <f>SUBSTITUTE(M$2,"Value",IBP!M93)</f>
        <v>&lt;Termijnspecificatie2&gt;niet van toepassing&lt;/Termijnspecificatie2&gt;</v>
      </c>
      <c r="N93" t="str">
        <f>SUBSTITUTE(N$2,"Value",IBP!N93)</f>
        <v>&lt;Extra_info_termijnspecificatie2&gt;niet van toepassing&lt;/Extra_info_termijnspecificatie2&gt;</v>
      </c>
      <c r="O93" t="str">
        <f>SUBSTITUTE(O$2,"Value",IBP!O93)</f>
        <v>&lt;Verantwoording_bewaartermijn2&gt;niet van toepassing&lt;/Verantwoording_bewaartermijn2&gt;</v>
      </c>
      <c r="P93" t="str">
        <f>SUBSTITUTE(P$2,"Value",IBP!P93)</f>
        <v>&lt;Waarde&gt;10&lt;/Waarde&gt;</v>
      </c>
      <c r="Q93" t="str">
        <f>SUBSTITUTE(Q$2,"Value",IBP!Q93)</f>
        <v>&lt;Tijdseenheid&gt;jaar&lt;/Tijdseenheid&gt;</v>
      </c>
      <c r="R93" t="str">
        <f>SUBSTITUTE(R$2,"Value",IBP!R93)</f>
        <v>&lt;Termijnspecificatie&gt;Na afloop van het informatieobject&lt;/Termijnspecificatie&gt;</v>
      </c>
      <c r="S93" t="str">
        <f>SUBSTITUTE(S$2,"Value",IBP!S93)</f>
        <v>&lt;Extra_info_termijnspecificatie&gt;&lt;/Extra_info_termijnspecificatie&gt;</v>
      </c>
      <c r="T93" t="str">
        <f>SUBSTITUTE(T$2,"Value",IBP!T93)</f>
        <v>&lt;Verantwoording_bewaartermijn&gt;volledige verantwoording van werking agentschap&lt;/Verantwoording_bewaartermijn&gt;</v>
      </c>
      <c r="U93" t="str">
        <f>SUBSTITUTE(U$2,"Value",IBP!U93)</f>
        <v>&lt;Bestemming&gt;Vernietigen&lt;/Bestemming&gt;</v>
      </c>
      <c r="V93" t="str">
        <f>SUBSTITUTE(V$2,"Value",IBP!V93)</f>
        <v>&lt;Verantwoording_bestemming&gt;geen cultuur-maatschappelijke nut meer. Conclusies en verschuivingen die voortkomen uit het statusoverzicht worden opnieuw verwerkt in het officiele programma rapport.&lt;/Verantwoording_bestemming&gt;</v>
      </c>
      <c r="W93" t="str">
        <f>SUBSTITUTE(W$2,"Value",IBP!W93)</f>
        <v>&lt;Selectievoorschriften&gt;niet van toepassing&lt;/Selectievoorschriften&gt;</v>
      </c>
      <c r="X93" t="str">
        <f>SUBSTITUTE(X$2,"Value",IBP!X93)</f>
        <v>&lt;Raadplegingsregime&gt;In principe openbaar&lt;/Raadplegingsregime&gt;</v>
      </c>
      <c r="Y93" t="str">
        <f>SUBSTITUTE(Y$2,"Value",IBP!Y93)</f>
        <v>&lt;Gevoelige_persoonsgegevens&gt;nee&lt;/Gevoelige_persoonsgegevens&gt;</v>
      </c>
      <c r="Z93" t="str">
        <f>SUBSTITUTE(Z$2,"Value",IBP!Z93)</f>
        <v>&lt;Hergebruik&gt;Ja&lt;/Hergebruik&gt;</v>
      </c>
      <c r="AA93" t="str">
        <f>SUBSTITUTE(AA$2,"Value",IBP!AA93)</f>
        <v>&lt;Motivering&gt;niet van toepassing&lt;/Motivering&gt;</v>
      </c>
      <c r="AB93" t="str">
        <f>SUBSTITUTE(AB$2,"Value",IBP!AB93)</f>
        <v>&lt;Drager&gt;Analoog en digitaal&lt;/Drager&gt;</v>
      </c>
      <c r="AC93" t="str">
        <f>SUBSTITUTE(AC$2,"Value",IBP!AC93)</f>
        <v>&lt;Extra_info_drager&gt;niet van toepassing&lt;/Extra_info_drager&gt;</v>
      </c>
      <c r="AD93" t="str">
        <f>SUBSTITUTE(AD$2,"Value",IBP!AD93)</f>
        <v>&lt;Parent&gt;niet van toepassing&lt;/Parent&gt;</v>
      </c>
      <c r="AE93" t="str">
        <f>SUBSTITUTE(AE$2,"Value",IBP!AE93)</f>
        <v>&lt;Child&gt;niet van toepassing&lt;/Child&gt;</v>
      </c>
      <c r="AF93" t="str">
        <f>SUBSTITUTE(AF$2,"Value",IBP!AF93)</f>
        <v>&lt;Associatief&gt;niet van toepassing&lt;/Associatief&gt;</v>
      </c>
      <c r="AG93" t="str">
        <f>SUBSTITUTE(AG$2,"Value",IBP!AG93)</f>
        <v>&lt;Actualiseringsdatum_informatieobject&gt;niet van toepassing&lt;/Actualiseringsdatum_informatieobject&gt;</v>
      </c>
      <c r="AH93" t="str">
        <f>SUBSTITUTE(AH$2,"Value",IBP!AH93)</f>
        <v>&lt;Opmerkingen&gt;niet van toepassing&lt;/Opmerkingen&gt;</v>
      </c>
      <c r="AJ93" t="str">
        <f t="shared" si="1"/>
        <v>&lt;Serie&gt;&lt;NAAM_en_INHOUD&gt;&lt;ID&gt;OVO000098_000_090&lt;/ID&gt;&lt;Informatieobjecttype&gt;Serie&lt;/Informatieobjecttype&gt;&lt;Naam_informatieobject&gt;Statusoverzicht uitvoering programma&lt;/Naam_informatieobject&gt;&lt;Omschrijving_informatieobject&gt;Status overzicht per werkjaar van vastgelegde budgetten en niet-gebruikte kredieten. Dit overzicht wordt om de 2 weken up to date gezet.&lt;/Omschrijving_informatieobject&gt;&lt;/NAAM_en_INHOUD&gt;&lt;STRUCTUUR_PROCES&gt;&lt;Taakgebied&gt;16. Voorbereiden, uitvoeren en evalueren beleid&lt;/Taakgebied&gt;&lt;Taak&gt;16.4 Opstellen en coördineren fysische programma's onderhoud en investering&lt;/Taak&gt;&lt;Handeling1&gt;16.4.1 Opstellen en coördineren fysische programma's onderhoud en investering&lt;/Handeling1&gt;&lt;/STRUCTUUR_PROCES&gt;&lt;Datering&gt;&lt;Begindatum&gt;Onbekend&lt;/Begindatum&gt;&lt;Einddatum&gt;Lopende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afloop van het informatieobject&lt;/Termijnspecificatie&gt;&lt;Extra_info_termijnspecificatie&gt;&lt;/Extra_info_termijnspecificatie&gt;&lt;Verantwoording_bewaartermijn&gt;volledige verantwoording van werking agentschap&lt;/Verantwoording_bewaartermijn&gt;&lt;/ADMINISTRATIEVE_BEWAARTERMIJN&gt;&lt;BESTEMMING&gt;&lt;Bestemming&gt;Vernietigen&lt;/Bestemming&gt;&lt;Verantwoording_bestemming&gt;geen cultuur-maatschappelijke nut meer. Conclusies en verschuivingen die voortkomen uit het statusoverzicht worden opnieuw verwerkt in het officiele programma rapport.&lt;/Verantwoording_bestemming&gt;&lt;Selectievoorschriften&gt;niet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4" spans="1:36" x14ac:dyDescent="0.25">
      <c r="A94" t="str">
        <f>SUBSTITUTE(A$2,"Value",IBP!A94)</f>
        <v>&lt;ID&gt;OVO000098_000_091&lt;/ID&gt;</v>
      </c>
      <c r="B94" t="str">
        <f>SUBSTITUTE(B$2,"Value",IBP!B94)</f>
        <v>&lt;Informatieobjecttype&gt;Serie&lt;/Informatieobjecttype&gt;</v>
      </c>
      <c r="C94" t="str">
        <f>SUBSTITUTE(C$2,"Value",IBP!C94)</f>
        <v>&lt;Naam_informatieobject&gt;Jaarrapport&lt;/Naam_informatieobject&gt;</v>
      </c>
      <c r="D94" t="str">
        <f>SUBSTITUTE(D$2,"Value",IBP!D94)</f>
        <v>&lt;Omschrijving_informatieobject&gt;Overzicht van engagementen van meerjarig ondernemingsplan (5 jaar doelstellingen)&lt;/Omschrijving_informatieobject&gt;</v>
      </c>
      <c r="E94" t="str">
        <f>SUBSTITUTE(E$2,"Value",IBP!E94)</f>
        <v>&lt;Taakgebied&gt;16. Voorbereiden, uitvoeren en evalueren beleid&lt;/Taakgebied&gt;</v>
      </c>
      <c r="F94" t="str">
        <f>SUBSTITUTE(F$2,"Value",IBP!F94)</f>
        <v>&lt;Taak&gt;16.5 Evalueren en bijsturen van beleid en begroting&lt;/Taak&gt;</v>
      </c>
      <c r="G94" t="str">
        <f>SUBSTITUTE(G$2,"Value",IBP!G94)</f>
        <v>&lt;Handeling1&gt;16.5.1 Evalueren en bijsturen van beleid en begroting&lt;/Handeling1&gt;</v>
      </c>
      <c r="H94" t="str">
        <f>SUBSTITUTE(H$2,"Value",IBP!H94)</f>
        <v>&lt;Begindatum&gt;Onbekend&lt;/Begindatum&gt;</v>
      </c>
      <c r="I94" t="str">
        <f>SUBSTITUTE(I$2,"Value",IBP!I94)</f>
        <v>&lt;Einddatum&gt;Lopende &lt;/Einddatum&gt;</v>
      </c>
      <c r="J94" t="str">
        <f>SUBSTITUTE(J$2,"Value",IBP!J94)</f>
        <v>&lt;Bewaarniveau&gt;Vlaamse overheid: Agentschap Wegen en Verkeer&lt;/Bewaarniveau&gt;</v>
      </c>
      <c r="K94" t="str">
        <f>SUBSTITUTE(K$2,"Value",IBP!K94)</f>
        <v>&lt;Waarde2&gt;5&lt;/Waarde2&gt;</v>
      </c>
      <c r="L94" t="str">
        <f>SUBSTITUTE(L$2,"Value",IBP!L94)</f>
        <v>&lt;Tijdseenheid2&gt;jaar&lt;/Tijdseenheid2&gt;</v>
      </c>
      <c r="M94" t="str">
        <f>SUBSTITUTE(M$2,"Value",IBP!M94)</f>
        <v>&lt;Termijnspecificatie2&gt;Na afhandeling van het informatieobject&lt;/Termijnspecificatie2&gt;</v>
      </c>
      <c r="N94" t="str">
        <f>SUBSTITUTE(N$2,"Value",IBP!N94)</f>
        <v>&lt;Extra_info_termijnspecificatie2&gt;&lt;/Extra_info_termijnspecificatie2&gt;</v>
      </c>
      <c r="O94" t="str">
        <f>SUBSTITUTE(O$2,"Value",IBP!O94)</f>
        <v>&lt;Verantwoording_bewaartermijn2&gt;
Art. 3 § 1 Besluit van de Vlaamse Regering 7 september 2012 "betreffende controle en single audit" bepaalt dat er een permanent dossier per entiteit wordt opgesteld. Het permanente dossier omvat geactualiseerde algemene informatie en entiteitgevoelige en vertrouwelijke informatie. Entiteitgevoelige en vertrouwelijke informatie wordt alleen ter beschikking gesteld van de betrokken entiteit en van de controleactoren die betrokken zijn bij die entiteit. Onder algemene informatie wordt o.m. verstaan de vijf meest recent opgestelde jaarverslagen.&lt;/Verantwoording_bewaartermijn2&gt;</v>
      </c>
      <c r="P94" t="str">
        <f>SUBSTITUTE(P$2,"Value",IBP!P94)</f>
        <v>&lt;Waarde&gt;Niet van toepassing&lt;/Waarde&gt;</v>
      </c>
      <c r="Q94" t="str">
        <f>SUBSTITUTE(Q$2,"Value",IBP!Q94)</f>
        <v>&lt;Tijdseenheid&gt;Niet van toepassing&lt;/Tijdseenheid&gt;</v>
      </c>
      <c r="R94" t="str">
        <f>SUBSTITUTE(R$2,"Value",IBP!R94)</f>
        <v>&lt;Termijnspecificatie&gt;Niet van toepassing&lt;/Termijnspecificatie&gt;</v>
      </c>
      <c r="S94" t="str">
        <f>SUBSTITUTE(S$2,"Value",IBP!S94)</f>
        <v>&lt;Extra_info_termijnspecificatie&gt;Niet van toepassing&lt;/Extra_info_termijnspecificatie&gt;</v>
      </c>
      <c r="T94" t="str">
        <f>SUBSTITUTE(T$2,"Value",IBP!T94)</f>
        <v>&lt;Verantwoording_bewaartermijn&gt;Niet van toepassing&lt;/Verantwoording_bewaartermijn&gt;</v>
      </c>
      <c r="U94" t="str">
        <f>SUBSTITUTE(U$2,"Value",IBP!U94)</f>
        <v>&lt;Bestemming&gt;Bewaren&lt;/Bestemming&gt;</v>
      </c>
      <c r="V94" t="str">
        <f>SUBSTITUTE(V$2,"Value",IBP!V94)</f>
        <v>&lt;Verantwoording_bestemming&gt;Cultuur-maatschappelijke nut &lt;/Verantwoording_bestemming&gt;</v>
      </c>
      <c r="W94" t="str">
        <f>SUBSTITUTE(W$2,"Value",IBP!W94)</f>
        <v>&lt;Selectievoorschriften&gt;niet van toepassing&lt;/Selectievoorschriften&gt;</v>
      </c>
      <c r="X94" t="str">
        <f>SUBSTITUTE(X$2,"Value",IBP!X94)</f>
        <v>&lt;Raadplegingsregime&gt;Openbaar&lt;/Raadplegingsregime&gt;</v>
      </c>
      <c r="Y94" t="str">
        <f>SUBSTITUTE(Y$2,"Value",IBP!Y94)</f>
        <v>&lt;Gevoelige_persoonsgegevens&gt;nee&lt;/Gevoelige_persoonsgegevens&gt;</v>
      </c>
      <c r="Z94" t="str">
        <f>SUBSTITUTE(Z$2,"Value",IBP!Z94)</f>
        <v>&lt;Hergebruik&gt;ja&lt;/Hergebruik&gt;</v>
      </c>
      <c r="AA94" t="str">
        <f>SUBSTITUTE(AA$2,"Value",IBP!AA94)</f>
        <v>&lt;Motivering&gt;niet van toepassing&lt;/Motivering&gt;</v>
      </c>
      <c r="AB94" t="str">
        <f>SUBSTITUTE(AB$2,"Value",IBP!AB94)</f>
        <v>&lt;Drager&gt;Digitaal&lt;/Drager&gt;</v>
      </c>
      <c r="AC94" t="str">
        <f>SUBSTITUTE(AC$2,"Value",IBP!AC94)</f>
        <v>&lt;Extra_info_drager&gt;niet van toepassing&lt;/Extra_info_drager&gt;</v>
      </c>
      <c r="AD94" t="str">
        <f>SUBSTITUTE(AD$2,"Value",IBP!AD94)</f>
        <v>&lt;Parent&gt;niet van toepassing&lt;/Parent&gt;</v>
      </c>
      <c r="AE94" t="str">
        <f>SUBSTITUTE(AE$2,"Value",IBP!AE94)</f>
        <v>&lt;Child&gt;niet van toepassing&lt;/Child&gt;</v>
      </c>
      <c r="AF94" t="str">
        <f>SUBSTITUTE(AF$2,"Value",IBP!AF94)</f>
        <v>&lt;Associatief&gt;niet van toepassing&lt;/Associatief&gt;</v>
      </c>
      <c r="AG94" t="str">
        <f>SUBSTITUTE(AG$2,"Value",IBP!AG94)</f>
        <v>&lt;Actualiseringsdatum_informatieobject&gt;niet van toepassing&lt;/Actualiseringsdatum_informatieobject&gt;</v>
      </c>
      <c r="AH94" t="str">
        <f>SUBSTITUTE(AH$2,"Value",IBP!AH94)</f>
        <v>&lt;Opmerkingen&gt;niet van toepassing&lt;/Opmerkingen&gt;</v>
      </c>
      <c r="AJ94" t="str">
        <f t="shared" si="1"/>
        <v>&lt;Serie&gt;&lt;NAAM_en_INHOUD&gt;&lt;ID&gt;OVO000098_000_091&lt;/ID&gt;&lt;Informatieobjecttype&gt;Serie&lt;/Informatieobjecttype&gt;&lt;Naam_informatieobject&gt;Jaarrapport&lt;/Naam_informatieobject&gt;&lt;Omschrijving_informatieobject&gt;Overzicht van engagementen van meerjarig ondernemingsplan (5 jaar doelstellingen)&lt;/Omschrijving_informatieobject&gt;&lt;/NAAM_en_INHOUD&gt;&lt;STRUCTUUR_PROCES&gt;&lt;Taakgebied&gt;16. Voorbereiden, uitvoeren en evalueren beleid&lt;/Taakgebied&gt;&lt;Taak&gt;16.5 Evalueren en bijsturen van beleid en begroting&lt;/Taak&gt;&lt;Handeling1&gt;16.5.1 Evalueren en bijsturen van beleid en begroting&lt;/Handeling1&gt;&lt;/STRUCTUUR_PROCES&gt;&lt;Datering&gt;&lt;Begindatum&gt;Onbekend&lt;/Begindatum&gt;&lt;Einddatum&gt;Lopende &lt;/Einddatum&gt;&lt;/Datering&gt;&lt;BEWAARNIVEAU&gt;&lt;Bewaarniveau&gt;Vlaamse overheid: Agentschap Wegen en Verkeer&lt;/Bewaarniveau&gt;&lt;/BEWAARNIVEAU&gt;&lt;WETTELIJKE_BEWAARTERMIJN&gt;&lt;Waarde2&gt;5&lt;/Waarde2&gt;&lt;Tijdseenheid2&gt;jaar&lt;/Tijdseenheid2&gt;&lt;Termijnspecificatie2&gt;Na afhandeling van het informatieobject&lt;/Termijnspecificatie2&gt;&lt;Extra_info_termijnspecificatie2&gt;&lt;/Extra_info_termijnspecificatie2&gt;&lt;Verantwoording_bewaartermijn2&gt;
Art. 3 § 1 Besluit van de Vlaamse Regering 7 september 2012 "betreffende controle en single audit" bepaalt dat er een permanent dossier per entiteit wordt opgesteld. Het permanente dossier omvat geactualiseerde algemene informatie en entiteitgevoelige en vertrouwelijke informatie. Entiteitgevoelige en vertrouwelijke informatie wordt alleen ter beschikking gesteld van de betrokken entiteit en van de controleactoren die betrokken zijn bij die entiteit. Onder algemene informatie wordt o.m. verstaan de vijf meest recent opgestelde jaarverslagen.&lt;/Verantwoording_bewaartermijn2&gt;&lt;/WETTELIJKE_BEWAARTERMIJN&gt;&lt;ADMINISTRATIEVE_BEWAARTERMIJN&gt;&lt;Waarde&gt;Niet van toepassing&lt;/Waarde&gt;&lt;Tijdseenheid&gt;Niet van toepassing&lt;/Tijdseenheid&gt;&lt;Termijnspecificatie&gt;Niet van toepassing&lt;/Termijnspecificatie&gt;&lt;Extra_info_termijnspecificatie&gt;Niet van toepassing&lt;/Extra_info_termijnspecificatie&gt;&lt;Verantwoording_bewaartermijn&gt;Niet van toepassing&lt;/Verantwoording_bewaartermijn&gt;&lt;/ADMINISTRATIEVE_BEWAARTERMIJN&gt;&lt;BESTEMMING&gt;&lt;Bestemming&gt;Bewaren&lt;/Bestemming&gt;&lt;Verantwoording_bestemming&gt;Cultuur-maatschappelijke nut &lt;/Verantwoording_bestemming&gt;&lt;Selectievoorschriften&gt;niet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5" spans="1:36" x14ac:dyDescent="0.25">
      <c r="A95" t="str">
        <f>SUBSTITUTE(A$2,"Value",IBP!A95)</f>
        <v>&lt;ID&gt;OVO000098_000_092&lt;/ID&gt;</v>
      </c>
      <c r="B95" t="str">
        <f>SUBSTITUTE(B$2,"Value",IBP!B95)</f>
        <v>&lt;Informatieobjecttype&gt;Serie&lt;/Informatieobjecttype&gt;</v>
      </c>
      <c r="C95" t="str">
        <f>SUBSTITUTE(C$2,"Value",IBP!C95)</f>
        <v>&lt;Naam_informatieobject&gt;Auditverslagen + auditrapporten&lt;/Naam_informatieobject&gt;</v>
      </c>
      <c r="D95" t="str">
        <f>SUBSTITUTE(D$2,"Value",IBP!D95)</f>
        <v>&lt;Omschrijving_informatieobject&gt;Doorlichting audit Vlaanderen en EY - auditrapporten + ISO auditrapporten&lt;/Omschrijving_informatieobject&gt;</v>
      </c>
      <c r="E95" t="str">
        <f>SUBSTITUTE(E$2,"Value",IBP!E95)</f>
        <v>&lt;Taakgebied&gt;16. Voorbereiden, uitvoeren en evalueren beleid&lt;/Taakgebied&gt;</v>
      </c>
      <c r="F95" t="str">
        <f>SUBSTITUTE(F$2,"Value",IBP!F95)</f>
        <v>&lt;Taak&gt;16.6 Monitoren en rapporteren&lt;/Taak&gt;</v>
      </c>
      <c r="G95" t="str">
        <f>SUBSTITUTE(G$2,"Value",IBP!G95)</f>
        <v>&lt;Handeling1&gt;16.6.1 Monitoren en rapporteren&lt;/Handeling1&gt;</v>
      </c>
      <c r="H95" t="str">
        <f>SUBSTITUTE(H$2,"Value",IBP!H95)</f>
        <v>&lt;Begindatum&gt;Onbekend&lt;/Begindatum&gt;</v>
      </c>
      <c r="I95" t="str">
        <f>SUBSTITUTE(I$2,"Value",IBP!I95)</f>
        <v>&lt;Einddatum&gt;Lopende &lt;/Einddatum&gt;</v>
      </c>
      <c r="J95" t="str">
        <f>SUBSTITUTE(J$2,"Value",IBP!J95)</f>
        <v>&lt;Bewaarniveau&gt;Vlaamse overheid: Audit Vlaanderen&lt;/Bewaarniveau&gt;</v>
      </c>
      <c r="K95" t="str">
        <f>SUBSTITUTE(K$2,"Value",IBP!K95)</f>
        <v>&lt;Waarde2&gt;5&lt;/Waarde2&gt;</v>
      </c>
      <c r="L95" t="str">
        <f>SUBSTITUTE(L$2,"Value",IBP!L95)</f>
        <v>&lt;Tijdseenheid2&gt;jaar&lt;/Tijdseenheid2&gt;</v>
      </c>
      <c r="M95" t="str">
        <f>SUBSTITUTE(M$2,"Value",IBP!M95)</f>
        <v>&lt;Termijnspecificatie2&gt;Na afhandeling van het informatieobject&lt;/Termijnspecificatie2&gt;</v>
      </c>
      <c r="N95" t="str">
        <f>SUBSTITUTE(N$2,"Value",IBP!N95)</f>
        <v>&lt;Extra_info_termijnspecificatie2&gt;&lt;/Extra_info_termijnspecificatie2&gt;</v>
      </c>
      <c r="O95" t="str">
        <f>SUBSTITUTE(O$2,"Value",IBP!O95)</f>
        <v>&lt;Verantwoording_bewaartermijn2&gt;Art. 3 § 1 Besluit van de Vlaamse Regering 7 september 2012 "betreffende controle en single audit" bepaalt dat er een permanent dossier per entiteit wordt opgesteld. Het permanente dossier omvat geactualiseerde algemene informatie en entiteitgevoelige en vertrouwelijke informatie. Entiteitgevoelige en vertrouwelijke informatie wordt alleen ter beschikking gesteld van de betrokken entiteit en van de controleactoren die betrokken zijn bij die entiteit. Onder entiteitgevoelige en vertrouwelijke informatie worden o.m. alle auditverslagen en aanbevelingsbrieven (managementletters) van de voorbije vijf jaar verstaan.&lt;/Verantwoording_bewaartermijn2&gt;</v>
      </c>
      <c r="P95" t="str">
        <f>SUBSTITUTE(P$2,"Value",IBP!P95)</f>
        <v>&lt;Waarde&gt;15&lt;/Waarde&gt;</v>
      </c>
      <c r="Q95" t="str">
        <f>SUBSTITUTE(Q$2,"Value",IBP!Q95)</f>
        <v>&lt;Tijdseenheid&gt;jaar&lt;/Tijdseenheid&gt;</v>
      </c>
      <c r="R95" t="str">
        <f>SUBSTITUTE(R$2,"Value",IBP!R95)</f>
        <v>&lt;Termijnspecificatie&gt;Na afloop van het informatieobject&lt;/Termijnspecificatie&gt;</v>
      </c>
      <c r="S95" t="str">
        <f>SUBSTITUTE(S$2,"Value",IBP!S95)</f>
        <v>&lt;Extra_info_termijnspecificatie&gt;&lt;/Extra_info_termijnspecificatie&gt;</v>
      </c>
      <c r="T95" t="str">
        <f>SUBSTITUTE(T$2,"Value",IBP!T95)</f>
        <v>&lt;Verantwoording_bewaartermijn&gt;Voor eigen werking optimaal te houden. Bepaalde opmerkingen van audits vergen enige tijd om deze te verwerken en op te nemen. &lt;/Verantwoording_bewaartermijn&gt;</v>
      </c>
      <c r="U95" t="str">
        <f>SUBSTITUTE(U$2,"Value",IBP!U95)</f>
        <v>&lt;Bestemming&gt;Vernietigen&lt;/Bestemming&gt;</v>
      </c>
      <c r="V95" t="str">
        <f>SUBSTITUTE(V$2,"Value",IBP!V95)</f>
        <v>&lt;Verantwoording_bestemming&gt;Het bewaarniveau ligt bij Audit Vlaanderen. &lt;/Verantwoording_bestemming&gt;</v>
      </c>
      <c r="W95" t="str">
        <f>SUBSTITUTE(W$2,"Value",IBP!W95)</f>
        <v>&lt;Selectievoorschriften&gt;niet van toepassing&lt;/Selectievoorschriften&gt;</v>
      </c>
      <c r="X95" t="str">
        <f>SUBSTITUTE(X$2,"Value",IBP!X95)</f>
        <v>&lt;Raadplegingsregime&gt;In principe openbaar&lt;/Raadplegingsregime&gt;</v>
      </c>
      <c r="Y95" t="str">
        <f>SUBSTITUTE(Y$2,"Value",IBP!Y95)</f>
        <v>&lt;Gevoelige_persoonsgegevens&gt;nee&lt;/Gevoelige_persoonsgegevens&gt;</v>
      </c>
      <c r="Z95" t="str">
        <f>SUBSTITUTE(Z$2,"Value",IBP!Z95)</f>
        <v>&lt;Hergebruik&gt;nee&lt;/Hergebruik&gt;</v>
      </c>
      <c r="AA95" t="str">
        <f>SUBSTITUTE(AA$2,"Value",IBP!AA95)</f>
        <v>&lt;Motivering&gt;Gevoelige persoonsgegevens zijn aanwezig&lt;/Motivering&gt;</v>
      </c>
      <c r="AB95" t="str">
        <f>SUBSTITUTE(AB$2,"Value",IBP!AB95)</f>
        <v>&lt;Drager&gt;Analoog en digitaal&lt;/Drager&gt;</v>
      </c>
      <c r="AC95" t="str">
        <f>SUBSTITUTE(AC$2,"Value",IBP!AC95)</f>
        <v>&lt;Extra_info_drager&gt;niet van toepassing&lt;/Extra_info_drager&gt;</v>
      </c>
      <c r="AD95" t="str">
        <f>SUBSTITUTE(AD$2,"Value",IBP!AD95)</f>
        <v>&lt;Parent&gt;niet van toepassing&lt;/Parent&gt;</v>
      </c>
      <c r="AE95" t="str">
        <f>SUBSTITUTE(AE$2,"Value",IBP!AE95)</f>
        <v>&lt;Child&gt;niet van toepassing&lt;/Child&gt;</v>
      </c>
      <c r="AF95" t="str">
        <f>SUBSTITUTE(AF$2,"Value",IBP!AF95)</f>
        <v>&lt;Associatief&gt;niet van toepassing&lt;/Associatief&gt;</v>
      </c>
      <c r="AG95" t="str">
        <f>SUBSTITUTE(AG$2,"Value",IBP!AG95)</f>
        <v>&lt;Actualiseringsdatum_informatieobject&gt;niet van toepassing&lt;/Actualiseringsdatum_informatieobject&gt;</v>
      </c>
      <c r="AH95" t="str">
        <f>SUBSTITUTE(AH$2,"Value",IBP!AH95)</f>
        <v>&lt;Opmerkingen&gt;niet van toepassing&lt;/Opmerkingen&gt;</v>
      </c>
      <c r="AJ95" t="str">
        <f t="shared" si="1"/>
        <v>&lt;Serie&gt;&lt;NAAM_en_INHOUD&gt;&lt;ID&gt;OVO000098_000_092&lt;/ID&gt;&lt;Informatieobjecttype&gt;Serie&lt;/Informatieobjecttype&gt;&lt;Naam_informatieobject&gt;Auditverslagen + auditrapporten&lt;/Naam_informatieobject&gt;&lt;Omschrijving_informatieobject&gt;Doorlichting audit Vlaanderen en EY - auditrapporten + ISO auditrapporten&lt;/Omschrijving_informatieobject&gt;&lt;/NAAM_en_INHOUD&gt;&lt;STRUCTUUR_PROCES&gt;&lt;Taakgebied&gt;16. Voorbereiden, uitvoeren en evalueren beleid&lt;/Taakgebied&gt;&lt;Taak&gt;16.6 Monitoren en rapporteren&lt;/Taak&gt;&lt;Handeling1&gt;16.6.1 Monitoren en rapporteren&lt;/Handeling1&gt;&lt;/STRUCTUUR_PROCES&gt;&lt;Datering&gt;&lt;Begindatum&gt;Onbekend&lt;/Begindatum&gt;&lt;Einddatum&gt;Lopende &lt;/Einddatum&gt;&lt;/Datering&gt;&lt;BEWAARNIVEAU&gt;&lt;Bewaarniveau&gt;Vlaamse overheid: Audit Vlaanderen&lt;/Bewaarniveau&gt;&lt;/BEWAARNIVEAU&gt;&lt;WETTELIJKE_BEWAARTERMIJN&gt;&lt;Waarde2&gt;5&lt;/Waarde2&gt;&lt;Tijdseenheid2&gt;jaar&lt;/Tijdseenheid2&gt;&lt;Termijnspecificatie2&gt;Na afhandeling van het informatieobject&lt;/Termijnspecificatie2&gt;&lt;Extra_info_termijnspecificatie2&gt;&lt;/Extra_info_termijnspecificatie2&gt;&lt;Verantwoording_bewaartermijn2&gt;Art. 3 § 1 Besluit van de Vlaamse Regering 7 september 2012 "betreffende controle en single audit" bepaalt dat er een permanent dossier per entiteit wordt opgesteld. Het permanente dossier omvat geactualiseerde algemene informatie en entiteitgevoelige en vertrouwelijke informatie. Entiteitgevoelige en vertrouwelijke informatie wordt alleen ter beschikking gesteld van de betrokken entiteit en van de controleactoren die betrokken zijn bij die entiteit. Onder entiteitgevoelige en vertrouwelijke informatie worden o.m. alle auditverslagen en aanbevelingsbrieven (managementletters) van de voorbije vijf jaar verstaan.&lt;/Verantwoording_bewaartermijn2&gt;&lt;/WETTELIJKE_BEWAARTERMIJN&gt;&lt;ADMINISTRATIEVE_BEWAARTERMIJN&gt;&lt;Waarde&gt;15&lt;/Waarde&gt;&lt;Tijdseenheid&gt;jaar&lt;/Tijdseenheid&gt;&lt;Termijnspecificatie&gt;Na afloop van het informatieobject&lt;/Termijnspecificatie&gt;&lt;Extra_info_termijnspecificatie&gt;&lt;/Extra_info_termijnspecificatie&gt;&lt;Verantwoording_bewaartermijn&gt;Voor eigen werking optimaal te houden. Bepaalde opmerkingen van audits vergen enige tijd om deze te verwerken en op te nemen. &lt;/Verantwoording_bewaartermijn&gt;&lt;/ADMINISTRATIEVE_BEWAARTERMIJN&gt;&lt;BESTEMMING&gt;&lt;Bestemming&gt;Vernietigen&lt;/Bestemming&gt;&lt;Verantwoording_bestemming&gt;Het bewaarniveau ligt bij Audit Vlaanderen. &lt;/Verantwoording_bestemming&gt;&lt;Selectievoorschriften&gt;niet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openbaar&lt;/Raadplegingsregime&gt;&lt;/RAADPLEGINGSREGIME&gt;&lt;PERSOONSGEGEVENS&gt;&lt;Gevoelige_persoonsgegevens&gt;nee&lt;/Gevoelige_persoonsgegevens&gt;&lt;/PERSOONSGEGEVENS&gt;&lt;HERGEBRUIK&gt;&lt;Hergebruik&gt;nee&lt;/Hergebruik&gt;&lt;Motivering&gt;Gevoelige persoonsgegevens zijn aanwezig&lt;/Motivering&gt;&lt;/HERGEBRUIK&gt;&lt;DRAGER&gt;&lt;Drager&gt;Analoog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6" spans="1:36" x14ac:dyDescent="0.25">
      <c r="A96" t="str">
        <f>SUBSTITUTE(A$2,"Value",IBP!A96)</f>
        <v>&lt;ID&gt;OVO000098_000_093&lt;/ID&gt;</v>
      </c>
      <c r="B96" t="str">
        <f>SUBSTITUTE(B$2,"Value",IBP!B96)</f>
        <v>&lt;Informatieobjecttype&gt;Serie&lt;/Informatieobjecttype&gt;</v>
      </c>
      <c r="C96" t="str">
        <f>SUBSTITUTE(C$2,"Value",IBP!C96)</f>
        <v>&lt;Naam_informatieobject&gt;verkeersveiligheidaudits&lt;/Naam_informatieobject&gt;</v>
      </c>
      <c r="D96" t="str">
        <f>SUBSTITUTE(D$2,"Value",IBP!D96)</f>
        <v>&lt;Omschrijving_informatieobject&gt;Specifieke audit op verkeersveiligheid&lt;/Omschrijving_informatieobject&gt;</v>
      </c>
      <c r="E96" t="str">
        <f>SUBSTITUTE(E$2,"Value",IBP!E96)</f>
        <v>&lt;Taakgebied&gt;Voorbereiden, uitvoeren en evalueren beleid&lt;/Taakgebied&gt;</v>
      </c>
      <c r="F96" t="str">
        <f>SUBSTITUTE(F$2,"Value",IBP!F96)</f>
        <v>&lt;Taak&gt;16.6 Monitoren en rapporteren&lt;/Taak&gt;</v>
      </c>
      <c r="G96" t="str">
        <f>SUBSTITUTE(G$2,"Value",IBP!G96)</f>
        <v>&lt;Handeling1&gt;16.6.1 Monitoren en rapporteren&lt;/Handeling1&gt;</v>
      </c>
      <c r="H96" t="str">
        <f>SUBSTITUTE(H$2,"Value",IBP!H96)</f>
        <v>&lt;Begindatum&gt;2013&lt;/Begindatum&gt;</v>
      </c>
      <c r="I96" t="str">
        <f>SUBSTITUTE(I$2,"Value",IBP!I96)</f>
        <v>&lt;Einddatum&gt;Lopende &lt;/Einddatum&gt;</v>
      </c>
      <c r="J96" t="str">
        <f>SUBSTITUTE(J$2,"Value",IBP!J96)</f>
        <v>&lt;Bewaarniveau&gt;Vlaamse overheid: Agentschap Wegen en Verkeer&lt;/Bewaarniveau&gt;</v>
      </c>
      <c r="K96" t="str">
        <f>SUBSTITUTE(K$2,"Value",IBP!K96)</f>
        <v>&lt;Waarde2&gt;5&lt;/Waarde2&gt;</v>
      </c>
      <c r="L96" t="str">
        <f>SUBSTITUTE(L$2,"Value",IBP!L96)</f>
        <v>&lt;Tijdseenheid2&gt;Jaar&lt;/Tijdseenheid2&gt;</v>
      </c>
      <c r="M96" t="str">
        <f>SUBSTITUTE(M$2,"Value",IBP!M96)</f>
        <v>&lt;Termijnspecificatie2&gt;Na afhandeling van het informatieobject&lt;/Termijnspecificatie2&gt;</v>
      </c>
      <c r="N96" t="str">
        <f>SUBSTITUTE(N$2,"Value",IBP!N96)</f>
        <v>&lt;Extra_info_termijnspecificatie2&gt;&lt;/Extra_info_termijnspecificatie2&gt;</v>
      </c>
      <c r="O96" t="str">
        <f>SUBSTITUTE(O$2,"Value",IBP!O96)</f>
        <v>&lt;Verantwoording_bewaartermijn2&gt;Art. 3 § 1 Besluit van de Vlaamse Regering 7 september 2012 "betreffende controle en single audit" bepaalt dat er een permanent dossier per entiteit wordt opgesteld. Het permanente dossier omvat geactualiseerde algemene informatie en entiteitgevoelige en vertrouwelijke informatie. Entiteitgevoelige en vertrouwelijke informatie wordt alleen ter beschikking gesteld van de betrokken entiteit en van de controleactoren die betrokken zijn bij die entiteit. Onder entiteitgevoelige en vertrouwelijke informatie worden o.m. alle auditverslagen en aanbevelingsbrieven (managementletters) van de voorbije vijf jaar verstaan.&lt;/Verantwoording_bewaartermijn2&gt;</v>
      </c>
      <c r="P96" t="str">
        <f>SUBSTITUTE(P$2,"Value",IBP!P96)</f>
        <v>&lt;Waarde&gt;16&lt;/Waarde&gt;</v>
      </c>
      <c r="Q96" t="str">
        <f>SUBSTITUTE(Q$2,"Value",IBP!Q96)</f>
        <v>&lt;Tijdseenheid&gt;jaar&lt;/Tijdseenheid&gt;</v>
      </c>
      <c r="R96" t="str">
        <f>SUBSTITUTE(R$2,"Value",IBP!R96)</f>
        <v>&lt;Termijnspecificatie&gt;Na afloop van het informatieobject&lt;/Termijnspecificatie&gt;</v>
      </c>
      <c r="S96" t="str">
        <f>SUBSTITUTE(S$2,"Value",IBP!S96)</f>
        <v>&lt;Extra_info_termijnspecificatie&gt;&lt;/Extra_info_termijnspecificatie&gt;</v>
      </c>
      <c r="T96" t="str">
        <f>SUBSTITUTE(T$2,"Value",IBP!T96)</f>
        <v>&lt;Verantwoording_bewaartermijn&gt;&lt;/Verantwoording_bewaartermijn&gt;</v>
      </c>
      <c r="U96" t="str">
        <f>SUBSTITUTE(U$2,"Value",IBP!U96)</f>
        <v>&lt;Bestemming&gt;Vernietigen&lt;/Bestemming&gt;</v>
      </c>
      <c r="V96" t="str">
        <f>SUBSTITUTE(V$2,"Value",IBP!V96)</f>
        <v>&lt;Verantwoording_bestemming&gt;geen cultuur-maatschappelijke nut meer. Conclusies uit verkeersveiligheidsaudits worden behandeld op de directieraad&lt;/Verantwoording_bestemming&gt;</v>
      </c>
      <c r="W96" t="str">
        <f>SUBSTITUTE(W$2,"Value",IBP!W96)</f>
        <v>&lt;Selectievoorschriften&gt;niet van toepassing&lt;/Selectievoorschriften&gt;</v>
      </c>
      <c r="X96" t="str">
        <f>SUBSTITUTE(X$2,"Value",IBP!X96)</f>
        <v>&lt;Raadplegingsregime&gt;In principe openbaar&lt;/Raadplegingsregime&gt;</v>
      </c>
      <c r="Y96" t="str">
        <f>SUBSTITUTE(Y$2,"Value",IBP!Y96)</f>
        <v>&lt;Gevoelige_persoonsgegevens&gt;nee&lt;/Gevoelige_persoonsgegevens&gt;</v>
      </c>
      <c r="Z96" t="str">
        <f>SUBSTITUTE(Z$2,"Value",IBP!Z96)</f>
        <v>&lt;Hergebruik&gt;Ja&lt;/Hergebruik&gt;</v>
      </c>
      <c r="AA96" t="str">
        <f>SUBSTITUTE(AA$2,"Value",IBP!AA96)</f>
        <v>&lt;Motivering&gt;niet van toepassing&lt;/Motivering&gt;</v>
      </c>
      <c r="AB96" t="str">
        <f>SUBSTITUTE(AB$2,"Value",IBP!AB96)</f>
        <v>&lt;Drager&gt;Analoog en digitaal&lt;/Drager&gt;</v>
      </c>
      <c r="AC96" t="str">
        <f>SUBSTITUTE(AC$2,"Value",IBP!AC96)</f>
        <v>&lt;Extra_info_drager&gt;niet van toepassing&lt;/Extra_info_drager&gt;</v>
      </c>
      <c r="AD96" t="str">
        <f>SUBSTITUTE(AD$2,"Value",IBP!AD96)</f>
        <v>&lt;Parent&gt;niet van toepassing&lt;/Parent&gt;</v>
      </c>
      <c r="AE96" t="str">
        <f>SUBSTITUTE(AE$2,"Value",IBP!AE96)</f>
        <v>&lt;Child&gt;niet van toepassing&lt;/Child&gt;</v>
      </c>
      <c r="AF96" t="str">
        <f>SUBSTITUTE(AF$2,"Value",IBP!AF96)</f>
        <v>&lt;Associatief&gt;niet van toepassing&lt;/Associatief&gt;</v>
      </c>
      <c r="AG96" t="str">
        <f>SUBSTITUTE(AG$2,"Value",IBP!AG96)</f>
        <v>&lt;Actualiseringsdatum_informatieobject&gt;niet van toepassing&lt;/Actualiseringsdatum_informatieobject&gt;</v>
      </c>
      <c r="AH96" t="str">
        <f>SUBSTITUTE(AH$2,"Value",IBP!AH96)</f>
        <v>&lt;Opmerkingen&gt;niet van toepassing&lt;/Opmerkingen&gt;</v>
      </c>
      <c r="AJ96" t="str">
        <f t="shared" si="1"/>
        <v>&lt;Serie&gt;&lt;NAAM_en_INHOUD&gt;&lt;ID&gt;OVO000098_000_093&lt;/ID&gt;&lt;Informatieobjecttype&gt;Serie&lt;/Informatieobjecttype&gt;&lt;Naam_informatieobject&gt;verkeersveiligheidaudits&lt;/Naam_informatieobject&gt;&lt;Omschrijving_informatieobject&gt;Specifieke audit op verkeersveiligheid&lt;/Omschrijving_informatieobject&gt;&lt;/NAAM_en_INHOUD&gt;&lt;STRUCTUUR_PROCES&gt;&lt;Taakgebied&gt;Voorbereiden, uitvoeren en evalueren beleid&lt;/Taakgebied&gt;&lt;Taak&gt;16.6 Monitoren en rapporteren&lt;/Taak&gt;&lt;Handeling1&gt;16.6.1 Monitoren en rapporteren&lt;/Handeling1&gt;&lt;/STRUCTUUR_PROCES&gt;&lt;Datering&gt;&lt;Begindatum&gt;2013&lt;/Begindatum&gt;&lt;Einddatum&gt;Lopende &lt;/Einddatum&gt;&lt;/Datering&gt;&lt;BEWAARNIVEAU&gt;&lt;Bewaarniveau&gt;Vlaamse overheid: Agentschap Wegen en Verkeer&lt;/Bewaarniveau&gt;&lt;/BEWAARNIVEAU&gt;&lt;WETTELIJKE_BEWAARTERMIJN&gt;&lt;Waarde2&gt;5&lt;/Waarde2&gt;&lt;Tijdseenheid2&gt;Jaar&lt;/Tijdseenheid2&gt;&lt;Termijnspecificatie2&gt;Na afhandeling van het informatieobject&lt;/Termijnspecificatie2&gt;&lt;Extra_info_termijnspecificatie2&gt;&lt;/Extra_info_termijnspecificatie2&gt;&lt;Verantwoording_bewaartermijn2&gt;Art. 3 § 1 Besluit van de Vlaamse Regering 7 september 2012 "betreffende controle en single audit" bepaalt dat er een permanent dossier per entiteit wordt opgesteld. Het permanente dossier omvat geactualiseerde algemene informatie en entiteitgevoelige en vertrouwelijke informatie. Entiteitgevoelige en vertrouwelijke informatie wordt alleen ter beschikking gesteld van de betrokken entiteit en van de controleactoren die betrokken zijn bij die entiteit. Onder entiteitgevoelige en vertrouwelijke informatie worden o.m. alle auditverslagen en aanbevelingsbrieven (managementletters) van de voorbije vijf jaar verstaan.&lt;/Verantwoording_bewaartermijn2&gt;&lt;/WETTELIJKE_BEWAARTERMIJN&gt;&lt;ADMINISTRATIEVE_BEWAARTERMIJN&gt;&lt;Waarde&gt;16&lt;/Waarde&gt;&lt;Tijdseenheid&gt;jaar&lt;/Tijdseenheid&gt;&lt;Termijnspecificatie&gt;Na afloop van het informatieobject&lt;/Termijnspecificatie&gt;&lt;Extra_info_termijnspecificatie&gt;&lt;/Extra_info_termijnspecificatie&gt;&lt;Verantwoording_bewaartermijn&gt;&lt;/Verantwoording_bewaartermijn&gt;&lt;/ADMINISTRATIEVE_BEWAARTERMIJN&gt;&lt;BESTEMMING&gt;&lt;Bestemming&gt;Vernietigen&lt;/Bestemming&gt;&lt;Verantwoording_bestemming&gt;geen cultuur-maatschappelijke nut meer. Conclusies uit verkeersveiligheidsaudits worden behandeld op de directieraad&lt;/Verantwoording_bestemming&gt;&lt;Selectievoorschriften&gt;niet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7" spans="1:36" x14ac:dyDescent="0.25">
      <c r="A97" t="str">
        <f>SUBSTITUTE(A$2,"Value",IBP!A97)</f>
        <v>&lt;ID&gt;OVO000098_000_094&lt;/ID&gt;</v>
      </c>
      <c r="B97" t="str">
        <f>SUBSTITUTE(B$2,"Value",IBP!B97)</f>
        <v>&lt;Informatieobjecttype&gt;Serie&lt;/Informatieobjecttype&gt;</v>
      </c>
      <c r="C97" t="str">
        <f>SUBSTITUTE(C$2,"Value",IBP!C97)</f>
        <v>&lt;Naam_informatieobject&gt;Sturingsinstrumenten&lt;/Naam_informatieobject&gt;</v>
      </c>
      <c r="D97" t="str">
        <f>SUBSTITUTE(D$2,"Value",IBP!D97)</f>
        <v>&lt;Omschrijving_informatieobject&gt;Verzamelen van gegevens/cijfers  i.v.m. Operationele Boordtabellen, Balanced Score Card en kengetallen. Deze gegevens worden bijgehouden om de werking van het agentschap te monitoren en bijsturen waar nodig.  &lt;/Omschrijving_informatieobject&gt;</v>
      </c>
      <c r="E97" t="str">
        <f>SUBSTITUTE(E$2,"Value",IBP!E97)</f>
        <v>&lt;Taakgebied&gt;16. Voorbereiden, uitvoeren en evalueren beleid&lt;/Taakgebied&gt;</v>
      </c>
      <c r="F97" t="str">
        <f>SUBSTITUTE(F$2,"Value",IBP!F97)</f>
        <v>&lt;Taak&gt;16.6 Monitoren en rapporteren&lt;/Taak&gt;</v>
      </c>
      <c r="G97" t="str">
        <f>SUBSTITUTE(G$2,"Value",IBP!G97)</f>
        <v>&lt;Handeling1&gt;16.6.1 Monitoren en rapporteren&lt;/Handeling1&gt;</v>
      </c>
      <c r="H97" t="str">
        <f>SUBSTITUTE(H$2,"Value",IBP!H97)</f>
        <v>&lt;Begindatum&gt;Onbekend&lt;/Begindatum&gt;</v>
      </c>
      <c r="I97" t="str">
        <f>SUBSTITUTE(I$2,"Value",IBP!I97)</f>
        <v>&lt;Einddatum&gt;Lopende &lt;/Einddatum&gt;</v>
      </c>
      <c r="J97" t="str">
        <f>SUBSTITUTE(J$2,"Value",IBP!J97)</f>
        <v>&lt;Bewaarniveau&gt;Vlaamse overheid: Agentschap Wegen en Verkeer&lt;/Bewaarniveau&gt;</v>
      </c>
      <c r="K97" t="str">
        <f>SUBSTITUTE(K$2,"Value",IBP!K97)</f>
        <v>&lt;Waarde2&gt;niet van toepassing&lt;/Waarde2&gt;</v>
      </c>
      <c r="L97" t="str">
        <f>SUBSTITUTE(L$2,"Value",IBP!L97)</f>
        <v>&lt;Tijdseenheid2&gt;niet van toepassing&lt;/Tijdseenheid2&gt;</v>
      </c>
      <c r="M97" t="str">
        <f>SUBSTITUTE(M$2,"Value",IBP!M97)</f>
        <v>&lt;Termijnspecificatie2&gt;niet van toepassing&lt;/Termijnspecificatie2&gt;</v>
      </c>
      <c r="N97" t="str">
        <f>SUBSTITUTE(N$2,"Value",IBP!N97)</f>
        <v>&lt;Extra_info_termijnspecificatie2&gt;niet van toepassing&lt;/Extra_info_termijnspecificatie2&gt;</v>
      </c>
      <c r="O97" t="str">
        <f>SUBSTITUTE(O$2,"Value",IBP!O97)</f>
        <v>&lt;Verantwoording_bewaartermijn2&gt;niet van toepassing&lt;/Verantwoording_bewaartermijn2&gt;</v>
      </c>
      <c r="P97" t="str">
        <f>SUBSTITUTE(P$2,"Value",IBP!P97)</f>
        <v>&lt;Waarde&gt;5&lt;/Waarde&gt;</v>
      </c>
      <c r="Q97" t="str">
        <f>SUBSTITUTE(Q$2,"Value",IBP!Q97)</f>
        <v>&lt;Tijdseenheid&gt;jaar&lt;/Tijdseenheid&gt;</v>
      </c>
      <c r="R97" t="str">
        <f>SUBSTITUTE(R$2,"Value",IBP!R97)</f>
        <v>&lt;Termijnspecificatie&gt;Na afloop van het informatieobject&lt;/Termijnspecificatie&gt;</v>
      </c>
      <c r="S97" t="str">
        <f>SUBSTITUTE(S$2,"Value",IBP!S97)</f>
        <v>&lt;Extra_info_termijnspecificatie&gt;&lt;/Extra_info_termijnspecificatie&gt;</v>
      </c>
      <c r="T97" t="str">
        <f>SUBSTITUTE(T$2,"Value",IBP!T97)</f>
        <v>&lt;Verantwoording_bewaartermijn&gt;volledige verantwoording van werking. Voor de opvolging van de cijfers binnen het agentschap door de jaren heen. &lt;/Verantwoording_bewaartermijn&gt;</v>
      </c>
      <c r="U97" t="str">
        <f>SUBSTITUTE(U$2,"Value",IBP!U97)</f>
        <v>&lt;Bestemming&gt;Bewaren&lt;/Bestemming&gt;</v>
      </c>
      <c r="V97" t="str">
        <f>SUBSTITUTE(V$2,"Value",IBP!V97)</f>
        <v>&lt;Verantwoording_bestemming&gt;Bewaren om statistische redenen. De cijfers kunnen ook cultureel maatschappelijk relevant zijn, aangezien ze de effectiviteit van de maatregelen die het agentschap uitvaardigt, aantonen&lt;/Verantwoording_bestemming&gt;</v>
      </c>
      <c r="W97" t="str">
        <f>SUBSTITUTE(W$2,"Value",IBP!W97)</f>
        <v>&lt;Selectievoorschriften&gt;niet van toepassing&lt;/Selectievoorschriften&gt;</v>
      </c>
      <c r="X97" t="str">
        <f>SUBSTITUTE(X$2,"Value",IBP!X97)</f>
        <v>&lt;Raadplegingsregime&gt;In principe openbaar&lt;/Raadplegingsregime&gt;</v>
      </c>
      <c r="Y97" t="str">
        <f>SUBSTITUTE(Y$2,"Value",IBP!Y97)</f>
        <v>&lt;Gevoelige_persoonsgegevens&gt;nee&lt;/Gevoelige_persoonsgegevens&gt;</v>
      </c>
      <c r="Z97" t="str">
        <f>SUBSTITUTE(Z$2,"Value",IBP!Z97)</f>
        <v>&lt;Hergebruik&gt;Ja&lt;/Hergebruik&gt;</v>
      </c>
      <c r="AA97" t="str">
        <f>SUBSTITUTE(AA$2,"Value",IBP!AA97)</f>
        <v>&lt;Motivering&gt;niet van toepassing&lt;/Motivering&gt;</v>
      </c>
      <c r="AB97" t="str">
        <f>SUBSTITUTE(AB$2,"Value",IBP!AB97)</f>
        <v>&lt;Drager&gt;Analoog en digitaal&lt;/Drager&gt;</v>
      </c>
      <c r="AC97" t="str">
        <f>SUBSTITUTE(AC$2,"Value",IBP!AC97)</f>
        <v>&lt;Extra_info_drager&gt;niet van toepassing&lt;/Extra_info_drager&gt;</v>
      </c>
      <c r="AD97" t="str">
        <f>SUBSTITUTE(AD$2,"Value",IBP!AD97)</f>
        <v>&lt;Parent&gt;niet van toepassing&lt;/Parent&gt;</v>
      </c>
      <c r="AE97" t="str">
        <f>SUBSTITUTE(AE$2,"Value",IBP!AE97)</f>
        <v>&lt;Child&gt;niet van toepassing&lt;/Child&gt;</v>
      </c>
      <c r="AF97" t="str">
        <f>SUBSTITUTE(AF$2,"Value",IBP!AF97)</f>
        <v>&lt;Associatief&gt;niet van toepassing&lt;/Associatief&gt;</v>
      </c>
      <c r="AG97" t="str">
        <f>SUBSTITUTE(AG$2,"Value",IBP!AG97)</f>
        <v>&lt;Actualiseringsdatum_informatieobject&gt;niet van toepassing&lt;/Actualiseringsdatum_informatieobject&gt;</v>
      </c>
      <c r="AH97" t="str">
        <f>SUBSTITUTE(AH$2,"Value",IBP!AH97)</f>
        <v>&lt;Opmerkingen&gt;niet van toepassing&lt;/Opmerkingen&gt;</v>
      </c>
      <c r="AJ97" t="str">
        <f t="shared" si="1"/>
        <v>&lt;Serie&gt;&lt;NAAM_en_INHOUD&gt;&lt;ID&gt;OVO000098_000_094&lt;/ID&gt;&lt;Informatieobjecttype&gt;Serie&lt;/Informatieobjecttype&gt;&lt;Naam_informatieobject&gt;Sturingsinstrumenten&lt;/Naam_informatieobject&gt;&lt;Omschrijving_informatieobject&gt;Verzamelen van gegevens/cijfers  i.v.m. Operationele Boordtabellen, Balanced Score Card en kengetallen. Deze gegevens worden bijgehouden om de werking van het agentschap te monitoren en bijsturen waar nodig.  &lt;/Omschrijving_informatieobject&gt;&lt;/NAAM_en_INHOUD&gt;&lt;STRUCTUUR_PROCES&gt;&lt;Taakgebied&gt;16. Voorbereiden, uitvoeren en evalueren beleid&lt;/Taakgebied&gt;&lt;Taak&gt;16.6 Monitoren en rapporteren&lt;/Taak&gt;&lt;Handeling1&gt;16.6.1 Monitoren en rapporteren&lt;/Handeling1&gt;&lt;/STRUCTUUR_PROCES&gt;&lt;Datering&gt;&lt;Begindatum&gt;Onbekend&lt;/Begindatum&gt;&lt;Einddatum&gt;Lopende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informatieobject&lt;/Termijnspecificatie&gt;&lt;Extra_info_termijnspecificatie&gt;&lt;/Extra_info_termijnspecificatie&gt;&lt;Verantwoording_bewaartermijn&gt;volledige verantwoording van werking. Voor de opvolging van de cijfers binnen het agentschap door de jaren heen. &lt;/Verantwoording_bewaartermijn&gt;&lt;/ADMINISTRATIEVE_BEWAARTERMIJN&gt;&lt;BESTEMMING&gt;&lt;Bestemming&gt;Bewaren&lt;/Bestemming&gt;&lt;Verantwoording_bestemming&gt;Bewaren om statistische redenen. De cijfers kunnen ook cultureel maatschappelijk relevant zijn, aangezien ze de effectiviteit van de maatregelen die het agentschap uitvaardigt, aantonen&lt;/Verantwoording_bestemming&gt;&lt;Selectievoorschriften&gt;niet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8" spans="1:36" x14ac:dyDescent="0.25">
      <c r="A98" t="str">
        <f>SUBSTITUTE(A$2,"Value",IBP!A98)</f>
        <v>&lt;ID&gt;OVO000098_000_095&lt;/ID&gt;</v>
      </c>
      <c r="B98" t="str">
        <f>SUBSTITUTE(B$2,"Value",IBP!B98)</f>
        <v>&lt;Informatieobjecttype&gt;Serie&lt;/Informatieobjecttype&gt;</v>
      </c>
      <c r="C98" t="str">
        <f>SUBSTITUTE(C$2,"Value",IBP!C98)</f>
        <v>&lt;Naam_informatieobject&gt;Rapporten toestand patrimonium &lt;/Naam_informatieobject&gt;</v>
      </c>
      <c r="D98" t="str">
        <f>SUBSTITUTE(D$2,"Value",IBP!D98)</f>
        <v>&lt;Omschrijving_informatieobject&gt;1)Verwerkte gegevens van de systematische wegmetingen  : per weg kengetallen uitgehaald bijhouden sinds 1980  
2)Situatie van staat van de weg en wegaanhorigheden (bevat zowel  rapporten van bepaalde wegaanhorigheden als rapporten over toestand autosnelwegen, gewestwegen en fietspaden)&lt;/Omschrijving_informatieobject&gt;</v>
      </c>
      <c r="E98" t="str">
        <f>SUBSTITUTE(E$2,"Value",IBP!E98)</f>
        <v>&lt;Taakgebied&gt;16. Voorbereiden, uitvoeren en evalueren beleid&lt;/Taakgebied&gt;</v>
      </c>
      <c r="F98" t="str">
        <f>SUBSTITUTE(F$2,"Value",IBP!F98)</f>
        <v>&lt;Taak&gt;16.6 Monitoren en rapporteren&lt;/Taak&gt;</v>
      </c>
      <c r="G98" t="str">
        <f>SUBSTITUTE(G$2,"Value",IBP!G98)</f>
        <v>&lt;Handeling1&gt;16.6.1 Monitoren en rapporteren&lt;/Handeling1&gt;</v>
      </c>
      <c r="H98" t="str">
        <f>SUBSTITUTE(H$2,"Value",IBP!H98)</f>
        <v>&lt;Begindatum&gt;Onbekend&lt;/Begindatum&gt;</v>
      </c>
      <c r="I98" t="str">
        <f>SUBSTITUTE(I$2,"Value",IBP!I98)</f>
        <v>&lt;Einddatum&gt;Lopende &lt;/Einddatum&gt;</v>
      </c>
      <c r="J98" t="str">
        <f>SUBSTITUTE(J$2,"Value",IBP!J98)</f>
        <v>&lt;Bewaarniveau&gt;Vlaamse overheid: Agentschap Wegen en Verkeer&lt;/Bewaarniveau&gt;</v>
      </c>
      <c r="K98" t="str">
        <f>SUBSTITUTE(K$2,"Value",IBP!K98)</f>
        <v>&lt;Waarde2&gt;niet van toepassing&lt;/Waarde2&gt;</v>
      </c>
      <c r="L98" t="str">
        <f>SUBSTITUTE(L$2,"Value",IBP!L98)</f>
        <v>&lt;Tijdseenheid2&gt;niet van toepassing&lt;/Tijdseenheid2&gt;</v>
      </c>
      <c r="M98" t="str">
        <f>SUBSTITUTE(M$2,"Value",IBP!M98)</f>
        <v>&lt;Termijnspecificatie2&gt;niet van toepassing&lt;/Termijnspecificatie2&gt;</v>
      </c>
      <c r="N98" t="str">
        <f>SUBSTITUTE(N$2,"Value",IBP!N98)</f>
        <v>&lt;Extra_info_termijnspecificatie2&gt;niet van toepassing&lt;/Extra_info_termijnspecificatie2&gt;</v>
      </c>
      <c r="O98" t="str">
        <f>SUBSTITUTE(O$2,"Value",IBP!O98)</f>
        <v>&lt;Verantwoording_bewaartermijn2&gt;niet van toepassing&lt;/Verantwoording_bewaartermijn2&gt;</v>
      </c>
      <c r="P98" t="str">
        <f>SUBSTITUTE(P$2,"Value",IBP!P98)</f>
        <v>&lt;Waarde&gt;10&lt;/Waarde&gt;</v>
      </c>
      <c r="Q98" t="str">
        <f>SUBSTITUTE(Q$2,"Value",IBP!Q98)</f>
        <v>&lt;Tijdseenheid&gt;Jaar&lt;/Tijdseenheid&gt;</v>
      </c>
      <c r="R98" t="str">
        <f>SUBSTITUTE(R$2,"Value",IBP!R98)</f>
        <v>&lt;Termijnspecificatie&gt;Na afloop van het informatieobject&lt;/Termijnspecificatie&gt;</v>
      </c>
      <c r="S98" t="str">
        <f>SUBSTITUTE(S$2,"Value",IBP!S98)</f>
        <v>&lt;Extra_info_termijnspecificatie&gt;&lt;/Extra_info_termijnspecificatie&gt;</v>
      </c>
      <c r="T98" t="str">
        <f>SUBSTITUTE(T$2,"Value",IBP!T98)</f>
        <v>&lt;Verantwoording_bewaartermijn&gt;Opvolging werking en historiek van het Agentschap. Hoog raadplegingsregime gedurende de eerste 10 jaar.&lt;/Verantwoording_bewaartermijn&gt;</v>
      </c>
      <c r="U98" t="str">
        <f>SUBSTITUTE(U$2,"Value",IBP!U98)</f>
        <v>&lt;Bestemming&gt;Bewaren&lt;/Bestemming&gt;</v>
      </c>
      <c r="V98" t="str">
        <f>SUBSTITUTE(V$2,"Value",IBP!V98)</f>
        <v>&lt;Verantwoording_bestemming&gt;Bewaren om statistische redenen. De cijfers kunnen ook cultureel maatschappelijk relevant zijn, aangezien ze de effectiviteit van de maatregelen die het agentschap uitvaardigt, aantonen&lt;/Verantwoording_bestemming&gt;</v>
      </c>
      <c r="W98" t="str">
        <f>SUBSTITUTE(W$2,"Value",IBP!W98)</f>
        <v>&lt;Selectievoorschriften&gt;niet van toepassing&lt;/Selectievoorschriften&gt;</v>
      </c>
      <c r="X98" t="str">
        <f>SUBSTITUTE(X$2,"Value",IBP!X98)</f>
        <v>&lt;Raadplegingsregime&gt;Bekendgemaakt&lt;/Raadplegingsregime&gt;</v>
      </c>
      <c r="Y98" t="str">
        <f>SUBSTITUTE(Y$2,"Value",IBP!Y98)</f>
        <v>&lt;Gevoelige_persoonsgegevens&gt;nee&lt;/Gevoelige_persoonsgegevens&gt;</v>
      </c>
      <c r="Z98" t="str">
        <f>SUBSTITUTE(Z$2,"Value",IBP!Z98)</f>
        <v>&lt;Hergebruik&gt;ja&lt;/Hergebruik&gt;</v>
      </c>
      <c r="AA98" t="str">
        <f>SUBSTITUTE(AA$2,"Value",IBP!AA98)</f>
        <v>&lt;Motivering&gt;niet van toepassing&lt;/Motivering&gt;</v>
      </c>
      <c r="AB98" t="str">
        <f>SUBSTITUTE(AB$2,"Value",IBP!AB98)</f>
        <v>&lt;Drager&gt;Analoog en digitaal&lt;/Drager&gt;</v>
      </c>
      <c r="AC98" t="str">
        <f>SUBSTITUTE(AC$2,"Value",IBP!AC98)</f>
        <v>&lt;Extra_info_drager&gt;niet van toepassing&lt;/Extra_info_drager&gt;</v>
      </c>
      <c r="AD98" t="str">
        <f>SUBSTITUTE(AD$2,"Value",IBP!AD98)</f>
        <v>&lt;Parent&gt;niet van toepassing&lt;/Parent&gt;</v>
      </c>
      <c r="AE98" t="str">
        <f>SUBSTITUTE(AE$2,"Value",IBP!AE98)</f>
        <v>&lt;Child&gt;niet van toepassing&lt;/Child&gt;</v>
      </c>
      <c r="AF98" t="str">
        <f>SUBSTITUTE(AF$2,"Value",IBP!AF98)</f>
        <v>&lt;Associatief&gt;niet van toepassing&lt;/Associatief&gt;</v>
      </c>
      <c r="AG98" t="str">
        <f>SUBSTITUTE(AG$2,"Value",IBP!AG98)</f>
        <v>&lt;Actualiseringsdatum_informatieobject&gt;niet van toepassing&lt;/Actualiseringsdatum_informatieobject&gt;</v>
      </c>
      <c r="AH98" t="str">
        <f>SUBSTITUTE(AH$2,"Value",IBP!AH98)</f>
        <v>&lt;Opmerkingen&gt;niet van toepassing&lt;/Opmerkingen&gt;</v>
      </c>
      <c r="AJ98" t="str">
        <f t="shared" si="1"/>
        <v>&lt;Serie&gt;&lt;NAAM_en_INHOUD&gt;&lt;ID&gt;OVO000098_000_095&lt;/ID&gt;&lt;Informatieobjecttype&gt;Serie&lt;/Informatieobjecttype&gt;&lt;Naam_informatieobject&gt;Rapporten toestand patrimonium &lt;/Naam_informatieobject&gt;&lt;Omschrijving_informatieobject&gt;1)Verwerkte gegevens van de systematische wegmetingen  : per weg kengetallen uitgehaald bijhouden sinds 1980  
2)Situatie van staat van de weg en wegaanhorigheden (bevat zowel  rapporten van bepaalde wegaanhorigheden als rapporten over toestand autosnelwegen, gewestwegen en fietspaden)&lt;/Omschrijving_informatieobject&gt;&lt;/NAAM_en_INHOUD&gt;&lt;STRUCTUUR_PROCES&gt;&lt;Taakgebied&gt;16. Voorbereiden, uitvoeren en evalueren beleid&lt;/Taakgebied&gt;&lt;Taak&gt;16.6 Monitoren en rapporteren&lt;/Taak&gt;&lt;Handeling1&gt;16.6.1 Monitoren en rapporteren&lt;/Handeling1&gt;&lt;/STRUCTUUR_PROCES&gt;&lt;Datering&gt;&lt;Begindatum&gt;Onbekend&lt;/Begindatum&gt;&lt;Einddatum&gt;Lopende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toepassing&lt;/Verantwoording_bewaartermijn2&gt;&lt;/WETTELIJKE_BEWAARTERMIJN&gt;&lt;ADMINISTRATIEVE_BEWAARTERMIJN&gt;&lt;Waarde&gt;10&lt;/Waarde&gt;&lt;Tijdseenheid&gt;Jaar&lt;/Tijdseenheid&gt;&lt;Termijnspecificatie&gt;Na afloop van het informatieobject&lt;/Termijnspecificatie&gt;&lt;Extra_info_termijnspecificatie&gt;&lt;/Extra_info_termijnspecificatie&gt;&lt;Verantwoording_bewaartermijn&gt;Opvolging werking en historiek van het Agentschap. Hoog raadplegingsregime gedurende de eerste 10 jaar.&lt;/Verantwoording_bewaartermijn&gt;&lt;/ADMINISTRATIEVE_BEWAARTERMIJN&gt;&lt;BESTEMMING&gt;&lt;Bestemming&gt;Bewaren&lt;/Bestemming&gt;&lt;Verantwoording_bestemming&gt;Bewaren om statistische redenen. De cijfers kunnen ook cultureel maatschappelijk relevant zijn, aangezien ze de effectiviteit van de maatregelen die het agentschap uitvaardigt, aantonen&lt;/Verantwoording_bestemming&gt;&lt;Selectievoorschriften&gt;niet van toepassing&lt;/Selectievoorschriften&gt;&lt;/BESTEMMING&gt;&lt;RAADPLEGINGSREGIME&gt;&lt;Raadplegingsregime&gt;Bekendgemaakt&lt;/Raadplegingsregime&gt;&lt;/RAADPLEGINGSREGIME&gt;&lt;PERSOONSGEGEVENS&gt;&lt;Gevoelige_persoonsgegevens&gt;nee&lt;/Gevoelige_persoonsgegevens&gt;&lt;/PERSOONSGEGEVENS&gt;&lt;HERGEBRUIK&gt;&lt;Hergebruik&gt;ja&lt;/Hergebruik&gt;&lt;Motivering&gt;niet van toepassing&lt;/Motivering&gt;&lt;/HERGEBRUIK&gt;&lt;DRAGER&gt;&lt;Drager&gt;Analoog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99" spans="1:36" x14ac:dyDescent="0.25">
      <c r="A99" t="str">
        <f>SUBSTITUTE(A$2,"Value",IBP!A99)</f>
        <v>&lt;ID&gt;OVO000098_000_096&lt;/ID&gt;</v>
      </c>
      <c r="B99" t="str">
        <f>SUBSTITUTE(B$2,"Value",IBP!B99)</f>
        <v>&lt;Informatieobjecttype&gt;Serie&lt;/Informatieobjecttype&gt;</v>
      </c>
      <c r="C99" t="str">
        <f>SUBSTITUTE(C$2,"Value",IBP!C99)</f>
        <v>&lt;Naam_informatieobject&gt;Dienstorders, dienstnota's&lt;/Naam_informatieobject&gt;</v>
      </c>
      <c r="D99" t="str">
        <f>SUBSTITUTE(D$2,"Value",IBP!D99)</f>
        <v>&lt;Omschrijving_informatieobject&gt;Dienstorders zijn afspraken op agentschapniveau. Dienstnota's zijn afspraken op afdelingsniveau. 
&lt;/Omschrijving_informatieobject&gt;</v>
      </c>
      <c r="E99" t="str">
        <f>SUBSTITUTE(E$2,"Value",IBP!E99)</f>
        <v>&lt;Taakgebied&gt;17. Opstellen en naleven wet- en regelgeving&lt;/Taakgebied&gt;</v>
      </c>
      <c r="F99" t="str">
        <f>SUBSTITUTE(F$2,"Value",IBP!F99)</f>
        <v>&lt;Taak&gt;17.1 Opmaken van interne regelgeving (procedures, standaardbestekken en voorschriften)&lt;/Taak&gt;</v>
      </c>
      <c r="G99" t="str">
        <f>SUBSTITUTE(G$2,"Value",IBP!G99)</f>
        <v>&lt;Handeling1&gt;17.1.1 Opmaken van interne regelgeving (procedures, standaardbestekken en voorschriften)&lt;/Handeling1&gt;</v>
      </c>
      <c r="H99" t="str">
        <f>SUBSTITUTE(H$2,"Value",IBP!H99)</f>
        <v>&lt;Begindatum&gt;Onbekend&lt;/Begindatum&gt;</v>
      </c>
      <c r="I99" t="str">
        <f>SUBSTITUTE(I$2,"Value",IBP!I99)</f>
        <v>&lt;Einddatum&gt;Lopende &lt;/Einddatum&gt;</v>
      </c>
      <c r="J99" t="str">
        <f>SUBSTITUTE(J$2,"Value",IBP!J99)</f>
        <v>&lt;Bewaarniveau&gt;Vlaamse overheid: Agentschap Wegen en Verkeer&lt;/Bewaarniveau&gt;</v>
      </c>
      <c r="K99" t="str">
        <f>SUBSTITUTE(K$2,"Value",IBP!K99)</f>
        <v>&lt;Waarde2&gt;niet van toepassing&lt;/Waarde2&gt;</v>
      </c>
      <c r="L99" t="str">
        <f>SUBSTITUTE(L$2,"Value",IBP!L99)</f>
        <v>&lt;Tijdseenheid2&gt;niet van toepassing&lt;/Tijdseenheid2&gt;</v>
      </c>
      <c r="M99" t="str">
        <f>SUBSTITUTE(M$2,"Value",IBP!M99)</f>
        <v>&lt;Termijnspecificatie2&gt;niet van toepassing&lt;/Termijnspecificatie2&gt;</v>
      </c>
      <c r="N99" t="str">
        <f>SUBSTITUTE(N$2,"Value",IBP!N99)</f>
        <v>&lt;Extra_info_termijnspecificatie2&gt;niet van toepassing&lt;/Extra_info_termijnspecificatie2&gt;</v>
      </c>
      <c r="O99" t="str">
        <f>SUBSTITUTE(O$2,"Value",IBP!O99)</f>
        <v>&lt;Verantwoording_bewaartermijn2&gt;niet van toepassing&lt;/Verantwoording_bewaartermijn2&gt;</v>
      </c>
      <c r="P99" t="str">
        <f>SUBSTITUTE(P$2,"Value",IBP!P99)</f>
        <v>&lt;Waarde&gt;5&lt;/Waarde&gt;</v>
      </c>
      <c r="Q99" t="str">
        <f>SUBSTITUTE(Q$2,"Value",IBP!Q99)</f>
        <v>&lt;Tijdseenheid&gt;Jaar&lt;/Tijdseenheid&gt;</v>
      </c>
      <c r="R99" t="str">
        <f>SUBSTITUTE(R$2,"Value",IBP!R99)</f>
        <v>&lt;Termijnspecificatie&gt;Na afloop van het informatieobject&lt;/Termijnspecificatie&gt;</v>
      </c>
      <c r="S99" t="str">
        <f>SUBSTITUTE(S$2,"Value",IBP!S99)</f>
        <v>&lt;Extra_info_termijnspecificatie&gt;&lt;/Extra_info_termijnspecificatie&gt;</v>
      </c>
      <c r="T99" t="str">
        <f>SUBSTITUTE(T$2,"Value",IBP!T99)</f>
        <v>&lt;Verantwoording_bewaartermijn&gt;Gedurende 5 jaar kunnen vorige versies nog geraadpleegd worden om het verschil met de huidige versie in kaart te brengen. &lt;/Verantwoording_bewaartermijn&gt;</v>
      </c>
      <c r="U99" t="str">
        <f>SUBSTITUTE(U$2,"Value",IBP!U99)</f>
        <v>&lt;Bestemming&gt;Bewaren&lt;/Bestemming&gt;</v>
      </c>
      <c r="V99" t="str">
        <f>SUBSTITUTE(V$2,"Value",IBP!V99)</f>
        <v>&lt;Verantwoording_bestemming&gt;Cultureel-maatschappelijk nut. Verklaart alle beleidsbeslissingen&lt;/Verantwoording_bestemming&gt;</v>
      </c>
      <c r="W99" t="str">
        <f>SUBSTITUTE(W$2,"Value",IBP!W99)</f>
        <v>&lt;Selectievoorschriften&gt;niet van toepassing&lt;/Selectievoorschriften&gt;</v>
      </c>
      <c r="X99" t="str">
        <f>SUBSTITUTE(X$2,"Value",IBP!X99)</f>
        <v>&lt;Raadplegingsregime&gt;Openbaar&lt;/Raadplegingsregime&gt;</v>
      </c>
      <c r="Y99" t="str">
        <f>SUBSTITUTE(Y$2,"Value",IBP!Y99)</f>
        <v>&lt;Gevoelige_persoonsgegevens&gt;nee&lt;/Gevoelige_persoonsgegevens&gt;</v>
      </c>
      <c r="Z99" t="str">
        <f>SUBSTITUTE(Z$2,"Value",IBP!Z99)</f>
        <v>&lt;Hergebruik&gt;Ja&lt;/Hergebruik&gt;</v>
      </c>
      <c r="AA99" t="str">
        <f>SUBSTITUTE(AA$2,"Value",IBP!AA99)</f>
        <v>&lt;Motivering&gt;Gevoelige persoonsgegevens zijn aanwezig&lt;/Motivering&gt;</v>
      </c>
      <c r="AB99" t="str">
        <f>SUBSTITUTE(AB$2,"Value",IBP!AB99)</f>
        <v>&lt;Drager&gt;Analoog en digitaal&lt;/Drager&gt;</v>
      </c>
      <c r="AC99" t="str">
        <f>SUBSTITUTE(AC$2,"Value",IBP!AC99)</f>
        <v>&lt;Extra_info_drager&gt;niet van toepassing&lt;/Extra_info_drager&gt;</v>
      </c>
      <c r="AD99" t="str">
        <f>SUBSTITUTE(AD$2,"Value",IBP!AD99)</f>
        <v>&lt;Parent&gt;niet van toepassing&lt;/Parent&gt;</v>
      </c>
      <c r="AE99" t="str">
        <f>SUBSTITUTE(AE$2,"Value",IBP!AE99)</f>
        <v>&lt;Child&gt;niet van toepassing&lt;/Child&gt;</v>
      </c>
      <c r="AF99" t="str">
        <f>SUBSTITUTE(AF$2,"Value",IBP!AF99)</f>
        <v>&lt;Associatief&gt;niet van toepassing&lt;/Associatief&gt;</v>
      </c>
      <c r="AG99" t="str">
        <f>SUBSTITUTE(AG$2,"Value",IBP!AG99)</f>
        <v>&lt;Actualiseringsdatum_informatieobject&gt;niet van toepassing&lt;/Actualiseringsdatum_informatieobject&gt;</v>
      </c>
      <c r="AH99" t="str">
        <f>SUBSTITUTE(AH$2,"Value",IBP!AH99)</f>
        <v>&lt;Opmerkingen&gt;niet van toepassing&lt;/Opmerkingen&gt;</v>
      </c>
      <c r="AJ99" t="str">
        <f t="shared" si="1"/>
        <v>&lt;Serie&gt;&lt;NAAM_en_INHOUD&gt;&lt;ID&gt;OVO000098_000_096&lt;/ID&gt;&lt;Informatieobjecttype&gt;Serie&lt;/Informatieobjecttype&gt;&lt;Naam_informatieobject&gt;Dienstorders, dienstnota's&lt;/Naam_informatieobject&gt;&lt;Omschrijving_informatieobject&gt;Dienstorders zijn afspraken op agentschapniveau. Dienstnota's zijn afspraken op afdelingsniveau. 
&lt;/Omschrijving_informatieobject&gt;&lt;/NAAM_en_INHOUD&gt;&lt;STRUCTUUR_PROCES&gt;&lt;Taakgebied&gt;17. Opstellen en naleven wet- en regelgeving&lt;/Taakgebied&gt;&lt;Taak&gt;17.1 Opmaken van interne regelgeving (procedures, standaardbestekken en voorschriften)&lt;/Taak&gt;&lt;Handeling1&gt;17.1.1 Opmaken van interne regelgeving (procedures, standaardbestekken en voorschriften)&lt;/Handeling1&gt;&lt;/STRUCTUUR_PROCES&gt;&lt;Datering&gt;&lt;Begindatum&gt;Onbekend&lt;/Begindatum&gt;&lt;Einddatum&gt;Lopende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afloop van het informatieobject&lt;/Termijnspecificatie&gt;&lt;Extra_info_termijnspecificatie&gt;&lt;/Extra_info_termijnspecificatie&gt;&lt;Verantwoording_bewaartermijn&gt;Gedurende 5 jaar kunnen vorige versies nog geraadpleegd worden om het verschil met de huidige versie in kaart te brengen. &lt;/Verantwoording_bewaartermijn&gt;&lt;/ADMINISTRATIEVE_BEWAARTERMIJN&gt;&lt;BESTEMMING&gt;&lt;Bestemming&gt;Bewaren&lt;/Bestemming&gt;&lt;Verantwoording_bestemming&gt;Cultureel-maatschappelijk nut. Verklaart alle beleidsbeslissingen&lt;/Verantwoording_bestemming&gt;&lt;Selectievoorschriften&gt;niet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Gevoelige persoonsgegevens zijn aanwezig&lt;/Motivering&gt;&lt;/HERGEBRUIK&gt;&lt;DRAGER&gt;&lt;Drager&gt;Analoog en 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00" spans="1:36" x14ac:dyDescent="0.25">
      <c r="A100" t="str">
        <f>SUBSTITUTE(A$2,"Value",IBP!A100)</f>
        <v>&lt;ID&gt;OVO000098_000_097&lt;/ID&gt;</v>
      </c>
      <c r="B100" t="str">
        <f>SUBSTITUTE(B$2,"Value",IBP!B100)</f>
        <v>&lt;Informatieobjecttype&gt;Serie&lt;/Informatieobjecttype&gt;</v>
      </c>
      <c r="C100" t="str">
        <f>SUBSTITUTE(C$2,"Value",IBP!C100)</f>
        <v>&lt;Naam_informatieobject&gt;Vademecum&lt;/Naam_informatieobject&gt;</v>
      </c>
      <c r="D100" t="str">
        <f>SUBSTITUTE(D$2,"Value",IBP!D100)</f>
        <v>&lt;Omschrijving_informatieobject&gt;Verzameling ontwerprichtlijnen voor het ontwerpen van weginfrastructuur (fietsvoorzieningen, veilige wegen en kruispunten, voetgangersvoorzieningen, handboek vergevingsgezinde weg, …)&lt;/Omschrijving_informatieobject&gt;</v>
      </c>
      <c r="E100" t="str">
        <f>SUBSTITUTE(E$2,"Value",IBP!E100)</f>
        <v>&lt;Taakgebied&gt;17. Opstellen en naleven wet- en regelgeving&lt;/Taakgebied&gt;</v>
      </c>
      <c r="F100" t="str">
        <f>SUBSTITUTE(F$2,"Value",IBP!F100)</f>
        <v>&lt;Taak&gt;17.1 Opmaken van interne regelgeving (procedures, standaardbestekken en voorschriften)&lt;/Taak&gt;</v>
      </c>
      <c r="G100" t="str">
        <f>SUBSTITUTE(G$2,"Value",IBP!G100)</f>
        <v>&lt;Handeling1&gt;17.1.1 Opmaken van interne regelgeving (procedures, standaardbestekken en voorschriften)&lt;/Handeling1&gt;</v>
      </c>
      <c r="H100" t="str">
        <f>SUBSTITUTE(H$2,"Value",IBP!H100)</f>
        <v>&lt;Begindatum&gt;Onbekend&lt;/Begindatum&gt;</v>
      </c>
      <c r="I100" t="str">
        <f>SUBSTITUTE(I$2,"Value",IBP!I100)</f>
        <v>&lt;Einddatum&gt;Lopende &lt;/Einddatum&gt;</v>
      </c>
      <c r="J100" t="str">
        <f>SUBSTITUTE(J$2,"Value",IBP!J100)</f>
        <v>&lt;Bewaarniveau&gt;Vlaamse overheid: Agentschap Wegen en Verkeer&lt;/Bewaarniveau&gt;</v>
      </c>
      <c r="K100" t="str">
        <f>SUBSTITUTE(K$2,"Value",IBP!K100)</f>
        <v>&lt;Waarde2&gt;niet van toepassing&lt;/Waarde2&gt;</v>
      </c>
      <c r="L100" t="str">
        <f>SUBSTITUTE(L$2,"Value",IBP!L100)</f>
        <v>&lt;Tijdseenheid2&gt;niet van toepassing&lt;/Tijdseenheid2&gt;</v>
      </c>
      <c r="M100" t="str">
        <f>SUBSTITUTE(M$2,"Value",IBP!M100)</f>
        <v>&lt;Termijnspecificatie2&gt;niet van toepassing&lt;/Termijnspecificatie2&gt;</v>
      </c>
      <c r="N100" t="str">
        <f>SUBSTITUTE(N$2,"Value",IBP!N100)</f>
        <v>&lt;Extra_info_termijnspecificatie2&gt;niet van toepassing&lt;/Extra_info_termijnspecificatie2&gt;</v>
      </c>
      <c r="O100" t="str">
        <f>SUBSTITUTE(O$2,"Value",IBP!O100)</f>
        <v>&lt;Verantwoording_bewaartermijn2&gt;niet van toepassing&lt;/Verantwoording_bewaartermijn2&gt;</v>
      </c>
      <c r="P100" t="str">
        <f>SUBSTITUTE(P$2,"Value",IBP!P100)</f>
        <v>&lt;Waarde&gt;5&lt;/Waarde&gt;</v>
      </c>
      <c r="Q100" t="str">
        <f>SUBSTITUTE(Q$2,"Value",IBP!Q100)</f>
        <v>&lt;Tijdseenheid&gt;Jaar&lt;/Tijdseenheid&gt;</v>
      </c>
      <c r="R100" t="str">
        <f>SUBSTITUTE(R$2,"Value",IBP!R100)</f>
        <v>&lt;Termijnspecificatie&gt;Na nieuwe versie van het informatieobject&lt;/Termijnspecificatie&gt;</v>
      </c>
      <c r="S100" t="str">
        <f>SUBSTITUTE(S$2,"Value",IBP!S100)</f>
        <v>&lt;Extra_info_termijnspecificatie&gt;&lt;/Extra_info_termijnspecificatie&gt;</v>
      </c>
      <c r="T100" t="str">
        <f>SUBSTITUTE(T$2,"Value",IBP!T100)</f>
        <v>&lt;Verantwoording_bewaartermijn&gt;Minimale beschikbaarheid van de versiegeschiedenis&lt;/Verantwoording_bewaartermijn&gt;</v>
      </c>
      <c r="U100" t="str">
        <f>SUBSTITUTE(U$2,"Value",IBP!U100)</f>
        <v>&lt;Bestemming&gt;Vernietigen&lt;/Bestemming&gt;</v>
      </c>
      <c r="V100" t="str">
        <f>SUBSTITUTE(V$2,"Value",IBP!V100)</f>
        <v>&lt;Verantwoording_bestemming&gt;geen cultuur-maatschappelijke nut meer. Belangrijk om enkel de laatste versie te bewaren.&lt;/Verantwoording_bestemming&gt;</v>
      </c>
      <c r="W100" t="str">
        <f>SUBSTITUTE(W$2,"Value",IBP!W100)</f>
        <v>&lt;Selectievoorschriften&gt;niet van toepassing&lt;/Selectievoorschriften&gt;</v>
      </c>
      <c r="X100" t="str">
        <f>SUBSTITUTE(X$2,"Value",IBP!X100)</f>
        <v>&lt;Raadplegingsregime&gt;Bekendgemaakt&lt;/Raadplegingsregime&gt;</v>
      </c>
      <c r="Y100" t="str">
        <f>SUBSTITUTE(Y$2,"Value",IBP!Y100)</f>
        <v>&lt;Gevoelige_persoonsgegevens&gt;nee&lt;/Gevoelige_persoonsgegevens&gt;</v>
      </c>
      <c r="Z100" t="str">
        <f>SUBSTITUTE(Z$2,"Value",IBP!Z100)</f>
        <v>&lt;Hergebruik&gt;ja&lt;/Hergebruik&gt;</v>
      </c>
      <c r="AA100" t="str">
        <f>SUBSTITUTE(AA$2,"Value",IBP!AA100)</f>
        <v>&lt;Motivering&gt;niet van toepassing&lt;/Motivering&gt;</v>
      </c>
      <c r="AB100" t="str">
        <f>SUBSTITUTE(AB$2,"Value",IBP!AB100)</f>
        <v>&lt;Drager&gt;Digitaal&lt;/Drager&gt;</v>
      </c>
      <c r="AC100" t="str">
        <f>SUBSTITUTE(AC$2,"Value",IBP!AC100)</f>
        <v>&lt;Extra_info_drager&gt;niet van toepassing&lt;/Extra_info_drager&gt;</v>
      </c>
      <c r="AD100" t="str">
        <f>SUBSTITUTE(AD$2,"Value",IBP!AD100)</f>
        <v>&lt;Parent&gt;niet van toepassing&lt;/Parent&gt;</v>
      </c>
      <c r="AE100" t="str">
        <f>SUBSTITUTE(AE$2,"Value",IBP!AE100)</f>
        <v>&lt;Child&gt;niet van toepassing&lt;/Child&gt;</v>
      </c>
      <c r="AF100" t="str">
        <f>SUBSTITUTE(AF$2,"Value",IBP!AF100)</f>
        <v>&lt;Associatief&gt;niet van toepassing&lt;/Associatief&gt;</v>
      </c>
      <c r="AG100" t="str">
        <f>SUBSTITUTE(AG$2,"Value",IBP!AG100)</f>
        <v>&lt;Actualiseringsdatum_informatieobject&gt;niet van toepassing&lt;/Actualiseringsdatum_informatieobject&gt;</v>
      </c>
      <c r="AH100" t="str">
        <f>SUBSTITUTE(AH$2,"Value",IBP!AH100)</f>
        <v>&lt;Opmerkingen&gt;niet van toepassing&lt;/Opmerkingen&gt;</v>
      </c>
      <c r="AJ100" t="str">
        <f t="shared" si="1"/>
        <v>&lt;Serie&gt;&lt;NAAM_en_INHOUD&gt;&lt;ID&gt;OVO000098_000_097&lt;/ID&gt;&lt;Informatieobjecttype&gt;Serie&lt;/Informatieobjecttype&gt;&lt;Naam_informatieobject&gt;Vademecum&lt;/Naam_informatieobject&gt;&lt;Omschrijving_informatieobject&gt;Verzameling ontwerprichtlijnen voor het ontwerpen van weginfrastructuur (fietsvoorzieningen, veilige wegen en kruispunten, voetgangersvoorzieningen, handboek vergevingsgezinde weg, …)&lt;/Omschrijving_informatieobject&gt;&lt;/NAAM_en_INHOUD&gt;&lt;STRUCTUUR_PROCES&gt;&lt;Taakgebied&gt;17. Opstellen en naleven wet- en regelgeving&lt;/Taakgebied&gt;&lt;Taak&gt;17.1 Opmaken van interne regelgeving (procedures, standaardbestekken en voorschriften)&lt;/Taak&gt;&lt;Handeling1&gt;17.1.1 Opmaken van interne regelgeving (procedures, standaardbestekken en voorschriften)&lt;/Handeling1&gt;&lt;/STRUCTUUR_PROCES&gt;&lt;Datering&gt;&lt;Begindatum&gt;Onbekend&lt;/Begindatum&gt;&lt;Einddatum&gt;Lopende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toepassing&lt;/Verantwoording_bewaartermijn2&gt;&lt;/WETTELIJKE_BEWAARTERMIJN&gt;&lt;ADMINISTRATIEVE_BEWAARTERMIJN&gt;&lt;Waarde&gt;5&lt;/Waarde&gt;&lt;Tijdseenheid&gt;Jaar&lt;/Tijdseenheid&gt;&lt;Termijnspecificatie&gt;Na nieuwe versie van het informatieobject&lt;/Termijnspecificatie&gt;&lt;Extra_info_termijnspecificatie&gt;&lt;/Extra_info_termijnspecificatie&gt;&lt;Verantwoording_bewaartermijn&gt;Minimale beschikbaarheid van de versiegeschiedenis&lt;/Verantwoording_bewaartermijn&gt;&lt;/ADMINISTRATIEVE_BEWAARTERMIJN&gt;&lt;BESTEMMING&gt;&lt;Bestemming&gt;Vernietigen&lt;/Bestemming&gt;&lt;Verantwoording_bestemming&gt;geen cultuur-maatschappelijke nut meer. Belangrijk om enkel de laatste versie te bewaren.&lt;/Verantwoording_bestemming&gt;&lt;Selectievoorschriften&gt;niet van toepassing&lt;/Selectievoorschriften&gt;&lt;/BESTEMMING&gt;&lt;RAADPLEGINGSREGIME&gt;&lt;Raadplegingsregime&gt;Bekendgemaakt&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01" spans="1:36" x14ac:dyDescent="0.25">
      <c r="A101" t="str">
        <f>SUBSTITUTE(A$2,"Value",IBP!A101)</f>
        <v>&lt;ID&gt;OVO000098_000_098&lt;/ID&gt;</v>
      </c>
      <c r="B101" t="str">
        <f>SUBSTITUTE(B$2,"Value",IBP!B101)</f>
        <v>&lt;Informatieobjecttype&gt;Serie&lt;/Informatieobjecttype&gt;</v>
      </c>
      <c r="C101" t="str">
        <f>SUBSTITUTE(C$2,"Value",IBP!C101)</f>
        <v>&lt;Naam_informatieobject&gt;Standaardbestekken&lt;/Naam_informatieobject&gt;</v>
      </c>
      <c r="D101" t="str">
        <f>SUBSTITUTE(D$2,"Value",IBP!D101)</f>
        <v>&lt;Omschrijving_informatieobject&gt;Standaardbestek 250 - 270 . Bevat toelichting (bijlage) over veranderingen tov.vorige versie. Basisvertrekpunt voor alle bijzondere bestekken met algemene richtlijnen en voorwaarden, technische normen en specificaties&lt;/Omschrijving_informatieobject&gt;</v>
      </c>
      <c r="E101" t="str">
        <f>SUBSTITUTE(E$2,"Value",IBP!E101)</f>
        <v>&lt;Taakgebied&gt;17. Opstellen en naleven wet- en regelgeving&lt;/Taakgebied&gt;</v>
      </c>
      <c r="F101" t="str">
        <f>SUBSTITUTE(F$2,"Value",IBP!F101)</f>
        <v>&lt;Taak&gt;17.1 Opmaken van interne regelgeving (procedures, standaardbestekken en voorschriften)&lt;/Taak&gt;</v>
      </c>
      <c r="G101" t="str">
        <f>SUBSTITUTE(G$2,"Value",IBP!G101)</f>
        <v>&lt;Handeling1&gt;17.1.1 Opmaken van interne regelgeving (procedures, standaardbestekken en voorschriften)&lt;/Handeling1&gt;</v>
      </c>
      <c r="H101" t="str">
        <f>SUBSTITUTE(H$2,"Value",IBP!H101)</f>
        <v>&lt;Begindatum&gt;1996&lt;/Begindatum&gt;</v>
      </c>
      <c r="I101" t="str">
        <f>SUBSTITUTE(I$2,"Value",IBP!I101)</f>
        <v>&lt;Einddatum&gt;Lopende &lt;/Einddatum&gt;</v>
      </c>
      <c r="J101" t="str">
        <f>SUBSTITUTE(J$2,"Value",IBP!J101)</f>
        <v>&lt;Bewaarniveau&gt;Vlaamse overheid: Agentschap Wegen en Verkeer&lt;/Bewaarniveau&gt;</v>
      </c>
      <c r="K101" t="str">
        <f>SUBSTITUTE(K$2,"Value",IBP!K101)</f>
        <v>&lt;Waarde2&gt;niet van toepassing&lt;/Waarde2&gt;</v>
      </c>
      <c r="L101" t="str">
        <f>SUBSTITUTE(L$2,"Value",IBP!L101)</f>
        <v>&lt;Tijdseenheid2&gt;niet van toepassing&lt;/Tijdseenheid2&gt;</v>
      </c>
      <c r="M101" t="str">
        <f>SUBSTITUTE(M$2,"Value",IBP!M101)</f>
        <v>&lt;Termijnspecificatie2&gt;niet van toepassing&lt;/Termijnspecificatie2&gt;</v>
      </c>
      <c r="N101" t="str">
        <f>SUBSTITUTE(N$2,"Value",IBP!N101)</f>
        <v>&lt;Extra_info_termijnspecificatie2&gt;niet van toepassing&lt;/Extra_info_termijnspecificatie2&gt;</v>
      </c>
      <c r="O101" t="str">
        <f>SUBSTITUTE(O$2,"Value",IBP!O101)</f>
        <v>&lt;Verantwoording_bewaartermijn2&gt;niet van toepassing&lt;/Verantwoording_bewaartermijn2&gt;</v>
      </c>
      <c r="P101" t="str">
        <f>SUBSTITUTE(P$2,"Value",IBP!P101)</f>
        <v>&lt;Waarde&gt;3&lt;/Waarde&gt;</v>
      </c>
      <c r="Q101" t="str">
        <f>SUBSTITUTE(Q$2,"Value",IBP!Q101)</f>
        <v>&lt;Tijdseenheid&gt;jaar&lt;/Tijdseenheid&gt;</v>
      </c>
      <c r="R101" t="str">
        <f>SUBSTITUTE(R$2,"Value",IBP!R101)</f>
        <v>&lt;Termijnspecificatie&gt;Na nieuwe versie van het informatieobject&lt;/Termijnspecificatie&gt;</v>
      </c>
      <c r="S101" t="str">
        <f>SUBSTITUTE(S$2,"Value",IBP!S101)</f>
        <v>&lt;Extra_info_termijnspecificatie&gt;&lt;/Extra_info_termijnspecificatie&gt;</v>
      </c>
      <c r="T101" t="str">
        <f>SUBSTITUTE(T$2,"Value",IBP!T101)</f>
        <v>&lt;Verantwoording_bewaartermijn&gt;Gedurende 3j kunnen vorige versies nog geraadpleegd worden om het verschil met de huidige versie in kaart te brengen. &lt;/Verantwoording_bewaartermijn&gt;</v>
      </c>
      <c r="U101" t="str">
        <f>SUBSTITUTE(U$2,"Value",IBP!U101)</f>
        <v>&lt;Bestemming&gt;Bewaren&lt;/Bestemming&gt;</v>
      </c>
      <c r="V101" t="str">
        <f>SUBSTITUTE(V$2,"Value",IBP!V101)</f>
        <v>&lt;Verantwoording_bestemming&gt;Omwille van het feit dat het aangeeft welke bouwmaterialen voor bepaalde bouwwerken zijn gebruikt. Stel dat er ooit problemen opduiken met het bouwwerk in kwestie. &lt;/Verantwoording_bestemming&gt;</v>
      </c>
      <c r="W101" t="str">
        <f>SUBSTITUTE(W$2,"Value",IBP!W101)</f>
        <v>&lt;Selectievoorschriften&gt;niet van toepassing&lt;/Selectievoorschriften&gt;</v>
      </c>
      <c r="X101" t="str">
        <f>SUBSTITUTE(X$2,"Value",IBP!X101)</f>
        <v>&lt;Raadplegingsregime&gt;Openbaar&lt;/Raadplegingsregime&gt;</v>
      </c>
      <c r="Y101" t="str">
        <f>SUBSTITUTE(Y$2,"Value",IBP!Y101)</f>
        <v>&lt;Gevoelige_persoonsgegevens&gt;Nee&lt;/Gevoelige_persoonsgegevens&gt;</v>
      </c>
      <c r="Z101" t="str">
        <f>SUBSTITUTE(Z$2,"Value",IBP!Z101)</f>
        <v>&lt;Hergebruik&gt;Ja&lt;/Hergebruik&gt;</v>
      </c>
      <c r="AA101" t="str">
        <f>SUBSTITUTE(AA$2,"Value",IBP!AA101)</f>
        <v>&lt;Motivering&gt;niet van toepassing&lt;/Motivering&gt;</v>
      </c>
      <c r="AB101" t="str">
        <f>SUBSTITUTE(AB$2,"Value",IBP!AB101)</f>
        <v>&lt;Drager&gt;Digitaal&lt;/Drager&gt;</v>
      </c>
      <c r="AC101" t="str">
        <f>SUBSTITUTE(AC$2,"Value",IBP!AC101)</f>
        <v>&lt;Extra_info_drager&gt;niet van toepassing&lt;/Extra_info_drager&gt;</v>
      </c>
      <c r="AD101" t="str">
        <f>SUBSTITUTE(AD$2,"Value",IBP!AD101)</f>
        <v>&lt;Parent&gt;niet van toepassing&lt;/Parent&gt;</v>
      </c>
      <c r="AE101" t="str">
        <f>SUBSTITUTE(AE$2,"Value",IBP!AE101)</f>
        <v>&lt;Child&gt;niet van toepassing&lt;/Child&gt;</v>
      </c>
      <c r="AF101" t="str">
        <f>SUBSTITUTE(AF$2,"Value",IBP!AF101)</f>
        <v>&lt;Associatief&gt;niet van toepassing&lt;/Associatief&gt;</v>
      </c>
      <c r="AG101" t="str">
        <f>SUBSTITUTE(AG$2,"Value",IBP!AG101)</f>
        <v>&lt;Actualiseringsdatum_informatieobject&gt;niet van toepassing&lt;/Actualiseringsdatum_informatieobject&gt;</v>
      </c>
      <c r="AH101" t="str">
        <f>SUBSTITUTE(AH$2,"Value",IBP!AH101)</f>
        <v>&lt;Opmerkingen&gt;niet van toepassing&lt;/Opmerkingen&gt;</v>
      </c>
      <c r="AJ101" t="str">
        <f t="shared" si="1"/>
        <v>&lt;Serie&gt;&lt;NAAM_en_INHOUD&gt;&lt;ID&gt;OVO000098_000_098&lt;/ID&gt;&lt;Informatieobjecttype&gt;Serie&lt;/Informatieobjecttype&gt;&lt;Naam_informatieobject&gt;Standaardbestekken&lt;/Naam_informatieobject&gt;&lt;Omschrijving_informatieobject&gt;Standaardbestek 250 - 270 . Bevat toelichting (bijlage) over veranderingen tov.vorige versie. Basisvertrekpunt voor alle bijzondere bestekken met algemene richtlijnen en voorwaarden, technische normen en specificaties&lt;/Omschrijving_informatieobject&gt;&lt;/NAAM_en_INHOUD&gt;&lt;STRUCTUUR_PROCES&gt;&lt;Taakgebied&gt;17. Opstellen en naleven wet- en regelgeving&lt;/Taakgebied&gt;&lt;Taak&gt;17.1 Opmaken van interne regelgeving (procedures, standaardbestekken en voorschriften)&lt;/Taak&gt;&lt;Handeling1&gt;17.1.1 Opmaken van interne regelgeving (procedures, standaardbestekken en voorschriften)&lt;/Handeling1&gt;&lt;/STRUCTUUR_PROCES&gt;&lt;Datering&gt;&lt;Begindatum&gt;1996&lt;/Begindatum&gt;&lt;Einddatum&gt;Lopende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toepassing&lt;/Verantwoording_bewaartermijn2&gt;&lt;/WETTELIJKE_BEWAARTERMIJN&gt;&lt;ADMINISTRATIEVE_BEWAARTERMIJN&gt;&lt;Waarde&gt;3&lt;/Waarde&gt;&lt;Tijdseenheid&gt;jaar&lt;/Tijdseenheid&gt;&lt;Termijnspecificatie&gt;Na nieuwe versie van het informatieobject&lt;/Termijnspecificatie&gt;&lt;Extra_info_termijnspecificatie&gt;&lt;/Extra_info_termijnspecificatie&gt;&lt;Verantwoording_bewaartermijn&gt;Gedurende 3j kunnen vorige versies nog geraadpleegd worden om het verschil met de huidige versie in kaart te brengen. &lt;/Verantwoording_bewaartermijn&gt;&lt;/ADMINISTRATIEVE_BEWAARTERMIJN&gt;&lt;BESTEMMING&gt;&lt;Bestemming&gt;Bewaren&lt;/Bestemming&gt;&lt;Verantwoording_bestemming&gt;Omwille van het feit dat het aangeeft welke bouwmaterialen voor bepaalde bouwwerken zijn gebruikt. Stel dat er ooit problemen opduiken met het bouwwerk in kwestie. &lt;/Verantwoording_bestemming&gt;&lt;Selectievoorschriften&gt;niet van toepassing&lt;/Selectievoorschriften&gt;&lt;/BESTEMMING&gt;&lt;RAADPLEGINGSREGIME&gt;&lt;Raadplegingsregime&gt;Openbaar&lt;/Raadplegingsregime&gt;&lt;/RAADPLEGINGSREGIME&gt;&lt;PERSOONSGEGEVENS&gt;&lt;Gevoelige_persoonsgegevens&gt;Nee&lt;/Gevoelige_persoonsgegevens&gt;&lt;/PERSOONSGEGEVENS&gt;&lt;HERGEBRUIK&gt;&lt;Hergebruik&gt;Ja&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row r="102" spans="1:36" x14ac:dyDescent="0.25">
      <c r="A102" t="str">
        <f>SUBSTITUTE(A$2,"Value",IBP!A102)</f>
        <v>&lt;ID&gt;OVO000098_000_099&lt;/ID&gt;</v>
      </c>
      <c r="B102" t="str">
        <f>SUBSTITUTE(B$2,"Value",IBP!B102)</f>
        <v>&lt;Informatieobjecttype&gt;Serie&lt;/Informatieobjecttype&gt;</v>
      </c>
      <c r="C102" t="str">
        <f>SUBSTITUTE(C$2,"Value",IBP!C102)</f>
        <v>&lt;Naam_informatieobject&gt;Standaardteksten&lt;/Naam_informatieobject&gt;</v>
      </c>
      <c r="D102" t="str">
        <f>SUBSTITUTE(D$2,"Value",IBP!D102)</f>
        <v>&lt;Omschrijving_informatieobject&gt;Sjabloon dat als vertrekpunt dient om een bestek op te maken. Bevat algemene bepalingen en aanvullingen op het standaardbestek. Bevat tevens een uitlegtekst (bijlage) die zegt hoe je met standaardtekst moet omgaan&lt;/Omschrijving_informatieobject&gt;</v>
      </c>
      <c r="E102" t="str">
        <f>SUBSTITUTE(E$2,"Value",IBP!E102)</f>
        <v>&lt;Taakgebied&gt;17. Opstellen en naleven wet- en regelgeving&lt;/Taakgebied&gt;</v>
      </c>
      <c r="F102" t="str">
        <f>SUBSTITUTE(F$2,"Value",IBP!F102)</f>
        <v>&lt;Taak&gt;17.1 Opmaken van interne regelgeving (procedures, standaardbestekken en voorschriften)&lt;/Taak&gt;</v>
      </c>
      <c r="G102" t="str">
        <f>SUBSTITUTE(G$2,"Value",IBP!G102)</f>
        <v>&lt;Handeling1&gt;17.1.1 Opmaken van interne regelgeving (procedures, standaardbestekken en voorschriften)&lt;/Handeling1&gt;</v>
      </c>
      <c r="H102" t="str">
        <f>SUBSTITUTE(H$2,"Value",IBP!H102)</f>
        <v>&lt;Begindatum&gt;Onbekend&lt;/Begindatum&gt;</v>
      </c>
      <c r="I102" t="str">
        <f>SUBSTITUTE(I$2,"Value",IBP!I102)</f>
        <v>&lt;Einddatum&gt;Lopende &lt;/Einddatum&gt;</v>
      </c>
      <c r="J102" t="str">
        <f>SUBSTITUTE(J$2,"Value",IBP!J102)</f>
        <v>&lt;Bewaarniveau&gt;Vlaamse overheid: Agentschap Wegen en Verkeer&lt;/Bewaarniveau&gt;</v>
      </c>
      <c r="K102" t="str">
        <f>SUBSTITUTE(K$2,"Value",IBP!K102)</f>
        <v>&lt;Waarde2&gt;niet van toepassing&lt;/Waarde2&gt;</v>
      </c>
      <c r="L102" t="str">
        <f>SUBSTITUTE(L$2,"Value",IBP!L102)</f>
        <v>&lt;Tijdseenheid2&gt;niet van toepassing&lt;/Tijdseenheid2&gt;</v>
      </c>
      <c r="M102" t="str">
        <f>SUBSTITUTE(M$2,"Value",IBP!M102)</f>
        <v>&lt;Termijnspecificatie2&gt;niet van toepassing&lt;/Termijnspecificatie2&gt;</v>
      </c>
      <c r="N102" t="str">
        <f>SUBSTITUTE(N$2,"Value",IBP!N102)</f>
        <v>&lt;Extra_info_termijnspecificatie2&gt;niet van toepassing&lt;/Extra_info_termijnspecificatie2&gt;</v>
      </c>
      <c r="O102" t="str">
        <f>SUBSTITUTE(O$2,"Value",IBP!O102)</f>
        <v>&lt;Verantwoording_bewaartermijn2&gt;niet van toepassing&lt;/Verantwoording_bewaartermijn2&gt;</v>
      </c>
      <c r="P102" t="str">
        <f>SUBSTITUTE(P$2,"Value",IBP!P102)</f>
        <v>&lt;Waarde&gt;3&lt;/Waarde&gt;</v>
      </c>
      <c r="Q102" t="str">
        <f>SUBSTITUTE(Q$2,"Value",IBP!Q102)</f>
        <v>&lt;Tijdseenheid&gt;jaar&lt;/Tijdseenheid&gt;</v>
      </c>
      <c r="R102" t="str">
        <f>SUBSTITUTE(R$2,"Value",IBP!R102)</f>
        <v>&lt;Termijnspecificatie&gt;Na vernieuwing gerelateerd informatieobject&lt;/Termijnspecificatie&gt;</v>
      </c>
      <c r="S102" t="str">
        <f>SUBSTITUTE(S$2,"Value",IBP!S102)</f>
        <v>&lt;Extra_info_termijnspecificatie&gt;&lt;/Extra_info_termijnspecificatie&gt;</v>
      </c>
      <c r="T102" t="str">
        <f>SUBSTITUTE(T$2,"Value",IBP!T102)</f>
        <v>&lt;Verantwoording_bewaartermijn&gt;Gedurende 3j kunnen vorige versies nog geraadpleegd worden om het verschil met de huidige versie in kaart te brengen. &lt;/Verantwoording_bewaartermijn&gt;</v>
      </c>
      <c r="U102" t="str">
        <f>SUBSTITUTE(U$2,"Value",IBP!U102)</f>
        <v>&lt;Bestemming&gt;Vernietigen&lt;/Bestemming&gt;</v>
      </c>
      <c r="V102" t="str">
        <f>SUBSTITUTE(V$2,"Value",IBP!V102)</f>
        <v>&lt;Verantwoording_bestemming&gt;geen cultuur-maatschappelijke nut meer. Ze zijn steeds gekoppeld aan standaardbestekken&lt;/Verantwoording_bestemming&gt;</v>
      </c>
      <c r="W102" t="str">
        <f>SUBSTITUTE(W$2,"Value",IBP!W102)</f>
        <v>&lt;Selectievoorschriften&gt;niet van toepassing&lt;/Selectievoorschriften&gt;</v>
      </c>
      <c r="X102" t="str">
        <f>SUBSTITUTE(X$2,"Value",IBP!X102)</f>
        <v>&lt;Raadplegingsregime&gt;In principe openbaar&lt;/Raadplegingsregime&gt;</v>
      </c>
      <c r="Y102" t="str">
        <f>SUBSTITUTE(Y$2,"Value",IBP!Y102)</f>
        <v>&lt;Gevoelige_persoonsgegevens&gt;nee&lt;/Gevoelige_persoonsgegevens&gt;</v>
      </c>
      <c r="Z102" t="str">
        <f>SUBSTITUTE(Z$2,"Value",IBP!Z102)</f>
        <v>&lt;Hergebruik&gt;Nee&lt;/Hergebruik&gt;</v>
      </c>
      <c r="AA102" t="str">
        <f>SUBSTITUTE(AA$2,"Value",IBP!AA102)</f>
        <v>&lt;Motivering&gt;niet van toepassing&lt;/Motivering&gt;</v>
      </c>
      <c r="AB102" t="str">
        <f>SUBSTITUTE(AB$2,"Value",IBP!AB102)</f>
        <v>&lt;Drager&gt;Digitaal&lt;/Drager&gt;</v>
      </c>
      <c r="AC102" t="str">
        <f>SUBSTITUTE(AC$2,"Value",IBP!AC102)</f>
        <v>&lt;Extra_info_drager&gt;niet van toepassing&lt;/Extra_info_drager&gt;</v>
      </c>
      <c r="AD102" t="str">
        <f>SUBSTITUTE(AD$2,"Value",IBP!AD102)</f>
        <v>&lt;Parent&gt;niet van toepassing&lt;/Parent&gt;</v>
      </c>
      <c r="AE102" t="str">
        <f>SUBSTITUTE(AE$2,"Value",IBP!AE102)</f>
        <v>&lt;Child&gt;niet van toepassing&lt;/Child&gt;</v>
      </c>
      <c r="AF102" t="str">
        <f>SUBSTITUTE(AF$2,"Value",IBP!AF102)</f>
        <v>&lt;Associatief&gt;niet van toepassing&lt;/Associatief&gt;</v>
      </c>
      <c r="AG102" t="str">
        <f>SUBSTITUTE(AG$2,"Value",IBP!AG102)</f>
        <v>&lt;Actualiseringsdatum_informatieobject&gt;niet van toepassing&lt;/Actualiseringsdatum_informatieobject&gt;</v>
      </c>
      <c r="AH102" t="str">
        <f>SUBSTITUTE(AH$2,"Value",IBP!AH102)</f>
        <v>&lt;Opmerkingen&gt;niet van toepassing&lt;/Opmerkingen&gt;</v>
      </c>
      <c r="AJ102" t="str">
        <f t="shared" si="1"/>
        <v>&lt;Serie&gt;&lt;NAAM_en_INHOUD&gt;&lt;ID&gt;OVO000098_000_099&lt;/ID&gt;&lt;Informatieobjecttype&gt;Serie&lt;/Informatieobjecttype&gt;&lt;Naam_informatieobject&gt;Standaardteksten&lt;/Naam_informatieobject&gt;&lt;Omschrijving_informatieobject&gt;Sjabloon dat als vertrekpunt dient om een bestek op te maken. Bevat algemene bepalingen en aanvullingen op het standaardbestek. Bevat tevens een uitlegtekst (bijlage) die zegt hoe je met standaardtekst moet omgaan&lt;/Omschrijving_informatieobject&gt;&lt;/NAAM_en_INHOUD&gt;&lt;STRUCTUUR_PROCES&gt;&lt;Taakgebied&gt;17. Opstellen en naleven wet- en regelgeving&lt;/Taakgebied&gt;&lt;Taak&gt;17.1 Opmaken van interne regelgeving (procedures, standaardbestekken en voorschriften)&lt;/Taak&gt;&lt;Handeling1&gt;17.1.1 Opmaken van interne regelgeving (procedures, standaardbestekken en voorschriften)&lt;/Handeling1&gt;&lt;/STRUCTUUR_PROCES&gt;&lt;Datering&gt;&lt;Begindatum&gt;Onbekend&lt;/Begindatum&gt;&lt;Einddatum&gt;Lopende &lt;/Einddatum&gt;&lt;/Datering&gt;&lt;BEWAARNIVEAU&gt;&lt;Bewaarniveau&gt;Vlaamse overheid: Agentschap Wegen en Verkeer&lt;/Bewaarniveau&gt;&lt;/BEWAARNIVEAU&gt;&lt;WETTELIJKE_BEWAARTERMIJN&gt;&lt;Waarde2&gt;niet van toepassing&lt;/Waarde2&gt;&lt;Tijdseenheid2&gt;niet van toepassing&lt;/Tijdseenheid2&gt;&lt;Termijnspecificatie2&gt;niet van toepassing&lt;/Termijnspecificatie2&gt;&lt;Extra_info_termijnspecificatie2&gt;niet van toepassing&lt;/Extra_info_termijnspecificatie2&gt;&lt;Verantwoording_bewaartermijn2&gt;niet van toepassing&lt;/Verantwoording_bewaartermijn2&gt;&lt;/WETTELIJKE_BEWAARTERMIJN&gt;&lt;ADMINISTRATIEVE_BEWAARTERMIJN&gt;&lt;Waarde&gt;3&lt;/Waarde&gt;&lt;Tijdseenheid&gt;jaar&lt;/Tijdseenheid&gt;&lt;Termijnspecificatie&gt;Na vernieuwing gerelateerd informatieobject&lt;/Termijnspecificatie&gt;&lt;Extra_info_termijnspecificatie&gt;&lt;/Extra_info_termijnspecificatie&gt;&lt;Verantwoording_bewaartermijn&gt;Gedurende 3j kunnen vorige versies nog geraadpleegd worden om het verschil met de huidige versie in kaart te brengen. &lt;/Verantwoording_bewaartermijn&gt;&lt;/ADMINISTRATIEVE_BEWAARTERMIJN&gt;&lt;BESTEMMING&gt;&lt;Bestemming&gt;Vernietigen&lt;/Bestemming&gt;&lt;Verantwoording_bestemming&gt;geen cultuur-maatschappelijke nut meer. Ze zijn steeds gekoppeld aan standaardbestekken&lt;/Verantwoording_bestemming&gt;&lt;Selectievoorschriften&gt;niet van toepassing&lt;/Selectievoorschriften&gt;&lt;/BESTEMMING&gt;&lt;RAADPLEGINGSREGIME&gt;&lt;Raadplegingsregime&gt;In principe openbaar&lt;/Raadplegingsregime&gt;&lt;/RAADPLEGINGSREGIME&gt;&lt;PERSOONSGEGEVENS&gt;&lt;Gevoelige_persoonsgegevens&gt;nee&lt;/Gevoelige_persoonsgegevens&gt;&lt;/PERSOONSGEGEVENS&gt;&lt;HERGEBRUIK&gt;&lt;Hergebruik&gt;Nee&lt;/Hergebruik&gt;&lt;Motivering&gt;niet van toepassing&lt;/Motivering&gt;&lt;/HERGEBRUIK&gt;&lt;DRAGER&gt;&lt;Drager&gt;Digitaal&lt;/Drager&gt;&lt;Extra_info_drager&gt;niet van toepassing&lt;/Extra_info_drager&gt;&lt;/DRAGER&gt;&lt;RELATIES&gt;&lt;Parent&gt;niet van toepassing&lt;/Parent&gt;&lt;Child&gt;niet van toepassing&lt;/Child&gt;&lt;Associatief&gt;niet van toepassing&lt;/Associatief&gt;&lt;/RELATIES&gt;&lt;METADATA&gt;&lt;Actualiseringsdatum_informatieobject&gt;niet van toepassing&lt;/Actualiseringsdatum_informatieobject&gt;&lt;/METADATA&gt;&lt;OPMERKINGEN&gt;&lt;Opmerkingen&gt;niet van toepassing&lt;/Opmerkingen&gt;&lt;/OPMERKINGEN&gt;&lt;/Serie&gt;</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G37"/>
  <sheetViews>
    <sheetView workbookViewId="0">
      <selection activeCell="F1" sqref="F1"/>
    </sheetView>
  </sheetViews>
  <sheetFormatPr defaultRowHeight="15" x14ac:dyDescent="0.25"/>
  <cols>
    <col min="1" max="1" width="34" customWidth="1"/>
    <col min="6" max="6" width="20.7109375" customWidth="1"/>
  </cols>
  <sheetData>
    <row r="1" spans="6:7" x14ac:dyDescent="0.25">
      <c r="F1" t="str">
        <f>CONCATENATE("&lt;skos:ConceptScheme rdf:about=""http://overheid.vlaanderen.be/",SUBSTITUTE(SUBSTITUTE(Keuzelijsten!F1," ","_"),"/",""),"/",SUBSTITUTE(SUBSTITUTE(Keuzelijsten!F2," ","_"),"/",""),"""/&gt;")</f>
        <v>&lt;skos:ConceptScheme rdf:about="http://overheid.vlaanderen.be/STRUCTUUR_PROCES/Taakgebied"/&gt;</v>
      </c>
      <c r="G1" t="str">
        <f>CONCATENATE("&lt;skos:ConceptScheme rdf:about=""http://overheid.vlaanderen.be/",SUBSTITUTE(SUBSTITUTE(Keuzelijsten!F1," ","_"),"/",""),"/",SUBSTITUTE(SUBSTITUTE(Keuzelijsten!G2," ","_"),"/",""),"""/&gt;")</f>
        <v>&lt;skos:ConceptScheme rdf:about="http://overheid.vlaanderen.be/STRUCTUUR_PROCES/Taak"/&gt;</v>
      </c>
    </row>
    <row r="2" spans="6:7" x14ac:dyDescent="0.25">
      <c r="F2" t="str">
        <f>CONCATENATE("&lt;skos:Concept rdf:about=""http://overheid.vlaanderen.be/",SUBSTITUTE(SUBSTITUTE(Keuzelijsten!F2," ","_"),"/",""),"/","Key","""&gt;&lt;skos:inScheme rdf:resource=""http://overheid.vlaanderen.be/",SUBSTITUTE(SUBSTITUTE(Keuzelijsten!F2," ","_"),"/",""),"""/&gt;&lt;skos:prefLabel xml:lang=""nl""&gt;Value&lt;/skos:prefLabel&gt;&lt;/skos:Concept&gt;")</f>
        <v>&lt;skos:Concept rdf:about="http://overheid.vlaanderen.be/Taakgebied/Key"&gt;&lt;skos:inScheme rdf:resource="http://overheid.vlaanderen.be/Taakgebied"/&gt;&lt;skos:prefLabel xml:lang="nl"&gt;Value&lt;/skos:prefLabel&gt;&lt;/skos:Concept&gt;</v>
      </c>
      <c r="G2" t="str">
        <f>CONCATENATE("&lt;skos:Concept rdf:about=""http://overheid.vlaanderen.be/",SUBSTITUTE(SUBSTITUTE(Keuzelijsten!G2," ","_"),"/",""),"/","Key","""&gt;&lt;skos:inScheme rdf:resource=""http://overheid.vlaanderen.be/",SUBSTITUTE(SUBSTITUTE(Keuzelijsten!G2," ","_"),"/",""),"""/&gt;&lt;skos:prefLabel xml:lang=""nl""&gt;Value&lt;/skos:prefLabel&gt;&lt;/skos:Concept&gt;")</f>
        <v>&lt;skos:Concept rdf:about="http://overheid.vlaanderen.be/Taak/Key"&gt;&lt;skos:inScheme rdf:resource="http://overheid.vlaanderen.be/Taak"/&gt;&lt;skos:prefLabel xml:lang="nl"&gt;Value&lt;/skos:prefLabel&gt;&lt;/skos:Concept&gt;</v>
      </c>
    </row>
    <row r="3" spans="6:7" x14ac:dyDescent="0.25">
      <c r="F3" t="str">
        <f>SUBSTITUTE(SUBSTITUTE(F$2,"Value",Keuzelijsten!F3),"Key",LEFT(Keuzelijsten!F3,FIND(".",Keuzelijsten!F3)-1))</f>
        <v>&lt;skos:Concept rdf:about="http://overheid.vlaanderen.be/Taakgebied/01"&gt;&lt;skos:inScheme rdf:resource="http://overheid.vlaanderen.be/Taakgebied"/&gt;&lt;skos:prefLabel xml:lang="nl"&gt;01. Aanleggen, herinrichten, uitrusten van wegen&lt;/skos:prefLabel&gt;&lt;/skos:Concept&gt;</v>
      </c>
      <c r="G3" t="str">
        <f>SUBSTITUTE(SUBSTITUTE(G$2,"Value",Keuzelijsten!G3),"Key",ROW(G3)-2)</f>
        <v>&lt;skos:Concept rdf:about="http://overheid.vlaanderen.be/Taak/1"&gt;&lt;skos:inScheme rdf:resource="http://overheid.vlaanderen.be/Taak"/&gt;&lt;skos:prefLabel xml:lang="nl"&gt;01.1 Realiseren van een investeringsproject&lt;/skos:prefLabel&gt;&lt;/skos:Concept&gt;</v>
      </c>
    </row>
    <row r="4" spans="6:7" x14ac:dyDescent="0.25">
      <c r="F4" t="str">
        <f>SUBSTITUTE(SUBSTITUTE(F$2,"Value",Keuzelijsten!F4),"Key",LEFT(Keuzelijsten!F4,FIND(".",Keuzelijsten!F4)-1))</f>
        <v>&lt;skos:Concept rdf:about="http://overheid.vlaanderen.be/Taakgebied/02"&gt;&lt;skos:inScheme rdf:resource="http://overheid.vlaanderen.be/Taakgebied"/&gt;&lt;skos:prefLabel xml:lang="nl"&gt;02. Exploiteren, inspecteren, onderhouden en herstellen wegen en installaties&lt;/skos:prefLabel&gt;&lt;/skos:Concept&gt;</v>
      </c>
      <c r="G4" t="str">
        <f>SUBSTITUTE(SUBSTITUTE(G$2,"Value",Keuzelijsten!G4),"Key",ROW(G4)-2)</f>
        <v>&lt;skos:Concept rdf:about="http://overheid.vlaanderen.be/Taak/2"&gt;&lt;skos:inScheme rdf:resource="http://overheid.vlaanderen.be/Taak"/&gt;&lt;skos:prefLabel xml:lang="nl"&gt;02.1 Exploitatie weg, wegaanhorigheden en kunstwerken&lt;/skos:prefLabel&gt;&lt;/skos:Concept&gt;</v>
      </c>
    </row>
    <row r="5" spans="6:7" x14ac:dyDescent="0.25">
      <c r="F5" t="str">
        <f>SUBSTITUTE(SUBSTITUTE(F$2,"Value",Keuzelijsten!F5),"Key",LEFT(Keuzelijsten!F5,FIND(".",Keuzelijsten!F5)-1))</f>
        <v>&lt;skos:Concept rdf:about="http://overheid.vlaanderen.be/Taakgebied/03"&gt;&lt;skos:inScheme rdf:resource="http://overheid.vlaanderen.be/Taakgebied"/&gt;&lt;skos:prefLabel xml:lang="nl"&gt;03. Verstrekken advies over verkeer&lt;/skos:prefLabel&gt;&lt;/skos:Concept&gt;</v>
      </c>
      <c r="G5" t="str">
        <f>SUBSTITUTE(SUBSTITUTE(G$2,"Value",Keuzelijsten!G5),"Key",ROW(G5)-2)</f>
        <v>&lt;skos:Concept rdf:about="http://overheid.vlaanderen.be/Taak/3"&gt;&lt;skos:inScheme rdf:resource="http://overheid.vlaanderen.be/Taak"/&gt;&lt;skos:prefLabel xml:lang="nl"&gt;02.2 Inspecteren weg en wegaanhorigheden&lt;/skos:prefLabel&gt;&lt;/skos:Concept&gt;</v>
      </c>
    </row>
    <row r="6" spans="6:7" x14ac:dyDescent="0.25">
      <c r="F6" t="str">
        <f>SUBSTITUTE(SUBSTITUTE(F$2,"Value",Keuzelijsten!F6),"Key",LEFT(Keuzelijsten!F6,FIND(".",Keuzelijsten!F6)-1))</f>
        <v>&lt;skos:Concept rdf:about="http://overheid.vlaanderen.be/Taakgebied/04"&gt;&lt;skos:inScheme rdf:resource="http://overheid.vlaanderen.be/Taakgebied"/&gt;&lt;skos:prefLabel xml:lang="nl"&gt;04. Verstrekken advies over wegen&lt;/skos:prefLabel&gt;&lt;/skos:Concept&gt;</v>
      </c>
      <c r="G6" t="str">
        <f>SUBSTITUTE(SUBSTITUTE(G$2,"Value",Keuzelijsten!G6),"Key",ROW(G6)-2)</f>
        <v>&lt;skos:Concept rdf:about="http://overheid.vlaanderen.be/Taak/4"&gt;&lt;skos:inScheme rdf:resource="http://overheid.vlaanderen.be/Taak"/&gt;&lt;skos:prefLabel xml:lang="nl"&gt;02.3 Inspecteren kunstwerk&lt;/skos:prefLabel&gt;&lt;/skos:Concept&gt;</v>
      </c>
    </row>
    <row r="7" spans="6:7" x14ac:dyDescent="0.25">
      <c r="F7" t="str">
        <f>SUBSTITUTE(SUBSTITUTE(F$2,"Value",Keuzelijsten!F7),"Key",LEFT(Keuzelijsten!F7,FIND(".",Keuzelijsten!F7)-1))</f>
        <v>&lt;skos:Concept rdf:about="http://overheid.vlaanderen.be/Taakgebied/05"&gt;&lt;skos:inScheme rdf:resource="http://overheid.vlaanderen.be/Taakgebied"/&gt;&lt;skos:prefLabel xml:lang="nl"&gt;05. Verzorgen externe communicatie&lt;/skos:prefLabel&gt;&lt;/skos:Concept&gt;</v>
      </c>
      <c r="G7" t="str">
        <f>SUBSTITUTE(SUBSTITUTE(G$2,"Value",Keuzelijsten!G7),"Key",ROW(G7)-2)</f>
        <v>&lt;skos:Concept rdf:about="http://overheid.vlaanderen.be/Taak/5"&gt;&lt;skos:inScheme rdf:resource="http://overheid.vlaanderen.be/Taak"/&gt;&lt;skos:prefLabel xml:lang="nl"&gt;02.4 Realiseren van een onderhouds- of herstelproject&lt;/skos:prefLabel&gt;&lt;/skos:Concept&gt;</v>
      </c>
    </row>
    <row r="8" spans="6:7" x14ac:dyDescent="0.25">
      <c r="F8" t="str">
        <f>SUBSTITUTE(SUBSTITUTE(F$2,"Value",Keuzelijsten!F8),"Key",LEFT(Keuzelijsten!F8,FIND(".",Keuzelijsten!F8)-1))</f>
        <v>&lt;skos:Concept rdf:about="http://overheid.vlaanderen.be/Taakgebied/06"&gt;&lt;skos:inScheme rdf:resource="http://overheid.vlaanderen.be/Taakgebied"/&gt;&lt;skos:prefLabel xml:lang="nl"&gt;06. Beheren ICT middelen&lt;/skos:prefLabel&gt;&lt;/skos:Concept&gt;</v>
      </c>
      <c r="G8" t="str">
        <f>SUBSTITUTE(SUBSTITUTE(G$2,"Value",Keuzelijsten!G8),"Key",ROW(G8)-2)</f>
        <v>&lt;skos:Concept rdf:about="http://overheid.vlaanderen.be/Taak/6"&gt;&lt;skos:inScheme rdf:resource="http://overheid.vlaanderen.be/Taak"/&gt;&lt;skos:prefLabel xml:lang="nl"&gt;02.5 Winterdienst&lt;/skos:prefLabel&gt;&lt;/skos:Concept&gt;</v>
      </c>
    </row>
    <row r="9" spans="6:7" x14ac:dyDescent="0.25">
      <c r="F9" t="str">
        <f>SUBSTITUTE(SUBSTITUTE(F$2,"Value",Keuzelijsten!F9),"Key",LEFT(Keuzelijsten!F9,FIND(".",Keuzelijsten!F9)-1))</f>
        <v>&lt;skos:Concept rdf:about="http://overheid.vlaanderen.be/Taakgebied/07"&gt;&lt;skos:inScheme rdf:resource="http://overheid.vlaanderen.be/Taakgebied"/&gt;&lt;skos:prefLabel xml:lang="nl"&gt;07. Beheren HRM middelen&lt;/skos:prefLabel&gt;&lt;/skos:Concept&gt;</v>
      </c>
      <c r="G9" t="str">
        <f>SUBSTITUTE(SUBSTITUTE(G$2,"Value",Keuzelijsten!G9),"Key",ROW(G9)-2)</f>
        <v>&lt;skos:Concept rdf:about="http://overheid.vlaanderen.be/Taak/7"&gt;&lt;skos:inScheme rdf:resource="http://overheid.vlaanderen.be/Taak"/&gt;&lt;skos:prefLabel xml:lang="nl"&gt;03.1 Advies verstrekken over verkeer en mobiliteit&lt;/skos:prefLabel&gt;&lt;/skos:Concept&gt;</v>
      </c>
    </row>
    <row r="10" spans="6:7" x14ac:dyDescent="0.25">
      <c r="F10" t="str">
        <f>SUBSTITUTE(SUBSTITUTE(F$2,"Value",Keuzelijsten!F10),"Key",LEFT(Keuzelijsten!F10,FIND(".",Keuzelijsten!F10)-1))</f>
        <v>&lt;skos:Concept rdf:about="http://overheid.vlaanderen.be/Taakgebied/08"&gt;&lt;skos:inScheme rdf:resource="http://overheid.vlaanderen.be/Taakgebied"/&gt;&lt;skos:prefLabel xml:lang="nl"&gt;08. Beheren vastgoed en facilitair management&lt;/skos:prefLabel&gt;&lt;/skos:Concept&gt;</v>
      </c>
      <c r="G10" t="str">
        <f>SUBSTITUTE(SUBSTITUTE(G$2,"Value",Keuzelijsten!G10),"Key",ROW(G10)-2)</f>
        <v>&lt;skos:Concept rdf:about="http://overheid.vlaanderen.be/Taak/8"&gt;&lt;skos:inScheme rdf:resource="http://overheid.vlaanderen.be/Taak"/&gt;&lt;skos:prefLabel xml:lang="nl"&gt;03.2 Advies verstrekken  &lt;/skos:prefLabel&gt;&lt;/skos:Concept&gt;</v>
      </c>
    </row>
    <row r="11" spans="6:7" x14ac:dyDescent="0.25">
      <c r="F11" t="str">
        <f>SUBSTITUTE(SUBSTITUTE(F$2,"Value",Keuzelijsten!F11),"Key",LEFT(Keuzelijsten!F11,FIND(".",Keuzelijsten!F11)-1))</f>
        <v>&lt;skos:Concept rdf:about="http://overheid.vlaanderen.be/Taakgebied/09"&gt;&lt;skos:inScheme rdf:resource="http://overheid.vlaanderen.be/Taakgebied"/&gt;&lt;skos:prefLabel xml:lang="nl"&gt;09. Aankopen werken, leveringen en diensten&lt;/skos:prefLabel&gt;&lt;/skos:Concept&gt;</v>
      </c>
      <c r="G11" t="str">
        <f>SUBSTITUTE(SUBSTITUTE(G$2,"Value",Keuzelijsten!G11),"Key",ROW(G11)-2)</f>
        <v>&lt;skos:Concept rdf:about="http://overheid.vlaanderen.be/Taak/9"&gt;&lt;skos:inScheme rdf:resource="http://overheid.vlaanderen.be/Taak"/&gt;&lt;skos:prefLabel xml:lang="nl"&gt;04.1 Uitvoeren studies en proeven&lt;/skos:prefLabel&gt;&lt;/skos:Concept&gt;</v>
      </c>
    </row>
    <row r="12" spans="6:7" x14ac:dyDescent="0.25">
      <c r="F12" t="str">
        <f>SUBSTITUTE(SUBSTITUTE(F$2,"Value",Keuzelijsten!F12),"Key",LEFT(Keuzelijsten!F12,FIND(".",Keuzelijsten!F12)-1))</f>
        <v>&lt;skos:Concept rdf:about="http://overheid.vlaanderen.be/Taakgebied/10"&gt;&lt;skos:inScheme rdf:resource="http://overheid.vlaanderen.be/Taakgebied"/&gt;&lt;skos:prefLabel xml:lang="nl"&gt;10. Beheren van financiële middelen&lt;/skos:prefLabel&gt;&lt;/skos:Concept&gt;</v>
      </c>
      <c r="G12" t="str">
        <f>SUBSTITUTE(SUBSTITUTE(G$2,"Value",Keuzelijsten!G12),"Key",ROW(G12)-2)</f>
        <v>&lt;skos:Concept rdf:about="http://overheid.vlaanderen.be/Taak/10"&gt;&lt;skos:inScheme rdf:resource="http://overheid.vlaanderen.be/Taak"/&gt;&lt;skos:prefLabel xml:lang="nl"&gt;05.1 Verzorgen externe communicatie&lt;/skos:prefLabel&gt;&lt;/skos:Concept&gt;</v>
      </c>
    </row>
    <row r="13" spans="6:7" x14ac:dyDescent="0.25">
      <c r="F13" t="str">
        <f>SUBSTITUTE(SUBSTITUTE(F$2,"Value",Keuzelijsten!F13),"Key",LEFT(Keuzelijsten!F13,FIND(".",Keuzelijsten!F13)-1))</f>
        <v>&lt;skos:Concept rdf:about="http://overheid.vlaanderen.be/Taakgebied/11"&gt;&lt;skos:inScheme rdf:resource="http://overheid.vlaanderen.be/Taakgebied"/&gt;&lt;skos:prefLabel xml:lang="nl"&gt;11. Beheren van preventie en veiligheid op het werk&lt;/skos:prefLabel&gt;&lt;/skos:Concept&gt;</v>
      </c>
      <c r="G13" t="str">
        <f>SUBSTITUTE(SUBSTITUTE(G$2,"Value",Keuzelijsten!G13),"Key",ROW(G13)-2)</f>
        <v>&lt;skos:Concept rdf:about="http://overheid.vlaanderen.be/Taak/11"&gt;&lt;skos:inScheme rdf:resource="http://overheid.vlaanderen.be/Taak"/&gt;&lt;skos:prefLabel xml:lang="nl"&gt;06.1 Realiseren ICT plan&lt;/skos:prefLabel&gt;&lt;/skos:Concept&gt;</v>
      </c>
    </row>
    <row r="14" spans="6:7" x14ac:dyDescent="0.25">
      <c r="F14" t="str">
        <f>SUBSTITUTE(SUBSTITUTE(F$2,"Value",Keuzelijsten!F14),"Key",LEFT(Keuzelijsten!F14,FIND(".",Keuzelijsten!F14)-1))</f>
        <v>&lt;skos:Concept rdf:about="http://overheid.vlaanderen.be/Taakgebied/12"&gt;&lt;skos:inScheme rdf:resource="http://overheid.vlaanderen.be/Taakgebied"/&gt;&lt;skos:prefLabel xml:lang="nl"&gt;12. Beheren van risico's&lt;/skos:prefLabel&gt;&lt;/skos:Concept&gt;</v>
      </c>
      <c r="G14" t="str">
        <f>SUBSTITUTE(SUBSTITUTE(G$2,"Value",Keuzelijsten!G14),"Key",ROW(G14)-2)</f>
        <v>&lt;skos:Concept rdf:about="http://overheid.vlaanderen.be/Taak/12"&gt;&lt;skos:inScheme rdf:resource="http://overheid.vlaanderen.be/Taak"/&gt;&lt;skos:prefLabel xml:lang="nl"&gt;07.1 Opvolgen verloning en vergoeding&lt;/skos:prefLabel&gt;&lt;/skos:Concept&gt;</v>
      </c>
    </row>
    <row r="15" spans="6:7" x14ac:dyDescent="0.25">
      <c r="F15" t="str">
        <f>SUBSTITUTE(SUBSTITUTE(F$2,"Value",Keuzelijsten!F15),"Key",LEFT(Keuzelijsten!F15,FIND(".",Keuzelijsten!F15)-1))</f>
        <v>&lt;skos:Concept rdf:about="http://overheid.vlaanderen.be/Taakgebied/13"&gt;&lt;skos:inScheme rdf:resource="http://overheid.vlaanderen.be/Taakgebied"/&gt;&lt;skos:prefLabel xml:lang="nl"&gt;13. Invoeren kwaliteitssystemen&lt;/skos:prefLabel&gt;&lt;/skos:Concept&gt;</v>
      </c>
      <c r="G15" t="str">
        <f>SUBSTITUTE(SUBSTITUTE(G$2,"Value",Keuzelijsten!G15),"Key",ROW(G15)-2)</f>
        <v>&lt;skos:Concept rdf:about="http://overheid.vlaanderen.be/Taak/13"&gt;&lt;skos:inScheme rdf:resource="http://overheid.vlaanderen.be/Taak"/&gt;&lt;skos:prefLabel xml:lang="nl"&gt;07.2  Instaan voor logistiek voor het personeel&lt;/skos:prefLabel&gt;&lt;/skos:Concept&gt;</v>
      </c>
    </row>
    <row r="16" spans="6:7" x14ac:dyDescent="0.25">
      <c r="F16" t="str">
        <f>SUBSTITUTE(SUBSTITUTE(F$2,"Value",Keuzelijsten!F16),"Key",LEFT(Keuzelijsten!F16,FIND(".",Keuzelijsten!F16)-1))</f>
        <v>&lt;skos:Concept rdf:about="http://overheid.vlaanderen.be/Taakgebied/14"&gt;&lt;skos:inScheme rdf:resource="http://overheid.vlaanderen.be/Taakgebied"/&gt;&lt;skos:prefLabel xml:lang="nl"&gt;14. Managen van kennis en informatie&lt;/skos:prefLabel&gt;&lt;/skos:Concept&gt;</v>
      </c>
      <c r="G16" t="str">
        <f>SUBSTITUTE(SUBSTITUTE(G$2,"Value",Keuzelijsten!G16),"Key",ROW(G16)-2)</f>
        <v>&lt;skos:Concept rdf:about="http://overheid.vlaanderen.be/Taak/14"&gt;&lt;skos:inScheme rdf:resource="http://overheid.vlaanderen.be/Taak"/&gt;&lt;skos:prefLabel xml:lang="nl"&gt;07.3 Ontwikkelen competenties en vorming personeel&lt;/skos:prefLabel&gt;&lt;/skos:Concept&gt;</v>
      </c>
    </row>
    <row r="17" spans="6:7" x14ac:dyDescent="0.25">
      <c r="F17" t="str">
        <f>SUBSTITUTE(SUBSTITUTE(F$2,"Value",Keuzelijsten!F17),"Key",LEFT(Keuzelijsten!F17,FIND(".",Keuzelijsten!F17)-1))</f>
        <v>&lt;skos:Concept rdf:about="http://overheid.vlaanderen.be/Taakgebied/15"&gt;&lt;skos:inScheme rdf:resource="http://overheid.vlaanderen.be/Taakgebied"/&gt;&lt;skos:prefLabel xml:lang="nl"&gt;15. Verzekeren bedrijfscontinuiteit &lt;/skos:prefLabel&gt;&lt;/skos:Concept&gt;</v>
      </c>
      <c r="G17" t="str">
        <f>SUBSTITUTE(SUBSTITUTE(G$2,"Value",Keuzelijsten!G17),"Key",ROW(G17)-2)</f>
        <v>&lt;skos:Concept rdf:about="http://overheid.vlaanderen.be/Taak/15"&gt;&lt;skos:inScheme rdf:resource="http://overheid.vlaanderen.be/Taak"/&gt;&lt;skos:prefLabel xml:lang="nl"&gt;08.1 Beheren vastgoed&lt;/skos:prefLabel&gt;&lt;/skos:Concept&gt;</v>
      </c>
    </row>
    <row r="18" spans="6:7" x14ac:dyDescent="0.25">
      <c r="F18" t="str">
        <f>SUBSTITUTE(SUBSTITUTE(F$2,"Value",Keuzelijsten!F18),"Key",LEFT(Keuzelijsten!F18,FIND(".",Keuzelijsten!F18)-1))</f>
        <v>&lt;skos:Concept rdf:about="http://overheid.vlaanderen.be/Taakgebied/16"&gt;&lt;skos:inScheme rdf:resource="http://overheid.vlaanderen.be/Taakgebied"/&gt;&lt;skos:prefLabel xml:lang="nl"&gt;16. Voorbereiden, uitvoeren en evalueren beleid&lt;/skos:prefLabel&gt;&lt;/skos:Concept&gt;</v>
      </c>
      <c r="G18" t="str">
        <f>SUBSTITUTE(SUBSTITUTE(G$2,"Value",Keuzelijsten!G18),"Key",ROW(G18)-2)</f>
        <v>&lt;skos:Concept rdf:about="http://overheid.vlaanderen.be/Taak/16"&gt;&lt;skos:inScheme rdf:resource="http://overheid.vlaanderen.be/Taak"/&gt;&lt;skos:prefLabel xml:lang="nl"&gt;08.2 Beheren materialen, materieel en dienstvoertuigen&lt;/skos:prefLabel&gt;&lt;/skos:Concept&gt;</v>
      </c>
    </row>
    <row r="19" spans="6:7" x14ac:dyDescent="0.25">
      <c r="F19" t="str">
        <f>SUBSTITUTE(SUBSTITUTE(F$2,"Value",Keuzelijsten!F19),"Key",LEFT(Keuzelijsten!F19,FIND(".",Keuzelijsten!F19)-1))</f>
        <v>&lt;skos:Concept rdf:about="http://overheid.vlaanderen.be/Taakgebied/17"&gt;&lt;skos:inScheme rdf:resource="http://overheid.vlaanderen.be/Taakgebied"/&gt;&lt;skos:prefLabel xml:lang="nl"&gt;17. Opstellen en naleven wet- en regelgeving&lt;/skos:prefLabel&gt;&lt;/skos:Concept&gt;</v>
      </c>
      <c r="G19" t="str">
        <f>SUBSTITUTE(SUBSTITUTE(G$2,"Value",Keuzelijsten!G19),"Key",ROW(G19)-2)</f>
        <v>&lt;skos:Concept rdf:about="http://overheid.vlaanderen.be/Taak/17"&gt;&lt;skos:inScheme rdf:resource="http://overheid.vlaanderen.be/Taak"/&gt;&lt;skos:prefLabel xml:lang="nl"&gt;09.1 Aankopen werken, leveringen en diensten&lt;/skos:prefLabel&gt;&lt;/skos:Concept&gt;</v>
      </c>
    </row>
    <row r="20" spans="6:7" x14ac:dyDescent="0.25">
      <c r="F20" t="str">
        <f>SUBSTITUTE(SUBSTITUTE(F$2,"Value",Keuzelijsten!F20),"Key",LEFT(Keuzelijsten!F20,FIND(".",Keuzelijsten!F20)-1))</f>
        <v>&lt;skos:Concept rdf:about="http://overheid.vlaanderen.be/Taakgebied/18"&gt;&lt;skos:inScheme rdf:resource="http://overheid.vlaanderen.be/Taakgebied"/&gt;&lt;skos:prefLabel xml:lang="nl"&gt;18. Samenwerken met externe partners&lt;/skos:prefLabel&gt;&lt;/skos:Concept&gt;</v>
      </c>
      <c r="G20" t="str">
        <f>SUBSTITUTE(SUBSTITUTE(G$2,"Value",Keuzelijsten!G20),"Key",ROW(G20)-2)</f>
        <v>&lt;skos:Concept rdf:about="http://overheid.vlaanderen.be/Taak/18"&gt;&lt;skos:inScheme rdf:resource="http://overheid.vlaanderen.be/Taak"/&gt;&lt;skos:prefLabel xml:lang="nl"&gt;10.1 Bijhouden van de boekhouding&lt;/skos:prefLabel&gt;&lt;/skos:Concept&gt;</v>
      </c>
    </row>
    <row r="21" spans="6:7" x14ac:dyDescent="0.25">
      <c r="F21" t="str">
        <f>SUBSTITUTE(SUBSTITUTE(F$2,"Value",Keuzelijsten!F21),"Key",LEFT(Keuzelijsten!F21,FIND(".",Keuzelijsten!F21)-1))</f>
        <v>&lt;skos:Concept rdf:about="http://overheid.vlaanderen.be/Taakgebied/19"&gt;&lt;skos:inScheme rdf:resource="http://overheid.vlaanderen.be/Taakgebied"/&gt;&lt;skos:prefLabel xml:lang="nl"&gt;19. Ondersteunen van het beleid&lt;/skos:prefLabel&gt;&lt;/skos:Concept&gt;</v>
      </c>
      <c r="G21" t="str">
        <f>SUBSTITUTE(SUBSTITUTE(G$2,"Value",Keuzelijsten!G21),"Key",ROW(G21)-2)</f>
        <v>&lt;skos:Concept rdf:about="http://overheid.vlaanderen.be/Taak/19"&gt;&lt;skos:inScheme rdf:resource="http://overheid.vlaanderen.be/Taak"/&gt;&lt;skos:prefLabel xml:lang="nl"&gt;11.1 Verzorgen coördinatie preventie en veiligheid&lt;/skos:prefLabel&gt;&lt;/skos:Concept&gt;</v>
      </c>
    </row>
    <row r="22" spans="6:7" x14ac:dyDescent="0.25">
      <c r="G22" t="str">
        <f>SUBSTITUTE(SUBSTITUTE(G$2,"Value",Keuzelijsten!G22),"Key",ROW(G22)-2)</f>
        <v>&lt;skos:Concept rdf:about="http://overheid.vlaanderen.be/Taak/20"&gt;&lt;skos:inScheme rdf:resource="http://overheid.vlaanderen.be/Taak"/&gt;&lt;skos:prefLabel xml:lang="nl"&gt;12.1 Beheren van calamiteiten&lt;/skos:prefLabel&gt;&lt;/skos:Concept&gt;</v>
      </c>
    </row>
    <row r="23" spans="6:7" x14ac:dyDescent="0.25">
      <c r="G23" t="str">
        <f>SUBSTITUTE(SUBSTITUTE(G$2,"Value",Keuzelijsten!G23),"Key",ROW(G23)-2)</f>
        <v>&lt;skos:Concept rdf:about="http://overheid.vlaanderen.be/Taak/21"&gt;&lt;skos:inScheme rdf:resource="http://overheid.vlaanderen.be/Taak"/&gt;&lt;skos:prefLabel xml:lang="nl"&gt;12.2 Beheren van klachten en meldingen&lt;/skos:prefLabel&gt;&lt;/skos:Concept&gt;</v>
      </c>
    </row>
    <row r="24" spans="6:7" x14ac:dyDescent="0.25">
      <c r="G24" t="str">
        <f>SUBSTITUTE(SUBSTITUTE(G$2,"Value",Keuzelijsten!G24),"Key",ROW(G24)-2)</f>
        <v>&lt;skos:Concept rdf:about="http://overheid.vlaanderen.be/Taak/22"&gt;&lt;skos:inScheme rdf:resource="http://overheid.vlaanderen.be/Taak"/&gt;&lt;skos:prefLabel xml:lang="nl"&gt;13.1 Onderhouden ISO Kwaliteitsmanagementsysteem&lt;/skos:prefLabel&gt;&lt;/skos:Concept&gt;</v>
      </c>
    </row>
    <row r="25" spans="6:7" x14ac:dyDescent="0.25">
      <c r="G25" t="str">
        <f>SUBSTITUTE(SUBSTITUTE(G$2,"Value",Keuzelijsten!G25),"Key",ROW(G25)-2)</f>
        <v>&lt;skos:Concept rdf:about="http://overheid.vlaanderen.be/Taak/23"&gt;&lt;skos:inScheme rdf:resource="http://overheid.vlaanderen.be/Taak"/&gt;&lt;skos:prefLabel xml:lang="nl"&gt;14.1 Borgen en beschikbaar stellen van kennis in het kennismodel&lt;/skos:prefLabel&gt;&lt;/skos:Concept&gt;</v>
      </c>
    </row>
    <row r="26" spans="6:7" x14ac:dyDescent="0.25">
      <c r="G26" t="str">
        <f>SUBSTITUTE(SUBSTITUTE(G$2,"Value",Keuzelijsten!G26),"Key",ROW(G26)-2)</f>
        <v>&lt;skos:Concept rdf:about="http://overheid.vlaanderen.be/Taak/24"&gt;&lt;skos:inScheme rdf:resource="http://overheid.vlaanderen.be/Taak"/&gt;&lt;skos:prefLabel xml:lang="nl"&gt;14.2 Informatie beheren&lt;/skos:prefLabel&gt;&lt;/skos:Concept&gt;</v>
      </c>
    </row>
    <row r="27" spans="6:7" x14ac:dyDescent="0.25">
      <c r="G27" t="str">
        <f>SUBSTITUTE(SUBSTITUTE(G$2,"Value",Keuzelijsten!G27),"Key",ROW(G27)-2)</f>
        <v>&lt;skos:Concept rdf:about="http://overheid.vlaanderen.be/Taak/25"&gt;&lt;skos:inScheme rdf:resource="http://overheid.vlaanderen.be/Taak"/&gt;&lt;skos:prefLabel xml:lang="nl"&gt;15.1 Verzekeren bedrijfscontinuiteit &lt;/skos:prefLabel&gt;&lt;/skos:Concept&gt;</v>
      </c>
    </row>
    <row r="28" spans="6:7" x14ac:dyDescent="0.25">
      <c r="G28" t="str">
        <f>SUBSTITUTE(SUBSTITUTE(G$2,"Value",Keuzelijsten!G28),"Key",ROW(G28)-2)</f>
        <v>&lt;skos:Concept rdf:about="http://overheid.vlaanderen.be/Taak/26"&gt;&lt;skos:inScheme rdf:resource="http://overheid.vlaanderen.be/Taak"/&gt;&lt;skos:prefLabel xml:lang="nl"&gt;16.1 Bepalen visie, missie en strategische doelstellingen&lt;/skos:prefLabel&gt;&lt;/skos:Concept&gt;</v>
      </c>
    </row>
    <row r="29" spans="6:7" x14ac:dyDescent="0.25">
      <c r="G29" t="str">
        <f>SUBSTITUTE(SUBSTITUTE(G$2,"Value",Keuzelijsten!G29),"Key",ROW(G29)-2)</f>
        <v>&lt;skos:Concept rdf:about="http://overheid.vlaanderen.be/Taak/27"&gt;&lt;skos:inScheme rdf:resource="http://overheid.vlaanderen.be/Taak"/&gt;&lt;skos:prefLabel xml:lang="nl"&gt;16.2 Voorbereiden beleid&lt;/skos:prefLabel&gt;&lt;/skos:Concept&gt;</v>
      </c>
    </row>
    <row r="30" spans="6:7" x14ac:dyDescent="0.25">
      <c r="G30" t="str">
        <f>SUBSTITUTE(SUBSTITUTE(G$2,"Value",Keuzelijsten!G30),"Key",ROW(G30)-2)</f>
        <v>&lt;skos:Concept rdf:about="http://overheid.vlaanderen.be/Taak/28"&gt;&lt;skos:inScheme rdf:resource="http://overheid.vlaanderen.be/Taak"/&gt;&lt;skos:prefLabel xml:lang="nl"&gt;16.3 Opstellen begroting en fysisch programma&lt;/skos:prefLabel&gt;&lt;/skos:Concept&gt;</v>
      </c>
    </row>
    <row r="31" spans="6:7" x14ac:dyDescent="0.25">
      <c r="G31" t="str">
        <f>SUBSTITUTE(SUBSTITUTE(G$2,"Value",Keuzelijsten!G31),"Key",ROW(G31)-2)</f>
        <v>&lt;skos:Concept rdf:about="http://overheid.vlaanderen.be/Taak/29"&gt;&lt;skos:inScheme rdf:resource="http://overheid.vlaanderen.be/Taak"/&gt;&lt;skos:prefLabel xml:lang="nl"&gt;16.4 Opstellen en coördineren fysische programma's onderhoud en investering&lt;/skos:prefLabel&gt;&lt;/skos:Concept&gt;</v>
      </c>
    </row>
    <row r="32" spans="6:7" x14ac:dyDescent="0.25">
      <c r="G32" t="str">
        <f>SUBSTITUTE(SUBSTITUTE(G$2,"Value",Keuzelijsten!G32),"Key",ROW(G32)-2)</f>
        <v>&lt;skos:Concept rdf:about="http://overheid.vlaanderen.be/Taak/30"&gt;&lt;skos:inScheme rdf:resource="http://overheid.vlaanderen.be/Taak"/&gt;&lt;skos:prefLabel xml:lang="nl"&gt;16.5 Evalueren en bijsturen van beleid en begroting&lt;/skos:prefLabel&gt;&lt;/skos:Concept&gt;</v>
      </c>
    </row>
    <row r="33" spans="7:7" x14ac:dyDescent="0.25">
      <c r="G33" t="str">
        <f>SUBSTITUTE(SUBSTITUTE(G$2,"Value",Keuzelijsten!G33),"Key",ROW(G33)-2)</f>
        <v>&lt;skos:Concept rdf:about="http://overheid.vlaanderen.be/Taak/31"&gt;&lt;skos:inScheme rdf:resource="http://overheid.vlaanderen.be/Taak"/&gt;&lt;skos:prefLabel xml:lang="nl"&gt;16.6 Monitoren en rapporteren&lt;/skos:prefLabel&gt;&lt;/skos:Concept&gt;</v>
      </c>
    </row>
    <row r="34" spans="7:7" x14ac:dyDescent="0.25">
      <c r="G34" t="str">
        <f>SUBSTITUTE(SUBSTITUTE(G$2,"Value",Keuzelijsten!G34),"Key",ROW(G34)-2)</f>
        <v>&lt;skos:Concept rdf:about="http://overheid.vlaanderen.be/Taak/32"&gt;&lt;skos:inScheme rdf:resource="http://overheid.vlaanderen.be/Taak"/&gt;&lt;skos:prefLabel xml:lang="nl"&gt;17.1 Opmaken van interne regelgeving (procedures, standaardbestekken en voorschriften)&lt;/skos:prefLabel&gt;&lt;/skos:Concept&gt;</v>
      </c>
    </row>
    <row r="35" spans="7:7" x14ac:dyDescent="0.25">
      <c r="G35" t="str">
        <f>SUBSTITUTE(SUBSTITUTE(G$2,"Value",Keuzelijsten!G35),"Key",ROW(G35)-2)</f>
        <v>&lt;skos:Concept rdf:about="http://overheid.vlaanderen.be/Taak/33"&gt;&lt;skos:inScheme rdf:resource="http://overheid.vlaanderen.be/Taak"/&gt;&lt;skos:prefLabel xml:lang="nl"&gt;18.1 Afsluiten van de beheersovereenkomst&lt;/skos:prefLabel&gt;&lt;/skos:Concept&gt;</v>
      </c>
    </row>
    <row r="36" spans="7:7" x14ac:dyDescent="0.25">
      <c r="G36" t="str">
        <f>SUBSTITUTE(SUBSTITUTE(G$2,"Value",Keuzelijsten!G36),"Key",ROW(G36)-2)</f>
        <v>&lt;skos:Concept rdf:about="http://overheid.vlaanderen.be/Taak/34"&gt;&lt;skos:inScheme rdf:resource="http://overheid.vlaanderen.be/Taak"/&gt;&lt;skos:prefLabel xml:lang="nl"&gt;18.2 Afsluiten samenwerkingsovereenkomsten met partners - groeperingen - contacten&lt;/skos:prefLabel&gt;&lt;/skos:Concept&gt;</v>
      </c>
    </row>
    <row r="37" spans="7:7" x14ac:dyDescent="0.25">
      <c r="G37" t="str">
        <f>SUBSTITUTE(SUBSTITUTE(G$2,"Value",Keuzelijsten!G37),"Key",ROW(G37)-2)</f>
        <v>&lt;skos:Concept rdf:about="http://overheid.vlaanderen.be/Taak/35"&gt;&lt;skos:inScheme rdf:resource="http://overheid.vlaanderen.be/Taak"/&gt;&lt;skos:prefLabel xml:lang="nl"&gt;19.1 Antwoorden op vragen van het beleid&lt;/skos:prefLabel&gt;&lt;/skos:Concept&gt;</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A7483B61F7184AA6B3BA8AE7D83758" ma:contentTypeVersion="7" ma:contentTypeDescription="Een nieuw document maken." ma:contentTypeScope="" ma:versionID="a7fe003c052518cada2392ddd7e3a1f8">
  <xsd:schema xmlns:xsd="http://www.w3.org/2001/XMLSchema" xmlns:xs="http://www.w3.org/2001/XMLSchema" xmlns:p="http://schemas.microsoft.com/office/2006/metadata/properties" xmlns:ns2="abd5de4e-6ecd-4522-a9f4-1c24c7648312" targetNamespace="http://schemas.microsoft.com/office/2006/metadata/properties" ma:root="true" ma:fieldsID="4cdabf6ad968d5947e65989b260744e9" ns2:_="">
    <xsd:import namespace="abd5de4e-6ecd-4522-a9f4-1c24c7648312"/>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d5de4e-6ecd-4522-a9f4-1c24c7648312"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2B736A-7DCA-437B-85EC-5C6103533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d5de4e-6ecd-4522-a9f4-1c24c76483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2E4C71-B8DF-4063-9A82-F5053E7949B3}">
  <ds:schemaRefs>
    <ds:schemaRef ds:uri="http://schemas.microsoft.com/sharepoint/v3/contenttype/forms"/>
  </ds:schemaRefs>
</ds:datastoreItem>
</file>

<file path=customXml/itemProps3.xml><?xml version="1.0" encoding="utf-8"?>
<ds:datastoreItem xmlns:ds="http://schemas.openxmlformats.org/officeDocument/2006/customXml" ds:itemID="{FE92BECA-5318-4BAB-8A5C-2C92398301C5}">
  <ds:schemaRefs>
    <ds:schemaRef ds:uri="abd5de4e-6ecd-4522-a9f4-1c24c7648312"/>
    <ds:schemaRef ds:uri="http://schemas.microsoft.com/office/2006/documentManagement/types"/>
    <ds:schemaRef ds:uri="http://purl.org/dc/elements/1.1/"/>
    <ds:schemaRef ds:uri="http://www.w3.org/XML/1998/namespace"/>
    <ds:schemaRef ds:uri="http://schemas.microsoft.com/office/infopath/2007/PartnerControls"/>
    <ds:schemaRef ds:uri="http://schemas.microsoft.com/office/2006/metadata/properties"/>
    <ds:schemaRef ds:uri="http://purl.org/dc/term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32</vt:i4>
      </vt:variant>
    </vt:vector>
  </HeadingPairs>
  <TitlesOfParts>
    <vt:vector size="39" baseType="lpstr">
      <vt:lpstr>IDENTIFICATIE</vt:lpstr>
      <vt:lpstr>IBP</vt:lpstr>
      <vt:lpstr>Rapportering</vt:lpstr>
      <vt:lpstr>Keuzelijsten</vt:lpstr>
      <vt:lpstr>ID_formule</vt:lpstr>
      <vt:lpstr>SERIESASXML</vt:lpstr>
      <vt:lpstr>Vocabularies</vt:lpstr>
      <vt:lpstr>Andere</vt:lpstr>
      <vt:lpstr>Begindatum</vt:lpstr>
      <vt:lpstr>Beleidsdomein</vt:lpstr>
      <vt:lpstr>Bestemming</vt:lpstr>
      <vt:lpstr>Bestuurszaken</vt:lpstr>
      <vt:lpstr>Cultuurjeugdsportenmedia</vt:lpstr>
      <vt:lpstr>Dag</vt:lpstr>
      <vt:lpstr>Dienstenalgemeenregeringsbeleid</vt:lpstr>
      <vt:lpstr>Drager</vt:lpstr>
      <vt:lpstr>economiewetenschapeninnovatie</vt:lpstr>
      <vt:lpstr>Einddatum</vt:lpstr>
      <vt:lpstr>Financiënenbegroting</vt:lpstr>
      <vt:lpstr>Hergebruik</vt:lpstr>
      <vt:lpstr>Informatieobjecttype</vt:lpstr>
      <vt:lpstr>internationaalvlaanderen</vt:lpstr>
      <vt:lpstr>jaar</vt:lpstr>
      <vt:lpstr>KanselarijenBestuur</vt:lpstr>
      <vt:lpstr>landbouwenvisserij</vt:lpstr>
      <vt:lpstr>leefmilieunatuurenenergie</vt:lpstr>
      <vt:lpstr>maand</vt:lpstr>
      <vt:lpstr>mobiliteitenopenbarewerken</vt:lpstr>
      <vt:lpstr>onderwijsenvorming</vt:lpstr>
      <vt:lpstr>Ordening</vt:lpstr>
      <vt:lpstr>Persoonsgegevens</vt:lpstr>
      <vt:lpstr>Raadplegingsregime</vt:lpstr>
      <vt:lpstr>ruimtelijkeordeningwonenenonroerenderfgoed</vt:lpstr>
      <vt:lpstr>Tijdseenheid</vt:lpstr>
      <vt:lpstr>versie</vt:lpstr>
      <vt:lpstr>Waarde</vt:lpstr>
      <vt:lpstr>Waarde2</vt:lpstr>
      <vt:lpstr>welzijnvolksgezondheidengezin</vt:lpstr>
      <vt:lpstr>werkensocialeeconomie</vt:lpstr>
    </vt:vector>
  </TitlesOfParts>
  <Company>Vlaamse overheid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Oeyen, Quincy</dc:creator>
  <cp:lastModifiedBy>Gustaaf Van de Boel</cp:lastModifiedBy>
  <dcterms:created xsi:type="dcterms:W3CDTF">2015-01-30T06:32:28Z</dcterms:created>
  <dcterms:modified xsi:type="dcterms:W3CDTF">2017-05-09T23:35:38Z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0x010100ECA7483B61F7184AA6B3BA8AE7D83758</vt:lpwstr>
  </property>
</Properties>
</file>