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855" activeTab="1"/>
  </bookViews>
  <sheets>
    <sheet name="Main" sheetId="1" r:id="rId1"/>
    <sheet name="Distribution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B27" i="1" l="1"/>
  <c r="N47" i="1" l="1"/>
  <c r="N46" i="1"/>
  <c r="N45" i="1"/>
  <c r="O44" i="1"/>
  <c r="N44" i="1"/>
  <c r="M44" i="1"/>
  <c r="O43" i="1"/>
  <c r="N43" i="1"/>
  <c r="M43" i="1"/>
  <c r="N42" i="1"/>
  <c r="O41" i="1"/>
  <c r="N41" i="1"/>
  <c r="M41" i="1"/>
  <c r="O40" i="1"/>
  <c r="N40" i="1"/>
  <c r="M40" i="1"/>
  <c r="N39" i="1"/>
  <c r="N38" i="1"/>
  <c r="N37" i="1"/>
  <c r="O36" i="1"/>
  <c r="N36" i="1"/>
  <c r="M36" i="1"/>
  <c r="O35" i="1"/>
  <c r="N35" i="1"/>
  <c r="M35" i="1"/>
  <c r="O34" i="1"/>
  <c r="N34" i="1"/>
  <c r="M34" i="1"/>
  <c r="O33" i="1"/>
  <c r="N33" i="1"/>
  <c r="M33" i="1"/>
  <c r="N32" i="1"/>
  <c r="N31" i="1"/>
  <c r="N30" i="1"/>
  <c r="N29" i="1"/>
  <c r="N28" i="1"/>
  <c r="O27" i="1"/>
  <c r="N27" i="1"/>
  <c r="M27" i="1"/>
  <c r="N26" i="1"/>
  <c r="N25" i="1"/>
  <c r="O24" i="1"/>
  <c r="N24" i="1"/>
  <c r="M24" i="1"/>
  <c r="O23" i="1"/>
  <c r="N23" i="1"/>
  <c r="M23" i="1"/>
  <c r="N22" i="1"/>
  <c r="O21" i="1"/>
  <c r="N21" i="1"/>
  <c r="M21" i="1"/>
  <c r="O20" i="1"/>
  <c r="N20" i="1"/>
  <c r="M20" i="1"/>
  <c r="O19" i="1"/>
  <c r="N19" i="1"/>
  <c r="M19" i="1"/>
  <c r="O18" i="1"/>
  <c r="N18" i="1"/>
  <c r="M18" i="1"/>
  <c r="N17" i="1"/>
  <c r="N16" i="1"/>
  <c r="O15" i="1"/>
  <c r="N15" i="1"/>
  <c r="M15" i="1"/>
  <c r="O14" i="1"/>
  <c r="N14" i="1"/>
  <c r="M14" i="1"/>
  <c r="N13" i="1"/>
  <c r="N12" i="1"/>
  <c r="N11" i="1"/>
  <c r="O10" i="1"/>
  <c r="N10" i="1"/>
  <c r="M10" i="1"/>
  <c r="O9" i="1"/>
  <c r="N9" i="1"/>
  <c r="M9" i="1"/>
  <c r="N8" i="1"/>
  <c r="O7" i="1"/>
  <c r="N7" i="1"/>
  <c r="M7" i="1"/>
  <c r="O6" i="1"/>
  <c r="N6" i="1"/>
  <c r="M6" i="1"/>
  <c r="N5" i="1"/>
  <c r="O4" i="1"/>
  <c r="N4" i="1"/>
  <c r="M4" i="1"/>
  <c r="K43" i="1"/>
  <c r="K40" i="1"/>
  <c r="K35" i="1"/>
  <c r="K33" i="1"/>
  <c r="K23" i="1"/>
  <c r="K20" i="1"/>
  <c r="K18" i="1"/>
  <c r="K14" i="1"/>
  <c r="K9" i="1"/>
  <c r="O3" i="1"/>
  <c r="N3" i="1"/>
  <c r="M3" i="1"/>
  <c r="L3" i="1"/>
  <c r="K3" i="1"/>
  <c r="K3" i="4"/>
  <c r="K9" i="4"/>
  <c r="K12" i="4"/>
  <c r="K14" i="4"/>
  <c r="O23" i="4"/>
  <c r="N23" i="4"/>
  <c r="M23" i="4"/>
  <c r="O22" i="4"/>
  <c r="N22" i="4"/>
  <c r="M22" i="4"/>
  <c r="O21" i="4"/>
  <c r="N21" i="4"/>
  <c r="M21" i="4"/>
  <c r="O20" i="4"/>
  <c r="N20" i="4"/>
  <c r="M20" i="4"/>
  <c r="O19" i="4"/>
  <c r="N19" i="4"/>
  <c r="M19" i="4"/>
  <c r="O18" i="4"/>
  <c r="N18" i="4"/>
  <c r="M18" i="4"/>
  <c r="O17" i="4"/>
  <c r="N17" i="4"/>
  <c r="M17" i="4"/>
  <c r="O16" i="4"/>
  <c r="N16" i="4"/>
  <c r="M16" i="4"/>
  <c r="O15" i="4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8" i="4"/>
  <c r="N8" i="4"/>
  <c r="M8" i="4"/>
  <c r="O7" i="4"/>
  <c r="N7" i="4"/>
  <c r="M7" i="4"/>
  <c r="O6" i="4"/>
  <c r="N6" i="4"/>
  <c r="M6" i="4"/>
  <c r="O5" i="4"/>
  <c r="N5" i="4"/>
  <c r="M5" i="4"/>
  <c r="O4" i="4"/>
  <c r="N4" i="4"/>
  <c r="M4" i="4"/>
  <c r="O3" i="4"/>
  <c r="N3" i="4"/>
  <c r="M3" i="4"/>
  <c r="L3" i="4"/>
  <c r="J18" i="1" l="1"/>
  <c r="J23" i="4"/>
  <c r="J22" i="4"/>
  <c r="J21" i="4"/>
  <c r="J20" i="4"/>
  <c r="J19" i="4"/>
  <c r="J18" i="4"/>
  <c r="J17" i="4"/>
  <c r="J16" i="4"/>
  <c r="D16" i="4"/>
  <c r="D17" i="4" s="1"/>
  <c r="D18" i="4" s="1"/>
  <c r="C16" i="4"/>
  <c r="C17" i="4" s="1"/>
  <c r="C18" i="4" s="1"/>
  <c r="C19" i="4" s="1"/>
  <c r="C20" i="4" s="1"/>
  <c r="C21" i="4" s="1"/>
  <c r="C22" i="4" s="1"/>
  <c r="C23" i="4" s="1"/>
  <c r="J15" i="4"/>
  <c r="J14" i="4"/>
  <c r="J13" i="4"/>
  <c r="J12" i="4"/>
  <c r="J11" i="4"/>
  <c r="D11" i="4"/>
  <c r="C11" i="4"/>
  <c r="J10" i="4"/>
  <c r="J9" i="4"/>
  <c r="J8" i="4"/>
  <c r="J7" i="4"/>
  <c r="J6" i="4"/>
  <c r="J5" i="4"/>
  <c r="D5" i="4"/>
  <c r="D6" i="4" s="1"/>
  <c r="C5" i="4"/>
  <c r="C6" i="4" s="1"/>
  <c r="C7" i="4" s="1"/>
  <c r="C8" i="4" s="1"/>
  <c r="J4" i="4"/>
  <c r="J3" i="4"/>
  <c r="B5" i="1" l="1"/>
  <c r="L4" i="1"/>
  <c r="K4" i="1" s="1"/>
  <c r="D7" i="4"/>
  <c r="D19" i="4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" i="1"/>
  <c r="J4" i="1"/>
  <c r="D45" i="1"/>
  <c r="D42" i="1"/>
  <c r="D37" i="1"/>
  <c r="D28" i="1"/>
  <c r="D25" i="1"/>
  <c r="D22" i="1"/>
  <c r="D16" i="1"/>
  <c r="D8" i="1"/>
  <c r="D5" i="1"/>
  <c r="C42" i="1"/>
  <c r="C22" i="1"/>
  <c r="C8" i="1"/>
  <c r="C16" i="1"/>
  <c r="C11" i="1"/>
  <c r="M42" i="1" l="1"/>
  <c r="O42" i="1"/>
  <c r="M5" i="1"/>
  <c r="O5" i="1"/>
  <c r="M45" i="1"/>
  <c r="O45" i="1"/>
  <c r="C17" i="1"/>
  <c r="O16" i="1"/>
  <c r="M16" i="1"/>
  <c r="O25" i="1"/>
  <c r="M25" i="1"/>
  <c r="O8" i="1"/>
  <c r="M8" i="1"/>
  <c r="O28" i="1"/>
  <c r="M28" i="1"/>
  <c r="O22" i="1"/>
  <c r="M22" i="1"/>
  <c r="M37" i="1"/>
  <c r="O37" i="1"/>
  <c r="B6" i="1"/>
  <c r="L5" i="1"/>
  <c r="K5" i="1" s="1"/>
  <c r="D29" i="1"/>
  <c r="D38" i="1"/>
  <c r="D26" i="1"/>
  <c r="D11" i="1"/>
  <c r="O11" i="1" s="1"/>
  <c r="D46" i="1"/>
  <c r="D17" i="1"/>
  <c r="D20" i="4"/>
  <c r="D8" i="4"/>
  <c r="C12" i="1"/>
  <c r="O46" i="1" l="1"/>
  <c r="M46" i="1"/>
  <c r="O38" i="1"/>
  <c r="M38" i="1"/>
  <c r="O17" i="1"/>
  <c r="M17" i="1"/>
  <c r="C13" i="1"/>
  <c r="M29" i="1"/>
  <c r="O29" i="1"/>
  <c r="M11" i="1"/>
  <c r="M26" i="1"/>
  <c r="O26" i="1"/>
  <c r="B7" i="1"/>
  <c r="L6" i="1"/>
  <c r="K6" i="1" s="1"/>
  <c r="D12" i="1"/>
  <c r="M12" i="1" s="1"/>
  <c r="D39" i="1"/>
  <c r="D47" i="1"/>
  <c r="D30" i="1"/>
  <c r="D21" i="4"/>
  <c r="O12" i="1" l="1"/>
  <c r="M13" i="1"/>
  <c r="O39" i="1"/>
  <c r="M39" i="1"/>
  <c r="O30" i="1"/>
  <c r="M30" i="1"/>
  <c r="O47" i="1"/>
  <c r="M47" i="1"/>
  <c r="L7" i="1"/>
  <c r="K7" i="1" s="1"/>
  <c r="B8" i="1"/>
  <c r="D13" i="1"/>
  <c r="O13" i="1" s="1"/>
  <c r="D31" i="1"/>
  <c r="D22" i="4"/>
  <c r="O31" i="1" l="1"/>
  <c r="M31" i="1"/>
  <c r="B9" i="1"/>
  <c r="L8" i="1"/>
  <c r="K8" i="1" s="1"/>
  <c r="D32" i="1"/>
  <c r="D23" i="4"/>
  <c r="O32" i="1" l="1"/>
  <c r="M32" i="1"/>
  <c r="B10" i="1"/>
  <c r="L9" i="1"/>
  <c r="B4" i="4"/>
  <c r="L4" i="4" s="1"/>
  <c r="K4" i="4" s="1"/>
  <c r="L10" i="1" l="1"/>
  <c r="K10" i="1" s="1"/>
  <c r="B11" i="1"/>
  <c r="B5" i="4"/>
  <c r="L5" i="4" s="1"/>
  <c r="K5" i="4" s="1"/>
  <c r="B12" i="1" l="1"/>
  <c r="L11" i="1"/>
  <c r="K11" i="1" s="1"/>
  <c r="B6" i="4"/>
  <c r="L6" i="4" s="1"/>
  <c r="K6" i="4" s="1"/>
  <c r="B13" i="1" l="1"/>
  <c r="L12" i="1"/>
  <c r="K12" i="1" s="1"/>
  <c r="B7" i="4"/>
  <c r="L7" i="4" s="1"/>
  <c r="K7" i="4" s="1"/>
  <c r="B14" i="1" l="1"/>
  <c r="L13" i="1"/>
  <c r="K13" i="1" s="1"/>
  <c r="B8" i="4"/>
  <c r="L8" i="4" s="1"/>
  <c r="K8" i="4" s="1"/>
  <c r="B15" i="1" l="1"/>
  <c r="L14" i="1"/>
  <c r="B9" i="4"/>
  <c r="L15" i="1" l="1"/>
  <c r="K15" i="1" s="1"/>
  <c r="B16" i="1"/>
  <c r="B10" i="4"/>
  <c r="L10" i="4" s="1"/>
  <c r="K10" i="4" s="1"/>
  <c r="L9" i="4"/>
  <c r="L16" i="1" l="1"/>
  <c r="K16" i="1" s="1"/>
  <c r="B17" i="1"/>
  <c r="B11" i="4"/>
  <c r="L11" i="4" s="1"/>
  <c r="K11" i="4" s="1"/>
  <c r="B18" i="1" l="1"/>
  <c r="L17" i="1"/>
  <c r="K17" i="1" s="1"/>
  <c r="B12" i="4"/>
  <c r="B19" i="1" l="1"/>
  <c r="L18" i="1"/>
  <c r="B13" i="4"/>
  <c r="L12" i="4"/>
  <c r="L19" i="1" l="1"/>
  <c r="K19" i="1" s="1"/>
  <c r="B20" i="1"/>
  <c r="L13" i="4"/>
  <c r="K13" i="4" s="1"/>
  <c r="B14" i="4"/>
  <c r="B21" i="1" l="1"/>
  <c r="L20" i="1"/>
  <c r="B15" i="4"/>
  <c r="L14" i="4"/>
  <c r="L21" i="1" l="1"/>
  <c r="K21" i="1" s="1"/>
  <c r="B22" i="1"/>
  <c r="L15" i="4"/>
  <c r="K15" i="4" s="1"/>
  <c r="B16" i="4"/>
  <c r="L22" i="1" l="1"/>
  <c r="K22" i="1" s="1"/>
  <c r="B23" i="1"/>
  <c r="L16" i="4"/>
  <c r="K16" i="4" s="1"/>
  <c r="B17" i="4"/>
  <c r="B24" i="1" l="1"/>
  <c r="L23" i="1"/>
  <c r="L17" i="4"/>
  <c r="K17" i="4" s="1"/>
  <c r="B18" i="4"/>
  <c r="L24" i="1" l="1"/>
  <c r="K24" i="1" s="1"/>
  <c r="B25" i="1"/>
  <c r="L18" i="4"/>
  <c r="K18" i="4" s="1"/>
  <c r="B19" i="4"/>
  <c r="L25" i="1" l="1"/>
  <c r="K25" i="1" s="1"/>
  <c r="B26" i="1"/>
  <c r="L19" i="4"/>
  <c r="K19" i="4" s="1"/>
  <c r="B20" i="4"/>
  <c r="L26" i="1" l="1"/>
  <c r="K26" i="1" s="1"/>
  <c r="L20" i="4"/>
  <c r="K20" i="4" s="1"/>
  <c r="B21" i="4"/>
  <c r="L21" i="4" l="1"/>
  <c r="K21" i="4" s="1"/>
  <c r="B22" i="4"/>
  <c r="L22" i="4" l="1"/>
  <c r="K22" i="4" s="1"/>
  <c r="B23" i="4"/>
  <c r="L23" i="4" s="1"/>
  <c r="K23" i="4" s="1"/>
  <c r="L27" i="1" l="1"/>
  <c r="K27" i="1" s="1"/>
  <c r="B28" i="1"/>
  <c r="L28" i="1" l="1"/>
  <c r="K28" i="1" s="1"/>
  <c r="B29" i="1"/>
  <c r="L29" i="1" l="1"/>
  <c r="K29" i="1" s="1"/>
  <c r="B30" i="1"/>
  <c r="L30" i="1" l="1"/>
  <c r="K30" i="1" s="1"/>
  <c r="B31" i="1"/>
  <c r="L31" i="1" l="1"/>
  <c r="K31" i="1" s="1"/>
  <c r="B32" i="1"/>
  <c r="L32" i="1" l="1"/>
  <c r="K32" i="1" s="1"/>
  <c r="B33" i="1"/>
  <c r="B34" i="1" l="1"/>
  <c r="L33" i="1"/>
  <c r="L34" i="1" l="1"/>
  <c r="K34" i="1" s="1"/>
  <c r="B35" i="1"/>
  <c r="B36" i="1" l="1"/>
  <c r="L35" i="1"/>
  <c r="L36" i="1" l="1"/>
  <c r="K36" i="1" s="1"/>
  <c r="B37" i="1"/>
  <c r="L37" i="1" l="1"/>
  <c r="K37" i="1" s="1"/>
  <c r="B38" i="1"/>
  <c r="L38" i="1" l="1"/>
  <c r="K38" i="1" s="1"/>
  <c r="B39" i="1"/>
  <c r="L39" i="1" l="1"/>
  <c r="K39" i="1" s="1"/>
  <c r="B40" i="1"/>
  <c r="B41" i="1" l="1"/>
  <c r="L40" i="1"/>
  <c r="L41" i="1" l="1"/>
  <c r="K41" i="1" s="1"/>
  <c r="B42" i="1"/>
  <c r="L42" i="1" l="1"/>
  <c r="K42" i="1" s="1"/>
  <c r="B43" i="1"/>
  <c r="B44" i="1" l="1"/>
  <c r="L43" i="1"/>
  <c r="L44" i="1" l="1"/>
  <c r="K44" i="1" s="1"/>
  <c r="B45" i="1"/>
  <c r="L45" i="1" l="1"/>
  <c r="K45" i="1" s="1"/>
  <c r="B46" i="1"/>
  <c r="L46" i="1" l="1"/>
  <c r="K46" i="1" s="1"/>
  <c r="B47" i="1"/>
  <c r="L47" i="1" s="1"/>
  <c r="K47" i="1" s="1"/>
</calcChain>
</file>

<file path=xl/sharedStrings.xml><?xml version="1.0" encoding="utf-8"?>
<sst xmlns="http://schemas.openxmlformats.org/spreadsheetml/2006/main" count="204" uniqueCount="100">
  <si>
    <t>Context</t>
  </si>
  <si>
    <t>Field</t>
  </si>
  <si>
    <t>vcard:hasEmail</t>
  </si>
  <si>
    <t>vcard:hasTelephone</t>
  </si>
  <si>
    <t>vcard:fn</t>
  </si>
  <si>
    <t>vcard:organization-name</t>
  </si>
  <si>
    <t>vcard:street-address</t>
  </si>
  <si>
    <t>vcard:locality</t>
  </si>
  <si>
    <t>vcard:postal-code</t>
  </si>
  <si>
    <t>vcard:country-name</t>
  </si>
  <si>
    <t>vcard:hasURL</t>
  </si>
  <si>
    <t>Use</t>
  </si>
  <si>
    <t>email</t>
  </si>
  <si>
    <t>dcat:accessURL</t>
  </si>
  <si>
    <t>dct:description</t>
  </si>
  <si>
    <t>dct:format</t>
  </si>
  <si>
    <t>dct:license</t>
  </si>
  <si>
    <t>dcat:byteSize</t>
  </si>
  <si>
    <t>foaf:name</t>
  </si>
  <si>
    <t>dcat:downloadURL</t>
  </si>
  <si>
    <t>dct:language</t>
  </si>
  <si>
    <t>dct:conformsTo</t>
  </si>
  <si>
    <t>dcat:mediaType</t>
  </si>
  <si>
    <t>dct:issued</t>
  </si>
  <si>
    <t>data-gn-keyword-picker</t>
  </si>
  <si>
    <t>data-gn-date-picker</t>
  </si>
  <si>
    <t>dct:rights</t>
  </si>
  <si>
    <t>adms:status</t>
  </si>
  <si>
    <t>dct:title</t>
  </si>
  <si>
    <t>dct:modified</t>
  </si>
  <si>
    <t>textarea</t>
  </si>
  <si>
    <t>Helper</t>
  </si>
  <si>
    <t>dcat:keyword</t>
  </si>
  <si>
    <t>dcat:theme</t>
  </si>
  <si>
    <t>dct:accessRights</t>
  </si>
  <si>
    <t>dct:type</t>
  </si>
  <si>
    <t>dct:accrualPeriodicity</t>
  </si>
  <si>
    <t>dct:hasVersion</t>
  </si>
  <si>
    <t>dct:identifier</t>
  </si>
  <si>
    <t>dct:isVersionOf</t>
  </si>
  <si>
    <t>dcat:landingPage</t>
  </si>
  <si>
    <t>skos:notation</t>
  </si>
  <si>
    <t>dct:provenance</t>
  </si>
  <si>
    <t>dct:relation</t>
  </si>
  <si>
    <t>dct:source</t>
  </si>
  <si>
    <t>schema:startDate</t>
  </si>
  <si>
    <t>schema:endDate</t>
  </si>
  <si>
    <t>owl:versionInfo</t>
  </si>
  <si>
    <t>adms:versionNotes</t>
  </si>
  <si>
    <t>spdx:algorithm</t>
  </si>
  <si>
    <t>spdx:checksumValue</t>
  </si>
  <si>
    <t>Catalog fields in update-fixed-info.xsl bewerken</t>
  </si>
  <si>
    <t>dct:spatial xslt template toevoegen of herbruiken van 19139</t>
  </si>
  <si>
    <t>adms:sample nog niet opgenomen in editor</t>
  </si>
  <si>
    <t>Dataset (Part 1)</t>
  </si>
  <si>
    <t>Dataset - Contact point - Organization (Part 1)</t>
  </si>
  <si>
    <t>Dataset - Contact point - Organization - Address</t>
  </si>
  <si>
    <t>Dataset - Contact point - Organization (Part 2)</t>
  </si>
  <si>
    <t>Dataset - Distribution (Part 1)</t>
  </si>
  <si>
    <t>Dataset - Distribution - Checksum</t>
  </si>
  <si>
    <t>Dataset - Distribution - Page - Document</t>
  </si>
  <si>
    <t>Dataset - Distribution (Part 2)</t>
  </si>
  <si>
    <t>Dataset (Part 2)</t>
  </si>
  <si>
    <t>Dataset (Part 3)</t>
  </si>
  <si>
    <t>Dataset - Identifier</t>
  </si>
  <si>
    <t>Dataset - (Part 5)</t>
  </si>
  <si>
    <t>Dataset - Temporal</t>
  </si>
  <si>
    <t>Dataset  (Part 5)</t>
  </si>
  <si>
    <t>dcat:Dataset</t>
  </si>
  <si>
    <t>Parent</t>
  </si>
  <si>
    <t>vcard:Organization</t>
  </si>
  <si>
    <t>vcard:Address</t>
  </si>
  <si>
    <t>/dcat:Dataset/dcat:contactPoint</t>
  </si>
  <si>
    <t>/dcat:Dataset/dcat:contactPoint/vcard:Organization/vcard:hasAddress</t>
  </si>
  <si>
    <t>/dcat:Dataset/dcat:distribution</t>
  </si>
  <si>
    <t>spdx:CheckSum</t>
  </si>
  <si>
    <t>foaf:Document</t>
  </si>
  <si>
    <t>Dataset - Publisher - Agent</t>
  </si>
  <si>
    <t>/dcat:Dataset/dct:publisher</t>
  </si>
  <si>
    <t>foaf:Agent</t>
  </si>
  <si>
    <t>dct:PeriodOfTime</t>
  </si>
  <si>
    <t>/dcat:Dataset/dct:temporal</t>
  </si>
  <si>
    <t>Close</t>
  </si>
  <si>
    <t>Open</t>
  </si>
  <si>
    <t>CloseOpen</t>
  </si>
  <si>
    <t>Cardinality</t>
  </si>
  <si>
    <t>dcat:Distribution[1]</t>
  </si>
  <si>
    <t>/dcat:Dataset/dcat:distribution/dcat:Distribution[1]/spdx:checksum</t>
  </si>
  <si>
    <t>/dcat:Dataset/dcat:distribution/dcat:Distribution[1]/foaf:page</t>
  </si>
  <si>
    <t>xpath</t>
  </si>
  <si>
    <t>name</t>
  </si>
  <si>
    <t>or</t>
  </si>
  <si>
    <t>in</t>
  </si>
  <si>
    <t>Field attributes</t>
  </si>
  <si>
    <t>Snippet</t>
  </si>
  <si>
    <t>ok</t>
  </si>
  <si>
    <t>Editing abouts or update automatic but not for all?</t>
  </si>
  <si>
    <t>/dcat:Dataset/adms:identifier</t>
  </si>
  <si>
    <t>adms:Identifier</t>
  </si>
  <si>
    <t>ok, maar in het nederlands is er maar 1 type en wordt dan dus niet goed getoond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</si>
</sst>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0" fillId="3" borderId="2" xfId="2" applyFont="1" applyBorder="1"/>
    <xf numFmtId="0" fontId="0" fillId="3" borderId="3" xfId="2" applyFont="1" applyBorder="1"/>
    <xf numFmtId="0" fontId="0" fillId="3" borderId="4" xfId="2" applyFont="1" applyBorder="1"/>
    <xf numFmtId="0" fontId="0" fillId="3" borderId="5" xfId="2" applyFont="1" applyBorder="1"/>
    <xf numFmtId="0" fontId="2" fillId="2" borderId="6" xfId="1" applyBorder="1"/>
    <xf numFmtId="0" fontId="2" fillId="2" borderId="0" xfId="1" applyBorder="1"/>
    <xf numFmtId="0" fontId="2" fillId="2" borderId="7" xfId="1" applyBorder="1"/>
    <xf numFmtId="0" fontId="0" fillId="0" borderId="6" xfId="0" quotePrefix="1" applyBorder="1"/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4" borderId="0" xfId="3" applyBorder="1"/>
    <xf numFmtId="0" fontId="0" fillId="3" borderId="0" xfId="2" applyFont="1" applyBorder="1"/>
    <xf numFmtId="0" fontId="0" fillId="0" borderId="0" xfId="0" applyFill="1" applyBorder="1"/>
    <xf numFmtId="0" fontId="3" fillId="4" borderId="0" xfId="3"/>
  </cellXfs>
  <cellStyles count="4">
    <cellStyle name="Bad" xfId="3" builtinId="27"/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11" workbookViewId="0">
      <selection activeCell="E47" sqref="E47"/>
    </sheetView>
  </sheetViews>
  <sheetFormatPr defaultRowHeight="15" x14ac:dyDescent="0.25"/>
  <cols>
    <col min="3" max="3" width="78.42578125" bestFit="1" customWidth="1"/>
    <col min="4" max="4" width="30.7109375" customWidth="1"/>
    <col min="5" max="9" width="21.28515625" customWidth="1"/>
    <col min="10" max="10" width="36.5703125" bestFit="1" customWidth="1"/>
  </cols>
  <sheetData>
    <row r="1" spans="1:15" ht="15.75" thickBot="1" x14ac:dyDescent="0.3">
      <c r="L1" t="s">
        <v>93</v>
      </c>
    </row>
    <row r="2" spans="1:15" ht="15.75" thickBot="1" x14ac:dyDescent="0.3">
      <c r="C2" s="1" t="s">
        <v>0</v>
      </c>
      <c r="D2" s="2" t="s">
        <v>69</v>
      </c>
      <c r="E2" s="2" t="s">
        <v>1</v>
      </c>
      <c r="F2" s="2" t="s">
        <v>11</v>
      </c>
      <c r="G2" s="4" t="s">
        <v>85</v>
      </c>
      <c r="H2" s="4" t="s">
        <v>94</v>
      </c>
      <c r="I2" s="3" t="s">
        <v>31</v>
      </c>
      <c r="L2" s="16" t="s">
        <v>90</v>
      </c>
      <c r="M2" s="16" t="s">
        <v>89</v>
      </c>
      <c r="N2" s="16" t="s">
        <v>91</v>
      </c>
      <c r="O2" s="16" t="s">
        <v>92</v>
      </c>
    </row>
    <row r="3" spans="1:15" x14ac:dyDescent="0.25">
      <c r="C3" s="5" t="s">
        <v>54</v>
      </c>
      <c r="D3" s="6"/>
      <c r="E3" s="6"/>
      <c r="F3" s="6"/>
      <c r="G3" s="6"/>
      <c r="H3" s="6"/>
      <c r="I3" s="7"/>
      <c r="J3" t="str">
        <f t="shared" ref="J3" si="0">IF(LEN(F3)&gt;0,CONCATENATE("&lt;for name=""",E3,""" use=""",F3,"""/&gt;"),"")</f>
        <v/>
      </c>
      <c r="K3" t="str">
        <f>CONCATENATE(IF(LEN(E3)&gt;0,CONCATENATE("&lt;field name=""",L3,""" xpath=""",M3,""" or=""",N3,""" in=""",O3,"/*"" del="".""",IF(G3=1,CONCATENATE(" removable=""","false",""""),""),"/&gt;"),CONCATENATE(IF("Open"=D3,CONCATENATE("&lt;!-- ",C3," --&gt;&lt;section name=""",D4,"""&gt;"),""),IF("Close"=D3,"&lt;/section&gt;",""),IF("CloseOpen"=D3,CONCATENATE("&lt;/section&gt;&lt;!-- ",C3," --&gt;&lt;section name=""",D4,"""&gt;"),""))),IF(G3=1,CONCATENATE("&lt;action type=""add"" if=""count(",M3,")=0"" name=""add-",L3,""" or=""",N3,""" in=""",O3,"""&gt;&lt;template&gt;&lt;snippet&gt;&lt;",E3,"&gt;",H3,"&lt;/",E3,"&gt;&lt;/snippet&gt;&lt;/template&gt;&lt;/action&gt;"),""))</f>
        <v/>
      </c>
      <c r="L3" t="e">
        <f>CONCATENATE(LOWER(MID(D3,FIND(":",D3)+1,1)),RIGHT(D3,LEN(D3)-FIND(":",D3)-1),UPPER(MID(E3,FIND(":",E3)+1,1)),RIGHT(E3,LEN(E3)-FIND(":",E3)-1),"-",B3)</f>
        <v>#VALUE!</v>
      </c>
      <c r="M3" t="str">
        <f t="shared" ref="M3" si="1">CONCATENATE(C3,"/",D3,"/",E3)</f>
        <v>Dataset (Part 1)//</v>
      </c>
      <c r="N3" t="e">
        <f t="shared" ref="N3" si="2">CONCATENATE(RIGHT(E3,LEN(E3)-FIND(":",E3)))</f>
        <v>#VALUE!</v>
      </c>
      <c r="O3" t="str">
        <f>CONCATENATE(C3,"/",D3)</f>
        <v>Dataset (Part 1)/</v>
      </c>
    </row>
    <row r="4" spans="1:15" x14ac:dyDescent="0.25">
      <c r="A4" t="s">
        <v>95</v>
      </c>
      <c r="B4">
        <v>101</v>
      </c>
      <c r="C4" s="8"/>
      <c r="D4" s="9" t="s">
        <v>68</v>
      </c>
      <c r="E4" s="9" t="s">
        <v>28</v>
      </c>
      <c r="F4" s="9" t="s">
        <v>30</v>
      </c>
      <c r="G4" s="9">
        <v>1</v>
      </c>
      <c r="H4" s="9"/>
      <c r="I4" s="10"/>
      <c r="J4" t="str">
        <f t="shared" ref="J4:J42" si="3">IF(LEN(F4)&gt;0,CONCATENATE("&lt;for name=""",E4,""" use=""",F4,"""/&gt;"),"")</f>
        <v>&lt;for name="dct:title" use="textarea"/&gt;</v>
      </c>
      <c r="K4" t="str">
        <f t="shared" ref="K4:K47" si="4">CONCATENATE(IF(LEN(E4)&gt;0,CONCATENATE("&lt;field name=""",L4,""" xpath=""",M4,""" or=""",N4,""" in=""",O4,"/*"" del="".""",IF(G4=1,CONCATENATE(" removable=""","false",""""),""),"/&gt;"),CONCATENATE(IF("Open"=D4,CONCATENATE("&lt;!-- ",C4," --&gt;&lt;section name=""",D5,"""&gt;"),""),IF("Close"=D4,"&lt;/section&gt;",""),IF("CloseOpen"=D4,CONCATENATE("&lt;/section&gt;&lt;!-- ",C4," --&gt;&lt;section name=""",D5,"""&gt;"),""))),IF(G4=1,CONCATENATE("&lt;action type=""add"" if=""count(",M4,")=0"" name=""add-",L4,""" or=""",N4,""" in=""",O4,"""&gt;&lt;template&gt;&lt;snippet&gt;&lt;",E4,"&gt;",H4,"&lt;/",E4,"&gt;&lt;/snippet&gt;&lt;/template&gt;&lt;/action&gt;"),""))</f>
        <v>&lt;field name="datasetTitle-101" xpath="/dcat:Dataset/dct:title" or="title" in="/dcat:Dataset/*" del="." removable="false"/&gt;&lt;action type="add" if="count(/dcat:Dataset/dct:title)=0" name="add-datasetTitle-101" or="title" in="/dcat:Dataset"&gt;&lt;template&gt;&lt;snippet&gt;&lt;dct:title&gt;&lt;/dct:title&gt;&lt;/snippet&gt;&lt;/template&gt;&lt;/action&gt;</v>
      </c>
      <c r="L4" t="str">
        <f t="shared" ref="L4:L47" si="5">CONCATENATE(LOWER(MID(D4,FIND(":",D4)+1,1)),RIGHT(D4,LEN(D4)-FIND(":",D4)-1),UPPER(MID(E4,FIND(":",E4)+1,1)),RIGHT(E4,LEN(E4)-FIND(":",E4)-1),"-",B4)</f>
        <v>datasetTitle-101</v>
      </c>
      <c r="M4" t="str">
        <f t="shared" ref="M4:M47" si="6">CONCATENATE(C4,"/",D4,"/",E4)</f>
        <v>/dcat:Dataset/dct:title</v>
      </c>
      <c r="N4" t="str">
        <f t="shared" ref="N4:N47" si="7">CONCATENATE(RIGHT(E4,LEN(E4)-FIND(":",E4)))</f>
        <v>title</v>
      </c>
      <c r="O4" t="str">
        <f t="shared" ref="O4:O47" si="8">CONCATENATE(C4,"/",D4)</f>
        <v>/dcat:Dataset</v>
      </c>
    </row>
    <row r="5" spans="1:15" x14ac:dyDescent="0.25">
      <c r="A5" t="s">
        <v>95</v>
      </c>
      <c r="B5">
        <f t="shared" ref="B5:B47" si="9">B4+1</f>
        <v>102</v>
      </c>
      <c r="C5" s="11"/>
      <c r="D5" s="9" t="str">
        <f>D4</f>
        <v>dcat:Dataset</v>
      </c>
      <c r="E5" s="9" t="s">
        <v>14</v>
      </c>
      <c r="F5" s="9" t="s">
        <v>30</v>
      </c>
      <c r="G5" s="9">
        <v>1</v>
      </c>
      <c r="H5" s="9"/>
      <c r="I5" s="10"/>
      <c r="J5" t="str">
        <f t="shared" si="3"/>
        <v>&lt;for name="dct:description" use="textarea"/&gt;</v>
      </c>
      <c r="K5" t="str">
        <f t="shared" si="4"/>
        <v>&lt;field name="datasetDescription-102" xpath="/dcat:Dataset/dct:description" or="description" in="/dcat:Dataset/*" del="." removable="false"/&gt;&lt;action type="add" if="count(/dcat:Dataset/dct:description)=0" name="add-datasetDescription-102" or="description" in="/dcat:Dataset"&gt;&lt;template&gt;&lt;snippet&gt;&lt;dct:description&gt;&lt;/dct:description&gt;&lt;/snippet&gt;&lt;/template&gt;&lt;/action&gt;</v>
      </c>
      <c r="L5" t="str">
        <f t="shared" si="5"/>
        <v>datasetDescription-102</v>
      </c>
      <c r="M5" t="str">
        <f t="shared" si="6"/>
        <v>/dcat:Dataset/dct:description</v>
      </c>
      <c r="N5" t="str">
        <f t="shared" si="7"/>
        <v>description</v>
      </c>
      <c r="O5" t="str">
        <f t="shared" si="8"/>
        <v>/dcat:Dataset</v>
      </c>
    </row>
    <row r="6" spans="1:15" x14ac:dyDescent="0.25">
      <c r="B6">
        <f t="shared" si="9"/>
        <v>103</v>
      </c>
      <c r="C6" s="5" t="s">
        <v>55</v>
      </c>
      <c r="D6" s="6" t="s">
        <v>83</v>
      </c>
      <c r="E6" s="6"/>
      <c r="F6" s="6"/>
      <c r="G6" s="6"/>
      <c r="H6" s="6"/>
      <c r="I6" s="7"/>
      <c r="J6" t="str">
        <f t="shared" si="3"/>
        <v/>
      </c>
      <c r="K6" t="str">
        <f t="shared" si="4"/>
        <v>&lt;!-- Dataset - Contact point - Organization (Part 1) --&gt;&lt;section name="vcard:Organization"&gt;</v>
      </c>
      <c r="L6" t="e">
        <f t="shared" si="5"/>
        <v>#VALUE!</v>
      </c>
      <c r="M6" t="str">
        <f t="shared" si="6"/>
        <v>Dataset - Contact point - Organization (Part 1)/Open/</v>
      </c>
      <c r="N6" t="e">
        <f t="shared" si="7"/>
        <v>#VALUE!</v>
      </c>
      <c r="O6" t="str">
        <f t="shared" si="8"/>
        <v>Dataset - Contact point - Organization (Part 1)/Open</v>
      </c>
    </row>
    <row r="7" spans="1:15" x14ac:dyDescent="0.25">
      <c r="A7" t="s">
        <v>95</v>
      </c>
      <c r="B7">
        <f t="shared" si="9"/>
        <v>104</v>
      </c>
      <c r="C7" s="11" t="s">
        <v>72</v>
      </c>
      <c r="D7" s="9" t="s">
        <v>70</v>
      </c>
      <c r="E7" s="9" t="s">
        <v>4</v>
      </c>
      <c r="F7" s="9"/>
      <c r="G7" s="9">
        <v>1</v>
      </c>
      <c r="H7" s="9"/>
      <c r="I7" s="10"/>
      <c r="J7" t="str">
        <f t="shared" si="3"/>
        <v/>
      </c>
      <c r="K7" t="str">
        <f t="shared" si="4"/>
        <v>&lt;field name="organizationFn-104" xpath="/dcat:Dataset/dcat:contactPoint/vcard:Organization/vcard:fn" or="fn" in="/dcat:Dataset/dcat:contactPoint/vcard:Organization/*" del="." removable="false"/&gt;&lt;action type="add" if="count(/dcat:Dataset/dcat:contactPoint/vcard:Organization/vcard:fn)=0" name="add-organizationFn-104" or="fn" in="/dcat:Dataset/dcat:contactPoint/vcard:Organization"&gt;&lt;template&gt;&lt;snippet&gt;&lt;vcard:fn&gt;&lt;/vcard:fn&gt;&lt;/snippet&gt;&lt;/template&gt;&lt;/action&gt;</v>
      </c>
      <c r="L7" t="str">
        <f t="shared" si="5"/>
        <v>organizationFn-104</v>
      </c>
      <c r="M7" t="str">
        <f t="shared" si="6"/>
        <v>/dcat:Dataset/dcat:contactPoint/vcard:Organization/vcard:fn</v>
      </c>
      <c r="N7" t="str">
        <f t="shared" si="7"/>
        <v>fn</v>
      </c>
      <c r="O7" t="str">
        <f t="shared" si="8"/>
        <v>/dcat:Dataset/dcat:contactPoint/vcard:Organization</v>
      </c>
    </row>
    <row r="8" spans="1:15" x14ac:dyDescent="0.25">
      <c r="A8" t="s">
        <v>95</v>
      </c>
      <c r="B8">
        <f t="shared" si="9"/>
        <v>105</v>
      </c>
      <c r="C8" s="11" t="str">
        <f>C7</f>
        <v>/dcat:Dataset/dcat:contactPoint</v>
      </c>
      <c r="D8" s="9" t="str">
        <f>D7</f>
        <v>vcard:Organization</v>
      </c>
      <c r="E8" s="9" t="s">
        <v>5</v>
      </c>
      <c r="F8" s="9"/>
      <c r="G8" s="9">
        <v>1</v>
      </c>
      <c r="H8" s="9"/>
      <c r="I8" s="10"/>
      <c r="J8" t="str">
        <f t="shared" si="3"/>
        <v/>
      </c>
      <c r="K8" t="str">
        <f t="shared" si="4"/>
        <v>&lt;field name="organizationOrganization-name-105" xpath="/dcat:Dataset/dcat:contactPoint/vcard:Organization/vcard:organization-name" or="organization-name" in="/dcat:Dataset/dcat:contactPoint/vcard:Organization/*" del="." removable="false"/&gt;&lt;action type="add" if="count(/dcat:Dataset/dcat:contactPoint/vcard:Organization/vcard:organization-name)=0" name="add-organizationOrganization-name-105" or="organization-name" in="/dcat:Dataset/dcat:contactPoint/vcard:Organization"&gt;&lt;template&gt;&lt;snippet&gt;&lt;vcard:organization-name&gt;&lt;/vcard:organization-name&gt;&lt;/snippet&gt;&lt;/template&gt;&lt;/action&gt;</v>
      </c>
      <c r="L8" t="str">
        <f t="shared" si="5"/>
        <v>organizationOrganization-name-105</v>
      </c>
      <c r="M8" t="str">
        <f t="shared" si="6"/>
        <v>/dcat:Dataset/dcat:contactPoint/vcard:Organization/vcard:organization-name</v>
      </c>
      <c r="N8" t="str">
        <f t="shared" si="7"/>
        <v>organization-name</v>
      </c>
      <c r="O8" t="str">
        <f t="shared" si="8"/>
        <v>/dcat:Dataset/dcat:contactPoint/vcard:Organization</v>
      </c>
    </row>
    <row r="9" spans="1:15" x14ac:dyDescent="0.25">
      <c r="B9">
        <f t="shared" si="9"/>
        <v>106</v>
      </c>
      <c r="C9" s="5" t="s">
        <v>56</v>
      </c>
      <c r="D9" s="6" t="s">
        <v>83</v>
      </c>
      <c r="E9" s="6"/>
      <c r="F9" s="6"/>
      <c r="G9" s="6"/>
      <c r="H9" s="6"/>
      <c r="I9" s="7"/>
      <c r="J9" t="str">
        <f t="shared" si="3"/>
        <v/>
      </c>
      <c r="K9" t="str">
        <f t="shared" si="4"/>
        <v>&lt;!-- Dataset - Contact point - Organization - Address --&gt;&lt;section name="vcard:Address"&gt;</v>
      </c>
      <c r="L9" t="e">
        <f t="shared" si="5"/>
        <v>#VALUE!</v>
      </c>
      <c r="M9" t="str">
        <f t="shared" si="6"/>
        <v>Dataset - Contact point - Organization - Address/Open/</v>
      </c>
      <c r="N9" t="e">
        <f t="shared" si="7"/>
        <v>#VALUE!</v>
      </c>
      <c r="O9" t="str">
        <f t="shared" si="8"/>
        <v>Dataset - Contact point - Organization - Address/Open</v>
      </c>
    </row>
    <row r="10" spans="1:15" x14ac:dyDescent="0.25">
      <c r="A10" t="s">
        <v>95</v>
      </c>
      <c r="B10">
        <f t="shared" si="9"/>
        <v>107</v>
      </c>
      <c r="C10" s="11" t="s">
        <v>73</v>
      </c>
      <c r="D10" s="9" t="s">
        <v>71</v>
      </c>
      <c r="E10" s="9" t="s">
        <v>6</v>
      </c>
      <c r="F10" s="9"/>
      <c r="G10" s="9">
        <v>1</v>
      </c>
      <c r="H10" s="9"/>
      <c r="I10" s="10"/>
      <c r="J10" t="str">
        <f t="shared" si="3"/>
        <v/>
      </c>
      <c r="K10" t="str">
        <f t="shared" si="4"/>
        <v>&lt;field name="addressStreet-address-107" xpath="/dcat:Dataset/dcat:contactPoint/vcard:Organization/vcard:hasAddress/vcard:Address/vcard:street-address" or="street-address" in="/dcat:Dataset/dcat:contactPoint/vcard:Organization/vcard:hasAddress/vcard:Address/*" del="." removable="false"/&gt;&lt;action type="add" if="count(/dcat:Dataset/dcat:contactPoint/vcard:Organization/vcard:hasAddress/vcard:Address/vcard:street-address)=0" name="add-addressStreet-address-107" or="street-address" in="/dcat:Dataset/dcat:contactPoint/vcard:Organization/vcard:hasAddress/vcard:Address"&gt;&lt;template&gt;&lt;snippet&gt;&lt;vcard:street-address&gt;&lt;/vcard:street-address&gt;&lt;/snippet&gt;&lt;/template&gt;&lt;/action&gt;</v>
      </c>
      <c r="L10" t="str">
        <f t="shared" si="5"/>
        <v>addressStreet-address-107</v>
      </c>
      <c r="M10" t="str">
        <f t="shared" si="6"/>
        <v>/dcat:Dataset/dcat:contactPoint/vcard:Organization/vcard:hasAddress/vcard:Address/vcard:street-address</v>
      </c>
      <c r="N10" t="str">
        <f t="shared" si="7"/>
        <v>street-address</v>
      </c>
      <c r="O10" t="str">
        <f t="shared" si="8"/>
        <v>/dcat:Dataset/dcat:contactPoint/vcard:Organization/vcard:hasAddress/vcard:Address</v>
      </c>
    </row>
    <row r="11" spans="1:15" x14ac:dyDescent="0.25">
      <c r="A11" t="s">
        <v>95</v>
      </c>
      <c r="B11">
        <f t="shared" si="9"/>
        <v>108</v>
      </c>
      <c r="C11" s="11" t="str">
        <f>C10</f>
        <v>/dcat:Dataset/dcat:contactPoint/vcard:Organization/vcard:hasAddress</v>
      </c>
      <c r="D11" s="9" t="str">
        <f t="shared" ref="D11:D13" si="10">D10</f>
        <v>vcard:Address</v>
      </c>
      <c r="E11" s="9" t="s">
        <v>7</v>
      </c>
      <c r="F11" s="9"/>
      <c r="G11" s="9">
        <v>1</v>
      </c>
      <c r="H11" s="9"/>
      <c r="I11" s="10"/>
      <c r="J11" t="str">
        <f t="shared" si="3"/>
        <v/>
      </c>
      <c r="K11" t="str">
        <f t="shared" si="4"/>
        <v>&lt;field name="addressLocality-108" xpath="/dcat:Dataset/dcat:contactPoint/vcard:Organization/vcard:hasAddress/vcard:Address/vcard:locality" or="locality" in="/dcat:Dataset/dcat:contactPoint/vcard:Organization/vcard:hasAddress/vcard:Address/*" del="." removable="false"/&gt;&lt;action type="add" if="count(/dcat:Dataset/dcat:contactPoint/vcard:Organization/vcard:hasAddress/vcard:Address/vcard:locality)=0" name="add-addressLocality-108" or="locality" in="/dcat:Dataset/dcat:contactPoint/vcard:Organization/vcard:hasAddress/vcard:Address"&gt;&lt;template&gt;&lt;snippet&gt;&lt;vcard:locality&gt;&lt;/vcard:locality&gt;&lt;/snippet&gt;&lt;/template&gt;&lt;/action&gt;</v>
      </c>
      <c r="L11" t="str">
        <f t="shared" si="5"/>
        <v>addressLocality-108</v>
      </c>
      <c r="M11" t="str">
        <f t="shared" si="6"/>
        <v>/dcat:Dataset/dcat:contactPoint/vcard:Organization/vcard:hasAddress/vcard:Address/vcard:locality</v>
      </c>
      <c r="N11" t="str">
        <f t="shared" si="7"/>
        <v>locality</v>
      </c>
      <c r="O11" t="str">
        <f t="shared" si="8"/>
        <v>/dcat:Dataset/dcat:contactPoint/vcard:Organization/vcard:hasAddress/vcard:Address</v>
      </c>
    </row>
    <row r="12" spans="1:15" x14ac:dyDescent="0.25">
      <c r="A12" t="s">
        <v>95</v>
      </c>
      <c r="B12">
        <f t="shared" si="9"/>
        <v>109</v>
      </c>
      <c r="C12" s="11" t="str">
        <f>C11</f>
        <v>/dcat:Dataset/dcat:contactPoint/vcard:Organization/vcard:hasAddress</v>
      </c>
      <c r="D12" s="9" t="str">
        <f t="shared" si="10"/>
        <v>vcard:Address</v>
      </c>
      <c r="E12" s="9" t="s">
        <v>8</v>
      </c>
      <c r="F12" s="9"/>
      <c r="G12" s="9">
        <v>1</v>
      </c>
      <c r="H12" s="9"/>
      <c r="I12" s="10"/>
      <c r="J12" t="str">
        <f t="shared" si="3"/>
        <v/>
      </c>
      <c r="K12" t="str">
        <f t="shared" si="4"/>
        <v>&lt;field name="addressPostal-code-109" xpath="/dcat:Dataset/dcat:contactPoint/vcard:Organization/vcard:hasAddress/vcard:Address/vcard:postal-code" or="postal-code" in="/dcat:Dataset/dcat:contactPoint/vcard:Organization/vcard:hasAddress/vcard:Address/*" del="." removable="false"/&gt;&lt;action type="add" if="count(/dcat:Dataset/dcat:contactPoint/vcard:Organization/vcard:hasAddress/vcard:Address/vcard:postal-code)=0" name="add-addressPostal-code-109" or="postal-code" in="/dcat:Dataset/dcat:contactPoint/vcard:Organization/vcard:hasAddress/vcard:Address"&gt;&lt;template&gt;&lt;snippet&gt;&lt;vcard:postal-code&gt;&lt;/vcard:postal-code&gt;&lt;/snippet&gt;&lt;/template&gt;&lt;/action&gt;</v>
      </c>
      <c r="L12" t="str">
        <f t="shared" si="5"/>
        <v>addressPostal-code-109</v>
      </c>
      <c r="M12" t="str">
        <f t="shared" si="6"/>
        <v>/dcat:Dataset/dcat:contactPoint/vcard:Organization/vcard:hasAddress/vcard:Address/vcard:postal-code</v>
      </c>
      <c r="N12" t="str">
        <f t="shared" si="7"/>
        <v>postal-code</v>
      </c>
      <c r="O12" t="str">
        <f t="shared" si="8"/>
        <v>/dcat:Dataset/dcat:contactPoint/vcard:Organization/vcard:hasAddress/vcard:Address</v>
      </c>
    </row>
    <row r="13" spans="1:15" x14ac:dyDescent="0.25">
      <c r="A13" t="s">
        <v>95</v>
      </c>
      <c r="B13">
        <f t="shared" si="9"/>
        <v>110</v>
      </c>
      <c r="C13" s="11" t="str">
        <f>C12</f>
        <v>/dcat:Dataset/dcat:contactPoint/vcard:Organization/vcard:hasAddress</v>
      </c>
      <c r="D13" s="9" t="str">
        <f t="shared" si="10"/>
        <v>vcard:Address</v>
      </c>
      <c r="E13" s="9" t="s">
        <v>9</v>
      </c>
      <c r="F13" s="9"/>
      <c r="G13" s="9">
        <v>1</v>
      </c>
      <c r="H13" s="9"/>
      <c r="I13" s="10"/>
      <c r="J13" t="str">
        <f t="shared" si="3"/>
        <v/>
      </c>
      <c r="K13" t="str">
        <f t="shared" si="4"/>
        <v>&lt;field name="addressCountry-name-110" xpath="/dcat:Dataset/dcat:contactPoint/vcard:Organization/vcard:hasAddress/vcard:Address/vcard:country-name" or="country-name" in="/dcat:Dataset/dcat:contactPoint/vcard:Organization/vcard:hasAddress/vcard:Address/*" del="." removable="false"/&gt;&lt;action type="add" if="count(/dcat:Dataset/dcat:contactPoint/vcard:Organization/vcard:hasAddress/vcard:Address/vcard:country-name)=0" name="add-addressCountry-name-110" or="country-name" in="/dcat:Dataset/dcat:contactPoint/vcard:Organization/vcard:hasAddress/vcard:Address"&gt;&lt;template&gt;&lt;snippet&gt;&lt;vcard:country-name&gt;&lt;/vcard:country-name&gt;&lt;/snippet&gt;&lt;/template&gt;&lt;/action&gt;</v>
      </c>
      <c r="L13" t="str">
        <f t="shared" si="5"/>
        <v>addressCountry-name-110</v>
      </c>
      <c r="M13" t="str">
        <f t="shared" si="6"/>
        <v>/dcat:Dataset/dcat:contactPoint/vcard:Organization/vcard:hasAddress/vcard:Address/vcard:country-name</v>
      </c>
      <c r="N13" t="str">
        <f t="shared" si="7"/>
        <v>country-name</v>
      </c>
      <c r="O13" t="str">
        <f t="shared" si="8"/>
        <v>/dcat:Dataset/dcat:contactPoint/vcard:Organization/vcard:hasAddress/vcard:Address</v>
      </c>
    </row>
    <row r="14" spans="1:15" x14ac:dyDescent="0.25">
      <c r="B14">
        <f t="shared" si="9"/>
        <v>111</v>
      </c>
      <c r="C14" s="5" t="s">
        <v>57</v>
      </c>
      <c r="D14" s="6" t="s">
        <v>82</v>
      </c>
      <c r="E14" s="6"/>
      <c r="F14" s="6"/>
      <c r="G14" s="6"/>
      <c r="H14" s="6"/>
      <c r="I14" s="7"/>
      <c r="J14" t="str">
        <f t="shared" si="3"/>
        <v/>
      </c>
      <c r="K14" t="str">
        <f t="shared" si="4"/>
        <v>&lt;/section&gt;</v>
      </c>
      <c r="L14" t="e">
        <f t="shared" si="5"/>
        <v>#VALUE!</v>
      </c>
      <c r="M14" t="str">
        <f t="shared" si="6"/>
        <v>Dataset - Contact point - Organization (Part 2)/Close/</v>
      </c>
      <c r="N14" t="e">
        <f t="shared" si="7"/>
        <v>#VALUE!</v>
      </c>
      <c r="O14" t="str">
        <f t="shared" si="8"/>
        <v>Dataset - Contact point - Organization (Part 2)/Close</v>
      </c>
    </row>
    <row r="15" spans="1:15" x14ac:dyDescent="0.25">
      <c r="A15" t="s">
        <v>95</v>
      </c>
      <c r="B15">
        <f t="shared" si="9"/>
        <v>112</v>
      </c>
      <c r="C15" s="11" t="s">
        <v>72</v>
      </c>
      <c r="D15" s="9" t="s">
        <v>70</v>
      </c>
      <c r="E15" s="9" t="s">
        <v>2</v>
      </c>
      <c r="F15" s="9" t="s">
        <v>12</v>
      </c>
      <c r="G15" s="9">
        <v>1</v>
      </c>
      <c r="H15" s="9"/>
      <c r="I15" s="10"/>
      <c r="J15" t="str">
        <f t="shared" si="3"/>
        <v>&lt;for name="vcard:hasEmail" use="email"/&gt;</v>
      </c>
      <c r="K15" t="str">
        <f t="shared" si="4"/>
        <v>&lt;field name="organizationHasEmail-112" xpath="/dcat:Dataset/dcat:contactPoint/vcard:Organization/vcard:hasEmail" or="hasEmail" in="/dcat:Dataset/dcat:contactPoint/vcard:Organization/*" del="." removable="false"/&gt;&lt;action type="add" if="count(/dcat:Dataset/dcat:contactPoint/vcard:Organization/vcard:hasEmail)=0" name="add-organizationHasEmail-112" or="hasEmail" in="/dcat:Dataset/dcat:contactPoint/vcard:Organization"&gt;&lt;template&gt;&lt;snippet&gt;&lt;vcard:hasEmail&gt;&lt;/vcard:hasEmail&gt;&lt;/snippet&gt;&lt;/template&gt;&lt;/action&gt;</v>
      </c>
      <c r="L15" t="str">
        <f t="shared" si="5"/>
        <v>organizationHasEmail-112</v>
      </c>
      <c r="M15" t="str">
        <f t="shared" si="6"/>
        <v>/dcat:Dataset/dcat:contactPoint/vcard:Organization/vcard:hasEmail</v>
      </c>
      <c r="N15" t="str">
        <f t="shared" si="7"/>
        <v>hasEmail</v>
      </c>
      <c r="O15" t="str">
        <f t="shared" si="8"/>
        <v>/dcat:Dataset/dcat:contactPoint/vcard:Organization</v>
      </c>
    </row>
    <row r="16" spans="1:15" x14ac:dyDescent="0.25">
      <c r="A16" t="s">
        <v>95</v>
      </c>
      <c r="B16">
        <f t="shared" si="9"/>
        <v>113</v>
      </c>
      <c r="C16" s="11" t="str">
        <f>C15</f>
        <v>/dcat:Dataset/dcat:contactPoint</v>
      </c>
      <c r="D16" s="9" t="str">
        <f>D15</f>
        <v>vcard:Organization</v>
      </c>
      <c r="E16" s="9" t="s">
        <v>10</v>
      </c>
      <c r="F16" s="9"/>
      <c r="G16" s="9">
        <v>1</v>
      </c>
      <c r="H16" s="9"/>
      <c r="I16" s="10"/>
      <c r="J16" t="str">
        <f t="shared" si="3"/>
        <v/>
      </c>
      <c r="K16" t="str">
        <f t="shared" si="4"/>
        <v>&lt;field name="organizationHasURL-113" xpath="/dcat:Dataset/dcat:contactPoint/vcard:Organization/vcard:hasURL" or="hasURL" in="/dcat:Dataset/dcat:contactPoint/vcard:Organization/*" del="." removable="false"/&gt;&lt;action type="add" if="count(/dcat:Dataset/dcat:contactPoint/vcard:Organization/vcard:hasURL)=0" name="add-organizationHasURL-113" or="hasURL" in="/dcat:Dataset/dcat:contactPoint/vcard:Organization"&gt;&lt;template&gt;&lt;snippet&gt;&lt;vcard:hasURL&gt;&lt;/vcard:hasURL&gt;&lt;/snippet&gt;&lt;/template&gt;&lt;/action&gt;</v>
      </c>
      <c r="L16" t="str">
        <f t="shared" si="5"/>
        <v>organizationHasURL-113</v>
      </c>
      <c r="M16" t="str">
        <f t="shared" si="6"/>
        <v>/dcat:Dataset/dcat:contactPoint/vcard:Organization/vcard:hasURL</v>
      </c>
      <c r="N16" t="str">
        <f t="shared" si="7"/>
        <v>hasURL</v>
      </c>
      <c r="O16" t="str">
        <f t="shared" si="8"/>
        <v>/dcat:Dataset/dcat:contactPoint/vcard:Organization</v>
      </c>
    </row>
    <row r="17" spans="1:15" x14ac:dyDescent="0.25">
      <c r="A17" t="s">
        <v>95</v>
      </c>
      <c r="B17">
        <f t="shared" si="9"/>
        <v>114</v>
      </c>
      <c r="C17" s="11" t="str">
        <f>C16</f>
        <v>/dcat:Dataset/dcat:contactPoint</v>
      </c>
      <c r="D17" s="9" t="str">
        <f>D16</f>
        <v>vcard:Organization</v>
      </c>
      <c r="E17" s="9" t="s">
        <v>3</v>
      </c>
      <c r="F17" s="9"/>
      <c r="G17" s="9">
        <v>1</v>
      </c>
      <c r="H17" s="9"/>
      <c r="I17" s="10"/>
      <c r="J17" t="str">
        <f t="shared" si="3"/>
        <v/>
      </c>
      <c r="K17" t="str">
        <f t="shared" si="4"/>
        <v>&lt;field name="organizationHasTelephone-114" xpath="/dcat:Dataset/dcat:contactPoint/vcard:Organization/vcard:hasTelephone" or="hasTelephone" in="/dcat:Dataset/dcat:contactPoint/vcard:Organization/*" del="." removable="false"/&gt;&lt;action type="add" if="count(/dcat:Dataset/dcat:contactPoint/vcard:Organization/vcard:hasTelephone)=0" name="add-organizationHasTelephone-114" or="hasTelephone" in="/dcat:Dataset/dcat:contactPoint/vcard:Organization"&gt;&lt;template&gt;&lt;snippet&gt;&lt;vcard:hasTelephone&gt;&lt;/vcard:hasTelephone&gt;&lt;/snippet&gt;&lt;/template&gt;&lt;/action&gt;</v>
      </c>
      <c r="L17" t="str">
        <f t="shared" si="5"/>
        <v>organizationHasTelephone-114</v>
      </c>
      <c r="M17" t="str">
        <f t="shared" si="6"/>
        <v>/dcat:Dataset/dcat:contactPoint/vcard:Organization/vcard:hasTelephone</v>
      </c>
      <c r="N17" t="str">
        <f t="shared" si="7"/>
        <v>hasTelephone</v>
      </c>
      <c r="O17" t="str">
        <f t="shared" si="8"/>
        <v>/dcat:Dataset/dcat:contactPoint/vcard:Organization</v>
      </c>
    </row>
    <row r="18" spans="1:15" x14ac:dyDescent="0.25">
      <c r="B18">
        <f t="shared" si="9"/>
        <v>115</v>
      </c>
      <c r="C18" s="5" t="s">
        <v>62</v>
      </c>
      <c r="D18" s="6" t="s">
        <v>82</v>
      </c>
      <c r="E18" s="6"/>
      <c r="F18" s="6"/>
      <c r="G18" s="6"/>
      <c r="H18" s="6"/>
      <c r="I18" s="7"/>
      <c r="J18" t="str">
        <f t="shared" si="3"/>
        <v/>
      </c>
      <c r="K18" t="str">
        <f t="shared" si="4"/>
        <v>&lt;/section&gt;</v>
      </c>
      <c r="L18" t="e">
        <f t="shared" si="5"/>
        <v>#VALUE!</v>
      </c>
      <c r="M18" t="str">
        <f t="shared" si="6"/>
        <v>Dataset (Part 2)/Close/</v>
      </c>
      <c r="N18" t="e">
        <f t="shared" si="7"/>
        <v>#VALUE!</v>
      </c>
      <c r="O18" t="str">
        <f t="shared" si="8"/>
        <v>Dataset (Part 2)/Close</v>
      </c>
    </row>
    <row r="19" spans="1:15" x14ac:dyDescent="0.25">
      <c r="A19" t="s">
        <v>95</v>
      </c>
      <c r="B19">
        <f t="shared" si="9"/>
        <v>116</v>
      </c>
      <c r="C19" s="11"/>
      <c r="D19" s="9" t="s">
        <v>68</v>
      </c>
      <c r="E19" s="9" t="s">
        <v>32</v>
      </c>
      <c r="F19" s="9" t="s">
        <v>24</v>
      </c>
      <c r="G19" s="17">
        <v>1</v>
      </c>
      <c r="H19" s="9"/>
      <c r="I19" s="10"/>
      <c r="J19" t="str">
        <f t="shared" si="3"/>
        <v>&lt;for name="dcat:keyword" use="data-gn-keyword-picker"/&gt;</v>
      </c>
      <c r="K19" t="str">
        <f t="shared" si="4"/>
        <v>&lt;field name="datasetKeyword-116" xpath="/dcat:Dataset/dcat:keyword" or="keyword" in="/dcat:Dataset/*" del="." removable="false"/&gt;&lt;action type="add" if="count(/dcat:Dataset/dcat:keyword)=0" name="add-datasetKeyword-116" or="keyword" in="/dcat:Dataset"&gt;&lt;template&gt;&lt;snippet&gt;&lt;dcat:keyword&gt;&lt;/dcat:keyword&gt;&lt;/snippet&gt;&lt;/template&gt;&lt;/action&gt;</v>
      </c>
      <c r="L19" t="str">
        <f t="shared" si="5"/>
        <v>datasetKeyword-116</v>
      </c>
      <c r="M19" t="str">
        <f t="shared" si="6"/>
        <v>/dcat:Dataset/dcat:keyword</v>
      </c>
      <c r="N19" t="str">
        <f t="shared" si="7"/>
        <v>keyword</v>
      </c>
      <c r="O19" t="str">
        <f t="shared" si="8"/>
        <v>/dcat:Dataset</v>
      </c>
    </row>
    <row r="20" spans="1:15" x14ac:dyDescent="0.25">
      <c r="B20">
        <f t="shared" si="9"/>
        <v>117</v>
      </c>
      <c r="C20" s="5" t="s">
        <v>77</v>
      </c>
      <c r="D20" s="6" t="s">
        <v>83</v>
      </c>
      <c r="E20" s="6"/>
      <c r="F20" s="6"/>
      <c r="G20" s="6"/>
      <c r="H20" s="6"/>
      <c r="I20" s="7"/>
      <c r="J20" t="str">
        <f t="shared" si="3"/>
        <v/>
      </c>
      <c r="K20" t="str">
        <f t="shared" si="4"/>
        <v>&lt;!-- Dataset - Publisher - Agent --&gt;&lt;section name="foaf:Agent"&gt;</v>
      </c>
      <c r="L20" t="e">
        <f t="shared" si="5"/>
        <v>#VALUE!</v>
      </c>
      <c r="M20" t="str">
        <f t="shared" si="6"/>
        <v>Dataset - Publisher - Agent/Open/</v>
      </c>
      <c r="N20" t="e">
        <f t="shared" si="7"/>
        <v>#VALUE!</v>
      </c>
      <c r="O20" t="str">
        <f t="shared" si="8"/>
        <v>Dataset - Publisher - Agent/Open</v>
      </c>
    </row>
    <row r="21" spans="1:15" x14ac:dyDescent="0.25">
      <c r="A21" t="s">
        <v>95</v>
      </c>
      <c r="B21">
        <f t="shared" si="9"/>
        <v>118</v>
      </c>
      <c r="C21" s="11" t="s">
        <v>78</v>
      </c>
      <c r="D21" s="9" t="s">
        <v>79</v>
      </c>
      <c r="E21" s="9" t="s">
        <v>18</v>
      </c>
      <c r="F21" s="9"/>
      <c r="G21" s="9">
        <v>1</v>
      </c>
      <c r="H21" s="9"/>
      <c r="I21" s="10"/>
      <c r="J21" t="str">
        <f t="shared" si="3"/>
        <v/>
      </c>
      <c r="K21" t="str">
        <f t="shared" si="4"/>
        <v>&lt;field name="agentName-118" xpath="/dcat:Dataset/dct:publisher/foaf:Agent/foaf:name" or="name" in="/dcat:Dataset/dct:publisher/foaf:Agent/*" del="." removable="false"/&gt;&lt;action type="add" if="count(/dcat:Dataset/dct:publisher/foaf:Agent/foaf:name)=0" name="add-agentName-118" or="name" in="/dcat:Dataset/dct:publisher/foaf:Agent"&gt;&lt;template&gt;&lt;snippet&gt;&lt;foaf:name&gt;&lt;/foaf:name&gt;&lt;/snippet&gt;&lt;/template&gt;&lt;/action&gt;</v>
      </c>
      <c r="L21" t="str">
        <f t="shared" si="5"/>
        <v>agentName-118</v>
      </c>
      <c r="M21" t="str">
        <f t="shared" si="6"/>
        <v>/dcat:Dataset/dct:publisher/foaf:Agent/foaf:name</v>
      </c>
      <c r="N21" t="str">
        <f t="shared" si="7"/>
        <v>name</v>
      </c>
      <c r="O21" t="str">
        <f t="shared" si="8"/>
        <v>/dcat:Dataset/dct:publisher/foaf:Agent</v>
      </c>
    </row>
    <row r="22" spans="1:15" x14ac:dyDescent="0.25">
      <c r="A22" t="s">
        <v>95</v>
      </c>
      <c r="B22">
        <f t="shared" si="9"/>
        <v>119</v>
      </c>
      <c r="C22" s="11" t="str">
        <f>C21</f>
        <v>/dcat:Dataset/dct:publisher</v>
      </c>
      <c r="D22" s="9" t="str">
        <f>D21</f>
        <v>foaf:Agent</v>
      </c>
      <c r="E22" s="9" t="s">
        <v>35</v>
      </c>
      <c r="F22" s="9" t="s">
        <v>24</v>
      </c>
      <c r="G22" s="9"/>
      <c r="H22" s="9"/>
      <c r="I22" s="10"/>
      <c r="J22" t="str">
        <f t="shared" si="3"/>
        <v>&lt;for name="dct:type" use="data-gn-keyword-picker"/&gt;</v>
      </c>
      <c r="K22" t="str">
        <f t="shared" si="4"/>
        <v>&lt;field name="agentType-119" xpath="/dcat:Dataset/dct:publisher/foaf:Agent/dct:type" or="type" in="/dcat:Dataset/dct:publisher/foaf:Agent/*" del="."/&gt;</v>
      </c>
      <c r="L22" t="str">
        <f t="shared" si="5"/>
        <v>agentType-119</v>
      </c>
      <c r="M22" t="str">
        <f t="shared" si="6"/>
        <v>/dcat:Dataset/dct:publisher/foaf:Agent/dct:type</v>
      </c>
      <c r="N22" t="str">
        <f t="shared" si="7"/>
        <v>type</v>
      </c>
      <c r="O22" t="str">
        <f t="shared" si="8"/>
        <v>/dcat:Dataset/dct:publisher/foaf:Agent</v>
      </c>
    </row>
    <row r="23" spans="1:15" x14ac:dyDescent="0.25">
      <c r="B23">
        <f t="shared" si="9"/>
        <v>120</v>
      </c>
      <c r="C23" s="5" t="s">
        <v>63</v>
      </c>
      <c r="D23" s="6" t="s">
        <v>82</v>
      </c>
      <c r="E23" s="6"/>
      <c r="F23" s="6"/>
      <c r="G23" s="6"/>
      <c r="H23" s="6"/>
      <c r="I23" s="7"/>
      <c r="J23" t="str">
        <f t="shared" si="3"/>
        <v/>
      </c>
      <c r="K23" t="str">
        <f t="shared" si="4"/>
        <v>&lt;/section&gt;</v>
      </c>
      <c r="L23" t="e">
        <f t="shared" si="5"/>
        <v>#VALUE!</v>
      </c>
      <c r="M23" t="str">
        <f t="shared" si="6"/>
        <v>Dataset (Part 3)/Close/</v>
      </c>
      <c r="N23" t="e">
        <f t="shared" si="7"/>
        <v>#VALUE!</v>
      </c>
      <c r="O23" t="str">
        <f t="shared" si="8"/>
        <v>Dataset (Part 3)/Close</v>
      </c>
    </row>
    <row r="24" spans="1:15" x14ac:dyDescent="0.25">
      <c r="A24" t="s">
        <v>95</v>
      </c>
      <c r="B24">
        <f t="shared" si="9"/>
        <v>121</v>
      </c>
      <c r="C24" s="11"/>
      <c r="D24" s="9" t="s">
        <v>68</v>
      </c>
      <c r="E24" s="9" t="s">
        <v>33</v>
      </c>
      <c r="F24" s="9" t="s">
        <v>24</v>
      </c>
      <c r="G24" s="9"/>
      <c r="H24" s="9"/>
      <c r="I24" s="10"/>
      <c r="J24" t="str">
        <f t="shared" si="3"/>
        <v>&lt;for name="dcat:theme" use="data-gn-keyword-picker"/&gt;</v>
      </c>
      <c r="K24" t="str">
        <f t="shared" si="4"/>
        <v>&lt;field name="datasetTheme-121" xpath="/dcat:Dataset/dcat:theme" or="theme" in="/dcat:Dataset/*" del="."/&gt;</v>
      </c>
      <c r="L24" t="str">
        <f t="shared" si="5"/>
        <v>datasetTheme-121</v>
      </c>
      <c r="M24" t="str">
        <f t="shared" si="6"/>
        <v>/dcat:Dataset/dcat:theme</v>
      </c>
      <c r="N24" t="str">
        <f t="shared" si="7"/>
        <v>theme</v>
      </c>
      <c r="O24" t="str">
        <f t="shared" si="8"/>
        <v>/dcat:Dataset</v>
      </c>
    </row>
    <row r="25" spans="1:15" x14ac:dyDescent="0.25">
      <c r="A25" t="s">
        <v>95</v>
      </c>
      <c r="B25">
        <f t="shared" si="9"/>
        <v>122</v>
      </c>
      <c r="C25" s="11"/>
      <c r="D25" s="9" t="str">
        <f>D24</f>
        <v>dcat:Dataset</v>
      </c>
      <c r="E25" s="9" t="s">
        <v>34</v>
      </c>
      <c r="F25" s="9"/>
      <c r="G25" s="9">
        <v>1</v>
      </c>
      <c r="H25" s="9"/>
      <c r="I25" s="10"/>
      <c r="J25" t="str">
        <f t="shared" si="3"/>
        <v/>
      </c>
      <c r="K25" t="str">
        <f t="shared" si="4"/>
        <v>&lt;field name="datasetAccessRights-122" xpath="/dcat:Dataset/dct:accessRights" or="accessRights" in="/dcat:Dataset/*" del="." removable="false"/&gt;&lt;action type="add" if="count(/dcat:Dataset/dct:accessRights)=0" name="add-datasetAccessRights-122" or="accessRights" in="/dcat:Dataset"&gt;&lt;template&gt;&lt;snippet&gt;&lt;dct:accessRights&gt;&lt;/dct:accessRights&gt;&lt;/snippet&gt;&lt;/template&gt;&lt;/action&gt;</v>
      </c>
      <c r="L25" t="str">
        <f t="shared" si="5"/>
        <v>datasetAccessRights-122</v>
      </c>
      <c r="M25" t="str">
        <f t="shared" si="6"/>
        <v>/dcat:Dataset/dct:accessRights</v>
      </c>
      <c r="N25" t="str">
        <f t="shared" si="7"/>
        <v>accessRights</v>
      </c>
      <c r="O25" t="str">
        <f t="shared" si="8"/>
        <v>/dcat:Dataset</v>
      </c>
    </row>
    <row r="26" spans="1:15" x14ac:dyDescent="0.25">
      <c r="A26" t="s">
        <v>95</v>
      </c>
      <c r="B26">
        <f t="shared" si="9"/>
        <v>123</v>
      </c>
      <c r="C26" s="11"/>
      <c r="D26" s="9" t="str">
        <f>D25</f>
        <v>dcat:Dataset</v>
      </c>
      <c r="E26" s="9" t="s">
        <v>21</v>
      </c>
      <c r="F26" s="9"/>
      <c r="G26" s="9">
        <v>1</v>
      </c>
      <c r="H26" s="9"/>
      <c r="I26" s="10"/>
      <c r="J26" t="str">
        <f t="shared" si="3"/>
        <v/>
      </c>
      <c r="K26" t="str">
        <f>CONCATENATE(IF(LEN(E26)&gt;0,CONCATENATE("&lt;field name=""",L26,""" xpath=""",M26,""" or=""",N26,""" in=""",O26,"/*"" del="".""",IF(G26=1,CONCATENATE(" removable=""","false",""""),""),"/&gt;"),CONCATENATE(IF("Open"=D26,CONCATENATE("&lt;!-- ",C26," --&gt;&lt;section name=""",#REF!,"""&gt;"),""),IF("Close"=D26,"&lt;/section&gt;",""),IF("CloseOpen"=D26,CONCATENATE("&lt;/section&gt;&lt;!-- ",C26," --&gt;&lt;section name=""",#REF!,"""&gt;"),""))),IF(G26=1,CONCATENATE("&lt;action type=""add"" if=""count(",M26,")=0"" name=""add-",L26,""" or=""",N26,""" in=""",O26,"""&gt;&lt;template&gt;&lt;snippet&gt;&lt;",E26,"&gt;",H26,"&lt;/",E26,"&gt;&lt;/snippet&gt;&lt;/template&gt;&lt;/action&gt;"),""))</f>
        <v>&lt;field name="datasetConformsTo-123" xpath="/dcat:Dataset/dct:conformsTo" or="conformsTo" in="/dcat:Dataset/*" del="." removable="false"/&gt;&lt;action type="add" if="count(/dcat:Dataset/dct:conformsTo)=0" name="add-datasetConformsTo-123" or="conformsTo" in="/dcat:Dataset"&gt;&lt;template&gt;&lt;snippet&gt;&lt;dct:conformsTo&gt;&lt;/dct:conformsTo&gt;&lt;/snippet&gt;&lt;/template&gt;&lt;/action&gt;</v>
      </c>
      <c r="L26" t="str">
        <f t="shared" si="5"/>
        <v>datasetConformsTo-123</v>
      </c>
      <c r="M26" t="str">
        <f t="shared" si="6"/>
        <v>/dcat:Dataset/dct:conformsTo</v>
      </c>
      <c r="N26" t="str">
        <f t="shared" si="7"/>
        <v>conformsTo</v>
      </c>
      <c r="O26" t="str">
        <f t="shared" si="8"/>
        <v>/dcat:Dataset</v>
      </c>
    </row>
    <row r="27" spans="1:15" x14ac:dyDescent="0.25">
      <c r="A27" t="s">
        <v>95</v>
      </c>
      <c r="B27">
        <f t="shared" si="9"/>
        <v>124</v>
      </c>
      <c r="C27" s="11"/>
      <c r="D27" s="9" t="s">
        <v>68</v>
      </c>
      <c r="E27" s="9" t="s">
        <v>36</v>
      </c>
      <c r="F27" s="9"/>
      <c r="G27" s="9">
        <v>1</v>
      </c>
      <c r="H27" s="9"/>
      <c r="I27" s="10"/>
      <c r="J27" t="str">
        <f t="shared" si="3"/>
        <v/>
      </c>
      <c r="K27" t="str">
        <f t="shared" si="4"/>
        <v>&lt;field name="datasetAccrualPeriodicity-124" xpath="/dcat:Dataset/dct:accrualPeriodicity" or="accrualPeriodicity" in="/dcat:Dataset/*" del="." removable="false"/&gt;&lt;action type="add" if="count(/dcat:Dataset/dct:accrualPeriodicity)=0" name="add-datasetAccrualPeriodicity-124" or="accrualPeriodicity" in="/dcat:Dataset"&gt;&lt;template&gt;&lt;snippet&gt;&lt;dct:accrualPeriodicity&gt;&lt;/dct:accrualPeriodicity&gt;&lt;/snippet&gt;&lt;/template&gt;&lt;/action&gt;</v>
      </c>
      <c r="L27" t="str">
        <f t="shared" si="5"/>
        <v>datasetAccrualPeriodicity-124</v>
      </c>
      <c r="M27" t="str">
        <f t="shared" si="6"/>
        <v>/dcat:Dataset/dct:accrualPeriodicity</v>
      </c>
      <c r="N27" t="str">
        <f t="shared" si="7"/>
        <v>accrualPeriodicity</v>
      </c>
      <c r="O27" t="str">
        <f t="shared" si="8"/>
        <v>/dcat:Dataset</v>
      </c>
    </row>
    <row r="28" spans="1:15" x14ac:dyDescent="0.25">
      <c r="A28" t="s">
        <v>95</v>
      </c>
      <c r="B28">
        <f t="shared" si="9"/>
        <v>125</v>
      </c>
      <c r="C28" s="11"/>
      <c r="D28" s="9" t="str">
        <f>D27</f>
        <v>dcat:Dataset</v>
      </c>
      <c r="E28" s="9" t="s">
        <v>37</v>
      </c>
      <c r="F28" s="9"/>
      <c r="G28" s="9">
        <v>1</v>
      </c>
      <c r="H28" s="9"/>
      <c r="I28" s="10"/>
      <c r="J28" t="str">
        <f t="shared" si="3"/>
        <v/>
      </c>
      <c r="K28" t="str">
        <f t="shared" si="4"/>
        <v>&lt;field name="datasetHasVersion-125" xpath="/dcat:Dataset/dct:hasVersion" or="hasVersion" in="/dcat:Dataset/*" del="." removable="false"/&gt;&lt;action type="add" if="count(/dcat:Dataset/dct:hasVersion)=0" name="add-datasetHasVersion-125" or="hasVersion" in="/dcat:Dataset"&gt;&lt;template&gt;&lt;snippet&gt;&lt;dct:hasVersion&gt;&lt;/dct:hasVersion&gt;&lt;/snippet&gt;&lt;/template&gt;&lt;/action&gt;</v>
      </c>
      <c r="L28" t="str">
        <f t="shared" si="5"/>
        <v>datasetHasVersion-125</v>
      </c>
      <c r="M28" t="str">
        <f t="shared" si="6"/>
        <v>/dcat:Dataset/dct:hasVersion</v>
      </c>
      <c r="N28" t="str">
        <f t="shared" si="7"/>
        <v>hasVersion</v>
      </c>
      <c r="O28" t="str">
        <f t="shared" si="8"/>
        <v>/dcat:Dataset</v>
      </c>
    </row>
    <row r="29" spans="1:15" x14ac:dyDescent="0.25">
      <c r="A29" t="s">
        <v>95</v>
      </c>
      <c r="B29">
        <f t="shared" si="9"/>
        <v>126</v>
      </c>
      <c r="C29" s="11"/>
      <c r="D29" s="9" t="str">
        <f t="shared" ref="D29:D32" si="11">D28</f>
        <v>dcat:Dataset</v>
      </c>
      <c r="E29" s="9" t="s">
        <v>38</v>
      </c>
      <c r="F29" s="9"/>
      <c r="G29" s="9">
        <v>1</v>
      </c>
      <c r="H29" s="9"/>
      <c r="I29" s="10"/>
      <c r="J29" t="str">
        <f t="shared" si="3"/>
        <v/>
      </c>
      <c r="K29" t="str">
        <f t="shared" si="4"/>
        <v>&lt;field name="datasetIdentifier-126" xpath="/dcat:Dataset/dct:identifier" or="identifier" in="/dcat:Dataset/*" del="." removable="false"/&gt;&lt;action type="add" if="count(/dcat:Dataset/dct:identifier)=0" name="add-datasetIdentifier-126" or="identifier" in="/dcat:Dataset"&gt;&lt;template&gt;&lt;snippet&gt;&lt;dct:identifier&gt;&lt;/dct:identifier&gt;&lt;/snippet&gt;&lt;/template&gt;&lt;/action&gt;</v>
      </c>
      <c r="L29" t="str">
        <f t="shared" si="5"/>
        <v>datasetIdentifier-126</v>
      </c>
      <c r="M29" t="str">
        <f t="shared" si="6"/>
        <v>/dcat:Dataset/dct:identifier</v>
      </c>
      <c r="N29" t="str">
        <f t="shared" si="7"/>
        <v>identifier</v>
      </c>
      <c r="O29" t="str">
        <f t="shared" si="8"/>
        <v>/dcat:Dataset</v>
      </c>
    </row>
    <row r="30" spans="1:15" x14ac:dyDescent="0.25">
      <c r="A30" t="s">
        <v>95</v>
      </c>
      <c r="B30">
        <f t="shared" si="9"/>
        <v>127</v>
      </c>
      <c r="C30" s="11"/>
      <c r="D30" s="9" t="str">
        <f t="shared" si="11"/>
        <v>dcat:Dataset</v>
      </c>
      <c r="E30" s="9" t="s">
        <v>39</v>
      </c>
      <c r="F30" s="9"/>
      <c r="G30" s="9">
        <v>1</v>
      </c>
      <c r="H30" s="9"/>
      <c r="I30" s="10"/>
      <c r="J30" t="str">
        <f t="shared" si="3"/>
        <v/>
      </c>
      <c r="K30" t="str">
        <f t="shared" si="4"/>
        <v>&lt;field name="datasetIsVersionOf-127" xpath="/dcat:Dataset/dct:isVersionOf" or="isVersionOf" in="/dcat:Dataset/*" del="." removable="false"/&gt;&lt;action type="add" if="count(/dcat:Dataset/dct:isVersionOf)=0" name="add-datasetIsVersionOf-127" or="isVersionOf" in="/dcat:Dataset"&gt;&lt;template&gt;&lt;snippet&gt;&lt;dct:isVersionOf&gt;&lt;/dct:isVersionOf&gt;&lt;/snippet&gt;&lt;/template&gt;&lt;/action&gt;</v>
      </c>
      <c r="L30" t="str">
        <f t="shared" si="5"/>
        <v>datasetIsVersionOf-127</v>
      </c>
      <c r="M30" t="str">
        <f t="shared" si="6"/>
        <v>/dcat:Dataset/dct:isVersionOf</v>
      </c>
      <c r="N30" t="str">
        <f t="shared" si="7"/>
        <v>isVersionOf</v>
      </c>
      <c r="O30" t="str">
        <f t="shared" si="8"/>
        <v>/dcat:Dataset</v>
      </c>
    </row>
    <row r="31" spans="1:15" x14ac:dyDescent="0.25">
      <c r="A31" t="s">
        <v>95</v>
      </c>
      <c r="B31">
        <f t="shared" si="9"/>
        <v>128</v>
      </c>
      <c r="C31" s="11"/>
      <c r="D31" s="9" t="str">
        <f t="shared" si="11"/>
        <v>dcat:Dataset</v>
      </c>
      <c r="E31" s="9" t="s">
        <v>40</v>
      </c>
      <c r="F31" s="9"/>
      <c r="G31" s="9">
        <v>1</v>
      </c>
      <c r="H31" s="9"/>
      <c r="I31" s="10"/>
      <c r="J31" t="str">
        <f t="shared" si="3"/>
        <v/>
      </c>
      <c r="K31" t="str">
        <f t="shared" si="4"/>
        <v>&lt;field name="datasetLandingPage-128" xpath="/dcat:Dataset/dcat:landingPage" or="landingPage" in="/dcat:Dataset/*" del="." removable="false"/&gt;&lt;action type="add" if="count(/dcat:Dataset/dcat:landingPage)=0" name="add-datasetLandingPage-128" or="landingPage" in="/dcat:Dataset"&gt;&lt;template&gt;&lt;snippet&gt;&lt;dcat:landingPage&gt;&lt;/dcat:landingPage&gt;&lt;/snippet&gt;&lt;/template&gt;&lt;/action&gt;</v>
      </c>
      <c r="L31" t="str">
        <f t="shared" si="5"/>
        <v>datasetLandingPage-128</v>
      </c>
      <c r="M31" t="str">
        <f t="shared" si="6"/>
        <v>/dcat:Dataset/dcat:landingPage</v>
      </c>
      <c r="N31" t="str">
        <f t="shared" si="7"/>
        <v>landingPage</v>
      </c>
      <c r="O31" t="str">
        <f t="shared" si="8"/>
        <v>/dcat:Dataset</v>
      </c>
    </row>
    <row r="32" spans="1:15" x14ac:dyDescent="0.25">
      <c r="A32" t="s">
        <v>95</v>
      </c>
      <c r="B32">
        <f t="shared" si="9"/>
        <v>129</v>
      </c>
      <c r="C32" s="11"/>
      <c r="D32" s="9" t="str">
        <f t="shared" si="11"/>
        <v>dcat:Dataset</v>
      </c>
      <c r="E32" s="9" t="s">
        <v>20</v>
      </c>
      <c r="F32" s="9" t="s">
        <v>24</v>
      </c>
      <c r="G32" s="9"/>
      <c r="H32" s="9"/>
      <c r="I32" s="10"/>
      <c r="J32" t="str">
        <f t="shared" si="3"/>
        <v>&lt;for name="dct:language" use="data-gn-keyword-picker"/&gt;</v>
      </c>
      <c r="K32" t="str">
        <f t="shared" si="4"/>
        <v>&lt;field name="datasetLanguage-129" xpath="/dcat:Dataset/dct:language" or="language" in="/dcat:Dataset/*" del="."/&gt;</v>
      </c>
      <c r="L32" t="str">
        <f t="shared" si="5"/>
        <v>datasetLanguage-129</v>
      </c>
      <c r="M32" t="str">
        <f t="shared" si="6"/>
        <v>/dcat:Dataset/dct:language</v>
      </c>
      <c r="N32" t="str">
        <f t="shared" si="7"/>
        <v>language</v>
      </c>
      <c r="O32" t="str">
        <f t="shared" si="8"/>
        <v>/dcat:Dataset</v>
      </c>
    </row>
    <row r="33" spans="1:15" x14ac:dyDescent="0.25">
      <c r="B33">
        <f t="shared" si="9"/>
        <v>130</v>
      </c>
      <c r="C33" s="5" t="s">
        <v>64</v>
      </c>
      <c r="D33" s="6" t="s">
        <v>83</v>
      </c>
      <c r="E33" s="6"/>
      <c r="F33" s="6"/>
      <c r="G33" s="6"/>
      <c r="H33" s="6"/>
      <c r="I33" s="7"/>
      <c r="J33" t="str">
        <f t="shared" si="3"/>
        <v/>
      </c>
      <c r="K33" t="str">
        <f t="shared" si="4"/>
        <v>&lt;!-- Dataset - Identifier --&gt;&lt;section name="adms:Identifier"&gt;</v>
      </c>
      <c r="L33" t="e">
        <f t="shared" si="5"/>
        <v>#VALUE!</v>
      </c>
      <c r="M33" t="str">
        <f t="shared" si="6"/>
        <v>Dataset - Identifier/Open/</v>
      </c>
      <c r="N33" t="e">
        <f t="shared" si="7"/>
        <v>#VALUE!</v>
      </c>
      <c r="O33" t="str">
        <f t="shared" si="8"/>
        <v>Dataset - Identifier/Open</v>
      </c>
    </row>
    <row r="34" spans="1:15" x14ac:dyDescent="0.25">
      <c r="A34" t="s">
        <v>95</v>
      </c>
      <c r="B34">
        <f t="shared" si="9"/>
        <v>131</v>
      </c>
      <c r="C34" s="11" t="s">
        <v>97</v>
      </c>
      <c r="D34" s="9" t="s">
        <v>98</v>
      </c>
      <c r="E34" s="9" t="s">
        <v>41</v>
      </c>
      <c r="F34" s="9"/>
      <c r="G34" s="9">
        <v>1</v>
      </c>
      <c r="H34" s="9"/>
      <c r="I34" s="10"/>
      <c r="J34" t="str">
        <f t="shared" si="3"/>
        <v/>
      </c>
      <c r="K34" t="str">
        <f t="shared" si="4"/>
        <v>&lt;field name="identifierNotation-131" xpath="/dcat:Dataset/adms:identifier/adms:Identifier/skos:notation" or="notation" in="/dcat:Dataset/adms:identifier/adms:Identifier/*" del="." removable="false"/&gt;&lt;action type="add" if="count(/dcat:Dataset/adms:identifier/adms:Identifier/skos:notation)=0" name="add-identifierNotation-131" or="notation" in="/dcat:Dataset/adms:identifier/adms:Identifier"&gt;&lt;template&gt;&lt;snippet&gt;&lt;skos:notation&gt;&lt;/skos:notation&gt;&lt;/snippet&gt;&lt;/template&gt;&lt;/action&gt;</v>
      </c>
      <c r="L34" t="str">
        <f t="shared" si="5"/>
        <v>identifierNotation-131</v>
      </c>
      <c r="M34" t="str">
        <f t="shared" si="6"/>
        <v>/dcat:Dataset/adms:identifier/adms:Identifier/skos:notation</v>
      </c>
      <c r="N34" t="str">
        <f t="shared" si="7"/>
        <v>notation</v>
      </c>
      <c r="O34" t="str">
        <f t="shared" si="8"/>
        <v>/dcat:Dataset/adms:identifier/adms:Identifier</v>
      </c>
    </row>
    <row r="35" spans="1:15" x14ac:dyDescent="0.25">
      <c r="B35">
        <f t="shared" si="9"/>
        <v>132</v>
      </c>
      <c r="C35" s="5" t="s">
        <v>65</v>
      </c>
      <c r="D35" s="6" t="s">
        <v>82</v>
      </c>
      <c r="E35" s="6"/>
      <c r="F35" s="6"/>
      <c r="G35" s="6"/>
      <c r="H35" s="6"/>
      <c r="I35" s="7"/>
      <c r="J35" t="str">
        <f t="shared" si="3"/>
        <v/>
      </c>
      <c r="K35" t="str">
        <f t="shared" si="4"/>
        <v>&lt;/section&gt;</v>
      </c>
      <c r="L35" t="e">
        <f t="shared" si="5"/>
        <v>#VALUE!</v>
      </c>
      <c r="M35" t="str">
        <f t="shared" si="6"/>
        <v>Dataset - (Part 5)/Close/</v>
      </c>
      <c r="N35" t="e">
        <f t="shared" si="7"/>
        <v>#VALUE!</v>
      </c>
      <c r="O35" t="str">
        <f t="shared" si="8"/>
        <v>Dataset - (Part 5)/Close</v>
      </c>
    </row>
    <row r="36" spans="1:15" x14ac:dyDescent="0.25">
      <c r="A36" t="s">
        <v>95</v>
      </c>
      <c r="B36">
        <f t="shared" si="9"/>
        <v>133</v>
      </c>
      <c r="C36" s="11"/>
      <c r="D36" s="9" t="s">
        <v>68</v>
      </c>
      <c r="E36" s="9" t="s">
        <v>42</v>
      </c>
      <c r="F36" s="9"/>
      <c r="G36" s="9">
        <v>1</v>
      </c>
      <c r="H36" s="9"/>
      <c r="I36" s="10"/>
      <c r="J36" t="str">
        <f t="shared" si="3"/>
        <v/>
      </c>
      <c r="K36" t="str">
        <f t="shared" si="4"/>
        <v>&lt;field name="datasetProvenance-133" xpath="/dcat:Dataset/dct:provenance" or="provenance" in="/dcat:Dataset/*" del="." removable="false"/&gt;&lt;action type="add" if="count(/dcat:Dataset/dct:provenance)=0" name="add-datasetProvenance-133" or="provenance" in="/dcat:Dataset"&gt;&lt;template&gt;&lt;snippet&gt;&lt;dct:provenance&gt;&lt;/dct:provenance&gt;&lt;/snippet&gt;&lt;/template&gt;&lt;/action&gt;</v>
      </c>
      <c r="L36" t="str">
        <f t="shared" si="5"/>
        <v>datasetProvenance-133</v>
      </c>
      <c r="M36" t="str">
        <f t="shared" si="6"/>
        <v>/dcat:Dataset/dct:provenance</v>
      </c>
      <c r="N36" t="str">
        <f t="shared" si="7"/>
        <v>provenance</v>
      </c>
      <c r="O36" t="str">
        <f t="shared" si="8"/>
        <v>/dcat:Dataset</v>
      </c>
    </row>
    <row r="37" spans="1:15" x14ac:dyDescent="0.25">
      <c r="A37" t="s">
        <v>95</v>
      </c>
      <c r="B37">
        <f t="shared" si="9"/>
        <v>134</v>
      </c>
      <c r="C37" s="11"/>
      <c r="D37" s="9" t="str">
        <f>D36</f>
        <v>dcat:Dataset</v>
      </c>
      <c r="E37" s="9" t="s">
        <v>43</v>
      </c>
      <c r="F37" s="9"/>
      <c r="G37" s="9">
        <v>1</v>
      </c>
      <c r="H37" s="9"/>
      <c r="I37" s="10"/>
      <c r="J37" t="str">
        <f t="shared" si="3"/>
        <v/>
      </c>
      <c r="K37" t="str">
        <f t="shared" si="4"/>
        <v>&lt;field name="datasetRelation-134" xpath="/dcat:Dataset/dct:relation" or="relation" in="/dcat:Dataset/*" del="." removable="false"/&gt;&lt;action type="add" if="count(/dcat:Dataset/dct:relation)=0" name="add-datasetRelation-134" or="relation" in="/dcat:Dataset"&gt;&lt;template&gt;&lt;snippet&gt;&lt;dct:relation&gt;&lt;/dct:relation&gt;&lt;/snippet&gt;&lt;/template&gt;&lt;/action&gt;</v>
      </c>
      <c r="L37" t="str">
        <f t="shared" si="5"/>
        <v>datasetRelation-134</v>
      </c>
      <c r="M37" t="str">
        <f t="shared" si="6"/>
        <v>/dcat:Dataset/dct:relation</v>
      </c>
      <c r="N37" t="str">
        <f t="shared" si="7"/>
        <v>relation</v>
      </c>
      <c r="O37" t="str">
        <f t="shared" si="8"/>
        <v>/dcat:Dataset</v>
      </c>
    </row>
    <row r="38" spans="1:15" x14ac:dyDescent="0.25">
      <c r="A38" t="s">
        <v>95</v>
      </c>
      <c r="B38">
        <f t="shared" si="9"/>
        <v>135</v>
      </c>
      <c r="C38" s="11"/>
      <c r="D38" s="9" t="str">
        <f t="shared" ref="D38:D39" si="12">D37</f>
        <v>dcat:Dataset</v>
      </c>
      <c r="E38" s="9" t="s">
        <v>23</v>
      </c>
      <c r="F38" s="9" t="s">
        <v>25</v>
      </c>
      <c r="G38" s="9"/>
      <c r="H38" s="9"/>
      <c r="I38" s="10"/>
      <c r="J38" t="str">
        <f t="shared" si="3"/>
        <v>&lt;for name="dct:issued" use="data-gn-date-picker"/&gt;</v>
      </c>
      <c r="K38" t="str">
        <f t="shared" si="4"/>
        <v>&lt;field name="datasetIssued-135" xpath="/dcat:Dataset/dct:issued" or="issued" in="/dcat:Dataset/*" del="."/&gt;</v>
      </c>
      <c r="L38" t="str">
        <f t="shared" si="5"/>
        <v>datasetIssued-135</v>
      </c>
      <c r="M38" t="str">
        <f t="shared" si="6"/>
        <v>/dcat:Dataset/dct:issued</v>
      </c>
      <c r="N38" t="str">
        <f t="shared" si="7"/>
        <v>issued</v>
      </c>
      <c r="O38" t="str">
        <f t="shared" si="8"/>
        <v>/dcat:Dataset</v>
      </c>
    </row>
    <row r="39" spans="1:15" x14ac:dyDescent="0.25">
      <c r="A39" t="s">
        <v>95</v>
      </c>
      <c r="B39">
        <f t="shared" si="9"/>
        <v>136</v>
      </c>
      <c r="C39" s="11"/>
      <c r="D39" s="9" t="str">
        <f t="shared" si="12"/>
        <v>dcat:Dataset</v>
      </c>
      <c r="E39" s="9" t="s">
        <v>44</v>
      </c>
      <c r="F39" s="9"/>
      <c r="G39" s="9">
        <v>1</v>
      </c>
      <c r="H39" s="9"/>
      <c r="I39" s="10"/>
      <c r="J39" t="str">
        <f t="shared" si="3"/>
        <v/>
      </c>
      <c r="K39" t="str">
        <f t="shared" si="4"/>
        <v>&lt;field name="datasetSource-136" xpath="/dcat:Dataset/dct:source" or="source" in="/dcat:Dataset/*" del="." removable="false"/&gt;&lt;action type="add" if="count(/dcat:Dataset/dct:source)=0" name="add-datasetSource-136" or="source" in="/dcat:Dataset"&gt;&lt;template&gt;&lt;snippet&gt;&lt;dct:source&gt;&lt;/dct:source&gt;&lt;/snippet&gt;&lt;/template&gt;&lt;/action&gt;</v>
      </c>
      <c r="L39" t="str">
        <f t="shared" si="5"/>
        <v>datasetSource-136</v>
      </c>
      <c r="M39" t="str">
        <f t="shared" si="6"/>
        <v>/dcat:Dataset/dct:source</v>
      </c>
      <c r="N39" t="str">
        <f t="shared" si="7"/>
        <v>source</v>
      </c>
      <c r="O39" t="str">
        <f t="shared" si="8"/>
        <v>/dcat:Dataset</v>
      </c>
    </row>
    <row r="40" spans="1:15" x14ac:dyDescent="0.25">
      <c r="B40">
        <f t="shared" si="9"/>
        <v>137</v>
      </c>
      <c r="C40" s="5" t="s">
        <v>66</v>
      </c>
      <c r="D40" s="6" t="s">
        <v>83</v>
      </c>
      <c r="E40" s="6"/>
      <c r="F40" s="6"/>
      <c r="G40" s="6"/>
      <c r="H40" s="6"/>
      <c r="I40" s="7"/>
      <c r="J40" t="str">
        <f t="shared" si="3"/>
        <v/>
      </c>
      <c r="K40" t="str">
        <f t="shared" si="4"/>
        <v>&lt;!-- Dataset - Temporal --&gt;&lt;section name="dct:PeriodOfTime"&gt;</v>
      </c>
      <c r="L40" t="e">
        <f t="shared" si="5"/>
        <v>#VALUE!</v>
      </c>
      <c r="M40" t="str">
        <f t="shared" si="6"/>
        <v>Dataset - Temporal/Open/</v>
      </c>
      <c r="N40" t="e">
        <f t="shared" si="7"/>
        <v>#VALUE!</v>
      </c>
      <c r="O40" t="str">
        <f t="shared" si="8"/>
        <v>Dataset - Temporal/Open</v>
      </c>
    </row>
    <row r="41" spans="1:15" x14ac:dyDescent="0.25">
      <c r="A41" t="s">
        <v>95</v>
      </c>
      <c r="B41">
        <f t="shared" si="9"/>
        <v>138</v>
      </c>
      <c r="C41" s="11" t="s">
        <v>81</v>
      </c>
      <c r="D41" s="9" t="s">
        <v>80</v>
      </c>
      <c r="E41" s="9" t="s">
        <v>45</v>
      </c>
      <c r="F41" s="9" t="s">
        <v>25</v>
      </c>
      <c r="G41" s="9"/>
      <c r="H41" s="9"/>
      <c r="I41" s="10"/>
      <c r="J41" t="str">
        <f t="shared" si="3"/>
        <v>&lt;for name="schema:startDate" use="data-gn-date-picker"/&gt;</v>
      </c>
      <c r="K41" t="str">
        <f t="shared" si="4"/>
        <v>&lt;field name="periodOfTimeStartDate-138" xpath="/dcat:Dataset/dct:temporal/dct:PeriodOfTime/schema:startDate" or="startDate" in="/dcat:Dataset/dct:temporal/dct:PeriodOfTime/*" del="."/&gt;</v>
      </c>
      <c r="L41" t="str">
        <f t="shared" si="5"/>
        <v>periodOfTimeStartDate-138</v>
      </c>
      <c r="M41" t="str">
        <f t="shared" si="6"/>
        <v>/dcat:Dataset/dct:temporal/dct:PeriodOfTime/schema:startDate</v>
      </c>
      <c r="N41" t="str">
        <f t="shared" si="7"/>
        <v>startDate</v>
      </c>
      <c r="O41" t="str">
        <f t="shared" si="8"/>
        <v>/dcat:Dataset/dct:temporal/dct:PeriodOfTime</v>
      </c>
    </row>
    <row r="42" spans="1:15" x14ac:dyDescent="0.25">
      <c r="A42" t="s">
        <v>95</v>
      </c>
      <c r="B42">
        <f t="shared" si="9"/>
        <v>139</v>
      </c>
      <c r="C42" s="11" t="str">
        <f>C41</f>
        <v>/dcat:Dataset/dct:temporal</v>
      </c>
      <c r="D42" s="9" t="str">
        <f>D41</f>
        <v>dct:PeriodOfTime</v>
      </c>
      <c r="E42" s="9" t="s">
        <v>46</v>
      </c>
      <c r="F42" s="9" t="s">
        <v>25</v>
      </c>
      <c r="G42" s="9"/>
      <c r="H42" s="9"/>
      <c r="I42" s="10"/>
      <c r="J42" t="str">
        <f t="shared" si="3"/>
        <v>&lt;for name="schema:endDate" use="data-gn-date-picker"/&gt;</v>
      </c>
      <c r="K42" t="str">
        <f t="shared" si="4"/>
        <v>&lt;field name="periodOfTimeEndDate-139" xpath="/dcat:Dataset/dct:temporal/dct:PeriodOfTime/schema:endDate" or="endDate" in="/dcat:Dataset/dct:temporal/dct:PeriodOfTime/*" del="."/&gt;</v>
      </c>
      <c r="L42" t="str">
        <f t="shared" si="5"/>
        <v>periodOfTimeEndDate-139</v>
      </c>
      <c r="M42" t="str">
        <f t="shared" si="6"/>
        <v>/dcat:Dataset/dct:temporal/dct:PeriodOfTime/schema:endDate</v>
      </c>
      <c r="N42" t="str">
        <f t="shared" si="7"/>
        <v>endDate</v>
      </c>
      <c r="O42" t="str">
        <f t="shared" si="8"/>
        <v>/dcat:Dataset/dct:temporal/dct:PeriodOfTime</v>
      </c>
    </row>
    <row r="43" spans="1:15" x14ac:dyDescent="0.25">
      <c r="B43">
        <f t="shared" si="9"/>
        <v>140</v>
      </c>
      <c r="C43" s="5" t="s">
        <v>67</v>
      </c>
      <c r="D43" s="6" t="s">
        <v>82</v>
      </c>
      <c r="E43" s="6"/>
      <c r="F43" s="6"/>
      <c r="G43" s="6"/>
      <c r="H43" s="6"/>
      <c r="I43" s="7"/>
      <c r="J43" t="str">
        <f t="shared" ref="J43:J47" si="13">IF(LEN(F43)&gt;0,CONCATENATE("&lt;for name=""",E43,""" use=""",F43,"""/&gt;"),"")</f>
        <v/>
      </c>
      <c r="K43" t="str">
        <f t="shared" si="4"/>
        <v>&lt;/section&gt;</v>
      </c>
      <c r="L43" t="e">
        <f t="shared" si="5"/>
        <v>#VALUE!</v>
      </c>
      <c r="M43" t="str">
        <f t="shared" si="6"/>
        <v>Dataset  (Part 5)/Close/</v>
      </c>
      <c r="N43" t="e">
        <f t="shared" si="7"/>
        <v>#VALUE!</v>
      </c>
      <c r="O43" t="str">
        <f t="shared" si="8"/>
        <v>Dataset  (Part 5)/Close</v>
      </c>
    </row>
    <row r="44" spans="1:15" x14ac:dyDescent="0.25">
      <c r="A44" t="s">
        <v>95</v>
      </c>
      <c r="B44">
        <f t="shared" si="9"/>
        <v>141</v>
      </c>
      <c r="C44" s="11"/>
      <c r="D44" s="9" t="s">
        <v>68</v>
      </c>
      <c r="E44" s="9" t="s">
        <v>35</v>
      </c>
      <c r="F44" s="15" t="s">
        <v>24</v>
      </c>
      <c r="G44" s="9"/>
      <c r="H44" s="9"/>
      <c r="I44" s="10"/>
      <c r="J44" t="str">
        <f t="shared" si="13"/>
        <v>&lt;for name="dct:type" use="data-gn-keyword-picker"/&gt;</v>
      </c>
      <c r="K44" t="str">
        <f t="shared" si="4"/>
        <v>&lt;field name="datasetType-141" xpath="/dcat:Dataset/dct:type" or="type" in="/dcat:Dataset/*" del="."/&gt;</v>
      </c>
      <c r="L44" t="str">
        <f t="shared" si="5"/>
        <v>datasetType-141</v>
      </c>
      <c r="M44" t="str">
        <f t="shared" si="6"/>
        <v>/dcat:Dataset/dct:type</v>
      </c>
      <c r="N44" t="str">
        <f t="shared" si="7"/>
        <v>type</v>
      </c>
      <c r="O44" t="str">
        <f t="shared" si="8"/>
        <v>/dcat:Dataset</v>
      </c>
    </row>
    <row r="45" spans="1:15" x14ac:dyDescent="0.25">
      <c r="A45" t="s">
        <v>95</v>
      </c>
      <c r="B45">
        <f t="shared" si="9"/>
        <v>142</v>
      </c>
      <c r="C45" s="11"/>
      <c r="D45" s="9" t="str">
        <f>D44</f>
        <v>dcat:Dataset</v>
      </c>
      <c r="E45" t="s">
        <v>29</v>
      </c>
      <c r="F45" s="9"/>
      <c r="G45" s="9">
        <v>1</v>
      </c>
      <c r="H45" s="9"/>
      <c r="I45" s="10"/>
      <c r="J45" t="str">
        <f t="shared" si="13"/>
        <v/>
      </c>
      <c r="K45" t="str">
        <f t="shared" si="4"/>
        <v>&lt;field name="datasetModified-142" xpath="/dcat:Dataset/dct:modified" or="modified" in="/dcat:Dataset/*" del="." removable="false"/&gt;&lt;action type="add" if="count(/dcat:Dataset/dct:modified)=0" name="add-datasetModified-142" or="modified" in="/dcat:Dataset"&gt;&lt;template&gt;&lt;snippet&gt;&lt;dct:modified&gt;&lt;/dct:modified&gt;&lt;/snippet&gt;&lt;/template&gt;&lt;/action&gt;</v>
      </c>
      <c r="L45" t="str">
        <f t="shared" si="5"/>
        <v>datasetModified-142</v>
      </c>
      <c r="M45" t="str">
        <f t="shared" si="6"/>
        <v>/dcat:Dataset/dct:modified</v>
      </c>
      <c r="N45" t="str">
        <f t="shared" si="7"/>
        <v>modified</v>
      </c>
      <c r="O45" t="str">
        <f t="shared" si="8"/>
        <v>/dcat:Dataset</v>
      </c>
    </row>
    <row r="46" spans="1:15" x14ac:dyDescent="0.25">
      <c r="A46" t="s">
        <v>95</v>
      </c>
      <c r="B46">
        <f t="shared" si="9"/>
        <v>143</v>
      </c>
      <c r="C46" s="11"/>
      <c r="D46" s="9" t="str">
        <f t="shared" ref="D46:D47" si="14">D45</f>
        <v>dcat:Dataset</v>
      </c>
      <c r="E46" t="s">
        <v>47</v>
      </c>
      <c r="F46" s="9"/>
      <c r="G46" s="9">
        <v>1</v>
      </c>
      <c r="H46" s="9"/>
      <c r="I46" s="10"/>
      <c r="J46" t="str">
        <f t="shared" si="13"/>
        <v/>
      </c>
      <c r="K46" t="str">
        <f t="shared" si="4"/>
        <v>&lt;field name="datasetVersionInfo-143" xpath="/dcat:Dataset/owl:versionInfo" or="versionInfo" in="/dcat:Dataset/*" del="." removable="false"/&gt;&lt;action type="add" if="count(/dcat:Dataset/owl:versionInfo)=0" name="add-datasetVersionInfo-143" or="versionInfo" in="/dcat:Dataset"&gt;&lt;template&gt;&lt;snippet&gt;&lt;owl:versionInfo&gt;&lt;/owl:versionInfo&gt;&lt;/snippet&gt;&lt;/template&gt;&lt;/action&gt;</v>
      </c>
      <c r="L46" t="str">
        <f t="shared" si="5"/>
        <v>datasetVersionInfo-143</v>
      </c>
      <c r="M46" t="str">
        <f t="shared" si="6"/>
        <v>/dcat:Dataset/owl:versionInfo</v>
      </c>
      <c r="N46" t="str">
        <f t="shared" si="7"/>
        <v>versionInfo</v>
      </c>
      <c r="O46" t="str">
        <f t="shared" si="8"/>
        <v>/dcat:Dataset</v>
      </c>
    </row>
    <row r="47" spans="1:15" ht="15.75" thickBot="1" x14ac:dyDescent="0.3">
      <c r="A47" t="s">
        <v>95</v>
      </c>
      <c r="B47">
        <f t="shared" si="9"/>
        <v>144</v>
      </c>
      <c r="C47" s="12"/>
      <c r="D47" s="13" t="str">
        <f t="shared" si="14"/>
        <v>dcat:Dataset</v>
      </c>
      <c r="E47" t="s">
        <v>48</v>
      </c>
      <c r="F47" s="13"/>
      <c r="G47" s="13">
        <v>1</v>
      </c>
      <c r="H47" s="13"/>
      <c r="I47" s="14"/>
      <c r="J47" t="str">
        <f t="shared" si="13"/>
        <v/>
      </c>
      <c r="K47" t="str">
        <f t="shared" si="4"/>
        <v>&lt;field name="datasetVersionNotes-144" xpath="/dcat:Dataset/adms:versionNotes" or="versionNotes" in="/dcat:Dataset/*" del="." removable="false"/&gt;&lt;action type="add" if="count(/dcat:Dataset/adms:versionNotes)=0" name="add-datasetVersionNotes-144" or="versionNotes" in="/dcat:Dataset"&gt;&lt;template&gt;&lt;snippet&gt;&lt;adms:versionNotes&gt;&lt;/adms:versionNotes&gt;&lt;/snippet&gt;&lt;/template&gt;&lt;/action&gt;</v>
      </c>
      <c r="L47" t="str">
        <f t="shared" si="5"/>
        <v>datasetVersionNotes-144</v>
      </c>
      <c r="M47" t="str">
        <f t="shared" si="6"/>
        <v>/dcat:Dataset/adms:versionNotes</v>
      </c>
      <c r="N47" t="str">
        <f t="shared" si="7"/>
        <v>versionNotes</v>
      </c>
      <c r="O47" t="str">
        <f t="shared" si="8"/>
        <v>/dcat:Dataset</v>
      </c>
    </row>
    <row r="49" spans="3:3" x14ac:dyDescent="0.25">
      <c r="C49" t="s">
        <v>52</v>
      </c>
    </row>
    <row r="50" spans="3:3" x14ac:dyDescent="0.25">
      <c r="C50" t="s">
        <v>53</v>
      </c>
    </row>
    <row r="51" spans="3:3" x14ac:dyDescent="0.25">
      <c r="C51" t="s">
        <v>51</v>
      </c>
    </row>
    <row r="52" spans="3:3" x14ac:dyDescent="0.25">
      <c r="C52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A18" sqref="A18"/>
    </sheetView>
  </sheetViews>
  <sheetFormatPr defaultRowHeight="15" x14ac:dyDescent="0.25"/>
  <cols>
    <col min="3" max="3" width="78.42578125" bestFit="1" customWidth="1"/>
    <col min="4" max="4" width="30.7109375" customWidth="1"/>
    <col min="5" max="9" width="21.28515625" customWidth="1"/>
    <col min="10" max="10" width="36.5703125" bestFit="1" customWidth="1"/>
    <col min="12" max="12" width="25.140625" bestFit="1" customWidth="1"/>
  </cols>
  <sheetData>
    <row r="1" spans="1:15" ht="15.75" thickBot="1" x14ac:dyDescent="0.3">
      <c r="L1" t="s">
        <v>93</v>
      </c>
    </row>
    <row r="2" spans="1:15" ht="15.75" thickBot="1" x14ac:dyDescent="0.3">
      <c r="C2" s="1" t="s">
        <v>0</v>
      </c>
      <c r="D2" s="2" t="s">
        <v>69</v>
      </c>
      <c r="E2" s="2" t="s">
        <v>1</v>
      </c>
      <c r="F2" s="2" t="s">
        <v>11</v>
      </c>
      <c r="G2" s="4" t="s">
        <v>85</v>
      </c>
      <c r="H2" s="4" t="s">
        <v>94</v>
      </c>
      <c r="I2" s="3" t="s">
        <v>31</v>
      </c>
      <c r="L2" s="16" t="s">
        <v>90</v>
      </c>
      <c r="M2" s="16" t="s">
        <v>89</v>
      </c>
      <c r="N2" s="16" t="s">
        <v>91</v>
      </c>
      <c r="O2" s="16" t="s">
        <v>92</v>
      </c>
    </row>
    <row r="3" spans="1:15" x14ac:dyDescent="0.25">
      <c r="B3">
        <v>201</v>
      </c>
      <c r="C3" s="5" t="s">
        <v>58</v>
      </c>
      <c r="D3" s="6"/>
      <c r="E3" s="6"/>
      <c r="F3" s="6"/>
      <c r="G3" s="6"/>
      <c r="H3" s="6"/>
      <c r="I3" s="7"/>
      <c r="J3" t="str">
        <f t="shared" ref="J3:J23" si="0">IF(LEN(F3)&gt;0,CONCATENATE("&lt;for name=""",E3,""" use=""",F3,"""/&gt;"),"")</f>
        <v/>
      </c>
      <c r="K3" t="str">
        <f>CONCATENATE(IF(LEN(E3)&gt;0,CONCATENATE("&lt;field name=""",L3,""" xpath=""",M3,""" or=""",N3,""" in=""",O3,"/*"" del="".""",IF(G3=1,CONCATENATE(" removable=""","false",""""),""),"/&gt;"),CONCATENATE(IF("Open"=D3,CONCATENATE("&lt;!-- ",C3," --&gt;&lt;section name=""",D4,"""&gt;"),""),IF("Close"=D3,"&lt;/section&gt;",""),IF("CloseOpen"=D3,CONCATENATE("&lt;/section&gt;&lt;!-- ",C3," --&gt;&lt;section name=""",D4,"""&gt;"),""))),IF(G3=1,CONCATENATE("&lt;action type=""add"" if=""count(",M3,")=0"" name=""add-",L3,""" or=""",N3,""" in=""",O3,"""&gt;&lt;template&gt;&lt;snippet&gt;&lt;",E3,"&gt;",H3,"&lt;/",E3,"&gt;&lt;/snippet&gt;&lt;/template&gt;&lt;/action&gt;"),""))</f>
        <v/>
      </c>
      <c r="L3" t="e">
        <f>CONCATENATE(LOWER(MID(D3,FIND(":",D3)+1,1)),RIGHT(D3,LEN(D3)-FIND(":",D3)-1),UPPER(MID(E3,FIND(":",E3)+1,1)),RIGHT(E3,LEN(E3)-FIND(":",E3)-1),"-",B3)</f>
        <v>#VALUE!</v>
      </c>
      <c r="M3" t="str">
        <f t="shared" ref="M3" si="1">CONCATENATE(C3,"/",D3,"/",E3)</f>
        <v>Dataset - Distribution (Part 1)//</v>
      </c>
      <c r="N3" t="e">
        <f t="shared" ref="N3" si="2">CONCATENATE(RIGHT(E3,LEN(E3)-FIND(":",E3)))</f>
        <v>#VALUE!</v>
      </c>
      <c r="O3" t="str">
        <f>CONCATENATE(C3,"/",D3)</f>
        <v>Dataset - Distribution (Part 1)/</v>
      </c>
    </row>
    <row r="4" spans="1:15" x14ac:dyDescent="0.25">
      <c r="A4" t="s">
        <v>95</v>
      </c>
      <c r="B4">
        <f t="shared" ref="B4:B23" si="3">B3+1</f>
        <v>202</v>
      </c>
      <c r="C4" s="11" t="s">
        <v>74</v>
      </c>
      <c r="D4" s="9" t="s">
        <v>86</v>
      </c>
      <c r="E4" s="9" t="s">
        <v>13</v>
      </c>
      <c r="F4" s="9"/>
      <c r="G4" s="9">
        <v>1</v>
      </c>
      <c r="H4" s="9"/>
      <c r="I4" s="10"/>
      <c r="J4" t="str">
        <f t="shared" si="0"/>
        <v/>
      </c>
      <c r="K4" t="str">
        <f t="shared" ref="K4:K23" si="4">CONCATENATE(IF(LEN(E4)&gt;0,CONCATENATE("&lt;field name=""",L4,""" xpath=""",M4,""" or=""",N4,""" in=""",O4,"/*"" del="".""",IF(G4=1,CONCATENATE(" removable=""","false",""""),""),"/&gt;"),CONCATENATE(IF("Open"=D4,CONCATENATE("&lt;!-- ",C4," --&gt;&lt;section name=""",D5,"""&gt;"),""),IF("Close"=D4,"&lt;/section&gt;",""),IF("CloseOpen"=D4,CONCATENATE("&lt;/section&gt;&lt;!-- ",C4," --&gt;&lt;section name=""",D5,"""&gt;"),""))),IF(G4=1,CONCATENATE("&lt;action type=""add"" if=""count(",M4,")=0"" name=""add-",L4,""" or=""",N4,""" in=""",O4,"""&gt;&lt;template&gt;&lt;snippet&gt;&lt;",E4,"&gt;",H4,"&lt;/",E4,"&gt;&lt;/snippet&gt;&lt;/template&gt;&lt;/action&gt;"),""))</f>
        <v>&lt;field name="distribution[1]AccessURL-202" xpath="/dcat:Dataset/dcat:distribution/dcat:Distribution[1]/dcat:accessURL" or="accessURL" in="/dcat:Dataset/dcat:distribution/dcat:Distribution[1]/*" del="." removable="false"/&gt;&lt;action type="add" if="count(/dcat:Dataset/dcat:distribution/dcat:Distribution[1]/dcat:accessURL)=0" name="add-distribution[1]AccessURL-202" or="accessURL" in="/dcat:Dataset/dcat:distribution/dcat:Distribution[1]"&gt;&lt;template&gt;&lt;snippet&gt;&lt;dcat:accessURL&gt;&lt;/dcat:accessURL&gt;&lt;/snippet&gt;&lt;/template&gt;&lt;/action&gt;</v>
      </c>
      <c r="L4" t="str">
        <f t="shared" ref="L4:L23" si="5">CONCATENATE(LOWER(MID(D4,FIND(":",D4)+1,1)),RIGHT(D4,LEN(D4)-FIND(":",D4)-1),UPPER(MID(E4,FIND(":",E4)+1,1)),RIGHT(E4,LEN(E4)-FIND(":",E4)-1),"-",B4)</f>
        <v>distribution[1]AccessURL-202</v>
      </c>
      <c r="M4" t="str">
        <f t="shared" ref="M4:M23" si="6">CONCATENATE(C4,"/",D4,"/",E4)</f>
        <v>/dcat:Dataset/dcat:distribution/dcat:Distribution[1]/dcat:accessURL</v>
      </c>
      <c r="N4" t="str">
        <f t="shared" ref="N4:N23" si="7">CONCATENATE(RIGHT(E4,LEN(E4)-FIND(":",E4)))</f>
        <v>accessURL</v>
      </c>
      <c r="O4" t="str">
        <f t="shared" ref="O4:O23" si="8">CONCATENATE(C4,"/",D4)</f>
        <v>/dcat:Dataset/dcat:distribution/dcat:Distribution[1]</v>
      </c>
    </row>
    <row r="5" spans="1:15" x14ac:dyDescent="0.25">
      <c r="A5" t="s">
        <v>95</v>
      </c>
      <c r="B5">
        <f t="shared" si="3"/>
        <v>203</v>
      </c>
      <c r="C5" s="11" t="str">
        <f>C4</f>
        <v>/dcat:Dataset/dcat:distribution</v>
      </c>
      <c r="D5" s="9" t="str">
        <f>D4</f>
        <v>dcat:Distribution[1]</v>
      </c>
      <c r="E5" s="9" t="s">
        <v>14</v>
      </c>
      <c r="F5" s="9" t="s">
        <v>30</v>
      </c>
      <c r="G5" s="9">
        <v>1</v>
      </c>
      <c r="H5" s="9"/>
      <c r="I5" s="10"/>
      <c r="J5" t="str">
        <f t="shared" si="0"/>
        <v>&lt;for name="dct:description" use="textarea"/&gt;</v>
      </c>
      <c r="K5" t="str">
        <f t="shared" si="4"/>
        <v>&lt;field name="distribution[1]Description-203" xpath="/dcat:Dataset/dcat:distribution/dcat:Distribution[1]/dct:description" or="description" in="/dcat:Dataset/dcat:distribution/dcat:Distribution[1]/*" del="." removable="false"/&gt;&lt;action type="add" if="count(/dcat:Dataset/dcat:distribution/dcat:Distribution[1]/dct:description)=0" name="add-distribution[1]Description-203" or="description" in="/dcat:Dataset/dcat:distribution/dcat:Distribution[1]"&gt;&lt;template&gt;&lt;snippet&gt;&lt;dct:description&gt;&lt;/dct:description&gt;&lt;/snippet&gt;&lt;/template&gt;&lt;/action&gt;</v>
      </c>
      <c r="L5" t="str">
        <f t="shared" si="5"/>
        <v>distribution[1]Description-203</v>
      </c>
      <c r="M5" t="str">
        <f t="shared" si="6"/>
        <v>/dcat:Dataset/dcat:distribution/dcat:Distribution[1]/dct:description</v>
      </c>
      <c r="N5" t="str">
        <f t="shared" si="7"/>
        <v>description</v>
      </c>
      <c r="O5" t="str">
        <f t="shared" si="8"/>
        <v>/dcat:Dataset/dcat:distribution/dcat:Distribution[1]</v>
      </c>
    </row>
    <row r="6" spans="1:15" x14ac:dyDescent="0.25">
      <c r="A6" s="18" t="s">
        <v>99</v>
      </c>
      <c r="B6">
        <f t="shared" si="3"/>
        <v>204</v>
      </c>
      <c r="C6" s="11" t="str">
        <f t="shared" ref="C6:D8" si="9">C5</f>
        <v>/dcat:Dataset/dcat:distribution</v>
      </c>
      <c r="D6" s="9" t="str">
        <f t="shared" si="9"/>
        <v>dcat:Distribution[1]</v>
      </c>
      <c r="E6" s="9" t="s">
        <v>15</v>
      </c>
      <c r="F6" s="9" t="s">
        <v>24</v>
      </c>
      <c r="G6" s="9"/>
      <c r="H6" s="9"/>
      <c r="I6" s="10"/>
      <c r="J6" t="str">
        <f t="shared" si="0"/>
        <v>&lt;for name="dct:format" use="data-gn-keyword-picker"/&gt;</v>
      </c>
      <c r="K6" t="str">
        <f t="shared" si="4"/>
        <v>&lt;field name="distribution[1]Format-204" xpath="/dcat:Dataset/dcat:distribution/dcat:Distribution[1]/dct:format" or="format" in="/dcat:Dataset/dcat:distribution/dcat:Distribution[1]/*" del="."/&gt;</v>
      </c>
      <c r="L6" t="str">
        <f t="shared" si="5"/>
        <v>distribution[1]Format-204</v>
      </c>
      <c r="M6" t="str">
        <f t="shared" si="6"/>
        <v>/dcat:Dataset/dcat:distribution/dcat:Distribution[1]/dct:format</v>
      </c>
      <c r="N6" t="str">
        <f t="shared" si="7"/>
        <v>format</v>
      </c>
      <c r="O6" t="str">
        <f t="shared" si="8"/>
        <v>/dcat:Dataset/dcat:distribution/dcat:Distribution[1]</v>
      </c>
    </row>
    <row r="7" spans="1:15" x14ac:dyDescent="0.25">
      <c r="A7" t="s">
        <v>95</v>
      </c>
      <c r="B7">
        <f t="shared" si="3"/>
        <v>205</v>
      </c>
      <c r="C7" s="11" t="str">
        <f t="shared" si="9"/>
        <v>/dcat:Dataset/dcat:distribution</v>
      </c>
      <c r="D7" s="9" t="str">
        <f t="shared" si="9"/>
        <v>dcat:Distribution[1]</v>
      </c>
      <c r="E7" s="9" t="s">
        <v>16</v>
      </c>
      <c r="F7" s="9" t="s">
        <v>24</v>
      </c>
      <c r="G7" s="9"/>
      <c r="H7" s="9"/>
      <c r="I7" s="10"/>
      <c r="J7" t="str">
        <f t="shared" si="0"/>
        <v>&lt;for name="dct:license" use="data-gn-keyword-picker"/&gt;</v>
      </c>
      <c r="K7" t="str">
        <f t="shared" si="4"/>
        <v>&lt;field name="distribution[1]License-205" xpath="/dcat:Dataset/dcat:distribution/dcat:Distribution[1]/dct:license" or="license" in="/dcat:Dataset/dcat:distribution/dcat:Distribution[1]/*" del="."/&gt;</v>
      </c>
      <c r="L7" t="str">
        <f t="shared" si="5"/>
        <v>distribution[1]License-205</v>
      </c>
      <c r="M7" t="str">
        <f t="shared" si="6"/>
        <v>/dcat:Dataset/dcat:distribution/dcat:Distribution[1]/dct:license</v>
      </c>
      <c r="N7" t="str">
        <f t="shared" si="7"/>
        <v>license</v>
      </c>
      <c r="O7" t="str">
        <f t="shared" si="8"/>
        <v>/dcat:Dataset/dcat:distribution/dcat:Distribution[1]</v>
      </c>
    </row>
    <row r="8" spans="1:15" x14ac:dyDescent="0.25">
      <c r="A8" t="s">
        <v>95</v>
      </c>
      <c r="B8">
        <f t="shared" si="3"/>
        <v>206</v>
      </c>
      <c r="C8" s="11" t="str">
        <f t="shared" si="9"/>
        <v>/dcat:Dataset/dcat:distribution</v>
      </c>
      <c r="D8" s="9" t="str">
        <f t="shared" si="9"/>
        <v>dcat:Distribution[1]</v>
      </c>
      <c r="E8" s="9" t="s">
        <v>17</v>
      </c>
      <c r="F8" s="9"/>
      <c r="G8" s="9">
        <v>1</v>
      </c>
      <c r="H8" s="9"/>
      <c r="I8" s="10"/>
      <c r="J8" t="str">
        <f t="shared" si="0"/>
        <v/>
      </c>
      <c r="K8" t="str">
        <f t="shared" si="4"/>
        <v>&lt;field name="distribution[1]ByteSize-206" xpath="/dcat:Dataset/dcat:distribution/dcat:Distribution[1]/dcat:byteSize" or="byteSize" in="/dcat:Dataset/dcat:distribution/dcat:Distribution[1]/*" del="." removable="false"/&gt;&lt;action type="add" if="count(/dcat:Dataset/dcat:distribution/dcat:Distribution[1]/dcat:byteSize)=0" name="add-distribution[1]ByteSize-206" or="byteSize" in="/dcat:Dataset/dcat:distribution/dcat:Distribution[1]"&gt;&lt;template&gt;&lt;snippet&gt;&lt;dcat:byteSize&gt;&lt;/dcat:byteSize&gt;&lt;/snippet&gt;&lt;/template&gt;&lt;/action&gt;</v>
      </c>
      <c r="L8" t="str">
        <f t="shared" si="5"/>
        <v>distribution[1]ByteSize-206</v>
      </c>
      <c r="M8" t="str">
        <f t="shared" si="6"/>
        <v>/dcat:Dataset/dcat:distribution/dcat:Distribution[1]/dcat:byteSize</v>
      </c>
      <c r="N8" t="str">
        <f t="shared" si="7"/>
        <v>byteSize</v>
      </c>
      <c r="O8" t="str">
        <f t="shared" si="8"/>
        <v>/dcat:Dataset/dcat:distribution/dcat:Distribution[1]</v>
      </c>
    </row>
    <row r="9" spans="1:15" x14ac:dyDescent="0.25">
      <c r="B9">
        <f t="shared" si="3"/>
        <v>207</v>
      </c>
      <c r="C9" s="5" t="s">
        <v>59</v>
      </c>
      <c r="D9" s="6" t="s">
        <v>83</v>
      </c>
      <c r="E9" s="6"/>
      <c r="F9" s="6"/>
      <c r="G9" s="6"/>
      <c r="H9" s="6"/>
      <c r="I9" s="7"/>
      <c r="J9" t="str">
        <f t="shared" si="0"/>
        <v/>
      </c>
      <c r="K9" t="str">
        <f t="shared" si="4"/>
        <v>&lt;!-- Dataset - Distribution - Checksum --&gt;&lt;section name="spdx:CheckSum"&gt;</v>
      </c>
      <c r="L9" t="e">
        <f t="shared" si="5"/>
        <v>#VALUE!</v>
      </c>
      <c r="M9" t="str">
        <f t="shared" si="6"/>
        <v>Dataset - Distribution - Checksum/Open/</v>
      </c>
      <c r="N9" t="e">
        <f t="shared" si="7"/>
        <v>#VALUE!</v>
      </c>
      <c r="O9" t="str">
        <f t="shared" si="8"/>
        <v>Dataset - Distribution - Checksum/Open</v>
      </c>
    </row>
    <row r="10" spans="1:15" x14ac:dyDescent="0.25">
      <c r="A10" t="s">
        <v>95</v>
      </c>
      <c r="B10">
        <f t="shared" si="3"/>
        <v>208</v>
      </c>
      <c r="C10" s="11" t="s">
        <v>87</v>
      </c>
      <c r="D10" s="9" t="s">
        <v>75</v>
      </c>
      <c r="E10" s="9" t="s">
        <v>49</v>
      </c>
      <c r="F10" s="9"/>
      <c r="G10" s="9">
        <v>1</v>
      </c>
      <c r="H10" s="9"/>
      <c r="I10" s="10"/>
      <c r="J10" t="str">
        <f t="shared" si="0"/>
        <v/>
      </c>
      <c r="K10" t="str">
        <f t="shared" si="4"/>
        <v>&lt;field name="checkSumAlgorithm-208" xpath="/dcat:Dataset/dcat:distribution/dcat:Distribution[1]/spdx:checksum/spdx:CheckSum/spdx:algorithm" or="algorithm" in="/dcat:Dataset/dcat:distribution/dcat:Distribution[1]/spdx:checksum/spdx:CheckSum/*" del="." removable="false"/&gt;&lt;action type="add" if="count(/dcat:Dataset/dcat:distribution/dcat:Distribution[1]/spdx:checksum/spdx:CheckSum/spdx:algorithm)=0" name="add-checkSumAlgorithm-208" or="algorithm" in="/dcat:Dataset/dcat:distribution/dcat:Distribution[1]/spdx:checksum/spdx:CheckSum"&gt;&lt;template&gt;&lt;snippet&gt;&lt;spdx:algorithm&gt;&lt;/spdx:algorithm&gt;&lt;/snippet&gt;&lt;/template&gt;&lt;/action&gt;</v>
      </c>
      <c r="L10" t="str">
        <f t="shared" si="5"/>
        <v>checkSumAlgorithm-208</v>
      </c>
      <c r="M10" t="str">
        <f t="shared" si="6"/>
        <v>/dcat:Dataset/dcat:distribution/dcat:Distribution[1]/spdx:checksum/spdx:CheckSum/spdx:algorithm</v>
      </c>
      <c r="N10" t="str">
        <f t="shared" si="7"/>
        <v>algorithm</v>
      </c>
      <c r="O10" t="str">
        <f t="shared" si="8"/>
        <v>/dcat:Dataset/dcat:distribution/dcat:Distribution[1]/spdx:checksum/spdx:CheckSum</v>
      </c>
    </row>
    <row r="11" spans="1:15" x14ac:dyDescent="0.25">
      <c r="A11" t="s">
        <v>95</v>
      </c>
      <c r="B11">
        <f t="shared" si="3"/>
        <v>209</v>
      </c>
      <c r="C11" s="11" t="str">
        <f>C10</f>
        <v>/dcat:Dataset/dcat:distribution/dcat:Distribution[1]/spdx:checksum</v>
      </c>
      <c r="D11" s="9" t="str">
        <f>D10</f>
        <v>spdx:CheckSum</v>
      </c>
      <c r="E11" s="9" t="s">
        <v>50</v>
      </c>
      <c r="F11" s="9"/>
      <c r="G11" s="9">
        <v>1</v>
      </c>
      <c r="H11" s="9"/>
      <c r="I11" s="10"/>
      <c r="J11" t="str">
        <f t="shared" si="0"/>
        <v/>
      </c>
      <c r="K11" t="str">
        <f t="shared" si="4"/>
        <v>&lt;field name="checkSumChecksumValue-209" xpath="/dcat:Dataset/dcat:distribution/dcat:Distribution[1]/spdx:checksum/spdx:CheckSum/spdx:checksumValue" or="checksumValue" in="/dcat:Dataset/dcat:distribution/dcat:Distribution[1]/spdx:checksum/spdx:CheckSum/*" del="." removable="false"/&gt;&lt;action type="add" if="count(/dcat:Dataset/dcat:distribution/dcat:Distribution[1]/spdx:checksum/spdx:CheckSum/spdx:checksumValue)=0" name="add-checkSumChecksumValue-209" or="checksumValue" in="/dcat:Dataset/dcat:distribution/dcat:Distribution[1]/spdx:checksum/spdx:CheckSum"&gt;&lt;template&gt;&lt;snippet&gt;&lt;spdx:checksumValue&gt;&lt;/spdx:checksumValue&gt;&lt;/snippet&gt;&lt;/template&gt;&lt;/action&gt;</v>
      </c>
      <c r="L11" t="str">
        <f t="shared" si="5"/>
        <v>checkSumChecksumValue-209</v>
      </c>
      <c r="M11" t="str">
        <f t="shared" si="6"/>
        <v>/dcat:Dataset/dcat:distribution/dcat:Distribution[1]/spdx:checksum/spdx:CheckSum/spdx:checksumValue</v>
      </c>
      <c r="N11" t="str">
        <f t="shared" si="7"/>
        <v>checksumValue</v>
      </c>
      <c r="O11" t="str">
        <f t="shared" si="8"/>
        <v>/dcat:Dataset/dcat:distribution/dcat:Distribution[1]/spdx:checksum/spdx:CheckSum</v>
      </c>
    </row>
    <row r="12" spans="1:15" x14ac:dyDescent="0.25">
      <c r="B12">
        <f t="shared" si="3"/>
        <v>210</v>
      </c>
      <c r="C12" s="5" t="s">
        <v>60</v>
      </c>
      <c r="D12" s="6" t="s">
        <v>84</v>
      </c>
      <c r="E12" s="6"/>
      <c r="F12" s="6"/>
      <c r="G12" s="6"/>
      <c r="H12" s="6"/>
      <c r="I12" s="7"/>
      <c r="J12" t="str">
        <f t="shared" si="0"/>
        <v/>
      </c>
      <c r="K12" t="str">
        <f t="shared" si="4"/>
        <v>&lt;/section&gt;&lt;!-- Dataset - Distribution - Page - Document --&gt;&lt;section name="foaf:Document"&gt;</v>
      </c>
      <c r="L12" t="e">
        <f t="shared" si="5"/>
        <v>#VALUE!</v>
      </c>
      <c r="M12" t="str">
        <f t="shared" si="6"/>
        <v>Dataset - Distribution - Page - Document/CloseOpen/</v>
      </c>
      <c r="N12" t="e">
        <f t="shared" si="7"/>
        <v>#VALUE!</v>
      </c>
      <c r="O12" t="str">
        <f t="shared" si="8"/>
        <v>Dataset - Distribution - Page - Document/CloseOpen</v>
      </c>
    </row>
    <row r="13" spans="1:15" x14ac:dyDescent="0.25">
      <c r="A13" t="s">
        <v>95</v>
      </c>
      <c r="B13">
        <f t="shared" si="3"/>
        <v>211</v>
      </c>
      <c r="C13" s="11" t="s">
        <v>88</v>
      </c>
      <c r="D13" s="9" t="s">
        <v>76</v>
      </c>
      <c r="E13" s="9" t="s">
        <v>18</v>
      </c>
      <c r="F13" s="9"/>
      <c r="G13" s="9">
        <v>1</v>
      </c>
      <c r="H13" s="9"/>
      <c r="I13" s="10"/>
      <c r="J13" t="str">
        <f t="shared" si="0"/>
        <v/>
      </c>
      <c r="K13" t="str">
        <f t="shared" si="4"/>
        <v>&lt;field name="documentName-211" xpath="/dcat:Dataset/dcat:distribution/dcat:Distribution[1]/foaf:page/foaf:Document/foaf:name" or="name" in="/dcat:Dataset/dcat:distribution/dcat:Distribution[1]/foaf:page/foaf:Document/*" del="." removable="false"/&gt;&lt;action type="add" if="count(/dcat:Dataset/dcat:distribution/dcat:Distribution[1]/foaf:page/foaf:Document/foaf:name)=0" name="add-documentName-211" or="name" in="/dcat:Dataset/dcat:distribution/dcat:Distribution[1]/foaf:page/foaf:Document"&gt;&lt;template&gt;&lt;snippet&gt;&lt;foaf:name&gt;&lt;/foaf:name&gt;&lt;/snippet&gt;&lt;/template&gt;&lt;/action&gt;</v>
      </c>
      <c r="L13" t="str">
        <f t="shared" si="5"/>
        <v>documentName-211</v>
      </c>
      <c r="M13" t="str">
        <f t="shared" si="6"/>
        <v>/dcat:Dataset/dcat:distribution/dcat:Distribution[1]/foaf:page/foaf:Document/foaf:name</v>
      </c>
      <c r="N13" t="str">
        <f t="shared" si="7"/>
        <v>name</v>
      </c>
      <c r="O13" t="str">
        <f t="shared" si="8"/>
        <v>/dcat:Dataset/dcat:distribution/dcat:Distribution[1]/foaf:page/foaf:Document</v>
      </c>
    </row>
    <row r="14" spans="1:15" x14ac:dyDescent="0.25">
      <c r="B14">
        <f t="shared" si="3"/>
        <v>212</v>
      </c>
      <c r="C14" s="5" t="s">
        <v>61</v>
      </c>
      <c r="D14" s="6" t="s">
        <v>82</v>
      </c>
      <c r="E14" s="6"/>
      <c r="F14" s="6"/>
      <c r="G14" s="6"/>
      <c r="H14" s="6"/>
      <c r="I14" s="7"/>
      <c r="J14" t="str">
        <f t="shared" si="0"/>
        <v/>
      </c>
      <c r="K14" t="str">
        <f t="shared" si="4"/>
        <v>&lt;/section&gt;</v>
      </c>
      <c r="L14" t="e">
        <f t="shared" si="5"/>
        <v>#VALUE!</v>
      </c>
      <c r="M14" t="str">
        <f t="shared" si="6"/>
        <v>Dataset - Distribution (Part 2)/Close/</v>
      </c>
      <c r="N14" t="e">
        <f t="shared" si="7"/>
        <v>#VALUE!</v>
      </c>
      <c r="O14" t="str">
        <f t="shared" si="8"/>
        <v>Dataset - Distribution (Part 2)/Close</v>
      </c>
    </row>
    <row r="15" spans="1:15" x14ac:dyDescent="0.25">
      <c r="A15" t="s">
        <v>95</v>
      </c>
      <c r="B15">
        <f t="shared" si="3"/>
        <v>213</v>
      </c>
      <c r="C15" s="11" t="s">
        <v>74</v>
      </c>
      <c r="D15" s="9" t="s">
        <v>86</v>
      </c>
      <c r="E15" s="9" t="s">
        <v>19</v>
      </c>
      <c r="F15" s="9"/>
      <c r="G15" s="9">
        <v>1</v>
      </c>
      <c r="H15" s="9"/>
      <c r="I15" s="10"/>
      <c r="J15" t="str">
        <f t="shared" si="0"/>
        <v/>
      </c>
      <c r="K15" t="str">
        <f t="shared" si="4"/>
        <v>&lt;field name="distribution[1]DownloadURL-213" xpath="/dcat:Dataset/dcat:distribution/dcat:Distribution[1]/dcat:downloadURL" or="downloadURL" in="/dcat:Dataset/dcat:distribution/dcat:Distribution[1]/*" del="." removable="false"/&gt;&lt;action type="add" if="count(/dcat:Dataset/dcat:distribution/dcat:Distribution[1]/dcat:downloadURL)=0" name="add-distribution[1]DownloadURL-213" or="downloadURL" in="/dcat:Dataset/dcat:distribution/dcat:Distribution[1]"&gt;&lt;template&gt;&lt;snippet&gt;&lt;dcat:downloadURL&gt;&lt;/dcat:downloadURL&gt;&lt;/snippet&gt;&lt;/template&gt;&lt;/action&gt;</v>
      </c>
      <c r="L15" t="str">
        <f t="shared" si="5"/>
        <v>distribution[1]DownloadURL-213</v>
      </c>
      <c r="M15" t="str">
        <f t="shared" si="6"/>
        <v>/dcat:Dataset/dcat:distribution/dcat:Distribution[1]/dcat:downloadURL</v>
      </c>
      <c r="N15" t="str">
        <f t="shared" si="7"/>
        <v>downloadURL</v>
      </c>
      <c r="O15" t="str">
        <f t="shared" si="8"/>
        <v>/dcat:Dataset/dcat:distribution/dcat:Distribution[1]</v>
      </c>
    </row>
    <row r="16" spans="1:15" x14ac:dyDescent="0.25">
      <c r="A16" t="s">
        <v>95</v>
      </c>
      <c r="B16">
        <f t="shared" si="3"/>
        <v>214</v>
      </c>
      <c r="C16" s="11" t="str">
        <f>C15</f>
        <v>/dcat:Dataset/dcat:distribution</v>
      </c>
      <c r="D16" s="9" t="str">
        <f>D15</f>
        <v>dcat:Distribution[1]</v>
      </c>
      <c r="E16" s="9" t="s">
        <v>20</v>
      </c>
      <c r="F16" s="9" t="s">
        <v>24</v>
      </c>
      <c r="G16" s="9"/>
      <c r="H16" s="9"/>
      <c r="I16" s="10"/>
      <c r="J16" t="str">
        <f t="shared" si="0"/>
        <v>&lt;for name="dct:language" use="data-gn-keyword-picker"/&gt;</v>
      </c>
      <c r="K16" t="str">
        <f t="shared" si="4"/>
        <v>&lt;field name="distribution[1]Language-214" xpath="/dcat:Dataset/dcat:distribution/dcat:Distribution[1]/dct:language" or="language" in="/dcat:Dataset/dcat:distribution/dcat:Distribution[1]/*" del="."/&gt;</v>
      </c>
      <c r="L16" t="str">
        <f t="shared" si="5"/>
        <v>distribution[1]Language-214</v>
      </c>
      <c r="M16" t="str">
        <f t="shared" si="6"/>
        <v>/dcat:Dataset/dcat:distribution/dcat:Distribution[1]/dct:language</v>
      </c>
      <c r="N16" t="str">
        <f t="shared" si="7"/>
        <v>language</v>
      </c>
      <c r="O16" t="str">
        <f t="shared" si="8"/>
        <v>/dcat:Dataset/dcat:distribution/dcat:Distribution[1]</v>
      </c>
    </row>
    <row r="17" spans="1:15" x14ac:dyDescent="0.25">
      <c r="A17" t="s">
        <v>95</v>
      </c>
      <c r="B17">
        <f t="shared" si="3"/>
        <v>215</v>
      </c>
      <c r="C17" s="11" t="str">
        <f t="shared" ref="C17:D23" si="10">C16</f>
        <v>/dcat:Dataset/dcat:distribution</v>
      </c>
      <c r="D17" s="9" t="str">
        <f t="shared" si="10"/>
        <v>dcat:Distribution[1]</v>
      </c>
      <c r="E17" s="9" t="s">
        <v>21</v>
      </c>
      <c r="F17" s="9"/>
      <c r="G17" s="9">
        <v>1</v>
      </c>
      <c r="H17" s="9"/>
      <c r="I17" s="10"/>
      <c r="J17" t="str">
        <f t="shared" si="0"/>
        <v/>
      </c>
      <c r="K17" t="str">
        <f t="shared" si="4"/>
        <v>&lt;field name="distribution[1]ConformsTo-215" xpath="/dcat:Dataset/dcat:distribution/dcat:Distribution[1]/dct:conformsTo" or="conformsTo" in="/dcat:Dataset/dcat:distribution/dcat:Distribution[1]/*" del="." removable="false"/&gt;&lt;action type="add" if="count(/dcat:Dataset/dcat:distribution/dcat:Distribution[1]/dct:conformsTo)=0" name="add-distribution[1]ConformsTo-215" or="conformsTo" in="/dcat:Dataset/dcat:distribution/dcat:Distribution[1]"&gt;&lt;template&gt;&lt;snippet&gt;&lt;dct:conformsTo&gt;&lt;/dct:conformsTo&gt;&lt;/snippet&gt;&lt;/template&gt;&lt;/action&gt;</v>
      </c>
      <c r="L17" t="str">
        <f t="shared" si="5"/>
        <v>distribution[1]ConformsTo-215</v>
      </c>
      <c r="M17" t="str">
        <f t="shared" si="6"/>
        <v>/dcat:Dataset/dcat:distribution/dcat:Distribution[1]/dct:conformsTo</v>
      </c>
      <c r="N17" t="str">
        <f t="shared" si="7"/>
        <v>conformsTo</v>
      </c>
      <c r="O17" t="str">
        <f t="shared" si="8"/>
        <v>/dcat:Dataset/dcat:distribution/dcat:Distribution[1]</v>
      </c>
    </row>
    <row r="18" spans="1:15" x14ac:dyDescent="0.25">
      <c r="B18">
        <f t="shared" si="3"/>
        <v>216</v>
      </c>
      <c r="C18" s="11" t="str">
        <f t="shared" si="10"/>
        <v>/dcat:Dataset/dcat:distribution</v>
      </c>
      <c r="D18" s="9" t="str">
        <f t="shared" si="10"/>
        <v>dcat:Distribution[1]</v>
      </c>
      <c r="E18" s="9" t="s">
        <v>22</v>
      </c>
      <c r="F18" s="9"/>
      <c r="G18" s="9">
        <v>1</v>
      </c>
      <c r="H18" s="9"/>
      <c r="I18" s="10" t="s">
        <v>22</v>
      </c>
      <c r="J18" t="str">
        <f t="shared" si="0"/>
        <v/>
      </c>
      <c r="K18" t="str">
        <f t="shared" si="4"/>
        <v>&lt;field name="distribution[1]MediaType-216" xpath="/dcat:Dataset/dcat:distribution/dcat:Distribution[1]/dcat:mediaType" or="mediaType" in="/dcat:Dataset/dcat:distribution/dcat:Distribution[1]/*" del="." removable="false"/&gt;&lt;action type="add" if="count(/dcat:Dataset/dcat:distribution/dcat:Distribution[1]/dcat:mediaType)=0" name="add-distribution[1]MediaType-216" or="mediaType" in="/dcat:Dataset/dcat:distribution/dcat:Distribution[1]"&gt;&lt;template&gt;&lt;snippet&gt;&lt;dcat:mediaType&gt;&lt;/dcat:mediaType&gt;&lt;/snippet&gt;&lt;/template&gt;&lt;/action&gt;</v>
      </c>
      <c r="L18" t="str">
        <f t="shared" si="5"/>
        <v>distribution[1]MediaType-216</v>
      </c>
      <c r="M18" t="str">
        <f t="shared" si="6"/>
        <v>/dcat:Dataset/dcat:distribution/dcat:Distribution[1]/dcat:mediaType</v>
      </c>
      <c r="N18" t="str">
        <f t="shared" si="7"/>
        <v>mediaType</v>
      </c>
      <c r="O18" t="str">
        <f t="shared" si="8"/>
        <v>/dcat:Dataset/dcat:distribution/dcat:Distribution[1]</v>
      </c>
    </row>
    <row r="19" spans="1:15" x14ac:dyDescent="0.25">
      <c r="A19" t="s">
        <v>95</v>
      </c>
      <c r="B19">
        <f t="shared" si="3"/>
        <v>217</v>
      </c>
      <c r="C19" s="11" t="str">
        <f t="shared" si="10"/>
        <v>/dcat:Dataset/dcat:distribution</v>
      </c>
      <c r="D19" s="9" t="str">
        <f t="shared" si="10"/>
        <v>dcat:Distribution[1]</v>
      </c>
      <c r="E19" s="9" t="s">
        <v>23</v>
      </c>
      <c r="F19" s="9" t="s">
        <v>25</v>
      </c>
      <c r="G19" s="9"/>
      <c r="H19" s="9"/>
      <c r="I19" s="10"/>
      <c r="J19" t="str">
        <f t="shared" si="0"/>
        <v>&lt;for name="dct:issued" use="data-gn-date-picker"/&gt;</v>
      </c>
      <c r="K19" t="str">
        <f t="shared" si="4"/>
        <v>&lt;field name="distribution[1]Issued-217" xpath="/dcat:Dataset/dcat:distribution/dcat:Distribution[1]/dct:issued" or="issued" in="/dcat:Dataset/dcat:distribution/dcat:Distribution[1]/*" del="."/&gt;</v>
      </c>
      <c r="L19" t="str">
        <f t="shared" si="5"/>
        <v>distribution[1]Issued-217</v>
      </c>
      <c r="M19" t="str">
        <f t="shared" si="6"/>
        <v>/dcat:Dataset/dcat:distribution/dcat:Distribution[1]/dct:issued</v>
      </c>
      <c r="N19" t="str">
        <f t="shared" si="7"/>
        <v>issued</v>
      </c>
      <c r="O19" t="str">
        <f t="shared" si="8"/>
        <v>/dcat:Dataset/dcat:distribution/dcat:Distribution[1]</v>
      </c>
    </row>
    <row r="20" spans="1:15" x14ac:dyDescent="0.25">
      <c r="A20" t="s">
        <v>95</v>
      </c>
      <c r="B20">
        <f t="shared" si="3"/>
        <v>218</v>
      </c>
      <c r="C20" s="11" t="str">
        <f t="shared" si="10"/>
        <v>/dcat:Dataset/dcat:distribution</v>
      </c>
      <c r="D20" s="9" t="str">
        <f t="shared" si="10"/>
        <v>dcat:Distribution[1]</v>
      </c>
      <c r="E20" s="9" t="s">
        <v>26</v>
      </c>
      <c r="F20" s="9"/>
      <c r="G20" s="9">
        <v>1</v>
      </c>
      <c r="H20" s="9"/>
      <c r="I20" s="10"/>
      <c r="J20" t="str">
        <f t="shared" si="0"/>
        <v/>
      </c>
      <c r="K20" t="str">
        <f t="shared" si="4"/>
        <v>&lt;field name="distribution[1]Rights-218" xpath="/dcat:Dataset/dcat:distribution/dcat:Distribution[1]/dct:rights" or="rights" in="/dcat:Dataset/dcat:distribution/dcat:Distribution[1]/*" del="." removable="false"/&gt;&lt;action type="add" if="count(/dcat:Dataset/dcat:distribution/dcat:Distribution[1]/dct:rights)=0" name="add-distribution[1]Rights-218" or="rights" in="/dcat:Dataset/dcat:distribution/dcat:Distribution[1]"&gt;&lt;template&gt;&lt;snippet&gt;&lt;dct:rights&gt;&lt;/dct:rights&gt;&lt;/snippet&gt;&lt;/template&gt;&lt;/action&gt;</v>
      </c>
      <c r="L20" t="str">
        <f t="shared" si="5"/>
        <v>distribution[1]Rights-218</v>
      </c>
      <c r="M20" t="str">
        <f t="shared" si="6"/>
        <v>/dcat:Dataset/dcat:distribution/dcat:Distribution[1]/dct:rights</v>
      </c>
      <c r="N20" t="str">
        <f t="shared" si="7"/>
        <v>rights</v>
      </c>
      <c r="O20" t="str">
        <f t="shared" si="8"/>
        <v>/dcat:Dataset/dcat:distribution/dcat:Distribution[1]</v>
      </c>
    </row>
    <row r="21" spans="1:15" x14ac:dyDescent="0.25">
      <c r="A21" t="s">
        <v>95</v>
      </c>
      <c r="B21">
        <f t="shared" si="3"/>
        <v>219</v>
      </c>
      <c r="C21" s="11" t="str">
        <f t="shared" si="10"/>
        <v>/dcat:Dataset/dcat:distribution</v>
      </c>
      <c r="D21" s="9" t="str">
        <f t="shared" si="10"/>
        <v>dcat:Distribution[1]</v>
      </c>
      <c r="E21" s="9" t="s">
        <v>27</v>
      </c>
      <c r="F21" s="9"/>
      <c r="G21" s="9">
        <v>1</v>
      </c>
      <c r="H21" s="9"/>
      <c r="I21" s="10"/>
      <c r="J21" t="str">
        <f t="shared" si="0"/>
        <v/>
      </c>
      <c r="K21" t="str">
        <f t="shared" si="4"/>
        <v>&lt;field name="distribution[1]Status-219" xpath="/dcat:Dataset/dcat:distribution/dcat:Distribution[1]/adms:status" or="status" in="/dcat:Dataset/dcat:distribution/dcat:Distribution[1]/*" del="." removable="false"/&gt;&lt;action type="add" if="count(/dcat:Dataset/dcat:distribution/dcat:Distribution[1]/adms:status)=0" name="add-distribution[1]Status-219" or="status" in="/dcat:Dataset/dcat:distribution/dcat:Distribution[1]"&gt;&lt;template&gt;&lt;snippet&gt;&lt;adms:status&gt;&lt;/adms:status&gt;&lt;/snippet&gt;&lt;/template&gt;&lt;/action&gt;</v>
      </c>
      <c r="L21" t="str">
        <f t="shared" si="5"/>
        <v>distribution[1]Status-219</v>
      </c>
      <c r="M21" t="str">
        <f t="shared" si="6"/>
        <v>/dcat:Dataset/dcat:distribution/dcat:Distribution[1]/adms:status</v>
      </c>
      <c r="N21" t="str">
        <f t="shared" si="7"/>
        <v>status</v>
      </c>
      <c r="O21" t="str">
        <f t="shared" si="8"/>
        <v>/dcat:Dataset/dcat:distribution/dcat:Distribution[1]</v>
      </c>
    </row>
    <row r="22" spans="1:15" x14ac:dyDescent="0.25">
      <c r="A22" t="s">
        <v>95</v>
      </c>
      <c r="B22">
        <f t="shared" si="3"/>
        <v>220</v>
      </c>
      <c r="C22" s="11" t="str">
        <f t="shared" si="10"/>
        <v>/dcat:Dataset/dcat:distribution</v>
      </c>
      <c r="D22" s="9" t="str">
        <f t="shared" si="10"/>
        <v>dcat:Distribution[1]</v>
      </c>
      <c r="E22" s="9" t="s">
        <v>28</v>
      </c>
      <c r="F22" s="9"/>
      <c r="G22" s="9">
        <v>1</v>
      </c>
      <c r="H22" s="9"/>
      <c r="I22" s="10"/>
      <c r="J22" t="str">
        <f t="shared" si="0"/>
        <v/>
      </c>
      <c r="K22" t="str">
        <f t="shared" si="4"/>
        <v>&lt;field name="distribution[1]Title-220" xpath="/dcat:Dataset/dcat:distribution/dcat:Distribution[1]/dct:title" or="title" in="/dcat:Dataset/dcat:distribution/dcat:Distribution[1]/*" del="." removable="false"/&gt;&lt;action type="add" if="count(/dcat:Dataset/dcat:distribution/dcat:Distribution[1]/dct:title)=0" name="add-distribution[1]Title-220" or="title" in="/dcat:Dataset/dcat:distribution/dcat:Distribution[1]"&gt;&lt;template&gt;&lt;snippet&gt;&lt;dct:title&gt;&lt;/dct:title&gt;&lt;/snippet&gt;&lt;/template&gt;&lt;/action&gt;</v>
      </c>
      <c r="L22" t="str">
        <f t="shared" si="5"/>
        <v>distribution[1]Title-220</v>
      </c>
      <c r="M22" t="str">
        <f t="shared" si="6"/>
        <v>/dcat:Dataset/dcat:distribution/dcat:Distribution[1]/dct:title</v>
      </c>
      <c r="N22" t="str">
        <f t="shared" si="7"/>
        <v>title</v>
      </c>
      <c r="O22" t="str">
        <f t="shared" si="8"/>
        <v>/dcat:Dataset/dcat:distribution/dcat:Distribution[1]</v>
      </c>
    </row>
    <row r="23" spans="1:15" ht="15.75" thickBot="1" x14ac:dyDescent="0.3">
      <c r="A23" t="s">
        <v>95</v>
      </c>
      <c r="B23">
        <f t="shared" si="3"/>
        <v>221</v>
      </c>
      <c r="C23" s="12" t="str">
        <f t="shared" si="10"/>
        <v>/dcat:Dataset/dcat:distribution</v>
      </c>
      <c r="D23" s="13" t="str">
        <f t="shared" si="10"/>
        <v>dcat:Distribution[1]</v>
      </c>
      <c r="E23" s="13" t="s">
        <v>29</v>
      </c>
      <c r="F23" s="13" t="s">
        <v>25</v>
      </c>
      <c r="G23" s="13"/>
      <c r="H23" s="13"/>
      <c r="I23" s="14"/>
      <c r="J23" t="str">
        <f t="shared" si="0"/>
        <v>&lt;for name="dct:modified" use="data-gn-date-picker"/&gt;</v>
      </c>
      <c r="K23" t="str">
        <f t="shared" si="4"/>
        <v>&lt;field name="distribution[1]Modified-221" xpath="/dcat:Dataset/dcat:distribution/dcat:Distribution[1]/dct:modified" or="modified" in="/dcat:Dataset/dcat:distribution/dcat:Distribution[1]/*" del="."/&gt;</v>
      </c>
      <c r="L23" t="str">
        <f t="shared" si="5"/>
        <v>distribution[1]Modified-221</v>
      </c>
      <c r="M23" t="str">
        <f t="shared" si="6"/>
        <v>/dcat:Dataset/dcat:distribution/dcat:Distribution[1]/dct:modified</v>
      </c>
      <c r="N23" t="str">
        <f t="shared" si="7"/>
        <v>modified</v>
      </c>
      <c r="O23" t="str">
        <f t="shared" si="8"/>
        <v>/dcat:Dataset/dcat:distribution/dcat:Distribution[1]</v>
      </c>
    </row>
    <row r="25" spans="1:15" x14ac:dyDescent="0.25">
      <c r="C25" t="s">
        <v>52</v>
      </c>
    </row>
    <row r="26" spans="1:15" x14ac:dyDescent="0.25">
      <c r="C26" t="s">
        <v>53</v>
      </c>
    </row>
    <row r="27" spans="1:15" x14ac:dyDescent="0.25">
      <c r="C27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Distribution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Gustaaf Van de Boel</dc:creator>
  <cp:lastModifiedBy>Gustaaf Van de Boel</cp:lastModifiedBy>
  <dcterms:created xsi:type="dcterms:W3CDTF">2017-01-19T13:23:31Z</dcterms:created>
  <dcterms:modified xsi:type="dcterms:W3CDTF">2017-01-25T00:09:50Z</dcterms:modified>
</cp:coreProperties>
</file>