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cas2\Documents\ENT\NextCloud\"/>
    </mc:Choice>
  </mc:AlternateContent>
  <bookViews>
    <workbookView xWindow="0" yWindow="0" windowWidth="25200" windowHeight="1185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7" i="1" l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N157" i="1" l="1"/>
  <c r="M157" i="1"/>
  <c r="L157" i="1"/>
  <c r="K157" i="1"/>
  <c r="J157" i="1"/>
  <c r="I157" i="1"/>
  <c r="H157" i="1"/>
  <c r="N156" i="1"/>
  <c r="M156" i="1"/>
  <c r="L156" i="1"/>
  <c r="K156" i="1"/>
  <c r="J156" i="1"/>
  <c r="I156" i="1"/>
  <c r="H156" i="1"/>
  <c r="N155" i="1"/>
  <c r="M155" i="1"/>
  <c r="L155" i="1"/>
  <c r="K155" i="1"/>
  <c r="J155" i="1"/>
  <c r="I155" i="1"/>
  <c r="H155" i="1"/>
  <c r="N154" i="1"/>
  <c r="M154" i="1"/>
  <c r="L154" i="1"/>
  <c r="K154" i="1"/>
  <c r="J154" i="1"/>
  <c r="I154" i="1"/>
  <c r="H154" i="1"/>
  <c r="N153" i="1"/>
  <c r="M153" i="1"/>
  <c r="L153" i="1"/>
  <c r="K153" i="1"/>
  <c r="J153" i="1"/>
  <c r="I153" i="1"/>
  <c r="H153" i="1"/>
  <c r="O152" i="1"/>
  <c r="M152" i="1"/>
  <c r="L152" i="1"/>
  <c r="K152" i="1"/>
  <c r="J152" i="1"/>
  <c r="I152" i="1"/>
  <c r="H152" i="1"/>
  <c r="O151" i="1"/>
  <c r="M151" i="1"/>
  <c r="L151" i="1"/>
  <c r="K151" i="1"/>
  <c r="J151" i="1"/>
  <c r="I151" i="1"/>
  <c r="H151" i="1"/>
  <c r="O150" i="1"/>
  <c r="N150" i="1"/>
  <c r="L150" i="1"/>
  <c r="K150" i="1"/>
  <c r="J150" i="1"/>
  <c r="I150" i="1"/>
  <c r="H150" i="1"/>
  <c r="O149" i="1"/>
  <c r="N149" i="1"/>
  <c r="L149" i="1"/>
  <c r="K149" i="1"/>
  <c r="J149" i="1"/>
  <c r="I149" i="1"/>
  <c r="H149" i="1"/>
  <c r="O148" i="1"/>
  <c r="N148" i="1"/>
  <c r="L148" i="1"/>
  <c r="K148" i="1"/>
  <c r="J148" i="1"/>
  <c r="I148" i="1"/>
  <c r="H148" i="1"/>
  <c r="O147" i="1"/>
  <c r="N147" i="1"/>
  <c r="M147" i="1"/>
  <c r="K147" i="1"/>
  <c r="J147" i="1"/>
  <c r="I147" i="1"/>
  <c r="H147" i="1"/>
  <c r="O146" i="1"/>
  <c r="N146" i="1"/>
  <c r="M146" i="1"/>
  <c r="K146" i="1"/>
  <c r="J146" i="1"/>
  <c r="I146" i="1"/>
  <c r="H146" i="1"/>
  <c r="O145" i="1"/>
  <c r="N145" i="1"/>
  <c r="M145" i="1"/>
  <c r="K145" i="1"/>
  <c r="J145" i="1"/>
  <c r="I145" i="1"/>
  <c r="H145" i="1"/>
  <c r="O144" i="1"/>
  <c r="N144" i="1"/>
  <c r="M144" i="1"/>
  <c r="K144" i="1"/>
  <c r="J144" i="1"/>
  <c r="I144" i="1"/>
  <c r="H144" i="1"/>
  <c r="O143" i="1"/>
  <c r="N143" i="1"/>
  <c r="M143" i="1"/>
  <c r="K143" i="1"/>
  <c r="J143" i="1"/>
  <c r="I143" i="1"/>
  <c r="H143" i="1"/>
  <c r="O142" i="1"/>
  <c r="N142" i="1"/>
  <c r="M142" i="1"/>
  <c r="L142" i="1"/>
  <c r="J142" i="1"/>
  <c r="I142" i="1"/>
  <c r="H142" i="1"/>
  <c r="O141" i="1"/>
  <c r="N141" i="1"/>
  <c r="M141" i="1"/>
  <c r="L141" i="1"/>
  <c r="J141" i="1"/>
  <c r="I141" i="1"/>
  <c r="H141" i="1"/>
  <c r="O140" i="1"/>
  <c r="N140" i="1"/>
  <c r="M140" i="1"/>
  <c r="L140" i="1"/>
  <c r="J140" i="1"/>
  <c r="I140" i="1"/>
  <c r="H140" i="1"/>
  <c r="O139" i="1"/>
  <c r="N139" i="1"/>
  <c r="M139" i="1"/>
  <c r="L139" i="1"/>
  <c r="K139" i="1"/>
  <c r="I139" i="1"/>
  <c r="H139" i="1"/>
  <c r="O138" i="1"/>
  <c r="N138" i="1"/>
  <c r="M138" i="1"/>
  <c r="L138" i="1"/>
  <c r="K138" i="1"/>
  <c r="I138" i="1"/>
  <c r="H138" i="1"/>
  <c r="O137" i="1"/>
  <c r="N137" i="1"/>
  <c r="M137" i="1"/>
  <c r="L137" i="1"/>
  <c r="K137" i="1"/>
  <c r="I137" i="1"/>
  <c r="H137" i="1"/>
  <c r="O136" i="1"/>
  <c r="N136" i="1"/>
  <c r="M136" i="1"/>
  <c r="L136" i="1"/>
  <c r="K136" i="1"/>
  <c r="J136" i="1"/>
  <c r="H136" i="1"/>
  <c r="O135" i="1"/>
  <c r="N135" i="1"/>
  <c r="M135" i="1"/>
  <c r="L135" i="1"/>
  <c r="K135" i="1"/>
  <c r="J135" i="1"/>
  <c r="H135" i="1"/>
  <c r="O134" i="1"/>
  <c r="N134" i="1"/>
  <c r="M134" i="1"/>
  <c r="L134" i="1"/>
  <c r="K134" i="1"/>
  <c r="J134" i="1"/>
  <c r="H134" i="1"/>
  <c r="O133" i="1"/>
  <c r="N133" i="1"/>
  <c r="M133" i="1"/>
  <c r="L133" i="1"/>
  <c r="K133" i="1"/>
  <c r="J133" i="1"/>
  <c r="I133" i="1"/>
  <c r="N132" i="1"/>
  <c r="M132" i="1"/>
  <c r="L132" i="1"/>
  <c r="K132" i="1"/>
  <c r="J132" i="1"/>
  <c r="I132" i="1"/>
  <c r="H132" i="1"/>
  <c r="O131" i="1"/>
  <c r="M131" i="1"/>
  <c r="L131" i="1"/>
  <c r="K131" i="1"/>
  <c r="J131" i="1"/>
  <c r="I131" i="1"/>
  <c r="H131" i="1"/>
  <c r="O130" i="1"/>
  <c r="N130" i="1"/>
  <c r="L130" i="1"/>
  <c r="K130" i="1"/>
  <c r="J130" i="1"/>
  <c r="I130" i="1"/>
  <c r="H130" i="1"/>
  <c r="O129" i="1"/>
  <c r="N129" i="1"/>
  <c r="M129" i="1"/>
  <c r="L129" i="1"/>
  <c r="K129" i="1"/>
  <c r="J129" i="1"/>
  <c r="I129" i="1"/>
  <c r="O128" i="1"/>
  <c r="N128" i="1"/>
  <c r="M128" i="1"/>
  <c r="K128" i="1"/>
  <c r="J128" i="1"/>
  <c r="I128" i="1"/>
  <c r="H128" i="1"/>
  <c r="O127" i="1"/>
  <c r="N127" i="1"/>
  <c r="M127" i="1"/>
  <c r="L127" i="1"/>
  <c r="J127" i="1"/>
  <c r="I127" i="1"/>
  <c r="H127" i="1"/>
  <c r="O126" i="1"/>
  <c r="N126" i="1"/>
  <c r="M126" i="1"/>
  <c r="L126" i="1"/>
  <c r="K126" i="1"/>
  <c r="I126" i="1"/>
  <c r="H126" i="1"/>
  <c r="O125" i="1"/>
  <c r="N125" i="1"/>
  <c r="M125" i="1"/>
  <c r="L125" i="1"/>
  <c r="K125" i="1"/>
  <c r="I125" i="1"/>
  <c r="H125" i="1"/>
  <c r="O124" i="1"/>
  <c r="N124" i="1"/>
  <c r="M124" i="1"/>
  <c r="L124" i="1"/>
  <c r="K124" i="1"/>
  <c r="J124" i="1"/>
  <c r="H124" i="1"/>
  <c r="O123" i="1"/>
  <c r="N123" i="1"/>
  <c r="M123" i="1"/>
  <c r="L123" i="1"/>
  <c r="K123" i="1"/>
  <c r="J123" i="1"/>
  <c r="H123" i="1"/>
  <c r="O122" i="1"/>
  <c r="N122" i="1"/>
  <c r="M122" i="1"/>
  <c r="L122" i="1"/>
  <c r="K122" i="1"/>
  <c r="J122" i="1"/>
  <c r="H122" i="1"/>
  <c r="O121" i="1"/>
  <c r="N121" i="1"/>
  <c r="M121" i="1"/>
  <c r="L121" i="1"/>
  <c r="K121" i="1"/>
  <c r="J121" i="1"/>
  <c r="I121" i="1"/>
  <c r="O120" i="1"/>
  <c r="N120" i="1"/>
  <c r="M120" i="1"/>
  <c r="L120" i="1"/>
  <c r="K120" i="1"/>
  <c r="J120" i="1"/>
  <c r="I120" i="1"/>
  <c r="N119" i="1"/>
  <c r="M119" i="1"/>
  <c r="L119" i="1"/>
  <c r="K119" i="1"/>
  <c r="J119" i="1"/>
  <c r="I119" i="1"/>
  <c r="H119" i="1"/>
  <c r="N118" i="1"/>
  <c r="M118" i="1"/>
  <c r="L118" i="1"/>
  <c r="K118" i="1"/>
  <c r="J118" i="1"/>
  <c r="I118" i="1"/>
  <c r="H118" i="1"/>
  <c r="N117" i="1"/>
  <c r="M117" i="1"/>
  <c r="L117" i="1"/>
  <c r="K117" i="1"/>
  <c r="J117" i="1"/>
  <c r="I117" i="1"/>
  <c r="H117" i="1"/>
  <c r="N116" i="1"/>
  <c r="M116" i="1"/>
  <c r="L116" i="1"/>
  <c r="K116" i="1"/>
  <c r="J116" i="1"/>
  <c r="I116" i="1"/>
  <c r="H116" i="1"/>
  <c r="N115" i="1"/>
  <c r="M115" i="1"/>
  <c r="L115" i="1"/>
  <c r="K115" i="1"/>
  <c r="J115" i="1"/>
  <c r="I115" i="1"/>
  <c r="H115" i="1"/>
  <c r="O114" i="1"/>
  <c r="M114" i="1"/>
  <c r="L114" i="1"/>
  <c r="K114" i="1"/>
  <c r="J114" i="1"/>
  <c r="I114" i="1"/>
  <c r="H114" i="1"/>
  <c r="O113" i="1"/>
  <c r="M113" i="1"/>
  <c r="L113" i="1"/>
  <c r="K113" i="1"/>
  <c r="J113" i="1"/>
  <c r="I113" i="1"/>
  <c r="H113" i="1"/>
  <c r="O112" i="1"/>
  <c r="M112" i="1"/>
  <c r="L112" i="1"/>
  <c r="K112" i="1"/>
  <c r="J112" i="1"/>
  <c r="I112" i="1"/>
  <c r="H112" i="1"/>
  <c r="O111" i="1"/>
  <c r="M111" i="1"/>
  <c r="L111" i="1"/>
  <c r="K111" i="1"/>
  <c r="J111" i="1"/>
  <c r="I111" i="1"/>
  <c r="H111" i="1"/>
  <c r="O110" i="1"/>
  <c r="M110" i="1"/>
  <c r="L110" i="1"/>
  <c r="K110" i="1"/>
  <c r="J110" i="1"/>
  <c r="I110" i="1"/>
  <c r="H110" i="1"/>
  <c r="O109" i="1"/>
  <c r="N109" i="1"/>
  <c r="L109" i="1"/>
  <c r="K109" i="1"/>
  <c r="J109" i="1"/>
  <c r="I109" i="1"/>
  <c r="H109" i="1"/>
  <c r="O108" i="1"/>
  <c r="N108" i="1"/>
  <c r="L108" i="1"/>
  <c r="K108" i="1"/>
  <c r="J108" i="1"/>
  <c r="I108" i="1"/>
  <c r="H108" i="1"/>
  <c r="O107" i="1"/>
  <c r="N107" i="1"/>
  <c r="L107" i="1"/>
  <c r="K107" i="1"/>
  <c r="J107" i="1"/>
  <c r="I107" i="1"/>
  <c r="H107" i="1"/>
  <c r="O106" i="1"/>
  <c r="N106" i="1"/>
  <c r="L106" i="1"/>
  <c r="K106" i="1"/>
  <c r="J106" i="1"/>
  <c r="I106" i="1"/>
  <c r="H106" i="1"/>
  <c r="O105" i="1"/>
  <c r="N105" i="1"/>
  <c r="M105" i="1"/>
  <c r="K105" i="1"/>
  <c r="J105" i="1"/>
  <c r="I105" i="1"/>
  <c r="H105" i="1"/>
  <c r="O104" i="1"/>
  <c r="N104" i="1"/>
  <c r="M104" i="1"/>
  <c r="L104" i="1"/>
  <c r="J104" i="1"/>
  <c r="I104" i="1"/>
  <c r="H104" i="1"/>
  <c r="O103" i="1"/>
  <c r="N103" i="1"/>
  <c r="M103" i="1"/>
  <c r="L103" i="1"/>
  <c r="J103" i="1"/>
  <c r="I103" i="1"/>
  <c r="H103" i="1"/>
  <c r="O102" i="1"/>
  <c r="N102" i="1"/>
  <c r="M102" i="1"/>
  <c r="L102" i="1"/>
  <c r="K102" i="1"/>
  <c r="I102" i="1"/>
  <c r="H102" i="1"/>
  <c r="O101" i="1"/>
  <c r="N101" i="1"/>
  <c r="M101" i="1"/>
  <c r="L101" i="1"/>
  <c r="K101" i="1"/>
  <c r="I101" i="1"/>
  <c r="H101" i="1"/>
  <c r="O100" i="1"/>
  <c r="N100" i="1"/>
  <c r="M100" i="1"/>
  <c r="L100" i="1"/>
  <c r="K100" i="1"/>
  <c r="I100" i="1"/>
  <c r="H100" i="1"/>
  <c r="O99" i="1"/>
  <c r="N99" i="1"/>
  <c r="M99" i="1"/>
  <c r="L99" i="1"/>
  <c r="K99" i="1"/>
  <c r="J99" i="1"/>
  <c r="H99" i="1"/>
  <c r="O98" i="1"/>
  <c r="N98" i="1"/>
  <c r="M98" i="1"/>
  <c r="L98" i="1"/>
  <c r="K98" i="1"/>
  <c r="J98" i="1"/>
  <c r="H98" i="1"/>
  <c r="O97" i="1"/>
  <c r="N97" i="1"/>
  <c r="M97" i="1"/>
  <c r="L97" i="1"/>
  <c r="K97" i="1"/>
  <c r="J97" i="1"/>
  <c r="I97" i="1"/>
  <c r="N96" i="1"/>
  <c r="M96" i="1"/>
  <c r="L96" i="1"/>
  <c r="K96" i="1"/>
  <c r="J96" i="1"/>
  <c r="I96" i="1"/>
  <c r="H96" i="1"/>
  <c r="N95" i="1"/>
  <c r="M95" i="1"/>
  <c r="L95" i="1"/>
  <c r="K95" i="1"/>
  <c r="J95" i="1"/>
  <c r="I95" i="1"/>
  <c r="H95" i="1"/>
  <c r="O94" i="1"/>
  <c r="M94" i="1"/>
  <c r="L94" i="1"/>
  <c r="K94" i="1"/>
  <c r="J94" i="1"/>
  <c r="I94" i="1"/>
  <c r="H94" i="1"/>
  <c r="O93" i="1"/>
  <c r="N93" i="1"/>
  <c r="L93" i="1"/>
  <c r="K93" i="1"/>
  <c r="J93" i="1"/>
  <c r="I93" i="1"/>
  <c r="H93" i="1"/>
  <c r="O92" i="1"/>
  <c r="N92" i="1"/>
  <c r="L92" i="1"/>
  <c r="K92" i="1"/>
  <c r="J92" i="1"/>
  <c r="I92" i="1"/>
  <c r="H92" i="1"/>
  <c r="O91" i="1"/>
  <c r="N91" i="1"/>
  <c r="M91" i="1"/>
  <c r="K91" i="1"/>
  <c r="J91" i="1"/>
  <c r="I91" i="1"/>
  <c r="H91" i="1"/>
  <c r="O90" i="1"/>
  <c r="N90" i="1"/>
  <c r="M90" i="1"/>
  <c r="L90" i="1"/>
  <c r="J90" i="1"/>
  <c r="I90" i="1"/>
  <c r="H90" i="1"/>
  <c r="O89" i="1"/>
  <c r="N89" i="1"/>
  <c r="M89" i="1"/>
  <c r="L89" i="1"/>
  <c r="K89" i="1"/>
  <c r="I89" i="1"/>
  <c r="H89" i="1"/>
  <c r="O88" i="1"/>
  <c r="N88" i="1"/>
  <c r="M88" i="1"/>
  <c r="L88" i="1"/>
  <c r="K88" i="1"/>
  <c r="J88" i="1"/>
  <c r="H88" i="1"/>
  <c r="O87" i="1"/>
  <c r="N87" i="1"/>
  <c r="M87" i="1"/>
  <c r="L87" i="1"/>
  <c r="K87" i="1"/>
  <c r="J87" i="1"/>
  <c r="I87" i="1"/>
  <c r="N86" i="1"/>
  <c r="M86" i="1"/>
  <c r="L86" i="1"/>
  <c r="K86" i="1"/>
  <c r="J86" i="1"/>
  <c r="I86" i="1"/>
  <c r="H86" i="1"/>
  <c r="N85" i="1"/>
  <c r="M85" i="1"/>
  <c r="L85" i="1"/>
  <c r="K85" i="1"/>
  <c r="J85" i="1"/>
  <c r="I85" i="1"/>
  <c r="H85" i="1"/>
  <c r="N84" i="1"/>
  <c r="M84" i="1"/>
  <c r="L84" i="1"/>
  <c r="K84" i="1"/>
  <c r="J84" i="1"/>
  <c r="I84" i="1"/>
  <c r="H84" i="1"/>
  <c r="O83" i="1"/>
  <c r="M83" i="1"/>
  <c r="L83" i="1"/>
  <c r="K83" i="1"/>
  <c r="J83" i="1"/>
  <c r="I83" i="1"/>
  <c r="H83" i="1"/>
  <c r="O82" i="1"/>
  <c r="N82" i="1"/>
  <c r="L82" i="1"/>
  <c r="K82" i="1"/>
  <c r="J82" i="1"/>
  <c r="I82" i="1"/>
  <c r="H82" i="1"/>
  <c r="O81" i="1"/>
  <c r="N81" i="1"/>
  <c r="L81" i="1"/>
  <c r="K81" i="1"/>
  <c r="J81" i="1"/>
  <c r="I81" i="1"/>
  <c r="H81" i="1"/>
  <c r="O80" i="1"/>
  <c r="N80" i="1"/>
  <c r="M80" i="1"/>
  <c r="K80" i="1"/>
  <c r="J80" i="1"/>
  <c r="I80" i="1"/>
  <c r="H80" i="1"/>
  <c r="O79" i="1"/>
  <c r="N79" i="1"/>
  <c r="M79" i="1"/>
  <c r="K79" i="1"/>
  <c r="J79" i="1"/>
  <c r="I79" i="1"/>
  <c r="H79" i="1"/>
  <c r="O78" i="1"/>
  <c r="N78" i="1"/>
  <c r="M78" i="1"/>
  <c r="L78" i="1"/>
  <c r="J78" i="1"/>
  <c r="I78" i="1"/>
  <c r="H78" i="1"/>
  <c r="O77" i="1"/>
  <c r="N77" i="1"/>
  <c r="M77" i="1"/>
  <c r="L77" i="1"/>
  <c r="J77" i="1"/>
  <c r="I77" i="1"/>
  <c r="H77" i="1"/>
  <c r="O76" i="1"/>
  <c r="N76" i="1"/>
  <c r="M76" i="1"/>
  <c r="L76" i="1"/>
  <c r="K76" i="1"/>
  <c r="I76" i="1"/>
  <c r="H76" i="1"/>
  <c r="O75" i="1"/>
  <c r="N75" i="1"/>
  <c r="M75" i="1"/>
  <c r="L75" i="1"/>
  <c r="K75" i="1"/>
  <c r="J75" i="1"/>
  <c r="I75" i="1"/>
  <c r="O74" i="1"/>
  <c r="N74" i="1"/>
  <c r="M74" i="1"/>
  <c r="L74" i="1"/>
  <c r="K74" i="1"/>
  <c r="I74" i="1"/>
  <c r="H74" i="1"/>
  <c r="O73" i="1"/>
  <c r="N73" i="1"/>
  <c r="M73" i="1"/>
  <c r="L73" i="1"/>
  <c r="K73" i="1"/>
  <c r="J73" i="1"/>
  <c r="H73" i="1"/>
  <c r="O72" i="1"/>
  <c r="N72" i="1"/>
  <c r="M72" i="1"/>
  <c r="L72" i="1"/>
  <c r="K72" i="1"/>
  <c r="J72" i="1"/>
  <c r="H72" i="1"/>
  <c r="N71" i="1"/>
  <c r="M71" i="1"/>
  <c r="L71" i="1"/>
  <c r="K71" i="1"/>
  <c r="J71" i="1"/>
  <c r="I71" i="1"/>
  <c r="H71" i="1"/>
  <c r="O70" i="1"/>
  <c r="M70" i="1"/>
  <c r="L70" i="1"/>
  <c r="K70" i="1"/>
  <c r="J70" i="1"/>
  <c r="I70" i="1"/>
  <c r="H70" i="1"/>
  <c r="O69" i="1"/>
  <c r="M69" i="1"/>
  <c r="L69" i="1"/>
  <c r="K69" i="1"/>
  <c r="J69" i="1"/>
  <c r="I69" i="1"/>
  <c r="H69" i="1"/>
  <c r="O68" i="1"/>
  <c r="N68" i="1"/>
  <c r="L68" i="1"/>
  <c r="K68" i="1"/>
  <c r="J68" i="1"/>
  <c r="I68" i="1"/>
  <c r="H68" i="1"/>
  <c r="O67" i="1"/>
  <c r="N67" i="1"/>
  <c r="L67" i="1"/>
  <c r="K67" i="1"/>
  <c r="J67" i="1"/>
  <c r="I67" i="1"/>
  <c r="H67" i="1"/>
  <c r="O66" i="1"/>
  <c r="N66" i="1"/>
  <c r="M66" i="1"/>
  <c r="K66" i="1"/>
  <c r="J66" i="1"/>
  <c r="I66" i="1"/>
  <c r="H66" i="1"/>
  <c r="O65" i="1"/>
  <c r="N65" i="1"/>
  <c r="M65" i="1"/>
  <c r="K65" i="1"/>
  <c r="J65" i="1"/>
  <c r="I65" i="1"/>
  <c r="H65" i="1"/>
  <c r="O64" i="1"/>
  <c r="N64" i="1"/>
  <c r="M64" i="1"/>
  <c r="L64" i="1"/>
  <c r="J64" i="1"/>
  <c r="I64" i="1"/>
  <c r="H64" i="1"/>
  <c r="O63" i="1"/>
  <c r="N63" i="1"/>
  <c r="M63" i="1"/>
  <c r="L63" i="1"/>
  <c r="J63" i="1"/>
  <c r="I63" i="1"/>
  <c r="H63" i="1"/>
  <c r="O62" i="1"/>
  <c r="N62" i="1"/>
  <c r="M62" i="1"/>
  <c r="L62" i="1"/>
  <c r="K62" i="1"/>
  <c r="I62" i="1"/>
  <c r="H62" i="1"/>
  <c r="O61" i="1"/>
  <c r="N61" i="1"/>
  <c r="M61" i="1"/>
  <c r="L61" i="1"/>
  <c r="K61" i="1"/>
  <c r="I61" i="1"/>
  <c r="H61" i="1"/>
  <c r="O60" i="1"/>
  <c r="N60" i="1"/>
  <c r="M60" i="1"/>
  <c r="L60" i="1"/>
  <c r="K60" i="1"/>
  <c r="J60" i="1"/>
  <c r="H60" i="1"/>
  <c r="O59" i="1"/>
  <c r="N59" i="1"/>
  <c r="M59" i="1"/>
  <c r="L59" i="1"/>
  <c r="K59" i="1"/>
  <c r="J59" i="1"/>
  <c r="H59" i="1"/>
  <c r="O58" i="1"/>
  <c r="N58" i="1"/>
  <c r="M58" i="1"/>
  <c r="L58" i="1"/>
  <c r="K58" i="1"/>
  <c r="J58" i="1"/>
  <c r="I58" i="1"/>
  <c r="N57" i="1"/>
  <c r="M57" i="1"/>
  <c r="L57" i="1"/>
  <c r="K57" i="1"/>
  <c r="J57" i="1"/>
  <c r="I57" i="1"/>
  <c r="H57" i="1"/>
  <c r="N56" i="1"/>
  <c r="M56" i="1"/>
  <c r="L56" i="1"/>
  <c r="K56" i="1"/>
  <c r="J56" i="1"/>
  <c r="I56" i="1"/>
  <c r="H56" i="1"/>
  <c r="N55" i="1"/>
  <c r="M55" i="1"/>
  <c r="L55" i="1"/>
  <c r="K55" i="1"/>
  <c r="J55" i="1"/>
  <c r="I55" i="1"/>
  <c r="H55" i="1"/>
  <c r="N54" i="1"/>
  <c r="M54" i="1"/>
  <c r="L54" i="1"/>
  <c r="K54" i="1"/>
  <c r="J54" i="1"/>
  <c r="I54" i="1"/>
  <c r="H54" i="1"/>
  <c r="N53" i="1"/>
  <c r="M53" i="1"/>
  <c r="L53" i="1"/>
  <c r="K53" i="1"/>
  <c r="J53" i="1"/>
  <c r="I53" i="1"/>
  <c r="H53" i="1"/>
  <c r="N52" i="1"/>
  <c r="M52" i="1"/>
  <c r="L52" i="1"/>
  <c r="K52" i="1"/>
  <c r="J52" i="1"/>
  <c r="I52" i="1"/>
  <c r="H52" i="1"/>
  <c r="N51" i="1"/>
  <c r="M51" i="1"/>
  <c r="L51" i="1"/>
  <c r="K51" i="1"/>
  <c r="J51" i="1"/>
  <c r="I51" i="1"/>
  <c r="H51" i="1"/>
  <c r="O50" i="1"/>
  <c r="M50" i="1"/>
  <c r="L50" i="1"/>
  <c r="K50" i="1"/>
  <c r="J50" i="1"/>
  <c r="I50" i="1"/>
  <c r="H50" i="1"/>
  <c r="O49" i="1"/>
  <c r="M49" i="1"/>
  <c r="L49" i="1"/>
  <c r="K49" i="1"/>
  <c r="J49" i="1"/>
  <c r="I49" i="1"/>
  <c r="H49" i="1"/>
  <c r="O48" i="1"/>
  <c r="M48" i="1"/>
  <c r="L48" i="1"/>
  <c r="K48" i="1"/>
  <c r="J48" i="1"/>
  <c r="I48" i="1"/>
  <c r="H48" i="1"/>
  <c r="O47" i="1"/>
  <c r="M47" i="1"/>
  <c r="L47" i="1"/>
  <c r="K47" i="1"/>
  <c r="J47" i="1"/>
  <c r="I47" i="1"/>
  <c r="H47" i="1"/>
  <c r="O46" i="1"/>
  <c r="M46" i="1"/>
  <c r="L46" i="1"/>
  <c r="K46" i="1"/>
  <c r="J46" i="1"/>
  <c r="I46" i="1"/>
  <c r="H46" i="1"/>
  <c r="O45" i="1"/>
  <c r="M45" i="1"/>
  <c r="L45" i="1"/>
  <c r="K45" i="1"/>
  <c r="J45" i="1"/>
  <c r="I45" i="1"/>
  <c r="H45" i="1"/>
  <c r="O44" i="1"/>
  <c r="M44" i="1"/>
  <c r="L44" i="1"/>
  <c r="K44" i="1"/>
  <c r="J44" i="1"/>
  <c r="I44" i="1"/>
  <c r="H44" i="1"/>
  <c r="O43" i="1"/>
  <c r="M43" i="1"/>
  <c r="L43" i="1"/>
  <c r="K43" i="1"/>
  <c r="J43" i="1"/>
  <c r="I43" i="1"/>
  <c r="H43" i="1"/>
  <c r="O42" i="1"/>
  <c r="M42" i="1"/>
  <c r="L42" i="1"/>
  <c r="K42" i="1"/>
  <c r="J42" i="1"/>
  <c r="I42" i="1"/>
  <c r="H42" i="1"/>
  <c r="O41" i="1"/>
  <c r="N41" i="1"/>
  <c r="L41" i="1"/>
  <c r="K41" i="1"/>
  <c r="J41" i="1"/>
  <c r="I41" i="1"/>
  <c r="H41" i="1"/>
  <c r="O40" i="1"/>
  <c r="N40" i="1"/>
  <c r="L40" i="1"/>
  <c r="K40" i="1"/>
  <c r="J40" i="1"/>
  <c r="I40" i="1"/>
  <c r="H40" i="1"/>
  <c r="O39" i="1"/>
  <c r="N39" i="1"/>
  <c r="L39" i="1"/>
  <c r="K39" i="1"/>
  <c r="J39" i="1"/>
  <c r="I39" i="1"/>
  <c r="H39" i="1"/>
  <c r="O38" i="1"/>
  <c r="N38" i="1"/>
  <c r="L38" i="1"/>
  <c r="K38" i="1"/>
  <c r="J38" i="1"/>
  <c r="I38" i="1"/>
  <c r="H38" i="1"/>
  <c r="O37" i="1"/>
  <c r="N37" i="1"/>
  <c r="L37" i="1"/>
  <c r="K37" i="1"/>
  <c r="J37" i="1"/>
  <c r="I37" i="1"/>
  <c r="H37" i="1"/>
  <c r="O36" i="1"/>
  <c r="N36" i="1"/>
  <c r="L36" i="1"/>
  <c r="K36" i="1"/>
  <c r="J36" i="1"/>
  <c r="I36" i="1"/>
  <c r="H36" i="1"/>
  <c r="O35" i="1"/>
  <c r="N35" i="1"/>
  <c r="L35" i="1"/>
  <c r="K35" i="1"/>
  <c r="J35" i="1"/>
  <c r="I35" i="1"/>
  <c r="H35" i="1"/>
  <c r="O34" i="1"/>
  <c r="N34" i="1"/>
  <c r="L34" i="1"/>
  <c r="K34" i="1"/>
  <c r="J34" i="1"/>
  <c r="I34" i="1"/>
  <c r="H34" i="1"/>
  <c r="O33" i="1"/>
  <c r="N33" i="1"/>
  <c r="M33" i="1"/>
  <c r="L33" i="1"/>
  <c r="K33" i="1"/>
  <c r="J33" i="1"/>
  <c r="I33" i="1"/>
  <c r="H33" i="1"/>
  <c r="O32" i="1"/>
  <c r="N32" i="1"/>
  <c r="M32" i="1"/>
  <c r="K32" i="1"/>
  <c r="J32" i="1"/>
  <c r="I32" i="1"/>
  <c r="H32" i="1"/>
  <c r="O31" i="1"/>
  <c r="N31" i="1"/>
  <c r="M31" i="1"/>
  <c r="K31" i="1"/>
  <c r="J31" i="1"/>
  <c r="I31" i="1"/>
  <c r="H31" i="1"/>
  <c r="O30" i="1"/>
  <c r="N30" i="1"/>
  <c r="M30" i="1"/>
  <c r="K30" i="1"/>
  <c r="J30" i="1"/>
  <c r="I30" i="1"/>
  <c r="H30" i="1"/>
  <c r="O29" i="1"/>
  <c r="N29" i="1"/>
  <c r="M29" i="1"/>
  <c r="K29" i="1"/>
  <c r="J29" i="1"/>
  <c r="I29" i="1"/>
  <c r="H29" i="1"/>
  <c r="O28" i="1"/>
  <c r="N28" i="1"/>
  <c r="M28" i="1"/>
  <c r="K28" i="1"/>
  <c r="J28" i="1"/>
  <c r="I28" i="1"/>
  <c r="H28" i="1"/>
  <c r="O27" i="1"/>
  <c r="N27" i="1"/>
  <c r="M27" i="1"/>
  <c r="K27" i="1"/>
  <c r="J27" i="1"/>
  <c r="I27" i="1"/>
  <c r="H27" i="1"/>
  <c r="O26" i="1"/>
  <c r="N26" i="1"/>
  <c r="M26" i="1"/>
  <c r="K26" i="1"/>
  <c r="J26" i="1"/>
  <c r="I26" i="1"/>
  <c r="H26" i="1"/>
  <c r="O25" i="1"/>
  <c r="N25" i="1"/>
  <c r="M25" i="1"/>
  <c r="L25" i="1"/>
  <c r="K25" i="1"/>
  <c r="J25" i="1"/>
  <c r="I25" i="1"/>
  <c r="H25" i="1"/>
  <c r="O24" i="1"/>
  <c r="N24" i="1"/>
  <c r="M24" i="1"/>
  <c r="L24" i="1"/>
  <c r="J24" i="1"/>
  <c r="I24" i="1"/>
  <c r="H24" i="1"/>
  <c r="O23" i="1"/>
  <c r="N23" i="1"/>
  <c r="M23" i="1"/>
  <c r="L23" i="1"/>
  <c r="J23" i="1"/>
  <c r="I23" i="1"/>
  <c r="H23" i="1"/>
  <c r="O22" i="1"/>
  <c r="N22" i="1"/>
  <c r="M22" i="1"/>
  <c r="L22" i="1"/>
  <c r="J22" i="1"/>
  <c r="I22" i="1"/>
  <c r="H22" i="1"/>
  <c r="O21" i="1"/>
  <c r="N21" i="1"/>
  <c r="M21" i="1"/>
  <c r="L21" i="1"/>
  <c r="J21" i="1"/>
  <c r="I21" i="1"/>
  <c r="H21" i="1"/>
  <c r="O20" i="1"/>
  <c r="N20" i="1"/>
  <c r="M20" i="1"/>
  <c r="L20" i="1"/>
  <c r="J20" i="1"/>
  <c r="I20" i="1"/>
  <c r="H20" i="1"/>
  <c r="O19" i="1"/>
  <c r="N19" i="1"/>
  <c r="M19" i="1"/>
  <c r="L19" i="1"/>
  <c r="J19" i="1"/>
  <c r="I19" i="1"/>
  <c r="H19" i="1"/>
  <c r="O18" i="1"/>
  <c r="N18" i="1"/>
  <c r="M18" i="1"/>
  <c r="L18" i="1"/>
  <c r="J18" i="1"/>
  <c r="I18" i="1"/>
  <c r="H18" i="1"/>
  <c r="O17" i="1"/>
  <c r="N17" i="1"/>
  <c r="M17" i="1"/>
  <c r="L17" i="1"/>
  <c r="J17" i="1"/>
  <c r="I17" i="1"/>
  <c r="H17" i="1"/>
  <c r="O16" i="1"/>
  <c r="N16" i="1"/>
  <c r="M16" i="1"/>
  <c r="L16" i="1"/>
  <c r="K16" i="1"/>
  <c r="I16" i="1"/>
  <c r="H16" i="1"/>
  <c r="O15" i="1"/>
  <c r="N15" i="1"/>
  <c r="M15" i="1"/>
  <c r="L15" i="1"/>
  <c r="K15" i="1"/>
  <c r="I15" i="1"/>
  <c r="H15" i="1"/>
  <c r="O14" i="1"/>
  <c r="N14" i="1"/>
  <c r="M14" i="1"/>
  <c r="L14" i="1"/>
  <c r="K14" i="1"/>
  <c r="I14" i="1"/>
  <c r="H14" i="1"/>
  <c r="O13" i="1"/>
  <c r="N13" i="1"/>
  <c r="M13" i="1"/>
  <c r="L13" i="1"/>
  <c r="K13" i="1"/>
  <c r="I13" i="1"/>
  <c r="H13" i="1"/>
  <c r="O12" i="1"/>
  <c r="N12" i="1"/>
  <c r="M12" i="1"/>
  <c r="L12" i="1"/>
  <c r="K12" i="1"/>
  <c r="J12" i="1"/>
  <c r="I12" i="1"/>
  <c r="H12" i="1"/>
  <c r="O11" i="1"/>
  <c r="N11" i="1"/>
  <c r="M11" i="1"/>
  <c r="L11" i="1"/>
  <c r="K11" i="1"/>
  <c r="I11" i="1"/>
  <c r="H11" i="1"/>
  <c r="O10" i="1"/>
  <c r="N10" i="1"/>
  <c r="M10" i="1"/>
  <c r="L10" i="1"/>
  <c r="K10" i="1"/>
  <c r="J10" i="1"/>
  <c r="H10" i="1"/>
  <c r="O9" i="1"/>
  <c r="N9" i="1"/>
  <c r="M9" i="1"/>
  <c r="L9" i="1"/>
  <c r="K9" i="1"/>
  <c r="J9" i="1"/>
  <c r="I9" i="1"/>
  <c r="H9" i="1"/>
  <c r="O8" i="1"/>
  <c r="N8" i="1"/>
  <c r="M8" i="1"/>
  <c r="L8" i="1"/>
  <c r="K8" i="1"/>
  <c r="J8" i="1"/>
  <c r="H8" i="1"/>
  <c r="O7" i="1"/>
  <c r="N7" i="1"/>
  <c r="M7" i="1"/>
  <c r="L7" i="1"/>
  <c r="K7" i="1"/>
  <c r="J7" i="1"/>
  <c r="H7" i="1"/>
  <c r="O6" i="1"/>
  <c r="N6" i="1"/>
  <c r="M6" i="1"/>
  <c r="L6" i="1"/>
  <c r="K6" i="1"/>
  <c r="J6" i="1"/>
  <c r="I6" i="1"/>
  <c r="O5" i="1"/>
  <c r="N5" i="1"/>
  <c r="M5" i="1"/>
  <c r="L5" i="1"/>
  <c r="K5" i="1"/>
  <c r="J5" i="1"/>
  <c r="I5" i="1"/>
  <c r="O4" i="1"/>
  <c r="N4" i="1"/>
  <c r="M4" i="1"/>
  <c r="L4" i="1"/>
  <c r="K4" i="1"/>
  <c r="J4" i="1"/>
  <c r="I4" i="1"/>
  <c r="I3" i="1"/>
  <c r="O3" i="1"/>
  <c r="N3" i="1"/>
  <c r="M3" i="1"/>
  <c r="L3" i="1"/>
  <c r="K3" i="1"/>
  <c r="J3" i="1"/>
  <c r="D158" i="1"/>
  <c r="O157" i="1"/>
  <c r="O156" i="1"/>
  <c r="O155" i="1"/>
  <c r="O154" i="1"/>
  <c r="O153" i="1"/>
  <c r="N152" i="1"/>
  <c r="N151" i="1"/>
  <c r="M150" i="1"/>
  <c r="M149" i="1"/>
  <c r="M148" i="1"/>
  <c r="L147" i="1"/>
  <c r="L146" i="1"/>
  <c r="L145" i="1"/>
  <c r="L144" i="1"/>
  <c r="L143" i="1"/>
  <c r="K142" i="1"/>
  <c r="K141" i="1"/>
  <c r="K140" i="1"/>
  <c r="J139" i="1"/>
  <c r="J138" i="1"/>
  <c r="J137" i="1"/>
  <c r="I136" i="1"/>
  <c r="I135" i="1"/>
  <c r="I134" i="1"/>
  <c r="H133" i="1"/>
  <c r="O132" i="1"/>
  <c r="N131" i="1"/>
  <c r="M130" i="1"/>
  <c r="H129" i="1"/>
  <c r="L128" i="1"/>
  <c r="K127" i="1"/>
  <c r="J126" i="1"/>
  <c r="J125" i="1"/>
  <c r="I124" i="1"/>
  <c r="I123" i="1"/>
  <c r="I122" i="1"/>
  <c r="H121" i="1"/>
  <c r="H120" i="1"/>
  <c r="O119" i="1"/>
  <c r="O118" i="1"/>
  <c r="O117" i="1"/>
  <c r="O116" i="1"/>
  <c r="O115" i="1"/>
  <c r="N114" i="1"/>
  <c r="N113" i="1"/>
  <c r="N112" i="1"/>
  <c r="N111" i="1"/>
  <c r="N110" i="1"/>
  <c r="M109" i="1"/>
  <c r="M108" i="1"/>
  <c r="M107" i="1"/>
  <c r="M106" i="1"/>
  <c r="L105" i="1"/>
  <c r="K104" i="1"/>
  <c r="K103" i="1"/>
  <c r="J102" i="1"/>
  <c r="J101" i="1"/>
  <c r="J100" i="1"/>
  <c r="I99" i="1"/>
  <c r="I98" i="1"/>
  <c r="H97" i="1"/>
  <c r="O96" i="1"/>
  <c r="O95" i="1"/>
  <c r="N94" i="1"/>
  <c r="M93" i="1"/>
  <c r="M92" i="1"/>
  <c r="L91" i="1"/>
  <c r="K90" i="1"/>
  <c r="J89" i="1"/>
  <c r="I88" i="1"/>
  <c r="H87" i="1"/>
  <c r="O86" i="1"/>
  <c r="O85" i="1"/>
  <c r="O84" i="1"/>
  <c r="N83" i="1"/>
  <c r="M82" i="1"/>
  <c r="M81" i="1"/>
  <c r="L80" i="1"/>
  <c r="L79" i="1"/>
  <c r="K78" i="1"/>
  <c r="K77" i="1"/>
  <c r="J76" i="1"/>
  <c r="H75" i="1"/>
  <c r="J74" i="1"/>
  <c r="I73" i="1"/>
  <c r="I72" i="1"/>
  <c r="O71" i="1"/>
  <c r="N70" i="1"/>
  <c r="N69" i="1"/>
  <c r="M68" i="1"/>
  <c r="M67" i="1"/>
  <c r="L66" i="1"/>
  <c r="L65" i="1"/>
  <c r="K64" i="1"/>
  <c r="K63" i="1"/>
  <c r="J62" i="1"/>
  <c r="J61" i="1"/>
  <c r="I60" i="1"/>
  <c r="I59" i="1"/>
  <c r="H58" i="1"/>
  <c r="O57" i="1"/>
  <c r="O56" i="1"/>
  <c r="O55" i="1"/>
  <c r="O54" i="1"/>
  <c r="O53" i="1"/>
  <c r="O52" i="1"/>
  <c r="O51" i="1"/>
  <c r="N50" i="1"/>
  <c r="N49" i="1"/>
  <c r="N48" i="1"/>
  <c r="N47" i="1"/>
  <c r="N46" i="1"/>
  <c r="N45" i="1"/>
  <c r="N44" i="1"/>
  <c r="N43" i="1"/>
  <c r="N42" i="1"/>
  <c r="M41" i="1"/>
  <c r="M40" i="1"/>
  <c r="M39" i="1"/>
  <c r="M38" i="1"/>
  <c r="M37" i="1"/>
  <c r="M36" i="1"/>
  <c r="M35" i="1"/>
  <c r="M34" i="1"/>
  <c r="L32" i="1"/>
  <c r="L31" i="1"/>
  <c r="L30" i="1"/>
  <c r="L29" i="1"/>
  <c r="L28" i="1"/>
  <c r="L27" i="1"/>
  <c r="L26" i="1"/>
  <c r="K24" i="1"/>
  <c r="K23" i="1"/>
  <c r="K22" i="1"/>
  <c r="K21" i="1"/>
  <c r="K20" i="1"/>
  <c r="K19" i="1"/>
  <c r="K18" i="1"/>
  <c r="K17" i="1"/>
  <c r="J16" i="1"/>
  <c r="J15" i="1"/>
  <c r="J14" i="1"/>
  <c r="J13" i="1"/>
  <c r="J11" i="1"/>
  <c r="I10" i="1"/>
  <c r="I8" i="1"/>
  <c r="I7" i="1"/>
  <c r="H6" i="1"/>
  <c r="H5" i="1"/>
  <c r="H4" i="1"/>
  <c r="H3" i="1"/>
  <c r="O159" i="1" l="1"/>
  <c r="O2" i="1" s="1"/>
  <c r="K159" i="1"/>
  <c r="K2" i="1" s="1"/>
  <c r="H159" i="1"/>
  <c r="H2" i="1" s="1"/>
  <c r="M159" i="1"/>
  <c r="M2" i="1" s="1"/>
  <c r="L159" i="1"/>
  <c r="L2" i="1" s="1"/>
  <c r="J159" i="1"/>
  <c r="J2" i="1" s="1"/>
  <c r="N159" i="1"/>
  <c r="N2" i="1" s="1"/>
  <c r="I159" i="1"/>
  <c r="G158" i="1"/>
  <c r="O160" i="1" l="1"/>
  <c r="I2" i="1"/>
</calcChain>
</file>

<file path=xl/sharedStrings.xml><?xml version="1.0" encoding="utf-8"?>
<sst xmlns="http://schemas.openxmlformats.org/spreadsheetml/2006/main" count="326" uniqueCount="177">
  <si>
    <t>Etablissements</t>
  </si>
  <si>
    <t>Elève</t>
  </si>
  <si>
    <t>Enseignant</t>
  </si>
  <si>
    <t>Toutes populations</t>
  </si>
  <si>
    <t>Total</t>
  </si>
  <si>
    <t>CLG-CHOISEUL-ac-ORL._TOURS</t>
  </si>
  <si>
    <t>CLG-FICTIF37-ac-ORL._TOURS</t>
  </si>
  <si>
    <t>CLG-MICHELET-ac-ORL._TOURS</t>
  </si>
  <si>
    <t>CLG-PIERRE CORNEILLE-ac-ORL._TOURS</t>
  </si>
  <si>
    <t>CLG-JEAN ZAY-ac-ORL._TOURS</t>
  </si>
  <si>
    <t>CLG-GEORGES BRASSENS-ac-ORL._TOURS</t>
  </si>
  <si>
    <t>CLG-VALLEE VIOLETTE-ac-ORL._TOURS</t>
  </si>
  <si>
    <t>CLG-JOACHIM DU BELLAY-ac-ORL._TOURS</t>
  </si>
  <si>
    <t>CLG-GEORGES BESSE-ac-ORL._TOURS</t>
  </si>
  <si>
    <t>CLG-JEAN PHILIPPE RAMEAU-ac-ORL._TOURS</t>
  </si>
  <si>
    <t>CLG-STALINGRAD-ac-ORL._TOURS</t>
  </si>
  <si>
    <t>CLG-MAURICE GENEVOIX-ac-ORL._TOURS</t>
  </si>
  <si>
    <t>CLG-ARCHE DU LUDE-ac-ORL._TOURS</t>
  </si>
  <si>
    <t>CLG-HENRI BERGSON-ac-ORL._TOURS</t>
  </si>
  <si>
    <t>CLG-RAOUL REBOUT-ac-ORL._TOURS</t>
  </si>
  <si>
    <t>CLG-JULES ROMAINS-ac-ORL._TOURS</t>
  </si>
  <si>
    <t>CLG-CELESTIN FREINET-ac-ORL._TOURS</t>
  </si>
  <si>
    <t>CLG-LA BRUYERE-ac-ORL._TOURS</t>
  </si>
  <si>
    <t>CLG-LE PUITS DE LA ROCHE-ac-ORL._TOURS</t>
  </si>
  <si>
    <t>CLG-ANDRE MALRAUX-ac-ORL._TOURS</t>
  </si>
  <si>
    <t>CLG-JEAN ROUX-ac-ORL._TOURS</t>
  </si>
  <si>
    <t>CLG-RENE CASSIN-ac-ORL._TOURS</t>
  </si>
  <si>
    <t>CLG-ANDRE BAUCHANT-ac-ORL._TOURS</t>
  </si>
  <si>
    <t>CLG-ALCUIN-ac-ORL._TOURS</t>
  </si>
  <si>
    <t>CLG-ANDRE DUCHESNE-ac-ORL._TOURS</t>
  </si>
  <si>
    <t>CLG-SIMONE VEIL-ac-ORL._TOURS</t>
  </si>
  <si>
    <t>CLG-PATRICK BAUDRY-ac-ORL._TOURS</t>
  </si>
  <si>
    <t>CLG-BERNARD DE FONTENELLE-ac-ORL._TOURS</t>
  </si>
  <si>
    <t>CLG-ANATOLE FRANCE-ac-ORL._TOURS</t>
  </si>
  <si>
    <t>CLG-FRANCOIS RABELAIS-ac-ORL._TOURS</t>
  </si>
  <si>
    <t>CLG-JACQUES DECOUR-ac-ORL._TOURS</t>
  </si>
  <si>
    <t>CLG-LAMARTINE-ac-ORL._TOURS</t>
  </si>
  <si>
    <t>CLG-MONTAIGNE-ac-ORL._TOURS</t>
  </si>
  <si>
    <t>CLG-VAL DE L INDRE-ac-ORL._TOURS</t>
  </si>
  <si>
    <t>CLG-PIERRE DE RONSARD-ac-ORL._TOURS</t>
  </si>
  <si>
    <t>CLG-BEAULIEU-ac-ORL._TOURS</t>
  </si>
  <si>
    <t>CLG-LE REFLESSOIR-ac-ORL._TOURS</t>
  </si>
  <si>
    <t>CLG-GASTON HUET-ac-ORL._TOURS</t>
  </si>
  <si>
    <t>CLG-LUCIE ET RAYMOND AUBRAC-ac-ORL._TOURS</t>
  </si>
  <si>
    <t>CLG-HONORE RACAN-ac-ORL._TOURS</t>
  </si>
  <si>
    <t>CLG-GASTON DEFFERRE-ac-ORL._TOURS</t>
  </si>
  <si>
    <t>CLG-JEAN LEVEQUE-ac-ORL._TOURS</t>
  </si>
  <si>
    <t>CLG-LA RABIERE-ac-ORL._TOURS</t>
  </si>
  <si>
    <t>CLG-JULES FERRY-ac-ORL._TOURS</t>
  </si>
  <si>
    <t>CLG-LEONARD DE VINCI-ac-ORL._TOURS</t>
  </si>
  <si>
    <t>CLG-PABLO NERUDA-ac-ORL._TOURS</t>
  </si>
  <si>
    <t>CLG-ALBERT CAMUS-ac-ORL._TOURS</t>
  </si>
  <si>
    <t>CLG-LE CHAMP DE LA MOTTE-ac-ORL._TOURS</t>
  </si>
  <si>
    <t>CLG-LA BECHELLERIE-ac-ORL._TOURS</t>
  </si>
  <si>
    <t>CLG-ROGER JAHAN-ac-ORL._TOURS</t>
  </si>
  <si>
    <t>CLG-PHILIPPE DE COMMYNES-ac-ORL._TOURS</t>
  </si>
  <si>
    <t>CLG-BALZAC-ac-ORL._TOURS</t>
  </si>
  <si>
    <t>CLG-HENRI BECQUEREL-ac-ORL._TOURS</t>
  </si>
  <si>
    <t>CLG-LOUIS LEGER-ac-ORL._TOURS</t>
  </si>
  <si>
    <t>Clg 37</t>
  </si>
  <si>
    <t>Lyc 18</t>
  </si>
  <si>
    <t>LGT-JACQUES COEUR-ac-ORL._TOURS</t>
  </si>
  <si>
    <t>LP-JACQUES COEUR-ac-ORL._TOURS</t>
  </si>
  <si>
    <t>LGT-MARGUERITE DE NAVARRE-ac-ORL._TOURS</t>
  </si>
  <si>
    <t>LPO LYC METIER-PIERRE-EMILE MARTIN-ac-ORL._TOURS</t>
  </si>
  <si>
    <t>LP LYC METIER-VAUVERT-ac-ORL._TOURS</t>
  </si>
  <si>
    <t>LGT-JEAN MOULIN-ac-ORL._TOURS</t>
  </si>
  <si>
    <t>LP-JEAN MOULIN-ac-ORL._TOURS</t>
  </si>
  <si>
    <t>LG-ALAIN FOURNIER-ac-ORL._TOURS</t>
  </si>
  <si>
    <t>LP LYC METIER-JEAN DE BERRY-ac-ORL._TOURS</t>
  </si>
  <si>
    <t>LP LYC METIER-JEAN MERMOZ-ac-ORL._TOURS</t>
  </si>
  <si>
    <t>LPO LYC METIER-HENRI BRISSON-ac-ORL._TOURS</t>
  </si>
  <si>
    <t>LP LYC METIER-JEAN GUEHENNO-ac-ORL._TOURS</t>
  </si>
  <si>
    <t>LPO-EDOUARD VAILLANT-ac-ORL._TOURS</t>
  </si>
  <si>
    <t>LEGTA DE BOURGES LE SUBDRAY</t>
  </si>
  <si>
    <t>LPO LYC METIER-REMI BELLEAU-ac-ORL._TOURS</t>
  </si>
  <si>
    <t>LP LYC METIER-ELSA TRIOLET-ac-ORL._TOURS</t>
  </si>
  <si>
    <t>LGT-FULBERT-ac-ORL._TOURS</t>
  </si>
  <si>
    <t>LPO-JEHAN DE BEAUCE-ac-ORL._TOURS</t>
  </si>
  <si>
    <t>LP LYC METIER-GILBERT COURTOIS-ac-ORL._TOURS</t>
  </si>
  <si>
    <t>LPO LYC METIER-EDOUARD BRANLY-ac-ORL._TOURS</t>
  </si>
  <si>
    <t>LPO LYC METIER-SILVIA MONFORT-ac-ORL._TOURS</t>
  </si>
  <si>
    <t>LP-PHILIBERT DE L ORME-ac-ORL._TOURS</t>
  </si>
  <si>
    <t>LGT-EMILE ZOLA-ac-ORL._TOURS</t>
  </si>
  <si>
    <t>LP LYC METIER-MAURICE VIOLLETTE-ac-ORL._TOURS</t>
  </si>
  <si>
    <t>LG-MARCEAU-ac-ORL._TOURS</t>
  </si>
  <si>
    <t>LGT-ROTROU-ac-ORL._TOURS</t>
  </si>
  <si>
    <t>LP LYC METIER-JEAN-FELIX PAULSEN-ac-ORL._TOURS</t>
  </si>
  <si>
    <t>LP LYC METIER-SULLY-ac-ORL._TOURS</t>
  </si>
  <si>
    <t>EPLEFPA DE CHARTRES</t>
  </si>
  <si>
    <t>Lyc 28</t>
  </si>
  <si>
    <t>LP LYC METIER-LES CHARMILLES-ac-ORL._TOURS</t>
  </si>
  <si>
    <t>LG-ROLLINAT-ac-ORL._TOURS</t>
  </si>
  <si>
    <t>LP-CHATEAUNEUF-ac-ORL._TOURS</t>
  </si>
  <si>
    <t>LG-JEAN GIRAUDOUX-ac-ORL._TOURS</t>
  </si>
  <si>
    <t>LGT-PIERRE ET MARIE CURIE-ac-ORL._TOURS</t>
  </si>
  <si>
    <t>LPO-PASTEUR-ac-ORL._TOURS</t>
  </si>
  <si>
    <t>LPO-GEORGE SAND-ac-ORL._TOURS</t>
  </si>
  <si>
    <t>LPO-BLAISE PASCAL-ac-ORL._TOURS</t>
  </si>
  <si>
    <t>LEGTA DE CHÂTEAUROUX</t>
  </si>
  <si>
    <t>LPO LYC METIER-BALZAC - D'ALEMBERT-ac-ORL._TOURS</t>
  </si>
  <si>
    <t>Lyc 36</t>
  </si>
  <si>
    <t>LGT-LEONARD DE VINCI-ac-ORL._TOURS</t>
  </si>
  <si>
    <t>LGT-JACQUES DE VAUCANSON-ac-ORL._TOURS</t>
  </si>
  <si>
    <t>LPO-FRANCOIS RABELAIS-ac-ORL._TOURS</t>
  </si>
  <si>
    <t>LGT-PAUL-LOUIS COURIER-ac-ORL._TOURS</t>
  </si>
  <si>
    <t>LP LYC METIER-ALBERT BAYET-ac-ORL._TOURS</t>
  </si>
  <si>
    <t>LGT-BALZAC-ac-ORL._TOURS</t>
  </si>
  <si>
    <t>LGT-JEAN MONNET-ac-ORL._TOURS</t>
  </si>
  <si>
    <t>LGT-CHOISEUL-ac-ORL._TOURS</t>
  </si>
  <si>
    <t>LGT-GRANDMONT-ac-ORL._TOURS</t>
  </si>
  <si>
    <t>LP LYC METIER-GUSTAVE EIFFEL-ac-ORL._TOURS</t>
  </si>
  <si>
    <t>LP LYC METIER-MARTIN NADAUD-ac-ORL._TOURS</t>
  </si>
  <si>
    <t>LP LYC METIER-JOSEPH CUGNOT-ac-ORL._TOURS</t>
  </si>
  <si>
    <t>LP LYC METIER-BEAUREGARD-ac-ORL._TOURS</t>
  </si>
  <si>
    <t>LP LYC METIER-FRANCOIS CLOUET-ac-ORL._TOURS</t>
  </si>
  <si>
    <t>LG-DESCARTES-ac-ORL._TOURS</t>
  </si>
  <si>
    <t>LP LYC METIER-D ARSONVAL-ac-ORL._TOURS</t>
  </si>
  <si>
    <t>LP LYC METIER-HENRI BECQUEREL-ac-ORL._TOURS</t>
  </si>
  <si>
    <t>LP-JEAN CHAPTAL-ac-ORL._TOURS</t>
  </si>
  <si>
    <t>LA DE TOURS-FONDETTES</t>
  </si>
  <si>
    <t>LPA AMBOISE</t>
  </si>
  <si>
    <t>LPO LYC METIER-THERESE PLANIOL-ac-ORL._TOURS</t>
  </si>
  <si>
    <t>LP LYC METIER-VICTOR LALOUX-ac-ORL._TOURS</t>
  </si>
  <si>
    <t>LPA DE CHAMBRAY-LES-TOURS</t>
  </si>
  <si>
    <t>Lyc 41</t>
  </si>
  <si>
    <t>Lyc 37</t>
  </si>
  <si>
    <t>LGT-CLAUDE DE FRANCE-ac-ORL._TOURS</t>
  </si>
  <si>
    <t>LP LYC METIER-ANDRE AMPERE-ac-ORL._TOURS</t>
  </si>
  <si>
    <t>LGT-CAMILLE CLAUDEL-ac-ORL._TOURS</t>
  </si>
  <si>
    <t>LGT-RONSARD-ac-ORL._TOURS</t>
  </si>
  <si>
    <t>LP LYC METIER-SONIA DELAUNAY-ac-ORL._TOURS</t>
  </si>
  <si>
    <t>LGT-FRANCOIS PHILIBERT DESSAIGNES-ac-ORL._TOURS</t>
  </si>
  <si>
    <t>LP-DENIS PAPIN-ac-ORL._TOURS</t>
  </si>
  <si>
    <t>LP LYC METIER-VAL DE CHER-ac-ORL._TOURS</t>
  </si>
  <si>
    <t>LPO-VAL DE LOIRE-ac-ORL._TOURS</t>
  </si>
  <si>
    <t>LPO-AUGUSTIN THIERRY-ac-ORL._TOURS</t>
  </si>
  <si>
    <t>LEGTA DE VENDÔME</t>
  </si>
  <si>
    <t>LYCEE HORTICOLE DE BLOIS</t>
  </si>
  <si>
    <t>LPA DE MONTOIRE</t>
  </si>
  <si>
    <t>LGT-DURZY-ac-ORL._TOURS</t>
  </si>
  <si>
    <t>LPO-MAURICE GENEVOIX-ac-ORL._TOURS</t>
  </si>
  <si>
    <t>LP LYC METIER-GAUDIER-BRZESKA-ac-ORL._TOURS</t>
  </si>
  <si>
    <t>LP LYC METIER-HOTELIER DE L'ORLEANAIS-ac-ORL._TOURS</t>
  </si>
  <si>
    <t>LPO-BENJAMIN FRANKLIN-ac-ORL._TOURS</t>
  </si>
  <si>
    <t>LGT-DUHAMEL DU MONCEAU-ac-ORL._TOURS</t>
  </si>
  <si>
    <t>LP-CHATEAU BLANC-ac-ORL._TOURS</t>
  </si>
  <si>
    <t>LPO-JEAN ZAY-ac-ORL._TOURS</t>
  </si>
  <si>
    <t>LP LYC METIER-JEAN DE LA TAILLE-ac-ORL._TOURS</t>
  </si>
  <si>
    <t>LGT-VOLTAIRE-ac-ORL._TOURS</t>
  </si>
  <si>
    <t>LP LYC METIER-JEAN LURCAT-ac-ORL._TOURS</t>
  </si>
  <si>
    <t>LGT-FRANCOIS VILLON-ac-ORL._TOURS</t>
  </si>
  <si>
    <t>LGT-CHARLES PEGUY-ac-ORL._TOURS</t>
  </si>
  <si>
    <t>LPO LYC METIER-FICTIF-ac-ORL._TOURS</t>
  </si>
  <si>
    <t>LGT-BERNARD PALISSY-ac-ORL._TOURS</t>
  </si>
  <si>
    <t>LGT-EN FORET-ac-ORL._TOURS</t>
  </si>
  <si>
    <t>LP-JEANNETTE VERDIER-ac-ORL._TOURS</t>
  </si>
  <si>
    <t>LGT-POTHIER-ac-ORL._TOURS</t>
  </si>
  <si>
    <t>LP LYC METIER-PAUL GAUGUIN-ac-ORL._TOURS</t>
  </si>
  <si>
    <t>LP-MARGUERITE AUDOUX-ac-ORL._TOURS</t>
  </si>
  <si>
    <t>LGT-JACQUES MONOD-ac-ORL._TOURS</t>
  </si>
  <si>
    <t>LEGTA LE CHESNOY</t>
  </si>
  <si>
    <t>LEGTA LES BARRES</t>
  </si>
  <si>
    <t>LPA DE BEAUNE LA ROLANDE</t>
  </si>
  <si>
    <t>LP LYC METIER-MAL LECLERC DE HAUTECLOCQUE-ac-ORL._TOURS</t>
  </si>
  <si>
    <t>Lyc 45</t>
  </si>
  <si>
    <t>Groupe</t>
  </si>
  <si>
    <t>Effectifs Gp 1</t>
  </si>
  <si>
    <t>Effectifs Gp 2</t>
  </si>
  <si>
    <t>Effectifs Gp 3</t>
  </si>
  <si>
    <t>Effectifs Gp 4</t>
  </si>
  <si>
    <t>Effectifs Gp 5</t>
  </si>
  <si>
    <t>Effectifs Gp 6</t>
  </si>
  <si>
    <t>Effectifs Gp 8</t>
  </si>
  <si>
    <t>Effectifs Gp 7</t>
  </si>
  <si>
    <t>Effectifs par groupe</t>
  </si>
  <si>
    <t>Date déploiement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</si>
</sst>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/>
    <xf numFmtId="11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1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11" fontId="2" fillId="5" borderId="2" xfId="0" applyNumberFormat="1" applyFont="1" applyFill="1" applyBorder="1" applyAlignment="1">
      <alignment horizontal="center" vertical="center" wrapText="1"/>
    </xf>
    <xf numFmtId="0" fontId="5" fillId="5" borderId="2" xfId="0" applyNumberFormat="1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tabSelected="1" workbookViewId="0">
      <pane xSplit="15" ySplit="2" topLeftCell="P39" activePane="bottomRight" state="frozen"/>
      <selection pane="topRight" activeCell="Q1" sqref="Q1"/>
      <selection pane="bottomLeft" activeCell="A3" sqref="A3"/>
      <selection pane="bottomRight" activeCell="G159" sqref="G159"/>
    </sheetView>
  </sheetViews>
  <sheetFormatPr baseColWidth="10" defaultRowHeight="15" x14ac:dyDescent="0.25"/>
  <cols>
    <col min="1" max="1" width="58.85546875" bestFit="1" customWidth="1"/>
    <col min="2" max="2" width="9.85546875" customWidth="1"/>
    <col min="3" max="3" width="11" bestFit="1" customWidth="1"/>
    <col min="4" max="4" width="6.140625" style="1" bestFit="1" customWidth="1"/>
    <col min="5" max="5" width="5.28515625" bestFit="1" customWidth="1"/>
    <col min="6" max="6" width="10" bestFit="1" customWidth="1"/>
    <col min="7" max="7" width="10.42578125" bestFit="1" customWidth="1"/>
    <col min="8" max="15" width="12.5703125" customWidth="1"/>
  </cols>
  <sheetData>
    <row r="1" spans="1:15" ht="33" customHeight="1" x14ac:dyDescent="0.25">
      <c r="A1" s="22" t="s">
        <v>0</v>
      </c>
      <c r="B1" s="22" t="s">
        <v>166</v>
      </c>
      <c r="C1" s="22" t="s">
        <v>176</v>
      </c>
      <c r="D1" s="22"/>
      <c r="E1" s="2" t="s">
        <v>1</v>
      </c>
      <c r="F1" s="2" t="s">
        <v>2</v>
      </c>
      <c r="G1" s="2" t="s">
        <v>3</v>
      </c>
      <c r="H1" s="2" t="s">
        <v>167</v>
      </c>
      <c r="I1" s="2" t="s">
        <v>168</v>
      </c>
      <c r="J1" s="2" t="s">
        <v>169</v>
      </c>
      <c r="K1" s="2" t="s">
        <v>170</v>
      </c>
      <c r="L1" s="2" t="s">
        <v>171</v>
      </c>
      <c r="M1" s="2" t="s">
        <v>172</v>
      </c>
      <c r="N1" s="2" t="s">
        <v>174</v>
      </c>
      <c r="O1" s="2" t="s">
        <v>173</v>
      </c>
    </row>
    <row r="2" spans="1:15" ht="33" customHeight="1" thickBot="1" x14ac:dyDescent="0.3">
      <c r="A2" s="29"/>
      <c r="B2" s="30"/>
      <c r="C2" s="30"/>
      <c r="D2" s="30"/>
      <c r="E2" s="31"/>
      <c r="F2" s="31"/>
      <c r="G2" s="31"/>
      <c r="H2" s="32">
        <f>H159</f>
        <v>14843</v>
      </c>
      <c r="I2" s="32">
        <f t="shared" ref="I2:O2" si="0">I159</f>
        <v>15187</v>
      </c>
      <c r="J2" s="32">
        <f t="shared" si="0"/>
        <v>17837</v>
      </c>
      <c r="K2" s="32">
        <f t="shared" si="0"/>
        <v>18309</v>
      </c>
      <c r="L2" s="32">
        <f t="shared" si="0"/>
        <v>19721</v>
      </c>
      <c r="M2" s="32">
        <f t="shared" si="0"/>
        <v>17404</v>
      </c>
      <c r="N2" s="32">
        <f t="shared" si="0"/>
        <v>15734</v>
      </c>
      <c r="O2" s="32">
        <f t="shared" si="0"/>
        <v>13114</v>
      </c>
    </row>
    <row r="3" spans="1:15" x14ac:dyDescent="0.25">
      <c r="A3" s="8" t="s">
        <v>5</v>
      </c>
      <c r="B3" s="9">
        <v>1</v>
      </c>
      <c r="C3" s="9"/>
      <c r="D3" s="10" t="s">
        <v>59</v>
      </c>
      <c r="E3" s="9">
        <v>890</v>
      </c>
      <c r="F3" s="9">
        <v>70</v>
      </c>
      <c r="G3" s="11">
        <f>E3+F3</f>
        <v>960</v>
      </c>
      <c r="H3" s="23">
        <f>IF($B3=1,$G3,"")</f>
        <v>960</v>
      </c>
      <c r="I3" s="23" t="str">
        <f>IF($B3=2,$G3,"")</f>
        <v/>
      </c>
      <c r="J3" s="23" t="str">
        <f>IF($B3=3,$G3,"")</f>
        <v/>
      </c>
      <c r="K3" s="23" t="str">
        <f>IF($B3=4,$G3,"")</f>
        <v/>
      </c>
      <c r="L3" s="23" t="str">
        <f>IF($B3=5,$G3,"")</f>
        <v/>
      </c>
      <c r="M3" s="23" t="str">
        <f>IF($B3=6,$G3,"")</f>
        <v/>
      </c>
      <c r="N3" s="23" t="str">
        <f>IF($B3=7,$G3,"")</f>
        <v/>
      </c>
      <c r="O3" s="24" t="str">
        <f>IF($B3=8,$G3,"")</f>
        <v/>
      </c>
    </row>
    <row r="4" spans="1:15" x14ac:dyDescent="0.25">
      <c r="A4" s="12" t="s">
        <v>6</v>
      </c>
      <c r="B4" s="3">
        <v>1</v>
      </c>
      <c r="C4" s="3"/>
      <c r="D4" s="4" t="s">
        <v>59</v>
      </c>
      <c r="E4" s="3">
        <v>1</v>
      </c>
      <c r="F4" s="3">
        <v>5</v>
      </c>
      <c r="G4" s="5">
        <f t="shared" ref="G4:G67" si="1">E4+F4</f>
        <v>6</v>
      </c>
      <c r="H4" s="25">
        <f>IF($B4=1,$G4,"")</f>
        <v>6</v>
      </c>
      <c r="I4" s="25" t="str">
        <f>IF($B4=2,$G4,"")</f>
        <v/>
      </c>
      <c r="J4" s="25" t="str">
        <f>IF($B4=3,$G4,"")</f>
        <v/>
      </c>
      <c r="K4" s="25" t="str">
        <f>IF($B4=4,$G4,"")</f>
        <v/>
      </c>
      <c r="L4" s="25" t="str">
        <f>IF($B4=5,$G4,"")</f>
        <v/>
      </c>
      <c r="M4" s="25" t="str">
        <f>IF($B4=6,$G4,"")</f>
        <v/>
      </c>
      <c r="N4" s="25" t="str">
        <f>IF($B4=7,$G4,"")</f>
        <v/>
      </c>
      <c r="O4" s="26" t="str">
        <f>IF($B4=8,$G4,"")</f>
        <v/>
      </c>
    </row>
    <row r="5" spans="1:15" x14ac:dyDescent="0.25">
      <c r="A5" s="12" t="s">
        <v>7</v>
      </c>
      <c r="B5" s="3">
        <v>1</v>
      </c>
      <c r="C5" s="3"/>
      <c r="D5" s="4" t="s">
        <v>59</v>
      </c>
      <c r="E5" s="3">
        <v>425</v>
      </c>
      <c r="F5" s="3">
        <v>50</v>
      </c>
      <c r="G5" s="5">
        <f t="shared" si="1"/>
        <v>475</v>
      </c>
      <c r="H5" s="25">
        <f>IF($B5=1,$G5,"")</f>
        <v>475</v>
      </c>
      <c r="I5" s="25" t="str">
        <f>IF($B5=2,$G5,"")</f>
        <v/>
      </c>
      <c r="J5" s="25" t="str">
        <f>IF($B5=3,$G5,"")</f>
        <v/>
      </c>
      <c r="K5" s="25" t="str">
        <f>IF($B5=4,$G5,"")</f>
        <v/>
      </c>
      <c r="L5" s="25" t="str">
        <f>IF($B5=5,$G5,"")</f>
        <v/>
      </c>
      <c r="M5" s="25" t="str">
        <f>IF($B5=6,$G5,"")</f>
        <v/>
      </c>
      <c r="N5" s="25" t="str">
        <f>IF($B5=7,$G5,"")</f>
        <v/>
      </c>
      <c r="O5" s="26" t="str">
        <f>IF($B5=8,$G5,"")</f>
        <v/>
      </c>
    </row>
    <row r="6" spans="1:15" x14ac:dyDescent="0.25">
      <c r="A6" s="12" t="s">
        <v>8</v>
      </c>
      <c r="B6" s="3">
        <v>1</v>
      </c>
      <c r="C6" s="3"/>
      <c r="D6" s="4" t="s">
        <v>59</v>
      </c>
      <c r="E6" s="3">
        <v>519</v>
      </c>
      <c r="F6" s="3">
        <v>55</v>
      </c>
      <c r="G6" s="5">
        <f t="shared" si="1"/>
        <v>574</v>
      </c>
      <c r="H6" s="25">
        <f>IF($B6=1,$G6,"")</f>
        <v>574</v>
      </c>
      <c r="I6" s="25" t="str">
        <f>IF($B6=2,$G6,"")</f>
        <v/>
      </c>
      <c r="J6" s="25" t="str">
        <f>IF($B6=3,$G6,"")</f>
        <v/>
      </c>
      <c r="K6" s="25" t="str">
        <f>IF($B6=4,$G6,"")</f>
        <v/>
      </c>
      <c r="L6" s="25" t="str">
        <f>IF($B6=5,$G6,"")</f>
        <v/>
      </c>
      <c r="M6" s="25" t="str">
        <f>IF($B6=6,$G6,"")</f>
        <v/>
      </c>
      <c r="N6" s="25" t="str">
        <f>IF($B6=7,$G6,"")</f>
        <v/>
      </c>
      <c r="O6" s="26" t="str">
        <f>IF($B6=8,$G6,"")</f>
        <v/>
      </c>
    </row>
    <row r="7" spans="1:15" x14ac:dyDescent="0.25">
      <c r="A7" s="33" t="s">
        <v>9</v>
      </c>
      <c r="B7" s="34"/>
      <c r="C7" s="34"/>
      <c r="D7" s="34" t="s">
        <v>59</v>
      </c>
      <c r="E7" s="34">
        <v>613</v>
      </c>
      <c r="F7" s="34">
        <v>58</v>
      </c>
      <c r="G7" s="35">
        <f t="shared" si="1"/>
        <v>671</v>
      </c>
      <c r="H7" s="36" t="str">
        <f>IF($B7=1,$G7,"")</f>
        <v/>
      </c>
      <c r="I7" s="36" t="str">
        <f>IF($B7=2,$G7,"")</f>
        <v/>
      </c>
      <c r="J7" s="36" t="str">
        <f>IF($B7=3,$G7,"")</f>
        <v/>
      </c>
      <c r="K7" s="36" t="str">
        <f>IF($B7=4,$G7,"")</f>
        <v/>
      </c>
      <c r="L7" s="36" t="str">
        <f>IF($B7=5,$G7,"")</f>
        <v/>
      </c>
      <c r="M7" s="36" t="str">
        <f>IF($B7=6,$G7,"")</f>
        <v/>
      </c>
      <c r="N7" s="36" t="str">
        <f>IF($B7=7,$G7,"")</f>
        <v/>
      </c>
      <c r="O7" s="37" t="str">
        <f>IF($B7=8,$G7,"")</f>
        <v/>
      </c>
    </row>
    <row r="8" spans="1:15" x14ac:dyDescent="0.25">
      <c r="A8" s="12" t="s">
        <v>10</v>
      </c>
      <c r="B8" s="3">
        <v>2</v>
      </c>
      <c r="C8" s="3"/>
      <c r="D8" s="4" t="s">
        <v>59</v>
      </c>
      <c r="E8" s="3">
        <v>372</v>
      </c>
      <c r="F8" s="3">
        <v>40</v>
      </c>
      <c r="G8" s="5">
        <f t="shared" si="1"/>
        <v>412</v>
      </c>
      <c r="H8" s="25" t="str">
        <f>IF($B8=1,$G8,"")</f>
        <v/>
      </c>
      <c r="I8" s="25">
        <f>IF($B8=2,$G8,"")</f>
        <v>412</v>
      </c>
      <c r="J8" s="25" t="str">
        <f>IF($B8=3,$G8,"")</f>
        <v/>
      </c>
      <c r="K8" s="25" t="str">
        <f>IF($B8=4,$G8,"")</f>
        <v/>
      </c>
      <c r="L8" s="25" t="str">
        <f>IF($B8=5,$G8,"")</f>
        <v/>
      </c>
      <c r="M8" s="25" t="str">
        <f>IF($B8=6,$G8,"")</f>
        <v/>
      </c>
      <c r="N8" s="25" t="str">
        <f>IF($B8=7,$G8,"")</f>
        <v/>
      </c>
      <c r="O8" s="26" t="str">
        <f>IF($B8=8,$G8,"")</f>
        <v/>
      </c>
    </row>
    <row r="9" spans="1:15" x14ac:dyDescent="0.25">
      <c r="A9" s="12" t="s">
        <v>11</v>
      </c>
      <c r="B9" s="3">
        <v>2</v>
      </c>
      <c r="C9" s="3"/>
      <c r="D9" s="4" t="s">
        <v>59</v>
      </c>
      <c r="E9" s="3">
        <v>338</v>
      </c>
      <c r="F9" s="3">
        <v>38</v>
      </c>
      <c r="G9" s="5">
        <f t="shared" si="1"/>
        <v>376</v>
      </c>
      <c r="H9" s="25" t="str">
        <f>IF($B9=1,$G9,"")</f>
        <v/>
      </c>
      <c r="I9" s="25">
        <f>IF($B9=2,$G9,"")</f>
        <v>376</v>
      </c>
      <c r="J9" s="25" t="str">
        <f>IF($B9=3,$G9,"")</f>
        <v/>
      </c>
      <c r="K9" s="25" t="str">
        <f>IF($B9=4,$G9,"")</f>
        <v/>
      </c>
      <c r="L9" s="25" t="str">
        <f>IF($B9=5,$G9,"")</f>
        <v/>
      </c>
      <c r="M9" s="25" t="str">
        <f>IF($B9=6,$G9,"")</f>
        <v/>
      </c>
      <c r="N9" s="25" t="str">
        <f>IF($B9=7,$G9,"")</f>
        <v/>
      </c>
      <c r="O9" s="26" t="str">
        <f>IF($B9=8,$G9,"")</f>
        <v/>
      </c>
    </row>
    <row r="10" spans="1:15" x14ac:dyDescent="0.25">
      <c r="A10" s="12" t="s">
        <v>12</v>
      </c>
      <c r="B10" s="3">
        <v>2</v>
      </c>
      <c r="C10" s="3"/>
      <c r="D10" s="4" t="s">
        <v>59</v>
      </c>
      <c r="E10" s="3">
        <v>296</v>
      </c>
      <c r="F10" s="3">
        <v>32</v>
      </c>
      <c r="G10" s="5">
        <f t="shared" si="1"/>
        <v>328</v>
      </c>
      <c r="H10" s="25" t="str">
        <f>IF($B10=1,$G10,"")</f>
        <v/>
      </c>
      <c r="I10" s="25">
        <f>IF($B10=2,$G10,"")</f>
        <v>328</v>
      </c>
      <c r="J10" s="25" t="str">
        <f>IF($B10=3,$G10,"")</f>
        <v/>
      </c>
      <c r="K10" s="25" t="str">
        <f>IF($B10=4,$G10,"")</f>
        <v/>
      </c>
      <c r="L10" s="25" t="str">
        <f>IF($B10=5,$G10,"")</f>
        <v/>
      </c>
      <c r="M10" s="25" t="str">
        <f>IF($B10=6,$G10,"")</f>
        <v/>
      </c>
      <c r="N10" s="25" t="str">
        <f>IF($B10=7,$G10,"")</f>
        <v/>
      </c>
      <c r="O10" s="26" t="str">
        <f>IF($B10=8,$G10,"")</f>
        <v/>
      </c>
    </row>
    <row r="11" spans="1:15" x14ac:dyDescent="0.25">
      <c r="A11" s="12" t="s">
        <v>13</v>
      </c>
      <c r="B11" s="3">
        <v>3</v>
      </c>
      <c r="C11" s="3"/>
      <c r="D11" s="4" t="s">
        <v>59</v>
      </c>
      <c r="E11" s="3">
        <v>819</v>
      </c>
      <c r="F11" s="3">
        <v>72</v>
      </c>
      <c r="G11" s="5">
        <f t="shared" si="1"/>
        <v>891</v>
      </c>
      <c r="H11" s="25" t="str">
        <f>IF($B11=1,$G11,"")</f>
        <v/>
      </c>
      <c r="I11" s="25" t="str">
        <f>IF($B11=2,$G11,"")</f>
        <v/>
      </c>
      <c r="J11" s="25">
        <f>IF($B11=3,$G11,"")</f>
        <v>891</v>
      </c>
      <c r="K11" s="25" t="str">
        <f>IF($B11=4,$G11,"")</f>
        <v/>
      </c>
      <c r="L11" s="25" t="str">
        <f>IF($B11=5,$G11,"")</f>
        <v/>
      </c>
      <c r="M11" s="25" t="str">
        <f>IF($B11=6,$G11,"")</f>
        <v/>
      </c>
      <c r="N11" s="25" t="str">
        <f>IF($B11=7,$G11,"")</f>
        <v/>
      </c>
      <c r="O11" s="26" t="str">
        <f>IF($B11=8,$G11,"")</f>
        <v/>
      </c>
    </row>
    <row r="12" spans="1:15" x14ac:dyDescent="0.25">
      <c r="A12" s="12" t="s">
        <v>14</v>
      </c>
      <c r="B12" s="3">
        <v>3</v>
      </c>
      <c r="C12" s="3"/>
      <c r="D12" s="4" t="s">
        <v>59</v>
      </c>
      <c r="E12" s="3">
        <v>613</v>
      </c>
      <c r="F12" s="3">
        <v>52</v>
      </c>
      <c r="G12" s="5">
        <f t="shared" si="1"/>
        <v>665</v>
      </c>
      <c r="H12" s="25" t="str">
        <f>IF($B12=1,$G12,"")</f>
        <v/>
      </c>
      <c r="I12" s="25" t="str">
        <f>IF($B12=2,$G12,"")</f>
        <v/>
      </c>
      <c r="J12" s="25">
        <f>IF($B12=3,$G12,"")</f>
        <v>665</v>
      </c>
      <c r="K12" s="25" t="str">
        <f>IF($B12=4,$G12,"")</f>
        <v/>
      </c>
      <c r="L12" s="25" t="str">
        <f>IF($B12=5,$G12,"")</f>
        <v/>
      </c>
      <c r="M12" s="25" t="str">
        <f>IF($B12=6,$G12,"")</f>
        <v/>
      </c>
      <c r="N12" s="25" t="str">
        <f>IF($B12=7,$G12,"")</f>
        <v/>
      </c>
      <c r="O12" s="26" t="str">
        <f>IF($B12=8,$G12,"")</f>
        <v/>
      </c>
    </row>
    <row r="13" spans="1:15" x14ac:dyDescent="0.25">
      <c r="A13" s="12" t="s">
        <v>15</v>
      </c>
      <c r="B13" s="3">
        <v>3</v>
      </c>
      <c r="C13" s="3"/>
      <c r="D13" s="4" t="s">
        <v>59</v>
      </c>
      <c r="E13" s="3">
        <v>406</v>
      </c>
      <c r="F13" s="3">
        <v>42</v>
      </c>
      <c r="G13" s="5">
        <f t="shared" si="1"/>
        <v>448</v>
      </c>
      <c r="H13" s="25" t="str">
        <f>IF($B13=1,$G13,"")</f>
        <v/>
      </c>
      <c r="I13" s="25" t="str">
        <f>IF($B13=2,$G13,"")</f>
        <v/>
      </c>
      <c r="J13" s="25">
        <f>IF($B13=3,$G13,"")</f>
        <v>448</v>
      </c>
      <c r="K13" s="25" t="str">
        <f>IF($B13=4,$G13,"")</f>
        <v/>
      </c>
      <c r="L13" s="25" t="str">
        <f>IF($B13=5,$G13,"")</f>
        <v/>
      </c>
      <c r="M13" s="25" t="str">
        <f>IF($B13=6,$G13,"")</f>
        <v/>
      </c>
      <c r="N13" s="25" t="str">
        <f>IF($B13=7,$G13,"")</f>
        <v/>
      </c>
      <c r="O13" s="26" t="str">
        <f>IF($B13=8,$G13,"")</f>
        <v/>
      </c>
    </row>
    <row r="14" spans="1:15" x14ac:dyDescent="0.25">
      <c r="A14" s="12" t="s">
        <v>16</v>
      </c>
      <c r="B14" s="3">
        <v>3</v>
      </c>
      <c r="C14" s="3"/>
      <c r="D14" s="4" t="s">
        <v>59</v>
      </c>
      <c r="E14" s="3">
        <v>371</v>
      </c>
      <c r="F14" s="3">
        <v>38</v>
      </c>
      <c r="G14" s="5">
        <f t="shared" si="1"/>
        <v>409</v>
      </c>
      <c r="H14" s="25" t="str">
        <f>IF($B14=1,$G14,"")</f>
        <v/>
      </c>
      <c r="I14" s="25" t="str">
        <f>IF($B14=2,$G14,"")</f>
        <v/>
      </c>
      <c r="J14" s="25">
        <f>IF($B14=3,$G14,"")</f>
        <v>409</v>
      </c>
      <c r="K14" s="25" t="str">
        <f>IF($B14=4,$G14,"")</f>
        <v/>
      </c>
      <c r="L14" s="25" t="str">
        <f>IF($B14=5,$G14,"")</f>
        <v/>
      </c>
      <c r="M14" s="25" t="str">
        <f>IF($B14=6,$G14,"")</f>
        <v/>
      </c>
      <c r="N14" s="25" t="str">
        <f>IF($B14=7,$G14,"")</f>
        <v/>
      </c>
      <c r="O14" s="26" t="str">
        <f>IF($B14=8,$G14,"")</f>
        <v/>
      </c>
    </row>
    <row r="15" spans="1:15" x14ac:dyDescent="0.25">
      <c r="A15" s="12" t="s">
        <v>17</v>
      </c>
      <c r="B15" s="3">
        <v>3</v>
      </c>
      <c r="C15" s="3"/>
      <c r="D15" s="4" t="s">
        <v>59</v>
      </c>
      <c r="E15" s="3">
        <v>227</v>
      </c>
      <c r="F15" s="3">
        <v>27</v>
      </c>
      <c r="G15" s="5">
        <f t="shared" si="1"/>
        <v>254</v>
      </c>
      <c r="H15" s="25" t="str">
        <f>IF($B15=1,$G15,"")</f>
        <v/>
      </c>
      <c r="I15" s="25" t="str">
        <f>IF($B15=2,$G15,"")</f>
        <v/>
      </c>
      <c r="J15" s="25">
        <f>IF($B15=3,$G15,"")</f>
        <v>254</v>
      </c>
      <c r="K15" s="25" t="str">
        <f>IF($B15=4,$G15,"")</f>
        <v/>
      </c>
      <c r="L15" s="25" t="str">
        <f>IF($B15=5,$G15,"")</f>
        <v/>
      </c>
      <c r="M15" s="25" t="str">
        <f>IF($B15=6,$G15,"")</f>
        <v/>
      </c>
      <c r="N15" s="25" t="str">
        <f>IF($B15=7,$G15,"")</f>
        <v/>
      </c>
      <c r="O15" s="26" t="str">
        <f>IF($B15=8,$G15,"")</f>
        <v/>
      </c>
    </row>
    <row r="16" spans="1:15" x14ac:dyDescent="0.25">
      <c r="A16" s="12" t="s">
        <v>18</v>
      </c>
      <c r="B16" s="3">
        <v>3</v>
      </c>
      <c r="C16" s="3"/>
      <c r="D16" s="4" t="s">
        <v>59</v>
      </c>
      <c r="E16" s="3">
        <v>317</v>
      </c>
      <c r="F16" s="3">
        <v>38</v>
      </c>
      <c r="G16" s="5">
        <f t="shared" si="1"/>
        <v>355</v>
      </c>
      <c r="H16" s="25" t="str">
        <f>IF($B16=1,$G16,"")</f>
        <v/>
      </c>
      <c r="I16" s="25" t="str">
        <f>IF($B16=2,$G16,"")</f>
        <v/>
      </c>
      <c r="J16" s="25">
        <f>IF($B16=3,$G16,"")</f>
        <v>355</v>
      </c>
      <c r="K16" s="25" t="str">
        <f>IF($B16=4,$G16,"")</f>
        <v/>
      </c>
      <c r="L16" s="25" t="str">
        <f>IF($B16=5,$G16,"")</f>
        <v/>
      </c>
      <c r="M16" s="25" t="str">
        <f>IF($B16=6,$G16,"")</f>
        <v/>
      </c>
      <c r="N16" s="25" t="str">
        <f>IF($B16=7,$G16,"")</f>
        <v/>
      </c>
      <c r="O16" s="26" t="str">
        <f>IF($B16=8,$G16,"")</f>
        <v/>
      </c>
    </row>
    <row r="17" spans="1:15" x14ac:dyDescent="0.25">
      <c r="A17" s="12" t="s">
        <v>19</v>
      </c>
      <c r="B17" s="3">
        <v>4</v>
      </c>
      <c r="C17" s="3"/>
      <c r="D17" s="4" t="s">
        <v>59</v>
      </c>
      <c r="E17" s="3">
        <v>746</v>
      </c>
      <c r="F17" s="3">
        <v>62</v>
      </c>
      <c r="G17" s="5">
        <f t="shared" si="1"/>
        <v>808</v>
      </c>
      <c r="H17" s="25" t="str">
        <f>IF($B17=1,$G17,"")</f>
        <v/>
      </c>
      <c r="I17" s="25" t="str">
        <f>IF($B17=2,$G17,"")</f>
        <v/>
      </c>
      <c r="J17" s="25" t="str">
        <f>IF($B17=3,$G17,"")</f>
        <v/>
      </c>
      <c r="K17" s="25">
        <f>IF($B17=4,$G17,"")</f>
        <v>808</v>
      </c>
      <c r="L17" s="25" t="str">
        <f>IF($B17=5,$G17,"")</f>
        <v/>
      </c>
      <c r="M17" s="25" t="str">
        <f>IF($B17=6,$G17,"")</f>
        <v/>
      </c>
      <c r="N17" s="25" t="str">
        <f>IF($B17=7,$G17,"")</f>
        <v/>
      </c>
      <c r="O17" s="26" t="str">
        <f>IF($B17=8,$G17,"")</f>
        <v/>
      </c>
    </row>
    <row r="18" spans="1:15" x14ac:dyDescent="0.25">
      <c r="A18" s="12" t="s">
        <v>20</v>
      </c>
      <c r="B18" s="3">
        <v>4</v>
      </c>
      <c r="C18" s="3"/>
      <c r="D18" s="4" t="s">
        <v>59</v>
      </c>
      <c r="E18" s="3">
        <v>654</v>
      </c>
      <c r="F18" s="3">
        <v>54</v>
      </c>
      <c r="G18" s="5">
        <f t="shared" si="1"/>
        <v>708</v>
      </c>
      <c r="H18" s="25" t="str">
        <f>IF($B18=1,$G18,"")</f>
        <v/>
      </c>
      <c r="I18" s="25" t="str">
        <f>IF($B18=2,$G18,"")</f>
        <v/>
      </c>
      <c r="J18" s="25" t="str">
        <f>IF($B18=3,$G18,"")</f>
        <v/>
      </c>
      <c r="K18" s="25">
        <f>IF($B18=4,$G18,"")</f>
        <v>708</v>
      </c>
      <c r="L18" s="25" t="str">
        <f>IF($B18=5,$G18,"")</f>
        <v/>
      </c>
      <c r="M18" s="25" t="str">
        <f>IF($B18=6,$G18,"")</f>
        <v/>
      </c>
      <c r="N18" s="25" t="str">
        <f>IF($B18=7,$G18,"")</f>
        <v/>
      </c>
      <c r="O18" s="26" t="str">
        <f>IF($B18=8,$G18,"")</f>
        <v/>
      </c>
    </row>
    <row r="19" spans="1:15" x14ac:dyDescent="0.25">
      <c r="A19" s="12" t="s">
        <v>21</v>
      </c>
      <c r="B19" s="3">
        <v>4</v>
      </c>
      <c r="C19" s="3"/>
      <c r="D19" s="4" t="s">
        <v>59</v>
      </c>
      <c r="E19" s="3">
        <v>519</v>
      </c>
      <c r="F19" s="3">
        <v>52</v>
      </c>
      <c r="G19" s="5">
        <f t="shared" si="1"/>
        <v>571</v>
      </c>
      <c r="H19" s="25" t="str">
        <f>IF($B19=1,$G19,"")</f>
        <v/>
      </c>
      <c r="I19" s="25" t="str">
        <f>IF($B19=2,$G19,"")</f>
        <v/>
      </c>
      <c r="J19" s="25" t="str">
        <f>IF($B19=3,$G19,"")</f>
        <v/>
      </c>
      <c r="K19" s="25">
        <f>IF($B19=4,$G19,"")</f>
        <v>571</v>
      </c>
      <c r="L19" s="25" t="str">
        <f>IF($B19=5,$G19,"")</f>
        <v/>
      </c>
      <c r="M19" s="25" t="str">
        <f>IF($B19=6,$G19,"")</f>
        <v/>
      </c>
      <c r="N19" s="25" t="str">
        <f>IF($B19=7,$G19,"")</f>
        <v/>
      </c>
      <c r="O19" s="26" t="str">
        <f>IF($B19=8,$G19,"")</f>
        <v/>
      </c>
    </row>
    <row r="20" spans="1:15" x14ac:dyDescent="0.25">
      <c r="A20" s="12" t="s">
        <v>22</v>
      </c>
      <c r="B20" s="3">
        <v>4</v>
      </c>
      <c r="C20" s="3"/>
      <c r="D20" s="4" t="s">
        <v>59</v>
      </c>
      <c r="E20" s="3">
        <v>284</v>
      </c>
      <c r="F20" s="3">
        <v>26</v>
      </c>
      <c r="G20" s="5">
        <f t="shared" si="1"/>
        <v>310</v>
      </c>
      <c r="H20" s="25" t="str">
        <f>IF($B20=1,$G20,"")</f>
        <v/>
      </c>
      <c r="I20" s="25" t="str">
        <f>IF($B20=2,$G20,"")</f>
        <v/>
      </c>
      <c r="J20" s="25" t="str">
        <f>IF($B20=3,$G20,"")</f>
        <v/>
      </c>
      <c r="K20" s="25">
        <f>IF($B20=4,$G20,"")</f>
        <v>310</v>
      </c>
      <c r="L20" s="25" t="str">
        <f>IF($B20=5,$G20,"")</f>
        <v/>
      </c>
      <c r="M20" s="25" t="str">
        <f>IF($B20=6,$G20,"")</f>
        <v/>
      </c>
      <c r="N20" s="25" t="str">
        <f>IF($B20=7,$G20,"")</f>
        <v/>
      </c>
      <c r="O20" s="26" t="str">
        <f>IF($B20=8,$G20,"")</f>
        <v/>
      </c>
    </row>
    <row r="21" spans="1:15" x14ac:dyDescent="0.25">
      <c r="A21" s="12" t="s">
        <v>23</v>
      </c>
      <c r="B21" s="3">
        <v>4</v>
      </c>
      <c r="C21" s="3"/>
      <c r="D21" s="4" t="s">
        <v>59</v>
      </c>
      <c r="E21" s="3">
        <v>271</v>
      </c>
      <c r="F21" s="3">
        <v>26</v>
      </c>
      <c r="G21" s="5">
        <f t="shared" si="1"/>
        <v>297</v>
      </c>
      <c r="H21" s="25" t="str">
        <f>IF($B21=1,$G21,"")</f>
        <v/>
      </c>
      <c r="I21" s="25" t="str">
        <f>IF($B21=2,$G21,"")</f>
        <v/>
      </c>
      <c r="J21" s="25" t="str">
        <f>IF($B21=3,$G21,"")</f>
        <v/>
      </c>
      <c r="K21" s="25">
        <f>IF($B21=4,$G21,"")</f>
        <v>297</v>
      </c>
      <c r="L21" s="25" t="str">
        <f>IF($B21=5,$G21,"")</f>
        <v/>
      </c>
      <c r="M21" s="25" t="str">
        <f>IF($B21=6,$G21,"")</f>
        <v/>
      </c>
      <c r="N21" s="25" t="str">
        <f>IF($B21=7,$G21,"")</f>
        <v/>
      </c>
      <c r="O21" s="26" t="str">
        <f>IF($B21=8,$G21,"")</f>
        <v/>
      </c>
    </row>
    <row r="22" spans="1:15" x14ac:dyDescent="0.25">
      <c r="A22" s="12" t="s">
        <v>24</v>
      </c>
      <c r="B22" s="3">
        <v>4</v>
      </c>
      <c r="C22" s="3"/>
      <c r="D22" s="4" t="s">
        <v>59</v>
      </c>
      <c r="E22" s="3">
        <v>451</v>
      </c>
      <c r="F22" s="3">
        <v>42</v>
      </c>
      <c r="G22" s="5">
        <f t="shared" si="1"/>
        <v>493</v>
      </c>
      <c r="H22" s="25" t="str">
        <f>IF($B22=1,$G22,"")</f>
        <v/>
      </c>
      <c r="I22" s="25" t="str">
        <f>IF($B22=2,$G22,"")</f>
        <v/>
      </c>
      <c r="J22" s="25" t="str">
        <f>IF($B22=3,$G22,"")</f>
        <v/>
      </c>
      <c r="K22" s="25">
        <f>IF($B22=4,$G22,"")</f>
        <v>493</v>
      </c>
      <c r="L22" s="25" t="str">
        <f>IF($B22=5,$G22,"")</f>
        <v/>
      </c>
      <c r="M22" s="25" t="str">
        <f>IF($B22=6,$G22,"")</f>
        <v/>
      </c>
      <c r="N22" s="25" t="str">
        <f>IF($B22=7,$G22,"")</f>
        <v/>
      </c>
      <c r="O22" s="26" t="str">
        <f>IF($B22=8,$G22,"")</f>
        <v/>
      </c>
    </row>
    <row r="23" spans="1:15" x14ac:dyDescent="0.25">
      <c r="A23" s="12" t="s">
        <v>25</v>
      </c>
      <c r="B23" s="3">
        <v>4</v>
      </c>
      <c r="C23" s="3"/>
      <c r="D23" s="4" t="s">
        <v>59</v>
      </c>
      <c r="E23" s="3">
        <v>579</v>
      </c>
      <c r="F23" s="3">
        <v>49</v>
      </c>
      <c r="G23" s="5">
        <f t="shared" si="1"/>
        <v>628</v>
      </c>
      <c r="H23" s="25" t="str">
        <f>IF($B23=1,$G23,"")</f>
        <v/>
      </c>
      <c r="I23" s="25" t="str">
        <f>IF($B23=2,$G23,"")</f>
        <v/>
      </c>
      <c r="J23" s="25" t="str">
        <f>IF($B23=3,$G23,"")</f>
        <v/>
      </c>
      <c r="K23" s="25">
        <f>IF($B23=4,$G23,"")</f>
        <v>628</v>
      </c>
      <c r="L23" s="25" t="str">
        <f>IF($B23=5,$G23,"")</f>
        <v/>
      </c>
      <c r="M23" s="25" t="str">
        <f>IF($B23=6,$G23,"")</f>
        <v/>
      </c>
      <c r="N23" s="25" t="str">
        <f>IF($B23=7,$G23,"")</f>
        <v/>
      </c>
      <c r="O23" s="26" t="str">
        <f>IF($B23=8,$G23,"")</f>
        <v/>
      </c>
    </row>
    <row r="24" spans="1:15" x14ac:dyDescent="0.25">
      <c r="A24" s="12" t="s">
        <v>26</v>
      </c>
      <c r="B24" s="3">
        <v>4</v>
      </c>
      <c r="C24" s="3"/>
      <c r="D24" s="4" t="s">
        <v>59</v>
      </c>
      <c r="E24" s="3">
        <v>625</v>
      </c>
      <c r="F24" s="3">
        <v>48</v>
      </c>
      <c r="G24" s="5">
        <f t="shared" si="1"/>
        <v>673</v>
      </c>
      <c r="H24" s="25" t="str">
        <f>IF($B24=1,$G24,"")</f>
        <v/>
      </c>
      <c r="I24" s="25" t="str">
        <f>IF($B24=2,$G24,"")</f>
        <v/>
      </c>
      <c r="J24" s="25" t="str">
        <f>IF($B24=3,$G24,"")</f>
        <v/>
      </c>
      <c r="K24" s="25">
        <f>IF($B24=4,$G24,"")</f>
        <v>673</v>
      </c>
      <c r="L24" s="25" t="str">
        <f>IF($B24=5,$G24,"")</f>
        <v/>
      </c>
      <c r="M24" s="25" t="str">
        <f>IF($B24=6,$G24,"")</f>
        <v/>
      </c>
      <c r="N24" s="25" t="str">
        <f>IF($B24=7,$G24,"")</f>
        <v/>
      </c>
      <c r="O24" s="26" t="str">
        <f>IF($B24=8,$G24,"")</f>
        <v/>
      </c>
    </row>
    <row r="25" spans="1:15" x14ac:dyDescent="0.25">
      <c r="A25" s="12" t="s">
        <v>27</v>
      </c>
      <c r="B25" s="3">
        <v>5</v>
      </c>
      <c r="C25" s="3"/>
      <c r="D25" s="4" t="s">
        <v>59</v>
      </c>
      <c r="E25" s="3">
        <v>857</v>
      </c>
      <c r="F25" s="3">
        <v>74</v>
      </c>
      <c r="G25" s="5">
        <f t="shared" si="1"/>
        <v>931</v>
      </c>
      <c r="H25" s="25" t="str">
        <f>IF($B25=1,$G25,"")</f>
        <v/>
      </c>
      <c r="I25" s="25" t="str">
        <f>IF($B25=2,$G25,"")</f>
        <v/>
      </c>
      <c r="J25" s="25" t="str">
        <f>IF($B25=3,$G25,"")</f>
        <v/>
      </c>
      <c r="K25" s="25" t="str">
        <f>IF($B25=4,$G25,"")</f>
        <v/>
      </c>
      <c r="L25" s="25">
        <f>IF($B25=5,$G25,"")</f>
        <v>931</v>
      </c>
      <c r="M25" s="25" t="str">
        <f>IF($B25=6,$G25,"")</f>
        <v/>
      </c>
      <c r="N25" s="25" t="str">
        <f>IF($B25=7,$G25,"")</f>
        <v/>
      </c>
      <c r="O25" s="26" t="str">
        <f>IF($B25=8,$G25,"")</f>
        <v/>
      </c>
    </row>
    <row r="26" spans="1:15" x14ac:dyDescent="0.25">
      <c r="A26" s="12" t="s">
        <v>28</v>
      </c>
      <c r="B26" s="3">
        <v>5</v>
      </c>
      <c r="C26" s="3"/>
      <c r="D26" s="4" t="s">
        <v>59</v>
      </c>
      <c r="E26" s="3">
        <v>506</v>
      </c>
      <c r="F26" s="3">
        <v>37</v>
      </c>
      <c r="G26" s="5">
        <f t="shared" si="1"/>
        <v>543</v>
      </c>
      <c r="H26" s="25" t="str">
        <f>IF($B26=1,$G26,"")</f>
        <v/>
      </c>
      <c r="I26" s="25" t="str">
        <f>IF($B26=2,$G26,"")</f>
        <v/>
      </c>
      <c r="J26" s="25" t="str">
        <f>IF($B26=3,$G26,"")</f>
        <v/>
      </c>
      <c r="K26" s="25" t="str">
        <f>IF($B26=4,$G26,"")</f>
        <v/>
      </c>
      <c r="L26" s="25">
        <f>IF($B26=5,$G26,"")</f>
        <v>543</v>
      </c>
      <c r="M26" s="25" t="str">
        <f>IF($B26=6,$G26,"")</f>
        <v/>
      </c>
      <c r="N26" s="25" t="str">
        <f>IF($B26=7,$G26,"")</f>
        <v/>
      </c>
      <c r="O26" s="26" t="str">
        <f>IF($B26=8,$G26,"")</f>
        <v/>
      </c>
    </row>
    <row r="27" spans="1:15" x14ac:dyDescent="0.25">
      <c r="A27" s="12" t="s">
        <v>29</v>
      </c>
      <c r="B27" s="3">
        <v>5</v>
      </c>
      <c r="C27" s="3"/>
      <c r="D27" s="4" t="s">
        <v>59</v>
      </c>
      <c r="E27" s="3">
        <v>213</v>
      </c>
      <c r="F27" s="3">
        <v>26</v>
      </c>
      <c r="G27" s="5">
        <f t="shared" si="1"/>
        <v>239</v>
      </c>
      <c r="H27" s="25" t="str">
        <f>IF($B27=1,$G27,"")</f>
        <v/>
      </c>
      <c r="I27" s="25" t="str">
        <f>IF($B27=2,$G27,"")</f>
        <v/>
      </c>
      <c r="J27" s="25" t="str">
        <f>IF($B27=3,$G27,"")</f>
        <v/>
      </c>
      <c r="K27" s="25" t="str">
        <f>IF($B27=4,$G27,"")</f>
        <v/>
      </c>
      <c r="L27" s="25">
        <f>IF($B27=5,$G27,"")</f>
        <v>239</v>
      </c>
      <c r="M27" s="25" t="str">
        <f>IF($B27=6,$G27,"")</f>
        <v/>
      </c>
      <c r="N27" s="25" t="str">
        <f>IF($B27=7,$G27,"")</f>
        <v/>
      </c>
      <c r="O27" s="26" t="str">
        <f>IF($B27=8,$G27,"")</f>
        <v/>
      </c>
    </row>
    <row r="28" spans="1:15" x14ac:dyDescent="0.25">
      <c r="A28" s="12" t="s">
        <v>30</v>
      </c>
      <c r="B28" s="3">
        <v>5</v>
      </c>
      <c r="C28" s="3"/>
      <c r="D28" s="4" t="s">
        <v>59</v>
      </c>
      <c r="E28" s="3">
        <v>623</v>
      </c>
      <c r="F28" s="3">
        <v>48</v>
      </c>
      <c r="G28" s="5">
        <f t="shared" si="1"/>
        <v>671</v>
      </c>
      <c r="H28" s="25" t="str">
        <f>IF($B28=1,$G28,"")</f>
        <v/>
      </c>
      <c r="I28" s="25" t="str">
        <f>IF($B28=2,$G28,"")</f>
        <v/>
      </c>
      <c r="J28" s="25" t="str">
        <f>IF($B28=3,$G28,"")</f>
        <v/>
      </c>
      <c r="K28" s="25" t="str">
        <f>IF($B28=4,$G28,"")</f>
        <v/>
      </c>
      <c r="L28" s="25">
        <f>IF($B28=5,$G28,"")</f>
        <v>671</v>
      </c>
      <c r="M28" s="25" t="str">
        <f>IF($B28=6,$G28,"")</f>
        <v/>
      </c>
      <c r="N28" s="25" t="str">
        <f>IF($B28=7,$G28,"")</f>
        <v/>
      </c>
      <c r="O28" s="26" t="str">
        <f>IF($B28=8,$G28,"")</f>
        <v/>
      </c>
    </row>
    <row r="29" spans="1:15" x14ac:dyDescent="0.25">
      <c r="A29" s="12" t="s">
        <v>31</v>
      </c>
      <c r="B29" s="3">
        <v>5</v>
      </c>
      <c r="C29" s="3"/>
      <c r="D29" s="4" t="s">
        <v>59</v>
      </c>
      <c r="E29" s="3">
        <v>155</v>
      </c>
      <c r="F29" s="3">
        <v>27</v>
      </c>
      <c r="G29" s="5">
        <f t="shared" si="1"/>
        <v>182</v>
      </c>
      <c r="H29" s="25" t="str">
        <f>IF($B29=1,$G29,"")</f>
        <v/>
      </c>
      <c r="I29" s="25" t="str">
        <f>IF($B29=2,$G29,"")</f>
        <v/>
      </c>
      <c r="J29" s="25" t="str">
        <f>IF($B29=3,$G29,"")</f>
        <v/>
      </c>
      <c r="K29" s="25" t="str">
        <f>IF($B29=4,$G29,"")</f>
        <v/>
      </c>
      <c r="L29" s="25">
        <f>IF($B29=5,$G29,"")</f>
        <v>182</v>
      </c>
      <c r="M29" s="25" t="str">
        <f>IF($B29=6,$G29,"")</f>
        <v/>
      </c>
      <c r="N29" s="25" t="str">
        <f>IF($B29=7,$G29,"")</f>
        <v/>
      </c>
      <c r="O29" s="26" t="str">
        <f>IF($B29=8,$G29,"")</f>
        <v/>
      </c>
    </row>
    <row r="30" spans="1:15" x14ac:dyDescent="0.25">
      <c r="A30" s="12" t="s">
        <v>32</v>
      </c>
      <c r="B30" s="3">
        <v>5</v>
      </c>
      <c r="C30" s="3"/>
      <c r="D30" s="4" t="s">
        <v>59</v>
      </c>
      <c r="E30" s="3">
        <v>387</v>
      </c>
      <c r="F30" s="3">
        <v>37</v>
      </c>
      <c r="G30" s="5">
        <f t="shared" si="1"/>
        <v>424</v>
      </c>
      <c r="H30" s="25" t="str">
        <f>IF($B30=1,$G30,"")</f>
        <v/>
      </c>
      <c r="I30" s="25" t="str">
        <f>IF($B30=2,$G30,"")</f>
        <v/>
      </c>
      <c r="J30" s="25" t="str">
        <f>IF($B30=3,$G30,"")</f>
        <v/>
      </c>
      <c r="K30" s="25" t="str">
        <f>IF($B30=4,$G30,"")</f>
        <v/>
      </c>
      <c r="L30" s="25">
        <f>IF($B30=5,$G30,"")</f>
        <v>424</v>
      </c>
      <c r="M30" s="25" t="str">
        <f>IF($B30=6,$G30,"")</f>
        <v/>
      </c>
      <c r="N30" s="25" t="str">
        <f>IF($B30=7,$G30,"")</f>
        <v/>
      </c>
      <c r="O30" s="26" t="str">
        <f>IF($B30=8,$G30,"")</f>
        <v/>
      </c>
    </row>
    <row r="31" spans="1:15" x14ac:dyDescent="0.25">
      <c r="A31" s="12" t="s">
        <v>33</v>
      </c>
      <c r="B31" s="3">
        <v>5</v>
      </c>
      <c r="C31" s="3"/>
      <c r="D31" s="4" t="s">
        <v>59</v>
      </c>
      <c r="E31" s="3">
        <v>488</v>
      </c>
      <c r="F31" s="3">
        <v>48</v>
      </c>
      <c r="G31" s="5">
        <f t="shared" si="1"/>
        <v>536</v>
      </c>
      <c r="H31" s="25" t="str">
        <f>IF($B31=1,$G31,"")</f>
        <v/>
      </c>
      <c r="I31" s="25" t="str">
        <f>IF($B31=2,$G31,"")</f>
        <v/>
      </c>
      <c r="J31" s="25" t="str">
        <f>IF($B31=3,$G31,"")</f>
        <v/>
      </c>
      <c r="K31" s="25" t="str">
        <f>IF($B31=4,$G31,"")</f>
        <v/>
      </c>
      <c r="L31" s="25">
        <f>IF($B31=5,$G31,"")</f>
        <v>536</v>
      </c>
      <c r="M31" s="25" t="str">
        <f>IF($B31=6,$G31,"")</f>
        <v/>
      </c>
      <c r="N31" s="25" t="str">
        <f>IF($B31=7,$G31,"")</f>
        <v/>
      </c>
      <c r="O31" s="26" t="str">
        <f>IF($B31=8,$G31,"")</f>
        <v/>
      </c>
    </row>
    <row r="32" spans="1:15" x14ac:dyDescent="0.25">
      <c r="A32" s="12" t="s">
        <v>34</v>
      </c>
      <c r="B32" s="3">
        <v>5</v>
      </c>
      <c r="C32" s="3"/>
      <c r="D32" s="4" t="s">
        <v>59</v>
      </c>
      <c r="E32" s="3">
        <v>616</v>
      </c>
      <c r="F32" s="3">
        <v>57</v>
      </c>
      <c r="G32" s="5">
        <f t="shared" si="1"/>
        <v>673</v>
      </c>
      <c r="H32" s="25" t="str">
        <f>IF($B32=1,$G32,"")</f>
        <v/>
      </c>
      <c r="I32" s="25" t="str">
        <f>IF($B32=2,$G32,"")</f>
        <v/>
      </c>
      <c r="J32" s="25" t="str">
        <f>IF($B32=3,$G32,"")</f>
        <v/>
      </c>
      <c r="K32" s="25" t="str">
        <f>IF($B32=4,$G32,"")</f>
        <v/>
      </c>
      <c r="L32" s="25">
        <f>IF($B32=5,$G32,"")</f>
        <v>673</v>
      </c>
      <c r="M32" s="25" t="str">
        <f>IF($B32=6,$G32,"")</f>
        <v/>
      </c>
      <c r="N32" s="25" t="str">
        <f>IF($B32=7,$G32,"")</f>
        <v/>
      </c>
      <c r="O32" s="26" t="str">
        <f>IF($B32=8,$G32,"")</f>
        <v/>
      </c>
    </row>
    <row r="33" spans="1:15" x14ac:dyDescent="0.25">
      <c r="A33" s="12" t="s">
        <v>35</v>
      </c>
      <c r="B33" s="3">
        <v>5</v>
      </c>
      <c r="C33" s="3"/>
      <c r="D33" s="4" t="s">
        <v>59</v>
      </c>
      <c r="E33" s="3">
        <v>261</v>
      </c>
      <c r="F33" s="3">
        <v>41</v>
      </c>
      <c r="G33" s="5">
        <f t="shared" si="1"/>
        <v>302</v>
      </c>
      <c r="H33" s="25" t="str">
        <f>IF($B33=1,$G33,"")</f>
        <v/>
      </c>
      <c r="I33" s="25" t="str">
        <f>IF($B33=2,$G33,"")</f>
        <v/>
      </c>
      <c r="J33" s="25" t="str">
        <f>IF($B33=3,$G33,"")</f>
        <v/>
      </c>
      <c r="K33" s="25" t="str">
        <f>IF($B33=4,$G33,"")</f>
        <v/>
      </c>
      <c r="L33" s="25">
        <f>IF($B33=5,$G33,"")</f>
        <v>302</v>
      </c>
      <c r="M33" s="25" t="str">
        <f>IF($B33=6,$G33,"")</f>
        <v/>
      </c>
      <c r="N33" s="25" t="str">
        <f>IF($B33=7,$G33,"")</f>
        <v/>
      </c>
      <c r="O33" s="26" t="str">
        <f>IF($B33=8,$G33,"")</f>
        <v/>
      </c>
    </row>
    <row r="34" spans="1:15" x14ac:dyDescent="0.25">
      <c r="A34" s="33" t="s">
        <v>36</v>
      </c>
      <c r="B34" s="34"/>
      <c r="C34" s="34"/>
      <c r="D34" s="34" t="s">
        <v>59</v>
      </c>
      <c r="E34" s="34">
        <v>393</v>
      </c>
      <c r="F34" s="34">
        <v>43</v>
      </c>
      <c r="G34" s="35">
        <f t="shared" si="1"/>
        <v>436</v>
      </c>
      <c r="H34" s="36" t="str">
        <f>IF($B34=1,$G34,"")</f>
        <v/>
      </c>
      <c r="I34" s="36" t="str">
        <f>IF($B34=2,$G34,"")</f>
        <v/>
      </c>
      <c r="J34" s="36" t="str">
        <f>IF($B34=3,$G34,"")</f>
        <v/>
      </c>
      <c r="K34" s="36" t="str">
        <f>IF($B34=4,$G34,"")</f>
        <v/>
      </c>
      <c r="L34" s="36" t="str">
        <f>IF($B34=5,$G34,"")</f>
        <v/>
      </c>
      <c r="M34" s="36" t="str">
        <f>IF($B34=6,$G34,"")</f>
        <v/>
      </c>
      <c r="N34" s="36" t="str">
        <f>IF($B34=7,$G34,"")</f>
        <v/>
      </c>
      <c r="O34" s="37" t="str">
        <f>IF($B34=8,$G34,"")</f>
        <v/>
      </c>
    </row>
    <row r="35" spans="1:15" x14ac:dyDescent="0.25">
      <c r="A35" s="12" t="s">
        <v>37</v>
      </c>
      <c r="B35" s="3">
        <v>6</v>
      </c>
      <c r="C35" s="3"/>
      <c r="D35" s="4" t="s">
        <v>59</v>
      </c>
      <c r="E35" s="3">
        <v>641</v>
      </c>
      <c r="F35" s="3">
        <v>52</v>
      </c>
      <c r="G35" s="5">
        <f t="shared" si="1"/>
        <v>693</v>
      </c>
      <c r="H35" s="25" t="str">
        <f>IF($B35=1,$G35,"")</f>
        <v/>
      </c>
      <c r="I35" s="25" t="str">
        <f>IF($B35=2,$G35,"")</f>
        <v/>
      </c>
      <c r="J35" s="25" t="str">
        <f>IF($B35=3,$G35,"")</f>
        <v/>
      </c>
      <c r="K35" s="25" t="str">
        <f>IF($B35=4,$G35,"")</f>
        <v/>
      </c>
      <c r="L35" s="25" t="str">
        <f>IF($B35=5,$G35,"")</f>
        <v/>
      </c>
      <c r="M35" s="25">
        <f>IF($B35=6,$G35,"")</f>
        <v>693</v>
      </c>
      <c r="N35" s="25" t="str">
        <f>IF($B35=7,$G35,"")</f>
        <v/>
      </c>
      <c r="O35" s="26" t="str">
        <f>IF($B35=8,$G35,"")</f>
        <v/>
      </c>
    </row>
    <row r="36" spans="1:15" x14ac:dyDescent="0.25">
      <c r="A36" s="12" t="s">
        <v>38</v>
      </c>
      <c r="B36" s="3">
        <v>6</v>
      </c>
      <c r="C36" s="3"/>
      <c r="D36" s="4" t="s">
        <v>59</v>
      </c>
      <c r="E36" s="3">
        <v>692</v>
      </c>
      <c r="F36" s="3">
        <v>51</v>
      </c>
      <c r="G36" s="5">
        <f t="shared" si="1"/>
        <v>743</v>
      </c>
      <c r="H36" s="25" t="str">
        <f>IF($B36=1,$G36,"")</f>
        <v/>
      </c>
      <c r="I36" s="25" t="str">
        <f>IF($B36=2,$G36,"")</f>
        <v/>
      </c>
      <c r="J36" s="25" t="str">
        <f>IF($B36=3,$G36,"")</f>
        <v/>
      </c>
      <c r="K36" s="25" t="str">
        <f>IF($B36=4,$G36,"")</f>
        <v/>
      </c>
      <c r="L36" s="25" t="str">
        <f>IF($B36=5,$G36,"")</f>
        <v/>
      </c>
      <c r="M36" s="25">
        <f>IF($B36=6,$G36,"")</f>
        <v>743</v>
      </c>
      <c r="N36" s="25" t="str">
        <f>IF($B36=7,$G36,"")</f>
        <v/>
      </c>
      <c r="O36" s="26" t="str">
        <f>IF($B36=8,$G36,"")</f>
        <v/>
      </c>
    </row>
    <row r="37" spans="1:15" x14ac:dyDescent="0.25">
      <c r="A37" s="12" t="s">
        <v>39</v>
      </c>
      <c r="B37" s="3">
        <v>6</v>
      </c>
      <c r="C37" s="3"/>
      <c r="D37" s="4" t="s">
        <v>59</v>
      </c>
      <c r="E37" s="3">
        <v>456</v>
      </c>
      <c r="F37" s="3">
        <v>42</v>
      </c>
      <c r="G37" s="5">
        <f t="shared" si="1"/>
        <v>498</v>
      </c>
      <c r="H37" s="25" t="str">
        <f>IF($B37=1,$G37,"")</f>
        <v/>
      </c>
      <c r="I37" s="25" t="str">
        <f>IF($B37=2,$G37,"")</f>
        <v/>
      </c>
      <c r="J37" s="25" t="str">
        <f>IF($B37=3,$G37,"")</f>
        <v/>
      </c>
      <c r="K37" s="25" t="str">
        <f>IF($B37=4,$G37,"")</f>
        <v/>
      </c>
      <c r="L37" s="25" t="str">
        <f>IF($B37=5,$G37,"")</f>
        <v/>
      </c>
      <c r="M37" s="25">
        <f>IF($B37=6,$G37,"")</f>
        <v>498</v>
      </c>
      <c r="N37" s="25" t="str">
        <f>IF($B37=7,$G37,"")</f>
        <v/>
      </c>
      <c r="O37" s="26" t="str">
        <f>IF($B37=8,$G37,"")</f>
        <v/>
      </c>
    </row>
    <row r="38" spans="1:15" x14ac:dyDescent="0.25">
      <c r="A38" s="12" t="s">
        <v>40</v>
      </c>
      <c r="B38" s="3">
        <v>6</v>
      </c>
      <c r="C38" s="3"/>
      <c r="D38" s="4" t="s">
        <v>59</v>
      </c>
      <c r="E38" s="3">
        <v>487</v>
      </c>
      <c r="F38" s="3">
        <v>48</v>
      </c>
      <c r="G38" s="5">
        <f t="shared" si="1"/>
        <v>535</v>
      </c>
      <c r="H38" s="25" t="str">
        <f>IF($B38=1,$G38,"")</f>
        <v/>
      </c>
      <c r="I38" s="25" t="str">
        <f>IF($B38=2,$G38,"")</f>
        <v/>
      </c>
      <c r="J38" s="25" t="str">
        <f>IF($B38=3,$G38,"")</f>
        <v/>
      </c>
      <c r="K38" s="25" t="str">
        <f>IF($B38=4,$G38,"")</f>
        <v/>
      </c>
      <c r="L38" s="25" t="str">
        <f>IF($B38=5,$G38,"")</f>
        <v/>
      </c>
      <c r="M38" s="25">
        <f>IF($B38=6,$G38,"")</f>
        <v>535</v>
      </c>
      <c r="N38" s="25" t="str">
        <f>IF($B38=7,$G38,"")</f>
        <v/>
      </c>
      <c r="O38" s="26" t="str">
        <f>IF($B38=8,$G38,"")</f>
        <v/>
      </c>
    </row>
    <row r="39" spans="1:15" x14ac:dyDescent="0.25">
      <c r="A39" s="12" t="s">
        <v>41</v>
      </c>
      <c r="B39" s="3">
        <v>6</v>
      </c>
      <c r="C39" s="3"/>
      <c r="D39" s="4" t="s">
        <v>59</v>
      </c>
      <c r="E39" s="3">
        <v>661</v>
      </c>
      <c r="F39" s="3">
        <v>46</v>
      </c>
      <c r="G39" s="5">
        <f t="shared" si="1"/>
        <v>707</v>
      </c>
      <c r="H39" s="25" t="str">
        <f>IF($B39=1,$G39,"")</f>
        <v/>
      </c>
      <c r="I39" s="25" t="str">
        <f>IF($B39=2,$G39,"")</f>
        <v/>
      </c>
      <c r="J39" s="25" t="str">
        <f>IF($B39=3,$G39,"")</f>
        <v/>
      </c>
      <c r="K39" s="25" t="str">
        <f>IF($B39=4,$G39,"")</f>
        <v/>
      </c>
      <c r="L39" s="25" t="str">
        <f>IF($B39=5,$G39,"")</f>
        <v/>
      </c>
      <c r="M39" s="25">
        <f>IF($B39=6,$G39,"")</f>
        <v>707</v>
      </c>
      <c r="N39" s="25" t="str">
        <f>IF($B39=7,$G39,"")</f>
        <v/>
      </c>
      <c r="O39" s="26" t="str">
        <f>IF($B39=8,$G39,"")</f>
        <v/>
      </c>
    </row>
    <row r="40" spans="1:15" x14ac:dyDescent="0.25">
      <c r="A40" s="12" t="s">
        <v>42</v>
      </c>
      <c r="B40" s="3">
        <v>6</v>
      </c>
      <c r="C40" s="3"/>
      <c r="D40" s="4" t="s">
        <v>59</v>
      </c>
      <c r="E40" s="3">
        <v>602</v>
      </c>
      <c r="F40" s="3">
        <v>45</v>
      </c>
      <c r="G40" s="5">
        <f t="shared" si="1"/>
        <v>647</v>
      </c>
      <c r="H40" s="25" t="str">
        <f>IF($B40=1,$G40,"")</f>
        <v/>
      </c>
      <c r="I40" s="25" t="str">
        <f>IF($B40=2,$G40,"")</f>
        <v/>
      </c>
      <c r="J40" s="25" t="str">
        <f>IF($B40=3,$G40,"")</f>
        <v/>
      </c>
      <c r="K40" s="25" t="str">
        <f>IF($B40=4,$G40,"")</f>
        <v/>
      </c>
      <c r="L40" s="25" t="str">
        <f>IF($B40=5,$G40,"")</f>
        <v/>
      </c>
      <c r="M40" s="25">
        <f>IF($B40=6,$G40,"")</f>
        <v>647</v>
      </c>
      <c r="N40" s="25" t="str">
        <f>IF($B40=7,$G40,"")</f>
        <v/>
      </c>
      <c r="O40" s="26" t="str">
        <f>IF($B40=8,$G40,"")</f>
        <v/>
      </c>
    </row>
    <row r="41" spans="1:15" x14ac:dyDescent="0.25">
      <c r="A41" s="12" t="s">
        <v>43</v>
      </c>
      <c r="B41" s="3">
        <v>6</v>
      </c>
      <c r="C41" s="3"/>
      <c r="D41" s="4" t="s">
        <v>59</v>
      </c>
      <c r="E41" s="3">
        <v>398</v>
      </c>
      <c r="F41" s="3">
        <v>43</v>
      </c>
      <c r="G41" s="5">
        <f t="shared" si="1"/>
        <v>441</v>
      </c>
      <c r="H41" s="25" t="str">
        <f>IF($B41=1,$G41,"")</f>
        <v/>
      </c>
      <c r="I41" s="25" t="str">
        <f>IF($B41=2,$G41,"")</f>
        <v/>
      </c>
      <c r="J41" s="25" t="str">
        <f>IF($B41=3,$G41,"")</f>
        <v/>
      </c>
      <c r="K41" s="25" t="str">
        <f>IF($B41=4,$G41,"")</f>
        <v/>
      </c>
      <c r="L41" s="25" t="str">
        <f>IF($B41=5,$G41,"")</f>
        <v/>
      </c>
      <c r="M41" s="25">
        <f>IF($B41=6,$G41,"")</f>
        <v>441</v>
      </c>
      <c r="N41" s="25" t="str">
        <f>IF($B41=7,$G41,"")</f>
        <v/>
      </c>
      <c r="O41" s="26" t="str">
        <f>IF($B41=8,$G41,"")</f>
        <v/>
      </c>
    </row>
    <row r="42" spans="1:15" x14ac:dyDescent="0.25">
      <c r="A42" s="12" t="s">
        <v>44</v>
      </c>
      <c r="B42" s="3">
        <v>7</v>
      </c>
      <c r="C42" s="3"/>
      <c r="D42" s="4" t="s">
        <v>59</v>
      </c>
      <c r="E42" s="3">
        <v>341</v>
      </c>
      <c r="F42" s="3">
        <v>31</v>
      </c>
      <c r="G42" s="5">
        <f t="shared" si="1"/>
        <v>372</v>
      </c>
      <c r="H42" s="25" t="str">
        <f>IF($B42=1,$G42,"")</f>
        <v/>
      </c>
      <c r="I42" s="25" t="str">
        <f>IF($B42=2,$G42,"")</f>
        <v/>
      </c>
      <c r="J42" s="25" t="str">
        <f>IF($B42=3,$G42,"")</f>
        <v/>
      </c>
      <c r="K42" s="25" t="str">
        <f>IF($B42=4,$G42,"")</f>
        <v/>
      </c>
      <c r="L42" s="25" t="str">
        <f>IF($B42=5,$G42,"")</f>
        <v/>
      </c>
      <c r="M42" s="25" t="str">
        <f>IF($B42=6,$G42,"")</f>
        <v/>
      </c>
      <c r="N42" s="25">
        <f>IF($B42=7,$G42,"")</f>
        <v>372</v>
      </c>
      <c r="O42" s="26" t="str">
        <f>IF($B42=8,$G42,"")</f>
        <v/>
      </c>
    </row>
    <row r="43" spans="1:15" x14ac:dyDescent="0.25">
      <c r="A43" s="12" t="s">
        <v>45</v>
      </c>
      <c r="B43" s="3">
        <v>7</v>
      </c>
      <c r="C43" s="3"/>
      <c r="D43" s="4" t="s">
        <v>59</v>
      </c>
      <c r="E43" s="3">
        <v>227</v>
      </c>
      <c r="F43" s="3">
        <v>27</v>
      </c>
      <c r="G43" s="5">
        <f t="shared" si="1"/>
        <v>254</v>
      </c>
      <c r="H43" s="25" t="str">
        <f>IF($B43=1,$G43,"")</f>
        <v/>
      </c>
      <c r="I43" s="25" t="str">
        <f>IF($B43=2,$G43,"")</f>
        <v/>
      </c>
      <c r="J43" s="25" t="str">
        <f>IF($B43=3,$G43,"")</f>
        <v/>
      </c>
      <c r="K43" s="25" t="str">
        <f>IF($B43=4,$G43,"")</f>
        <v/>
      </c>
      <c r="L43" s="25" t="str">
        <f>IF($B43=5,$G43,"")</f>
        <v/>
      </c>
      <c r="M43" s="25" t="str">
        <f>IF($B43=6,$G43,"")</f>
        <v/>
      </c>
      <c r="N43" s="25">
        <f>IF($B43=7,$G43,"")</f>
        <v>254</v>
      </c>
      <c r="O43" s="26" t="str">
        <f>IF($B43=8,$G43,"")</f>
        <v/>
      </c>
    </row>
    <row r="44" spans="1:15" x14ac:dyDescent="0.25">
      <c r="A44" s="12" t="s">
        <v>39</v>
      </c>
      <c r="B44" s="3">
        <v>7</v>
      </c>
      <c r="C44" s="3"/>
      <c r="D44" s="4" t="s">
        <v>59</v>
      </c>
      <c r="E44" s="3">
        <v>660</v>
      </c>
      <c r="F44" s="3">
        <v>70</v>
      </c>
      <c r="G44" s="5">
        <f t="shared" si="1"/>
        <v>730</v>
      </c>
      <c r="H44" s="25" t="str">
        <f>IF($B44=1,$G44,"")</f>
        <v/>
      </c>
      <c r="I44" s="25" t="str">
        <f>IF($B44=2,$G44,"")</f>
        <v/>
      </c>
      <c r="J44" s="25" t="str">
        <f>IF($B44=3,$G44,"")</f>
        <v/>
      </c>
      <c r="K44" s="25" t="str">
        <f>IF($B44=4,$G44,"")</f>
        <v/>
      </c>
      <c r="L44" s="25" t="str">
        <f>IF($B44=5,$G44,"")</f>
        <v/>
      </c>
      <c r="M44" s="25" t="str">
        <f>IF($B44=6,$G44,"")</f>
        <v/>
      </c>
      <c r="N44" s="25">
        <f>IF($B44=7,$G44,"")</f>
        <v>730</v>
      </c>
      <c r="O44" s="26" t="str">
        <f>IF($B44=8,$G44,"")</f>
        <v/>
      </c>
    </row>
    <row r="45" spans="1:15" x14ac:dyDescent="0.25">
      <c r="A45" s="33" t="s">
        <v>46</v>
      </c>
      <c r="B45" s="34"/>
      <c r="C45" s="34"/>
      <c r="D45" s="34" t="s">
        <v>59</v>
      </c>
      <c r="E45" s="34">
        <v>206</v>
      </c>
      <c r="F45" s="34">
        <v>25</v>
      </c>
      <c r="G45" s="35">
        <f t="shared" si="1"/>
        <v>231</v>
      </c>
      <c r="H45" s="36" t="str">
        <f>IF($B45=1,$G45,"")</f>
        <v/>
      </c>
      <c r="I45" s="36" t="str">
        <f>IF($B45=2,$G45,"")</f>
        <v/>
      </c>
      <c r="J45" s="36" t="str">
        <f>IF($B45=3,$G45,"")</f>
        <v/>
      </c>
      <c r="K45" s="36" t="str">
        <f>IF($B45=4,$G45,"")</f>
        <v/>
      </c>
      <c r="L45" s="36" t="str">
        <f>IF($B45=5,$G45,"")</f>
        <v/>
      </c>
      <c r="M45" s="36" t="str">
        <f>IF($B45=6,$G45,"")</f>
        <v/>
      </c>
      <c r="N45" s="36" t="str">
        <f>IF($B45=7,$G45,"")</f>
        <v/>
      </c>
      <c r="O45" s="37" t="str">
        <f>IF($B45=8,$G45,"")</f>
        <v/>
      </c>
    </row>
    <row r="46" spans="1:15" x14ac:dyDescent="0.25">
      <c r="A46" s="12" t="s">
        <v>47</v>
      </c>
      <c r="B46" s="3">
        <v>7</v>
      </c>
      <c r="C46" s="3"/>
      <c r="D46" s="4" t="s">
        <v>59</v>
      </c>
      <c r="E46" s="3">
        <v>368</v>
      </c>
      <c r="F46" s="3">
        <v>45</v>
      </c>
      <c r="G46" s="5">
        <f t="shared" si="1"/>
        <v>413</v>
      </c>
      <c r="H46" s="25" t="str">
        <f>IF($B46=1,$G46,"")</f>
        <v/>
      </c>
      <c r="I46" s="25" t="str">
        <f>IF($B46=2,$G46,"")</f>
        <v/>
      </c>
      <c r="J46" s="25" t="str">
        <f>IF($B46=3,$G46,"")</f>
        <v/>
      </c>
      <c r="K46" s="25" t="str">
        <f>IF($B46=4,$G46,"")</f>
        <v/>
      </c>
      <c r="L46" s="25" t="str">
        <f>IF($B46=5,$G46,"")</f>
        <v/>
      </c>
      <c r="M46" s="25" t="str">
        <f>IF($B46=6,$G46,"")</f>
        <v/>
      </c>
      <c r="N46" s="25">
        <f>IF($B46=7,$G46,"")</f>
        <v>413</v>
      </c>
      <c r="O46" s="26" t="str">
        <f>IF($B46=8,$G46,"")</f>
        <v/>
      </c>
    </row>
    <row r="47" spans="1:15" x14ac:dyDescent="0.25">
      <c r="A47" s="12" t="s">
        <v>48</v>
      </c>
      <c r="B47" s="3">
        <v>7</v>
      </c>
      <c r="C47" s="3"/>
      <c r="D47" s="4" t="s">
        <v>59</v>
      </c>
      <c r="E47" s="3">
        <v>362</v>
      </c>
      <c r="F47" s="3">
        <v>39</v>
      </c>
      <c r="G47" s="5">
        <f t="shared" si="1"/>
        <v>401</v>
      </c>
      <c r="H47" s="25" t="str">
        <f>IF($B47=1,$G47,"")</f>
        <v/>
      </c>
      <c r="I47" s="25" t="str">
        <f>IF($B47=2,$G47,"")</f>
        <v/>
      </c>
      <c r="J47" s="25" t="str">
        <f>IF($B47=3,$G47,"")</f>
        <v/>
      </c>
      <c r="K47" s="25" t="str">
        <f>IF($B47=4,$G47,"")</f>
        <v/>
      </c>
      <c r="L47" s="25" t="str">
        <f>IF($B47=5,$G47,"")</f>
        <v/>
      </c>
      <c r="M47" s="25" t="str">
        <f>IF($B47=6,$G47,"")</f>
        <v/>
      </c>
      <c r="N47" s="25">
        <f>IF($B47=7,$G47,"")</f>
        <v>401</v>
      </c>
      <c r="O47" s="26" t="str">
        <f>IF($B47=8,$G47,"")</f>
        <v/>
      </c>
    </row>
    <row r="48" spans="1:15" x14ac:dyDescent="0.25">
      <c r="A48" s="12" t="s">
        <v>49</v>
      </c>
      <c r="B48" s="3">
        <v>7</v>
      </c>
      <c r="C48" s="3"/>
      <c r="D48" s="4" t="s">
        <v>59</v>
      </c>
      <c r="E48" s="3">
        <v>375</v>
      </c>
      <c r="F48" s="3">
        <v>52</v>
      </c>
      <c r="G48" s="5">
        <f t="shared" si="1"/>
        <v>427</v>
      </c>
      <c r="H48" s="25" t="str">
        <f>IF($B48=1,$G48,"")</f>
        <v/>
      </c>
      <c r="I48" s="25" t="str">
        <f>IF($B48=2,$G48,"")</f>
        <v/>
      </c>
      <c r="J48" s="25" t="str">
        <f>IF($B48=3,$G48,"")</f>
        <v/>
      </c>
      <c r="K48" s="25" t="str">
        <f>IF($B48=4,$G48,"")</f>
        <v/>
      </c>
      <c r="L48" s="25" t="str">
        <f>IF($B48=5,$G48,"")</f>
        <v/>
      </c>
      <c r="M48" s="25" t="str">
        <f>IF($B48=6,$G48,"")</f>
        <v/>
      </c>
      <c r="N48" s="25">
        <f>IF($B48=7,$G48,"")</f>
        <v>427</v>
      </c>
      <c r="O48" s="26" t="str">
        <f>IF($B48=8,$G48,"")</f>
        <v/>
      </c>
    </row>
    <row r="49" spans="1:15" x14ac:dyDescent="0.25">
      <c r="A49" s="12" t="s">
        <v>50</v>
      </c>
      <c r="B49" s="3">
        <v>7</v>
      </c>
      <c r="C49" s="3"/>
      <c r="D49" s="4" t="s">
        <v>59</v>
      </c>
      <c r="E49" s="3">
        <v>394</v>
      </c>
      <c r="F49" s="3">
        <v>49</v>
      </c>
      <c r="G49" s="5">
        <f t="shared" si="1"/>
        <v>443</v>
      </c>
      <c r="H49" s="25" t="str">
        <f>IF($B49=1,$G49,"")</f>
        <v/>
      </c>
      <c r="I49" s="25" t="str">
        <f>IF($B49=2,$G49,"")</f>
        <v/>
      </c>
      <c r="J49" s="25" t="str">
        <f>IF($B49=3,$G49,"")</f>
        <v/>
      </c>
      <c r="K49" s="25" t="str">
        <f>IF($B49=4,$G49,"")</f>
        <v/>
      </c>
      <c r="L49" s="25" t="str">
        <f>IF($B49=5,$G49,"")</f>
        <v/>
      </c>
      <c r="M49" s="25" t="str">
        <f>IF($B49=6,$G49,"")</f>
        <v/>
      </c>
      <c r="N49" s="25">
        <f>IF($B49=7,$G49,"")</f>
        <v>443</v>
      </c>
      <c r="O49" s="26" t="str">
        <f>IF($B49=8,$G49,"")</f>
        <v/>
      </c>
    </row>
    <row r="50" spans="1:15" x14ac:dyDescent="0.25">
      <c r="A50" s="12" t="s">
        <v>51</v>
      </c>
      <c r="B50" s="3">
        <v>7</v>
      </c>
      <c r="C50" s="3"/>
      <c r="D50" s="4" t="s">
        <v>59</v>
      </c>
      <c r="E50" s="3">
        <v>739</v>
      </c>
      <c r="F50" s="3">
        <v>55</v>
      </c>
      <c r="G50" s="5">
        <f t="shared" si="1"/>
        <v>794</v>
      </c>
      <c r="H50" s="25" t="str">
        <f>IF($B50=1,$G50,"")</f>
        <v/>
      </c>
      <c r="I50" s="25" t="str">
        <f>IF($B50=2,$G50,"")</f>
        <v/>
      </c>
      <c r="J50" s="25" t="str">
        <f>IF($B50=3,$G50,"")</f>
        <v/>
      </c>
      <c r="K50" s="25" t="str">
        <f>IF($B50=4,$G50,"")</f>
        <v/>
      </c>
      <c r="L50" s="25" t="str">
        <f>IF($B50=5,$G50,"")</f>
        <v/>
      </c>
      <c r="M50" s="25" t="str">
        <f>IF($B50=6,$G50,"")</f>
        <v/>
      </c>
      <c r="N50" s="25">
        <f>IF($B50=7,$G50,"")</f>
        <v>794</v>
      </c>
      <c r="O50" s="26" t="str">
        <f>IF($B50=8,$G50,"")</f>
        <v/>
      </c>
    </row>
    <row r="51" spans="1:15" x14ac:dyDescent="0.25">
      <c r="A51" s="12" t="s">
        <v>52</v>
      </c>
      <c r="B51" s="3">
        <v>8</v>
      </c>
      <c r="C51" s="3"/>
      <c r="D51" s="4" t="s">
        <v>59</v>
      </c>
      <c r="E51" s="3">
        <v>812</v>
      </c>
      <c r="F51" s="3">
        <v>65</v>
      </c>
      <c r="G51" s="5">
        <f t="shared" si="1"/>
        <v>877</v>
      </c>
      <c r="H51" s="25" t="str">
        <f>IF($B51=1,$G51,"")</f>
        <v/>
      </c>
      <c r="I51" s="25" t="str">
        <f>IF($B51=2,$G51,"")</f>
        <v/>
      </c>
      <c r="J51" s="25" t="str">
        <f>IF($B51=3,$G51,"")</f>
        <v/>
      </c>
      <c r="K51" s="25" t="str">
        <f>IF($B51=4,$G51,"")</f>
        <v/>
      </c>
      <c r="L51" s="25" t="str">
        <f>IF($B51=5,$G51,"")</f>
        <v/>
      </c>
      <c r="M51" s="25" t="str">
        <f>IF($B51=6,$G51,"")</f>
        <v/>
      </c>
      <c r="N51" s="25" t="str">
        <f>IF($B51=7,$G51,"")</f>
        <v/>
      </c>
      <c r="O51" s="26">
        <f>IF($B51=8,$G51,"")</f>
        <v>877</v>
      </c>
    </row>
    <row r="52" spans="1:15" x14ac:dyDescent="0.25">
      <c r="A52" s="12" t="s">
        <v>53</v>
      </c>
      <c r="B52" s="3">
        <v>8</v>
      </c>
      <c r="C52" s="3"/>
      <c r="D52" s="4" t="s">
        <v>59</v>
      </c>
      <c r="E52" s="3">
        <v>392</v>
      </c>
      <c r="F52" s="3">
        <v>35</v>
      </c>
      <c r="G52" s="5">
        <f t="shared" si="1"/>
        <v>427</v>
      </c>
      <c r="H52" s="25" t="str">
        <f>IF($B52=1,$G52,"")</f>
        <v/>
      </c>
      <c r="I52" s="25" t="str">
        <f>IF($B52=2,$G52,"")</f>
        <v/>
      </c>
      <c r="J52" s="25" t="str">
        <f>IF($B52=3,$G52,"")</f>
        <v/>
      </c>
      <c r="K52" s="25" t="str">
        <f>IF($B52=4,$G52,"")</f>
        <v/>
      </c>
      <c r="L52" s="25" t="str">
        <f>IF($B52=5,$G52,"")</f>
        <v/>
      </c>
      <c r="M52" s="25" t="str">
        <f>IF($B52=6,$G52,"")</f>
        <v/>
      </c>
      <c r="N52" s="25" t="str">
        <f>IF($B52=7,$G52,"")</f>
        <v/>
      </c>
      <c r="O52" s="26">
        <f>IF($B52=8,$G52,"")</f>
        <v>427</v>
      </c>
    </row>
    <row r="53" spans="1:15" x14ac:dyDescent="0.25">
      <c r="A53" s="12" t="s">
        <v>54</v>
      </c>
      <c r="B53" s="3">
        <v>8</v>
      </c>
      <c r="C53" s="3"/>
      <c r="D53" s="4" t="s">
        <v>59</v>
      </c>
      <c r="E53" s="3">
        <v>179</v>
      </c>
      <c r="F53" s="3">
        <v>28</v>
      </c>
      <c r="G53" s="5">
        <f t="shared" si="1"/>
        <v>207</v>
      </c>
      <c r="H53" s="25" t="str">
        <f>IF($B53=1,$G53,"")</f>
        <v/>
      </c>
      <c r="I53" s="25" t="str">
        <f>IF($B53=2,$G53,"")</f>
        <v/>
      </c>
      <c r="J53" s="25" t="str">
        <f>IF($B53=3,$G53,"")</f>
        <v/>
      </c>
      <c r="K53" s="25" t="str">
        <f>IF($B53=4,$G53,"")</f>
        <v/>
      </c>
      <c r="L53" s="25" t="str">
        <f>IF($B53=5,$G53,"")</f>
        <v/>
      </c>
      <c r="M53" s="25" t="str">
        <f>IF($B53=6,$G53,"")</f>
        <v/>
      </c>
      <c r="N53" s="25" t="str">
        <f>IF($B53=7,$G53,"")</f>
        <v/>
      </c>
      <c r="O53" s="26">
        <f>IF($B53=8,$G53,"")</f>
        <v>207</v>
      </c>
    </row>
    <row r="54" spans="1:15" x14ac:dyDescent="0.25">
      <c r="A54" s="12" t="s">
        <v>55</v>
      </c>
      <c r="B54" s="3">
        <v>8</v>
      </c>
      <c r="C54" s="3"/>
      <c r="D54" s="4" t="s">
        <v>59</v>
      </c>
      <c r="E54" s="3">
        <v>628</v>
      </c>
      <c r="F54" s="3">
        <v>53</v>
      </c>
      <c r="G54" s="5">
        <f t="shared" si="1"/>
        <v>681</v>
      </c>
      <c r="H54" s="25" t="str">
        <f>IF($B54=1,$G54,"")</f>
        <v/>
      </c>
      <c r="I54" s="25" t="str">
        <f>IF($B54=2,$G54,"")</f>
        <v/>
      </c>
      <c r="J54" s="25" t="str">
        <f>IF($B54=3,$G54,"")</f>
        <v/>
      </c>
      <c r="K54" s="25" t="str">
        <f>IF($B54=4,$G54,"")</f>
        <v/>
      </c>
      <c r="L54" s="25" t="str">
        <f>IF($B54=5,$G54,"")</f>
        <v/>
      </c>
      <c r="M54" s="25" t="str">
        <f>IF($B54=6,$G54,"")</f>
        <v/>
      </c>
      <c r="N54" s="25" t="str">
        <f>IF($B54=7,$G54,"")</f>
        <v/>
      </c>
      <c r="O54" s="26">
        <f>IF($B54=8,$G54,"")</f>
        <v>681</v>
      </c>
    </row>
    <row r="55" spans="1:15" x14ac:dyDescent="0.25">
      <c r="A55" s="12" t="s">
        <v>56</v>
      </c>
      <c r="B55" s="3">
        <v>8</v>
      </c>
      <c r="C55" s="3"/>
      <c r="D55" s="4" t="s">
        <v>59</v>
      </c>
      <c r="E55" s="3">
        <v>716</v>
      </c>
      <c r="F55" s="3">
        <v>70</v>
      </c>
      <c r="G55" s="5">
        <f t="shared" si="1"/>
        <v>786</v>
      </c>
      <c r="H55" s="25" t="str">
        <f>IF($B55=1,$G55,"")</f>
        <v/>
      </c>
      <c r="I55" s="25" t="str">
        <f>IF($B55=2,$G55,"")</f>
        <v/>
      </c>
      <c r="J55" s="25" t="str">
        <f>IF($B55=3,$G55,"")</f>
        <v/>
      </c>
      <c r="K55" s="25" t="str">
        <f>IF($B55=4,$G55,"")</f>
        <v/>
      </c>
      <c r="L55" s="25" t="str">
        <f>IF($B55=5,$G55,"")</f>
        <v/>
      </c>
      <c r="M55" s="25" t="str">
        <f>IF($B55=6,$G55,"")</f>
        <v/>
      </c>
      <c r="N55" s="25" t="str">
        <f>IF($B55=7,$G55,"")</f>
        <v/>
      </c>
      <c r="O55" s="26">
        <f>IF($B55=8,$G55,"")</f>
        <v>786</v>
      </c>
    </row>
    <row r="56" spans="1:15" x14ac:dyDescent="0.25">
      <c r="A56" s="12" t="s">
        <v>57</v>
      </c>
      <c r="B56" s="3">
        <v>8</v>
      </c>
      <c r="C56" s="3"/>
      <c r="D56" s="4" t="s">
        <v>59</v>
      </c>
      <c r="E56" s="3">
        <v>468</v>
      </c>
      <c r="F56" s="3">
        <v>36</v>
      </c>
      <c r="G56" s="5">
        <f t="shared" si="1"/>
        <v>504</v>
      </c>
      <c r="H56" s="25" t="str">
        <f>IF($B56=1,$G56,"")</f>
        <v/>
      </c>
      <c r="I56" s="25" t="str">
        <f>IF($B56=2,$G56,"")</f>
        <v/>
      </c>
      <c r="J56" s="25" t="str">
        <f>IF($B56=3,$G56,"")</f>
        <v/>
      </c>
      <c r="K56" s="25" t="str">
        <f>IF($B56=4,$G56,"")</f>
        <v/>
      </c>
      <c r="L56" s="25" t="str">
        <f>IF($B56=5,$G56,"")</f>
        <v/>
      </c>
      <c r="M56" s="25" t="str">
        <f>IF($B56=6,$G56,"")</f>
        <v/>
      </c>
      <c r="N56" s="25" t="str">
        <f>IF($B56=7,$G56,"")</f>
        <v/>
      </c>
      <c r="O56" s="26">
        <f>IF($B56=8,$G56,"")</f>
        <v>504</v>
      </c>
    </row>
    <row r="57" spans="1:15" ht="15.75" thickBot="1" x14ac:dyDescent="0.3">
      <c r="A57" s="13" t="s">
        <v>58</v>
      </c>
      <c r="B57" s="14">
        <v>8</v>
      </c>
      <c r="C57" s="14"/>
      <c r="D57" s="15" t="s">
        <v>59</v>
      </c>
      <c r="E57" s="14">
        <v>0</v>
      </c>
      <c r="F57" s="14">
        <v>0</v>
      </c>
      <c r="G57" s="16">
        <f t="shared" si="1"/>
        <v>0</v>
      </c>
      <c r="H57" s="27" t="str">
        <f>IF($B57=1,$G57,"")</f>
        <v/>
      </c>
      <c r="I57" s="27" t="str">
        <f>IF($B57=2,$G57,"")</f>
        <v/>
      </c>
      <c r="J57" s="27" t="str">
        <f>IF($B57=3,$G57,"")</f>
        <v/>
      </c>
      <c r="K57" s="27" t="str">
        <f>IF($B57=4,$G57,"")</f>
        <v/>
      </c>
      <c r="L57" s="27" t="str">
        <f>IF($B57=5,$G57,"")</f>
        <v/>
      </c>
      <c r="M57" s="27" t="str">
        <f>IF($B57=6,$G57,"")</f>
        <v/>
      </c>
      <c r="N57" s="27" t="str">
        <f>IF($B57=7,$G57,"")</f>
        <v/>
      </c>
      <c r="O57" s="28">
        <f>IF($B57=8,$G57,"")</f>
        <v>0</v>
      </c>
    </row>
    <row r="58" spans="1:15" x14ac:dyDescent="0.25">
      <c r="A58" s="8" t="s">
        <v>61</v>
      </c>
      <c r="B58" s="9">
        <v>1</v>
      </c>
      <c r="C58" s="9"/>
      <c r="D58" s="10" t="s">
        <v>60</v>
      </c>
      <c r="E58" s="9">
        <v>1680</v>
      </c>
      <c r="F58" s="9">
        <v>161</v>
      </c>
      <c r="G58" s="11">
        <f t="shared" si="1"/>
        <v>1841</v>
      </c>
      <c r="H58" s="23">
        <f>IF($B58=1,$G58,"")</f>
        <v>1841</v>
      </c>
      <c r="I58" s="23" t="str">
        <f>IF($B58=2,$G58,"")</f>
        <v/>
      </c>
      <c r="J58" s="23" t="str">
        <f>IF($B58=3,$G58,"")</f>
        <v/>
      </c>
      <c r="K58" s="23" t="str">
        <f>IF($B58=4,$G58,"")</f>
        <v/>
      </c>
      <c r="L58" s="23" t="str">
        <f>IF($B58=5,$G58,"")</f>
        <v/>
      </c>
      <c r="M58" s="23" t="str">
        <f>IF($B58=6,$G58,"")</f>
        <v/>
      </c>
      <c r="N58" s="23" t="str">
        <f>IF($B58=7,$G58,"")</f>
        <v/>
      </c>
      <c r="O58" s="24" t="str">
        <f>IF($B58=8,$G58,"")</f>
        <v/>
      </c>
    </row>
    <row r="59" spans="1:15" x14ac:dyDescent="0.25">
      <c r="A59" s="12" t="s">
        <v>62</v>
      </c>
      <c r="B59" s="3">
        <v>2</v>
      </c>
      <c r="C59" s="3"/>
      <c r="D59" s="4" t="s">
        <v>60</v>
      </c>
      <c r="E59" s="3">
        <v>208</v>
      </c>
      <c r="F59" s="3">
        <v>41</v>
      </c>
      <c r="G59" s="5">
        <f t="shared" si="1"/>
        <v>249</v>
      </c>
      <c r="H59" s="25" t="str">
        <f>IF($B59=1,$G59,"")</f>
        <v/>
      </c>
      <c r="I59" s="25">
        <f>IF($B59=2,$G59,"")</f>
        <v>249</v>
      </c>
      <c r="J59" s="25" t="str">
        <f>IF($B59=3,$G59,"")</f>
        <v/>
      </c>
      <c r="K59" s="25" t="str">
        <f>IF($B59=4,$G59,"")</f>
        <v/>
      </c>
      <c r="L59" s="25" t="str">
        <f>IF($B59=5,$G59,"")</f>
        <v/>
      </c>
      <c r="M59" s="25" t="str">
        <f>IF($B59=6,$G59,"")</f>
        <v/>
      </c>
      <c r="N59" s="25" t="str">
        <f>IF($B59=7,$G59,"")</f>
        <v/>
      </c>
      <c r="O59" s="26" t="str">
        <f>IF($B59=8,$G59,"")</f>
        <v/>
      </c>
    </row>
    <row r="60" spans="1:15" x14ac:dyDescent="0.25">
      <c r="A60" s="12" t="s">
        <v>63</v>
      </c>
      <c r="B60" s="3">
        <v>2</v>
      </c>
      <c r="C60" s="3"/>
      <c r="D60" s="4" t="s">
        <v>60</v>
      </c>
      <c r="E60" s="3">
        <v>1114</v>
      </c>
      <c r="F60" s="3">
        <v>109</v>
      </c>
      <c r="G60" s="5">
        <f t="shared" si="1"/>
        <v>1223</v>
      </c>
      <c r="H60" s="25" t="str">
        <f>IF($B60=1,$G60,"")</f>
        <v/>
      </c>
      <c r="I60" s="25">
        <f>IF($B60=2,$G60,"")</f>
        <v>1223</v>
      </c>
      <c r="J60" s="25" t="str">
        <f>IF($B60=3,$G60,"")</f>
        <v/>
      </c>
      <c r="K60" s="25" t="str">
        <f>IF($B60=4,$G60,"")</f>
        <v/>
      </c>
      <c r="L60" s="25" t="str">
        <f>IF($B60=5,$G60,"")</f>
        <v/>
      </c>
      <c r="M60" s="25" t="str">
        <f>IF($B60=6,$G60,"")</f>
        <v/>
      </c>
      <c r="N60" s="25" t="str">
        <f>IF($B60=7,$G60,"")</f>
        <v/>
      </c>
      <c r="O60" s="26" t="str">
        <f>IF($B60=8,$G60,"")</f>
        <v/>
      </c>
    </row>
    <row r="61" spans="1:15" x14ac:dyDescent="0.25">
      <c r="A61" s="12" t="s">
        <v>64</v>
      </c>
      <c r="B61" s="3">
        <v>3</v>
      </c>
      <c r="C61" s="3"/>
      <c r="D61" s="4" t="s">
        <v>60</v>
      </c>
      <c r="E61" s="3">
        <v>918</v>
      </c>
      <c r="F61" s="3">
        <v>94</v>
      </c>
      <c r="G61" s="5">
        <f t="shared" si="1"/>
        <v>1012</v>
      </c>
      <c r="H61" s="25" t="str">
        <f>IF($B61=1,$G61,"")</f>
        <v/>
      </c>
      <c r="I61" s="25" t="str">
        <f>IF($B61=2,$G61,"")</f>
        <v/>
      </c>
      <c r="J61" s="25">
        <f>IF($B61=3,$G61,"")</f>
        <v>1012</v>
      </c>
      <c r="K61" s="25" t="str">
        <f>IF($B61=4,$G61,"")</f>
        <v/>
      </c>
      <c r="L61" s="25" t="str">
        <f>IF($B61=5,$G61,"")</f>
        <v/>
      </c>
      <c r="M61" s="25" t="str">
        <f>IF($B61=6,$G61,"")</f>
        <v/>
      </c>
      <c r="N61" s="25" t="str">
        <f>IF($B61=7,$G61,"")</f>
        <v/>
      </c>
      <c r="O61" s="26" t="str">
        <f>IF($B61=8,$G61,"")</f>
        <v/>
      </c>
    </row>
    <row r="62" spans="1:15" x14ac:dyDescent="0.25">
      <c r="A62" s="12" t="s">
        <v>65</v>
      </c>
      <c r="B62" s="3">
        <v>3</v>
      </c>
      <c r="C62" s="3"/>
      <c r="D62" s="4" t="s">
        <v>60</v>
      </c>
      <c r="E62" s="3">
        <v>505</v>
      </c>
      <c r="F62" s="3">
        <v>53</v>
      </c>
      <c r="G62" s="5">
        <f t="shared" si="1"/>
        <v>558</v>
      </c>
      <c r="H62" s="25" t="str">
        <f>IF($B62=1,$G62,"")</f>
        <v/>
      </c>
      <c r="I62" s="25" t="str">
        <f>IF($B62=2,$G62,"")</f>
        <v/>
      </c>
      <c r="J62" s="25">
        <f>IF($B62=3,$G62,"")</f>
        <v>558</v>
      </c>
      <c r="K62" s="25" t="str">
        <f>IF($B62=4,$G62,"")</f>
        <v/>
      </c>
      <c r="L62" s="25" t="str">
        <f>IF($B62=5,$G62,"")</f>
        <v/>
      </c>
      <c r="M62" s="25" t="str">
        <f>IF($B62=6,$G62,"")</f>
        <v/>
      </c>
      <c r="N62" s="25" t="str">
        <f>IF($B62=7,$G62,"")</f>
        <v/>
      </c>
      <c r="O62" s="26" t="str">
        <f>IF($B62=8,$G62,"")</f>
        <v/>
      </c>
    </row>
    <row r="63" spans="1:15" x14ac:dyDescent="0.25">
      <c r="A63" s="12" t="s">
        <v>66</v>
      </c>
      <c r="B63" s="3">
        <v>4</v>
      </c>
      <c r="C63" s="3"/>
      <c r="D63" s="4" t="s">
        <v>60</v>
      </c>
      <c r="E63" s="3">
        <v>840</v>
      </c>
      <c r="F63" s="3">
        <v>66</v>
      </c>
      <c r="G63" s="5">
        <f t="shared" si="1"/>
        <v>906</v>
      </c>
      <c r="H63" s="25" t="str">
        <f>IF($B63=1,$G63,"")</f>
        <v/>
      </c>
      <c r="I63" s="25" t="str">
        <f>IF($B63=2,$G63,"")</f>
        <v/>
      </c>
      <c r="J63" s="25" t="str">
        <f>IF($B63=3,$G63,"")</f>
        <v/>
      </c>
      <c r="K63" s="25">
        <f>IF($B63=4,$G63,"")</f>
        <v>906</v>
      </c>
      <c r="L63" s="25" t="str">
        <f>IF($B63=5,$G63,"")</f>
        <v/>
      </c>
      <c r="M63" s="25" t="str">
        <f>IF($B63=6,$G63,"")</f>
        <v/>
      </c>
      <c r="N63" s="25" t="str">
        <f>IF($B63=7,$G63,"")</f>
        <v/>
      </c>
      <c r="O63" s="26" t="str">
        <f>IF($B63=8,$G63,"")</f>
        <v/>
      </c>
    </row>
    <row r="64" spans="1:15" x14ac:dyDescent="0.25">
      <c r="A64" s="12" t="s">
        <v>67</v>
      </c>
      <c r="B64" s="3">
        <v>4</v>
      </c>
      <c r="C64" s="3"/>
      <c r="D64" s="4" t="s">
        <v>60</v>
      </c>
      <c r="E64" s="3">
        <v>176</v>
      </c>
      <c r="F64" s="3">
        <v>22</v>
      </c>
      <c r="G64" s="5">
        <f t="shared" si="1"/>
        <v>198</v>
      </c>
      <c r="H64" s="25" t="str">
        <f>IF($B64=1,$G64,"")</f>
        <v/>
      </c>
      <c r="I64" s="25" t="str">
        <f>IF($B64=2,$G64,"")</f>
        <v/>
      </c>
      <c r="J64" s="25" t="str">
        <f>IF($B64=3,$G64,"")</f>
        <v/>
      </c>
      <c r="K64" s="25">
        <f>IF($B64=4,$G64,"")</f>
        <v>198</v>
      </c>
      <c r="L64" s="25" t="str">
        <f>IF($B64=5,$G64,"")</f>
        <v/>
      </c>
      <c r="M64" s="25" t="str">
        <f>IF($B64=6,$G64,"")</f>
        <v/>
      </c>
      <c r="N64" s="25" t="str">
        <f>IF($B64=7,$G64,"")</f>
        <v/>
      </c>
      <c r="O64" s="26" t="str">
        <f>IF($B64=8,$G64,"")</f>
        <v/>
      </c>
    </row>
    <row r="65" spans="1:15" x14ac:dyDescent="0.25">
      <c r="A65" s="12" t="s">
        <v>68</v>
      </c>
      <c r="B65" s="3">
        <v>5</v>
      </c>
      <c r="C65" s="3"/>
      <c r="D65" s="4" t="s">
        <v>60</v>
      </c>
      <c r="E65" s="3">
        <v>1283</v>
      </c>
      <c r="F65" s="3">
        <v>94</v>
      </c>
      <c r="G65" s="5">
        <f t="shared" si="1"/>
        <v>1377</v>
      </c>
      <c r="H65" s="25" t="str">
        <f>IF($B65=1,$G65,"")</f>
        <v/>
      </c>
      <c r="I65" s="25" t="str">
        <f>IF($B65=2,$G65,"")</f>
        <v/>
      </c>
      <c r="J65" s="25" t="str">
        <f>IF($B65=3,$G65,"")</f>
        <v/>
      </c>
      <c r="K65" s="25" t="str">
        <f>IF($B65=4,$G65,"")</f>
        <v/>
      </c>
      <c r="L65" s="25">
        <f>IF($B65=5,$G65,"")</f>
        <v>1377</v>
      </c>
      <c r="M65" s="25" t="str">
        <f>IF($B65=6,$G65,"")</f>
        <v/>
      </c>
      <c r="N65" s="25" t="str">
        <f>IF($B65=7,$G65,"")</f>
        <v/>
      </c>
      <c r="O65" s="26" t="str">
        <f>IF($B65=8,$G65,"")</f>
        <v/>
      </c>
    </row>
    <row r="66" spans="1:15" x14ac:dyDescent="0.25">
      <c r="A66" s="12" t="s">
        <v>69</v>
      </c>
      <c r="B66" s="3">
        <v>5</v>
      </c>
      <c r="C66" s="3"/>
      <c r="D66" s="4" t="s">
        <v>60</v>
      </c>
      <c r="E66" s="3">
        <v>403</v>
      </c>
      <c r="F66" s="3">
        <v>53</v>
      </c>
      <c r="G66" s="5">
        <f t="shared" si="1"/>
        <v>456</v>
      </c>
      <c r="H66" s="25" t="str">
        <f>IF($B66=1,$G66,"")</f>
        <v/>
      </c>
      <c r="I66" s="25" t="str">
        <f>IF($B66=2,$G66,"")</f>
        <v/>
      </c>
      <c r="J66" s="25" t="str">
        <f>IF($B66=3,$G66,"")</f>
        <v/>
      </c>
      <c r="K66" s="25" t="str">
        <f>IF($B66=4,$G66,"")</f>
        <v/>
      </c>
      <c r="L66" s="25">
        <f>IF($B66=5,$G66,"")</f>
        <v>456</v>
      </c>
      <c r="M66" s="25" t="str">
        <f>IF($B66=6,$G66,"")</f>
        <v/>
      </c>
      <c r="N66" s="25" t="str">
        <f>IF($B66=7,$G66,"")</f>
        <v/>
      </c>
      <c r="O66" s="26" t="str">
        <f>IF($B66=8,$G66,"")</f>
        <v/>
      </c>
    </row>
    <row r="67" spans="1:15" x14ac:dyDescent="0.25">
      <c r="A67" s="33" t="s">
        <v>70</v>
      </c>
      <c r="B67" s="34"/>
      <c r="C67" s="34"/>
      <c r="D67" s="34" t="s">
        <v>60</v>
      </c>
      <c r="E67" s="34">
        <v>510</v>
      </c>
      <c r="F67" s="34">
        <v>61</v>
      </c>
      <c r="G67" s="35">
        <f t="shared" si="1"/>
        <v>571</v>
      </c>
      <c r="H67" s="36" t="str">
        <f>IF($B67=1,$G67,"")</f>
        <v/>
      </c>
      <c r="I67" s="36" t="str">
        <f>IF($B67=2,$G67,"")</f>
        <v/>
      </c>
      <c r="J67" s="36" t="str">
        <f>IF($B67=3,$G67,"")</f>
        <v/>
      </c>
      <c r="K67" s="36" t="str">
        <f>IF($B67=4,$G67,"")</f>
        <v/>
      </c>
      <c r="L67" s="36" t="str">
        <f>IF($B67=5,$G67,"")</f>
        <v/>
      </c>
      <c r="M67" s="36" t="str">
        <f>IF($B67=6,$G67,"")</f>
        <v/>
      </c>
      <c r="N67" s="36" t="str">
        <f>IF($B67=7,$G67,"")</f>
        <v/>
      </c>
      <c r="O67" s="37" t="str">
        <f>IF($B67=8,$G67,"")</f>
        <v/>
      </c>
    </row>
    <row r="68" spans="1:15" x14ac:dyDescent="0.25">
      <c r="A68" s="12" t="s">
        <v>71</v>
      </c>
      <c r="B68" s="3">
        <v>6</v>
      </c>
      <c r="C68" s="3"/>
      <c r="D68" s="4" t="s">
        <v>60</v>
      </c>
      <c r="E68" s="3">
        <v>841</v>
      </c>
      <c r="F68" s="3">
        <v>112</v>
      </c>
      <c r="G68" s="5">
        <f t="shared" ref="G68:G131" si="2">E68+F68</f>
        <v>953</v>
      </c>
      <c r="H68" s="25" t="str">
        <f>IF($B68=1,$G68,"")</f>
        <v/>
      </c>
      <c r="I68" s="25" t="str">
        <f>IF($B68=2,$G68,"")</f>
        <v/>
      </c>
      <c r="J68" s="25" t="str">
        <f>IF($B68=3,$G68,"")</f>
        <v/>
      </c>
      <c r="K68" s="25" t="str">
        <f>IF($B68=4,$G68,"")</f>
        <v/>
      </c>
      <c r="L68" s="25" t="str">
        <f>IF($B68=5,$G68,"")</f>
        <v/>
      </c>
      <c r="M68" s="25">
        <f>IF($B68=6,$G68,"")</f>
        <v>953</v>
      </c>
      <c r="N68" s="25" t="str">
        <f>IF($B68=7,$G68,"")</f>
        <v/>
      </c>
      <c r="O68" s="26" t="str">
        <f>IF($B68=8,$G68,"")</f>
        <v/>
      </c>
    </row>
    <row r="69" spans="1:15" x14ac:dyDescent="0.25">
      <c r="A69" s="12" t="s">
        <v>72</v>
      </c>
      <c r="B69" s="3">
        <v>7</v>
      </c>
      <c r="C69" s="3"/>
      <c r="D69" s="4" t="s">
        <v>60</v>
      </c>
      <c r="E69" s="3">
        <v>532</v>
      </c>
      <c r="F69" s="3">
        <v>69</v>
      </c>
      <c r="G69" s="5">
        <f t="shared" si="2"/>
        <v>601</v>
      </c>
      <c r="H69" s="25" t="str">
        <f>IF($B69=1,$G69,"")</f>
        <v/>
      </c>
      <c r="I69" s="25" t="str">
        <f>IF($B69=2,$G69,"")</f>
        <v/>
      </c>
      <c r="J69" s="25" t="str">
        <f>IF($B69=3,$G69,"")</f>
        <v/>
      </c>
      <c r="K69" s="25" t="str">
        <f>IF($B69=4,$G69,"")</f>
        <v/>
      </c>
      <c r="L69" s="25" t="str">
        <f>IF($B69=5,$G69,"")</f>
        <v/>
      </c>
      <c r="M69" s="25" t="str">
        <f>IF($B69=6,$G69,"")</f>
        <v/>
      </c>
      <c r="N69" s="25">
        <f>IF($B69=7,$G69,"")</f>
        <v>601</v>
      </c>
      <c r="O69" s="26" t="str">
        <f>IF($B69=8,$G69,"")</f>
        <v/>
      </c>
    </row>
    <row r="70" spans="1:15" x14ac:dyDescent="0.25">
      <c r="A70" s="12" t="s">
        <v>73</v>
      </c>
      <c r="B70" s="3">
        <v>7</v>
      </c>
      <c r="C70" s="3"/>
      <c r="D70" s="4" t="s">
        <v>60</v>
      </c>
      <c r="E70" s="3">
        <v>1326</v>
      </c>
      <c r="F70" s="3">
        <v>112</v>
      </c>
      <c r="G70" s="5">
        <f t="shared" si="2"/>
        <v>1438</v>
      </c>
      <c r="H70" s="25" t="str">
        <f>IF($B70=1,$G70,"")</f>
        <v/>
      </c>
      <c r="I70" s="25" t="str">
        <f>IF($B70=2,$G70,"")</f>
        <v/>
      </c>
      <c r="J70" s="25" t="str">
        <f>IF($B70=3,$G70,"")</f>
        <v/>
      </c>
      <c r="K70" s="25" t="str">
        <f>IF($B70=4,$G70,"")</f>
        <v/>
      </c>
      <c r="L70" s="25" t="str">
        <f>IF($B70=5,$G70,"")</f>
        <v/>
      </c>
      <c r="M70" s="25" t="str">
        <f>IF($B70=6,$G70,"")</f>
        <v/>
      </c>
      <c r="N70" s="25">
        <f>IF($B70=7,$G70,"")</f>
        <v>1438</v>
      </c>
      <c r="O70" s="26" t="str">
        <f>IF($B70=8,$G70,"")</f>
        <v/>
      </c>
    </row>
    <row r="71" spans="1:15" ht="15.75" thickBot="1" x14ac:dyDescent="0.3">
      <c r="A71" s="13" t="s">
        <v>74</v>
      </c>
      <c r="B71" s="14">
        <v>8</v>
      </c>
      <c r="C71" s="14"/>
      <c r="D71" s="15" t="s">
        <v>60</v>
      </c>
      <c r="E71" s="14">
        <v>655</v>
      </c>
      <c r="F71" s="14">
        <v>65</v>
      </c>
      <c r="G71" s="16">
        <f t="shared" si="2"/>
        <v>720</v>
      </c>
      <c r="H71" s="27" t="str">
        <f>IF($B71=1,$G71,"")</f>
        <v/>
      </c>
      <c r="I71" s="27" t="str">
        <f>IF($B71=2,$G71,"")</f>
        <v/>
      </c>
      <c r="J71" s="27" t="str">
        <f>IF($B71=3,$G71,"")</f>
        <v/>
      </c>
      <c r="K71" s="27" t="str">
        <f>IF($B71=4,$G71,"")</f>
        <v/>
      </c>
      <c r="L71" s="27" t="str">
        <f>IF($B71=5,$G71,"")</f>
        <v/>
      </c>
      <c r="M71" s="27" t="str">
        <f>IF($B71=6,$G71,"")</f>
        <v/>
      </c>
      <c r="N71" s="27" t="str">
        <f>IF($B71=7,$G71,"")</f>
        <v/>
      </c>
      <c r="O71" s="28">
        <f>IF($B71=8,$G71,"")</f>
        <v>720</v>
      </c>
    </row>
    <row r="72" spans="1:15" x14ac:dyDescent="0.25">
      <c r="A72" s="8" t="s">
        <v>75</v>
      </c>
      <c r="B72" s="9">
        <v>2</v>
      </c>
      <c r="C72" s="9"/>
      <c r="D72" s="10" t="s">
        <v>90</v>
      </c>
      <c r="E72" s="9">
        <v>1357</v>
      </c>
      <c r="F72" s="9">
        <v>121</v>
      </c>
      <c r="G72" s="11">
        <f t="shared" si="2"/>
        <v>1478</v>
      </c>
      <c r="H72" s="23" t="str">
        <f>IF($B72=1,$G72,"")</f>
        <v/>
      </c>
      <c r="I72" s="23">
        <f>IF($B72=2,$G72,"")</f>
        <v>1478</v>
      </c>
      <c r="J72" s="23" t="str">
        <f>IF($B72=3,$G72,"")</f>
        <v/>
      </c>
      <c r="K72" s="23" t="str">
        <f>IF($B72=4,$G72,"")</f>
        <v/>
      </c>
      <c r="L72" s="23" t="str">
        <f>IF($B72=5,$G72,"")</f>
        <v/>
      </c>
      <c r="M72" s="23" t="str">
        <f>IF($B72=6,$G72,"")</f>
        <v/>
      </c>
      <c r="N72" s="23" t="str">
        <f>IF($B72=7,$G72,"")</f>
        <v/>
      </c>
      <c r="O72" s="24" t="str">
        <f>IF($B72=8,$G72,"")</f>
        <v/>
      </c>
    </row>
    <row r="73" spans="1:15" x14ac:dyDescent="0.25">
      <c r="A73" s="12" t="s">
        <v>76</v>
      </c>
      <c r="B73" s="3">
        <v>2</v>
      </c>
      <c r="C73" s="3"/>
      <c r="D73" s="4" t="s">
        <v>90</v>
      </c>
      <c r="E73" s="3">
        <v>536</v>
      </c>
      <c r="F73" s="3">
        <v>48</v>
      </c>
      <c r="G73" s="5">
        <f t="shared" si="2"/>
        <v>584</v>
      </c>
      <c r="H73" s="25" t="str">
        <f>IF($B73=1,$G73,"")</f>
        <v/>
      </c>
      <c r="I73" s="25">
        <f>IF($B73=2,$G73,"")</f>
        <v>584</v>
      </c>
      <c r="J73" s="25" t="str">
        <f>IF($B73=3,$G73,"")</f>
        <v/>
      </c>
      <c r="K73" s="25" t="str">
        <f>IF($B73=4,$G73,"")</f>
        <v/>
      </c>
      <c r="L73" s="25" t="str">
        <f>IF($B73=5,$G73,"")</f>
        <v/>
      </c>
      <c r="M73" s="25" t="str">
        <f>IF($B73=6,$G73,"")</f>
        <v/>
      </c>
      <c r="N73" s="25" t="str">
        <f>IF($B73=7,$G73,"")</f>
        <v/>
      </c>
      <c r="O73" s="26" t="str">
        <f>IF($B73=8,$G73,"")</f>
        <v/>
      </c>
    </row>
    <row r="74" spans="1:15" x14ac:dyDescent="0.25">
      <c r="A74" s="12" t="s">
        <v>77</v>
      </c>
      <c r="B74" s="3">
        <v>3</v>
      </c>
      <c r="C74" s="3"/>
      <c r="D74" s="4" t="s">
        <v>90</v>
      </c>
      <c r="E74" s="3">
        <v>1753</v>
      </c>
      <c r="F74" s="3">
        <v>120</v>
      </c>
      <c r="G74" s="5">
        <f t="shared" si="2"/>
        <v>1873</v>
      </c>
      <c r="H74" s="25" t="str">
        <f>IF($B74=1,$G74,"")</f>
        <v/>
      </c>
      <c r="I74" s="25" t="str">
        <f>IF($B74=2,$G74,"")</f>
        <v/>
      </c>
      <c r="J74" s="25">
        <f>IF($B74=3,$G74,"")</f>
        <v>1873</v>
      </c>
      <c r="K74" s="25" t="str">
        <f>IF($B74=4,$G74,"")</f>
        <v/>
      </c>
      <c r="L74" s="25" t="str">
        <f>IF($B74=5,$G74,"")</f>
        <v/>
      </c>
      <c r="M74" s="25" t="str">
        <f>IF($B74=6,$G74,"")</f>
        <v/>
      </c>
      <c r="N74" s="25" t="str">
        <f>IF($B74=7,$G74,"")</f>
        <v/>
      </c>
      <c r="O74" s="26" t="str">
        <f>IF($B74=8,$G74,"")</f>
        <v/>
      </c>
    </row>
    <row r="75" spans="1:15" x14ac:dyDescent="0.25">
      <c r="A75" s="12" t="s">
        <v>78</v>
      </c>
      <c r="B75" s="3">
        <v>1</v>
      </c>
      <c r="C75" s="3"/>
      <c r="D75" s="4" t="s">
        <v>90</v>
      </c>
      <c r="E75" s="3">
        <v>2701</v>
      </c>
      <c r="F75" s="3">
        <v>210</v>
      </c>
      <c r="G75" s="5">
        <f t="shared" si="2"/>
        <v>2911</v>
      </c>
      <c r="H75" s="25">
        <f>IF($B75=1,$G75,"")</f>
        <v>2911</v>
      </c>
      <c r="I75" s="25" t="str">
        <f>IF($B75=2,$G75,"")</f>
        <v/>
      </c>
      <c r="J75" s="25" t="str">
        <f>IF($B75=3,$G75,"")</f>
        <v/>
      </c>
      <c r="K75" s="25" t="str">
        <f>IF($B75=4,$G75,"")</f>
        <v/>
      </c>
      <c r="L75" s="25" t="str">
        <f>IF($B75=5,$G75,"")</f>
        <v/>
      </c>
      <c r="M75" s="25" t="str">
        <f>IF($B75=6,$G75,"")</f>
        <v/>
      </c>
      <c r="N75" s="25" t="str">
        <f>IF($B75=7,$G75,"")</f>
        <v/>
      </c>
      <c r="O75" s="26" t="str">
        <f>IF($B75=8,$G75,"")</f>
        <v/>
      </c>
    </row>
    <row r="76" spans="1:15" x14ac:dyDescent="0.25">
      <c r="A76" s="12" t="s">
        <v>79</v>
      </c>
      <c r="B76" s="3">
        <v>3</v>
      </c>
      <c r="C76" s="3"/>
      <c r="D76" s="4" t="s">
        <v>90</v>
      </c>
      <c r="E76" s="3">
        <v>420</v>
      </c>
      <c r="F76" s="3">
        <v>61</v>
      </c>
      <c r="G76" s="5">
        <f t="shared" si="2"/>
        <v>481</v>
      </c>
      <c r="H76" s="25" t="str">
        <f>IF($B76=1,$G76,"")</f>
        <v/>
      </c>
      <c r="I76" s="25" t="str">
        <f>IF($B76=2,$G76,"")</f>
        <v/>
      </c>
      <c r="J76" s="25">
        <f>IF($B76=3,$G76,"")</f>
        <v>481</v>
      </c>
      <c r="K76" s="25" t="str">
        <f>IF($B76=4,$G76,"")</f>
        <v/>
      </c>
      <c r="L76" s="25" t="str">
        <f>IF($B76=5,$G76,"")</f>
        <v/>
      </c>
      <c r="M76" s="25" t="str">
        <f>IF($B76=6,$G76,"")</f>
        <v/>
      </c>
      <c r="N76" s="25" t="str">
        <f>IF($B76=7,$G76,"")</f>
        <v/>
      </c>
      <c r="O76" s="26" t="str">
        <f>IF($B76=8,$G76,"")</f>
        <v/>
      </c>
    </row>
    <row r="77" spans="1:15" x14ac:dyDescent="0.25">
      <c r="A77" s="12" t="s">
        <v>80</v>
      </c>
      <c r="B77" s="3">
        <v>4</v>
      </c>
      <c r="C77" s="3"/>
      <c r="D77" s="4" t="s">
        <v>90</v>
      </c>
      <c r="E77" s="3">
        <v>2184</v>
      </c>
      <c r="F77" s="3">
        <v>158</v>
      </c>
      <c r="G77" s="5">
        <f t="shared" si="2"/>
        <v>2342</v>
      </c>
      <c r="H77" s="25" t="str">
        <f>IF($B77=1,$G77,"")</f>
        <v/>
      </c>
      <c r="I77" s="25" t="str">
        <f>IF($B77=2,$G77,"")</f>
        <v/>
      </c>
      <c r="J77" s="25" t="str">
        <f>IF($B77=3,$G77,"")</f>
        <v/>
      </c>
      <c r="K77" s="25">
        <f>IF($B77=4,$G77,"")</f>
        <v>2342</v>
      </c>
      <c r="L77" s="25" t="str">
        <f>IF($B77=5,$G77,"")</f>
        <v/>
      </c>
      <c r="M77" s="25" t="str">
        <f>IF($B77=6,$G77,"")</f>
        <v/>
      </c>
      <c r="N77" s="25" t="str">
        <f>IF($B77=7,$G77,"")</f>
        <v/>
      </c>
      <c r="O77" s="26" t="str">
        <f>IF($B77=8,$G77,"")</f>
        <v/>
      </c>
    </row>
    <row r="78" spans="1:15" x14ac:dyDescent="0.25">
      <c r="A78" s="12" t="s">
        <v>81</v>
      </c>
      <c r="B78" s="3">
        <v>4</v>
      </c>
      <c r="C78" s="3"/>
      <c r="D78" s="4" t="s">
        <v>90</v>
      </c>
      <c r="E78" s="3">
        <v>1838</v>
      </c>
      <c r="F78" s="3">
        <v>131</v>
      </c>
      <c r="G78" s="5">
        <f t="shared" si="2"/>
        <v>1969</v>
      </c>
      <c r="H78" s="25" t="str">
        <f>IF($B78=1,$G78,"")</f>
        <v/>
      </c>
      <c r="I78" s="25" t="str">
        <f>IF($B78=2,$G78,"")</f>
        <v/>
      </c>
      <c r="J78" s="25" t="str">
        <f>IF($B78=3,$G78,"")</f>
        <v/>
      </c>
      <c r="K78" s="25">
        <f>IF($B78=4,$G78,"")</f>
        <v>1969</v>
      </c>
      <c r="L78" s="25" t="str">
        <f>IF($B78=5,$G78,"")</f>
        <v/>
      </c>
      <c r="M78" s="25" t="str">
        <f>IF($B78=6,$G78,"")</f>
        <v/>
      </c>
      <c r="N78" s="25" t="str">
        <f>IF($B78=7,$G78,"")</f>
        <v/>
      </c>
      <c r="O78" s="26" t="str">
        <f>IF($B78=8,$G78,"")</f>
        <v/>
      </c>
    </row>
    <row r="79" spans="1:15" x14ac:dyDescent="0.25">
      <c r="A79" s="12" t="s">
        <v>82</v>
      </c>
      <c r="B79" s="3">
        <v>5</v>
      </c>
      <c r="C79" s="3"/>
      <c r="D79" s="4" t="s">
        <v>90</v>
      </c>
      <c r="E79" s="3">
        <v>470</v>
      </c>
      <c r="F79" s="3">
        <v>57</v>
      </c>
      <c r="G79" s="5">
        <f t="shared" si="2"/>
        <v>527</v>
      </c>
      <c r="H79" s="25" t="str">
        <f>IF($B79=1,$G79,"")</f>
        <v/>
      </c>
      <c r="I79" s="25" t="str">
        <f>IF($B79=2,$G79,"")</f>
        <v/>
      </c>
      <c r="J79" s="25" t="str">
        <f>IF($B79=3,$G79,"")</f>
        <v/>
      </c>
      <c r="K79" s="25" t="str">
        <f>IF($B79=4,$G79,"")</f>
        <v/>
      </c>
      <c r="L79" s="25">
        <f>IF($B79=5,$G79,"")</f>
        <v>527</v>
      </c>
      <c r="M79" s="25" t="str">
        <f>IF($B79=6,$G79,"")</f>
        <v/>
      </c>
      <c r="N79" s="25" t="str">
        <f>IF($B79=7,$G79,"")</f>
        <v/>
      </c>
      <c r="O79" s="26" t="str">
        <f>IF($B79=8,$G79,"")</f>
        <v/>
      </c>
    </row>
    <row r="80" spans="1:15" x14ac:dyDescent="0.25">
      <c r="A80" s="12" t="s">
        <v>83</v>
      </c>
      <c r="B80" s="3">
        <v>5</v>
      </c>
      <c r="C80" s="3"/>
      <c r="D80" s="4" t="s">
        <v>90</v>
      </c>
      <c r="E80" s="3">
        <v>1263</v>
      </c>
      <c r="F80" s="3">
        <v>94</v>
      </c>
      <c r="G80" s="5">
        <f t="shared" si="2"/>
        <v>1357</v>
      </c>
      <c r="H80" s="25" t="str">
        <f>IF($B80=1,$G80,"")</f>
        <v/>
      </c>
      <c r="I80" s="25" t="str">
        <f>IF($B80=2,$G80,"")</f>
        <v/>
      </c>
      <c r="J80" s="25" t="str">
        <f>IF($B80=3,$G80,"")</f>
        <v/>
      </c>
      <c r="K80" s="25" t="str">
        <f>IF($B80=4,$G80,"")</f>
        <v/>
      </c>
      <c r="L80" s="25">
        <f>IF($B80=5,$G80,"")</f>
        <v>1357</v>
      </c>
      <c r="M80" s="25" t="str">
        <f>IF($B80=6,$G80,"")</f>
        <v/>
      </c>
      <c r="N80" s="25" t="str">
        <f>IF($B80=7,$G80,"")</f>
        <v/>
      </c>
      <c r="O80" s="26" t="str">
        <f>IF($B80=8,$G80,"")</f>
        <v/>
      </c>
    </row>
    <row r="81" spans="1:15" x14ac:dyDescent="0.25">
      <c r="A81" s="12" t="s">
        <v>84</v>
      </c>
      <c r="B81" s="3">
        <v>6</v>
      </c>
      <c r="C81" s="3"/>
      <c r="D81" s="4" t="s">
        <v>90</v>
      </c>
      <c r="E81" s="3">
        <v>546</v>
      </c>
      <c r="F81" s="3">
        <v>61</v>
      </c>
      <c r="G81" s="5">
        <f t="shared" si="2"/>
        <v>607</v>
      </c>
      <c r="H81" s="25" t="str">
        <f>IF($B81=1,$G81,"")</f>
        <v/>
      </c>
      <c r="I81" s="25" t="str">
        <f>IF($B81=2,$G81,"")</f>
        <v/>
      </c>
      <c r="J81" s="25" t="str">
        <f>IF($B81=3,$G81,"")</f>
        <v/>
      </c>
      <c r="K81" s="25" t="str">
        <f>IF($B81=4,$G81,"")</f>
        <v/>
      </c>
      <c r="L81" s="25" t="str">
        <f>IF($B81=5,$G81,"")</f>
        <v/>
      </c>
      <c r="M81" s="25">
        <f>IF($B81=6,$G81,"")</f>
        <v>607</v>
      </c>
      <c r="N81" s="25" t="str">
        <f>IF($B81=7,$G81,"")</f>
        <v/>
      </c>
      <c r="O81" s="26" t="str">
        <f>IF($B81=8,$G81,"")</f>
        <v/>
      </c>
    </row>
    <row r="82" spans="1:15" x14ac:dyDescent="0.25">
      <c r="A82" s="12" t="s">
        <v>85</v>
      </c>
      <c r="B82" s="3">
        <v>6</v>
      </c>
      <c r="C82" s="3"/>
      <c r="D82" s="4" t="s">
        <v>90</v>
      </c>
      <c r="E82" s="3">
        <v>1851</v>
      </c>
      <c r="F82" s="3">
        <v>119</v>
      </c>
      <c r="G82" s="5">
        <f t="shared" si="2"/>
        <v>1970</v>
      </c>
      <c r="H82" s="25" t="str">
        <f>IF($B82=1,$G82,"")</f>
        <v/>
      </c>
      <c r="I82" s="25" t="str">
        <f>IF($B82=2,$G82,"")</f>
        <v/>
      </c>
      <c r="J82" s="25" t="str">
        <f>IF($B82=3,$G82,"")</f>
        <v/>
      </c>
      <c r="K82" s="25" t="str">
        <f>IF($B82=4,$G82,"")</f>
        <v/>
      </c>
      <c r="L82" s="25" t="str">
        <f>IF($B82=5,$G82,"")</f>
        <v/>
      </c>
      <c r="M82" s="25">
        <f>IF($B82=6,$G82,"")</f>
        <v>1970</v>
      </c>
      <c r="N82" s="25" t="str">
        <f>IF($B82=7,$G82,"")</f>
        <v/>
      </c>
      <c r="O82" s="26" t="str">
        <f>IF($B82=8,$G82,"")</f>
        <v/>
      </c>
    </row>
    <row r="83" spans="1:15" x14ac:dyDescent="0.25">
      <c r="A83" s="12" t="s">
        <v>86</v>
      </c>
      <c r="B83" s="3">
        <v>7</v>
      </c>
      <c r="C83" s="3"/>
      <c r="D83" s="4" t="s">
        <v>90</v>
      </c>
      <c r="E83" s="3">
        <v>2181</v>
      </c>
      <c r="F83" s="3">
        <v>151</v>
      </c>
      <c r="G83" s="5">
        <f t="shared" si="2"/>
        <v>2332</v>
      </c>
      <c r="H83" s="25" t="str">
        <f>IF($B83=1,$G83,"")</f>
        <v/>
      </c>
      <c r="I83" s="25" t="str">
        <f>IF($B83=2,$G83,"")</f>
        <v/>
      </c>
      <c r="J83" s="25" t="str">
        <f>IF($B83=3,$G83,"")</f>
        <v/>
      </c>
      <c r="K83" s="25" t="str">
        <f>IF($B83=4,$G83,"")</f>
        <v/>
      </c>
      <c r="L83" s="25" t="str">
        <f>IF($B83=5,$G83,"")</f>
        <v/>
      </c>
      <c r="M83" s="25" t="str">
        <f>IF($B83=6,$G83,"")</f>
        <v/>
      </c>
      <c r="N83" s="25">
        <f>IF($B83=7,$G83,"")</f>
        <v>2332</v>
      </c>
      <c r="O83" s="26" t="str">
        <f>IF($B83=8,$G83,"")</f>
        <v/>
      </c>
    </row>
    <row r="84" spans="1:15" x14ac:dyDescent="0.25">
      <c r="A84" s="12" t="s">
        <v>87</v>
      </c>
      <c r="B84" s="3">
        <v>8</v>
      </c>
      <c r="C84" s="3"/>
      <c r="D84" s="4" t="s">
        <v>90</v>
      </c>
      <c r="E84" s="3">
        <v>284</v>
      </c>
      <c r="F84" s="3">
        <v>46</v>
      </c>
      <c r="G84" s="5">
        <f t="shared" si="2"/>
        <v>330</v>
      </c>
      <c r="H84" s="25" t="str">
        <f>IF($B84=1,$G84,"")</f>
        <v/>
      </c>
      <c r="I84" s="25" t="str">
        <f>IF($B84=2,$G84,"")</f>
        <v/>
      </c>
      <c r="J84" s="25" t="str">
        <f>IF($B84=3,$G84,"")</f>
        <v/>
      </c>
      <c r="K84" s="25" t="str">
        <f>IF($B84=4,$G84,"")</f>
        <v/>
      </c>
      <c r="L84" s="25" t="str">
        <f>IF($B84=5,$G84,"")</f>
        <v/>
      </c>
      <c r="M84" s="25" t="str">
        <f>IF($B84=6,$G84,"")</f>
        <v/>
      </c>
      <c r="N84" s="25" t="str">
        <f>IF($B84=7,$G84,"")</f>
        <v/>
      </c>
      <c r="O84" s="26">
        <f>IF($B84=8,$G84,"")</f>
        <v>330</v>
      </c>
    </row>
    <row r="85" spans="1:15" x14ac:dyDescent="0.25">
      <c r="A85" s="12" t="s">
        <v>88</v>
      </c>
      <c r="B85" s="3">
        <v>8</v>
      </c>
      <c r="C85" s="3"/>
      <c r="D85" s="4" t="s">
        <v>90</v>
      </c>
      <c r="E85" s="3">
        <v>279</v>
      </c>
      <c r="F85" s="3">
        <v>38</v>
      </c>
      <c r="G85" s="5">
        <f t="shared" si="2"/>
        <v>317</v>
      </c>
      <c r="H85" s="25" t="str">
        <f>IF($B85=1,$G85,"")</f>
        <v/>
      </c>
      <c r="I85" s="25" t="str">
        <f>IF($B85=2,$G85,"")</f>
        <v/>
      </c>
      <c r="J85" s="25" t="str">
        <f>IF($B85=3,$G85,"")</f>
        <v/>
      </c>
      <c r="K85" s="25" t="str">
        <f>IF($B85=4,$G85,"")</f>
        <v/>
      </c>
      <c r="L85" s="25" t="str">
        <f>IF($B85=5,$G85,"")</f>
        <v/>
      </c>
      <c r="M85" s="25" t="str">
        <f>IF($B85=6,$G85,"")</f>
        <v/>
      </c>
      <c r="N85" s="25" t="str">
        <f>IF($B85=7,$G85,"")</f>
        <v/>
      </c>
      <c r="O85" s="26">
        <f>IF($B85=8,$G85,"")</f>
        <v>317</v>
      </c>
    </row>
    <row r="86" spans="1:15" ht="15.75" thickBot="1" x14ac:dyDescent="0.3">
      <c r="A86" s="13" t="s">
        <v>89</v>
      </c>
      <c r="B86" s="14">
        <v>8</v>
      </c>
      <c r="C86" s="14"/>
      <c r="D86" s="15" t="s">
        <v>90</v>
      </c>
      <c r="E86" s="14">
        <v>286</v>
      </c>
      <c r="F86" s="14">
        <v>39</v>
      </c>
      <c r="G86" s="16">
        <f t="shared" si="2"/>
        <v>325</v>
      </c>
      <c r="H86" s="27" t="str">
        <f>IF($B86=1,$G86,"")</f>
        <v/>
      </c>
      <c r="I86" s="27" t="str">
        <f>IF($B86=2,$G86,"")</f>
        <v/>
      </c>
      <c r="J86" s="27" t="str">
        <f>IF($B86=3,$G86,"")</f>
        <v/>
      </c>
      <c r="K86" s="27" t="str">
        <f>IF($B86=4,$G86,"")</f>
        <v/>
      </c>
      <c r="L86" s="27" t="str">
        <f>IF($B86=5,$G86,"")</f>
        <v/>
      </c>
      <c r="M86" s="27" t="str">
        <f>IF($B86=6,$G86,"")</f>
        <v/>
      </c>
      <c r="N86" s="27" t="str">
        <f>IF($B86=7,$G86,"")</f>
        <v/>
      </c>
      <c r="O86" s="28">
        <f>IF($B86=8,$G86,"")</f>
        <v>325</v>
      </c>
    </row>
    <row r="87" spans="1:15" x14ac:dyDescent="0.25">
      <c r="A87" s="8" t="s">
        <v>91</v>
      </c>
      <c r="B87" s="9">
        <v>1</v>
      </c>
      <c r="C87" s="9"/>
      <c r="D87" s="10" t="s">
        <v>101</v>
      </c>
      <c r="E87" s="9">
        <v>700</v>
      </c>
      <c r="F87" s="9">
        <v>71</v>
      </c>
      <c r="G87" s="11">
        <f t="shared" si="2"/>
        <v>771</v>
      </c>
      <c r="H87" s="23">
        <f>IF($B87=1,$G87,"")</f>
        <v>771</v>
      </c>
      <c r="I87" s="23" t="str">
        <f>IF($B87=2,$G87,"")</f>
        <v/>
      </c>
      <c r="J87" s="23" t="str">
        <f>IF($B87=3,$G87,"")</f>
        <v/>
      </c>
      <c r="K87" s="23" t="str">
        <f>IF($B87=4,$G87,"")</f>
        <v/>
      </c>
      <c r="L87" s="23" t="str">
        <f>IF($B87=5,$G87,"")</f>
        <v/>
      </c>
      <c r="M87" s="23" t="str">
        <f>IF($B87=6,$G87,"")</f>
        <v/>
      </c>
      <c r="N87" s="23" t="str">
        <f>IF($B87=7,$G87,"")</f>
        <v/>
      </c>
      <c r="O87" s="24" t="str">
        <f>IF($B87=8,$G87,"")</f>
        <v/>
      </c>
    </row>
    <row r="88" spans="1:15" x14ac:dyDescent="0.25">
      <c r="A88" s="12" t="s">
        <v>92</v>
      </c>
      <c r="B88" s="3">
        <v>2</v>
      </c>
      <c r="C88" s="3"/>
      <c r="D88" s="4" t="s">
        <v>101</v>
      </c>
      <c r="E88" s="3">
        <v>471</v>
      </c>
      <c r="F88" s="3">
        <v>43</v>
      </c>
      <c r="G88" s="5">
        <f t="shared" si="2"/>
        <v>514</v>
      </c>
      <c r="H88" s="25" t="str">
        <f>IF($B88=1,$G88,"")</f>
        <v/>
      </c>
      <c r="I88" s="25">
        <f>IF($B88=2,$G88,"")</f>
        <v>514</v>
      </c>
      <c r="J88" s="25" t="str">
        <f>IF($B88=3,$G88,"")</f>
        <v/>
      </c>
      <c r="K88" s="25" t="str">
        <f>IF($B88=4,$G88,"")</f>
        <v/>
      </c>
      <c r="L88" s="25" t="str">
        <f>IF($B88=5,$G88,"")</f>
        <v/>
      </c>
      <c r="M88" s="25" t="str">
        <f>IF($B88=6,$G88,"")</f>
        <v/>
      </c>
      <c r="N88" s="25" t="str">
        <f>IF($B88=7,$G88,"")</f>
        <v/>
      </c>
      <c r="O88" s="26" t="str">
        <f>IF($B88=8,$G88,"")</f>
        <v/>
      </c>
    </row>
    <row r="89" spans="1:15" x14ac:dyDescent="0.25">
      <c r="A89" s="12" t="s">
        <v>93</v>
      </c>
      <c r="B89" s="3">
        <v>3</v>
      </c>
      <c r="C89" s="3"/>
      <c r="D89" s="4" t="s">
        <v>101</v>
      </c>
      <c r="E89" s="3">
        <v>473</v>
      </c>
      <c r="F89" s="3">
        <v>54</v>
      </c>
      <c r="G89" s="5">
        <f t="shared" si="2"/>
        <v>527</v>
      </c>
      <c r="H89" s="25" t="str">
        <f>IF($B89=1,$G89,"")</f>
        <v/>
      </c>
      <c r="I89" s="25" t="str">
        <f>IF($B89=2,$G89,"")</f>
        <v/>
      </c>
      <c r="J89" s="25">
        <f>IF($B89=3,$G89,"")</f>
        <v>527</v>
      </c>
      <c r="K89" s="25" t="str">
        <f>IF($B89=4,$G89,"")</f>
        <v/>
      </c>
      <c r="L89" s="25" t="str">
        <f>IF($B89=5,$G89,"")</f>
        <v/>
      </c>
      <c r="M89" s="25" t="str">
        <f>IF($B89=6,$G89,"")</f>
        <v/>
      </c>
      <c r="N89" s="25" t="str">
        <f>IF($B89=7,$G89,"")</f>
        <v/>
      </c>
      <c r="O89" s="26" t="str">
        <f>IF($B89=8,$G89,"")</f>
        <v/>
      </c>
    </row>
    <row r="90" spans="1:15" x14ac:dyDescent="0.25">
      <c r="A90" s="12" t="s">
        <v>94</v>
      </c>
      <c r="B90" s="3">
        <v>4</v>
      </c>
      <c r="C90" s="3"/>
      <c r="D90" s="4" t="s">
        <v>101</v>
      </c>
      <c r="E90" s="3">
        <v>1083</v>
      </c>
      <c r="F90" s="3">
        <v>75</v>
      </c>
      <c r="G90" s="5">
        <f t="shared" si="2"/>
        <v>1158</v>
      </c>
      <c r="H90" s="25" t="str">
        <f>IF($B90=1,$G90,"")</f>
        <v/>
      </c>
      <c r="I90" s="25" t="str">
        <f>IF($B90=2,$G90,"")</f>
        <v/>
      </c>
      <c r="J90" s="25" t="str">
        <f>IF($B90=3,$G90,"")</f>
        <v/>
      </c>
      <c r="K90" s="25">
        <f>IF($B90=4,$G90,"")</f>
        <v>1158</v>
      </c>
      <c r="L90" s="25" t="str">
        <f>IF($B90=5,$G90,"")</f>
        <v/>
      </c>
      <c r="M90" s="25" t="str">
        <f>IF($B90=6,$G90,"")</f>
        <v/>
      </c>
      <c r="N90" s="25" t="str">
        <f>IF($B90=7,$G90,"")</f>
        <v/>
      </c>
      <c r="O90" s="26" t="str">
        <f>IF($B90=8,$G90,"")</f>
        <v/>
      </c>
    </row>
    <row r="91" spans="1:15" x14ac:dyDescent="0.25">
      <c r="A91" s="12" t="s">
        <v>95</v>
      </c>
      <c r="B91" s="3">
        <v>5</v>
      </c>
      <c r="C91" s="3"/>
      <c r="D91" s="4" t="s">
        <v>101</v>
      </c>
      <c r="E91" s="3">
        <v>1394</v>
      </c>
      <c r="F91" s="3">
        <v>98</v>
      </c>
      <c r="G91" s="5">
        <f t="shared" si="2"/>
        <v>1492</v>
      </c>
      <c r="H91" s="25" t="str">
        <f>IF($B91=1,$G91,"")</f>
        <v/>
      </c>
      <c r="I91" s="25" t="str">
        <f>IF($B91=2,$G91,"")</f>
        <v/>
      </c>
      <c r="J91" s="25" t="str">
        <f>IF($B91=3,$G91,"")</f>
        <v/>
      </c>
      <c r="K91" s="25" t="str">
        <f>IF($B91=4,$G91,"")</f>
        <v/>
      </c>
      <c r="L91" s="25">
        <f>IF($B91=5,$G91,"")</f>
        <v>1492</v>
      </c>
      <c r="M91" s="25" t="str">
        <f>IF($B91=6,$G91,"")</f>
        <v/>
      </c>
      <c r="N91" s="25" t="str">
        <f>IF($B91=7,$G91,"")</f>
        <v/>
      </c>
      <c r="O91" s="26" t="str">
        <f>IF($B91=8,$G91,"")</f>
        <v/>
      </c>
    </row>
    <row r="92" spans="1:15" x14ac:dyDescent="0.25">
      <c r="A92" s="12" t="s">
        <v>96</v>
      </c>
      <c r="B92" s="3">
        <v>6</v>
      </c>
      <c r="C92" s="3"/>
      <c r="D92" s="4" t="s">
        <v>101</v>
      </c>
      <c r="E92" s="3">
        <v>565</v>
      </c>
      <c r="F92" s="3">
        <v>62</v>
      </c>
      <c r="G92" s="5">
        <f t="shared" si="2"/>
        <v>627</v>
      </c>
      <c r="H92" s="25" t="str">
        <f>IF($B92=1,$G92,"")</f>
        <v/>
      </c>
      <c r="I92" s="25" t="str">
        <f>IF($B92=2,$G92,"")</f>
        <v/>
      </c>
      <c r="J92" s="25" t="str">
        <f>IF($B92=3,$G92,"")</f>
        <v/>
      </c>
      <c r="K92" s="25" t="str">
        <f>IF($B92=4,$G92,"")</f>
        <v/>
      </c>
      <c r="L92" s="25" t="str">
        <f>IF($B92=5,$G92,"")</f>
        <v/>
      </c>
      <c r="M92" s="25">
        <f>IF($B92=6,$G92,"")</f>
        <v>627</v>
      </c>
      <c r="N92" s="25" t="str">
        <f>IF($B92=7,$G92,"")</f>
        <v/>
      </c>
      <c r="O92" s="26" t="str">
        <f>IF($B92=8,$G92,"")</f>
        <v/>
      </c>
    </row>
    <row r="93" spans="1:15" x14ac:dyDescent="0.25">
      <c r="A93" s="12" t="s">
        <v>97</v>
      </c>
      <c r="B93" s="3">
        <v>6</v>
      </c>
      <c r="C93" s="3"/>
      <c r="D93" s="4" t="s">
        <v>101</v>
      </c>
      <c r="E93" s="3">
        <v>709</v>
      </c>
      <c r="F93" s="3">
        <v>76</v>
      </c>
      <c r="G93" s="5">
        <f t="shared" si="2"/>
        <v>785</v>
      </c>
      <c r="H93" s="25" t="str">
        <f>IF($B93=1,$G93,"")</f>
        <v/>
      </c>
      <c r="I93" s="25" t="str">
        <f>IF($B93=2,$G93,"")</f>
        <v/>
      </c>
      <c r="J93" s="25" t="str">
        <f>IF($B93=3,$G93,"")</f>
        <v/>
      </c>
      <c r="K93" s="25" t="str">
        <f>IF($B93=4,$G93,"")</f>
        <v/>
      </c>
      <c r="L93" s="25" t="str">
        <f>IF($B93=5,$G93,"")</f>
        <v/>
      </c>
      <c r="M93" s="25">
        <f>IF($B93=6,$G93,"")</f>
        <v>785</v>
      </c>
      <c r="N93" s="25" t="str">
        <f>IF($B93=7,$G93,"")</f>
        <v/>
      </c>
      <c r="O93" s="26" t="str">
        <f>IF($B93=8,$G93,"")</f>
        <v/>
      </c>
    </row>
    <row r="94" spans="1:15" x14ac:dyDescent="0.25">
      <c r="A94" s="12" t="s">
        <v>98</v>
      </c>
      <c r="B94" s="3">
        <v>7</v>
      </c>
      <c r="C94" s="3"/>
      <c r="D94" s="4" t="s">
        <v>101</v>
      </c>
      <c r="E94" s="3">
        <v>1319</v>
      </c>
      <c r="F94" s="3">
        <v>143</v>
      </c>
      <c r="G94" s="5">
        <f t="shared" si="2"/>
        <v>1462</v>
      </c>
      <c r="H94" s="25" t="str">
        <f>IF($B94=1,$G94,"")</f>
        <v/>
      </c>
      <c r="I94" s="25" t="str">
        <f>IF($B94=2,$G94,"")</f>
        <v/>
      </c>
      <c r="J94" s="25" t="str">
        <f>IF($B94=3,$G94,"")</f>
        <v/>
      </c>
      <c r="K94" s="25" t="str">
        <f>IF($B94=4,$G94,"")</f>
        <v/>
      </c>
      <c r="L94" s="25" t="str">
        <f>IF($B94=5,$G94,"")</f>
        <v/>
      </c>
      <c r="M94" s="25" t="str">
        <f>IF($B94=6,$G94,"")</f>
        <v/>
      </c>
      <c r="N94" s="25">
        <f>IF($B94=7,$G94,"")</f>
        <v>1462</v>
      </c>
      <c r="O94" s="26" t="str">
        <f>IF($B94=8,$G94,"")</f>
        <v/>
      </c>
    </row>
    <row r="95" spans="1:15" x14ac:dyDescent="0.25">
      <c r="A95" s="12" t="s">
        <v>99</v>
      </c>
      <c r="B95" s="3">
        <v>8</v>
      </c>
      <c r="C95" s="3"/>
      <c r="D95" s="4" t="s">
        <v>101</v>
      </c>
      <c r="E95" s="3">
        <v>555</v>
      </c>
      <c r="F95" s="3">
        <v>84</v>
      </c>
      <c r="G95" s="5">
        <f t="shared" si="2"/>
        <v>639</v>
      </c>
      <c r="H95" s="25" t="str">
        <f>IF($B95=1,$G95,"")</f>
        <v/>
      </c>
      <c r="I95" s="25" t="str">
        <f>IF($B95=2,$G95,"")</f>
        <v/>
      </c>
      <c r="J95" s="25" t="str">
        <f>IF($B95=3,$G95,"")</f>
        <v/>
      </c>
      <c r="K95" s="25" t="str">
        <f>IF($B95=4,$G95,"")</f>
        <v/>
      </c>
      <c r="L95" s="25" t="str">
        <f>IF($B95=5,$G95,"")</f>
        <v/>
      </c>
      <c r="M95" s="25" t="str">
        <f>IF($B95=6,$G95,"")</f>
        <v/>
      </c>
      <c r="N95" s="25" t="str">
        <f>IF($B95=7,$G95,"")</f>
        <v/>
      </c>
      <c r="O95" s="26">
        <f>IF($B95=8,$G95,"")</f>
        <v>639</v>
      </c>
    </row>
    <row r="96" spans="1:15" ht="15.75" thickBot="1" x14ac:dyDescent="0.3">
      <c r="A96" s="13" t="s">
        <v>100</v>
      </c>
      <c r="B96" s="14">
        <v>8</v>
      </c>
      <c r="C96" s="14"/>
      <c r="D96" s="15" t="s">
        <v>101</v>
      </c>
      <c r="E96" s="14">
        <v>938</v>
      </c>
      <c r="F96" s="14">
        <v>97</v>
      </c>
      <c r="G96" s="16">
        <f t="shared" si="2"/>
        <v>1035</v>
      </c>
      <c r="H96" s="27" t="str">
        <f>IF($B96=1,$G96,"")</f>
        <v/>
      </c>
      <c r="I96" s="27" t="str">
        <f>IF($B96=2,$G96,"")</f>
        <v/>
      </c>
      <c r="J96" s="27" t="str">
        <f>IF($B96=3,$G96,"")</f>
        <v/>
      </c>
      <c r="K96" s="27" t="str">
        <f>IF($B96=4,$G96,"")</f>
        <v/>
      </c>
      <c r="L96" s="27" t="str">
        <f>IF($B96=5,$G96,"")</f>
        <v/>
      </c>
      <c r="M96" s="27" t="str">
        <f>IF($B96=6,$G96,"")</f>
        <v/>
      </c>
      <c r="N96" s="27" t="str">
        <f>IF($B96=7,$G96,"")</f>
        <v/>
      </c>
      <c r="O96" s="28">
        <f>IF($B96=8,$G96,"")</f>
        <v>1035</v>
      </c>
    </row>
    <row r="97" spans="1:15" x14ac:dyDescent="0.25">
      <c r="A97" s="8" t="s">
        <v>102</v>
      </c>
      <c r="B97" s="9">
        <v>1</v>
      </c>
      <c r="C97" s="9"/>
      <c r="D97" s="10" t="s">
        <v>126</v>
      </c>
      <c r="E97" s="9">
        <v>1522</v>
      </c>
      <c r="F97" s="9">
        <v>116</v>
      </c>
      <c r="G97" s="11">
        <f t="shared" si="2"/>
        <v>1638</v>
      </c>
      <c r="H97" s="23">
        <f>IF($B97=1,$G97,"")</f>
        <v>1638</v>
      </c>
      <c r="I97" s="23" t="str">
        <f>IF($B97=2,$G97,"")</f>
        <v/>
      </c>
      <c r="J97" s="23" t="str">
        <f>IF($B97=3,$G97,"")</f>
        <v/>
      </c>
      <c r="K97" s="23" t="str">
        <f>IF($B97=4,$G97,"")</f>
        <v/>
      </c>
      <c r="L97" s="23" t="str">
        <f>IF($B97=5,$G97,"")</f>
        <v/>
      </c>
      <c r="M97" s="23" t="str">
        <f>IF($B97=6,$G97,"")</f>
        <v/>
      </c>
      <c r="N97" s="23" t="str">
        <f>IF($B97=7,$G97,"")</f>
        <v/>
      </c>
      <c r="O97" s="24" t="str">
        <f>IF($B97=8,$G97,"")</f>
        <v/>
      </c>
    </row>
    <row r="98" spans="1:15" x14ac:dyDescent="0.25">
      <c r="A98" s="33" t="s">
        <v>103</v>
      </c>
      <c r="B98" s="34"/>
      <c r="C98" s="34"/>
      <c r="D98" s="34" t="s">
        <v>126</v>
      </c>
      <c r="E98" s="34">
        <v>1821</v>
      </c>
      <c r="F98" s="34">
        <v>142</v>
      </c>
      <c r="G98" s="35">
        <f t="shared" si="2"/>
        <v>1963</v>
      </c>
      <c r="H98" s="36" t="str">
        <f>IF($B98=1,$G98,"")</f>
        <v/>
      </c>
      <c r="I98" s="36" t="str">
        <f>IF($B98=2,$G98,"")</f>
        <v/>
      </c>
      <c r="J98" s="36" t="str">
        <f>IF($B98=3,$G98,"")</f>
        <v/>
      </c>
      <c r="K98" s="36" t="str">
        <f>IF($B98=4,$G98,"")</f>
        <v/>
      </c>
      <c r="L98" s="36" t="str">
        <f>IF($B98=5,$G98,"")</f>
        <v/>
      </c>
      <c r="M98" s="36" t="str">
        <f>IF($B98=6,$G98,"")</f>
        <v/>
      </c>
      <c r="N98" s="36" t="str">
        <f>IF($B98=7,$G98,"")</f>
        <v/>
      </c>
      <c r="O98" s="37" t="str">
        <f>IF($B98=8,$G98,"")</f>
        <v/>
      </c>
    </row>
    <row r="99" spans="1:15" x14ac:dyDescent="0.25">
      <c r="A99" s="12" t="s">
        <v>104</v>
      </c>
      <c r="B99" s="3">
        <v>2</v>
      </c>
      <c r="C99" s="3"/>
      <c r="D99" s="4" t="s">
        <v>126</v>
      </c>
      <c r="E99" s="3">
        <v>1718</v>
      </c>
      <c r="F99" s="3">
        <v>128</v>
      </c>
      <c r="G99" s="5">
        <f t="shared" si="2"/>
        <v>1846</v>
      </c>
      <c r="H99" s="25" t="str">
        <f>IF($B99=1,$G99,"")</f>
        <v/>
      </c>
      <c r="I99" s="25">
        <f>IF($B99=2,$G99,"")</f>
        <v>1846</v>
      </c>
      <c r="J99" s="25" t="str">
        <f>IF($B99=3,$G99,"")</f>
        <v/>
      </c>
      <c r="K99" s="25" t="str">
        <f>IF($B99=4,$G99,"")</f>
        <v/>
      </c>
      <c r="L99" s="25" t="str">
        <f>IF($B99=5,$G99,"")</f>
        <v/>
      </c>
      <c r="M99" s="25" t="str">
        <f>IF($B99=6,$G99,"")</f>
        <v/>
      </c>
      <c r="N99" s="25" t="str">
        <f>IF($B99=7,$G99,"")</f>
        <v/>
      </c>
      <c r="O99" s="26" t="str">
        <f>IF($B99=8,$G99,"")</f>
        <v/>
      </c>
    </row>
    <row r="100" spans="1:15" x14ac:dyDescent="0.25">
      <c r="A100" s="12" t="s">
        <v>105</v>
      </c>
      <c r="B100" s="3">
        <v>2</v>
      </c>
      <c r="C100" s="3"/>
      <c r="D100" s="4" t="s">
        <v>126</v>
      </c>
      <c r="E100" s="3">
        <v>1892</v>
      </c>
      <c r="F100" s="3">
        <v>138</v>
      </c>
      <c r="G100" s="5">
        <f t="shared" si="2"/>
        <v>2030</v>
      </c>
      <c r="H100" s="25" t="str">
        <f>IF($B100=1,$G100,"")</f>
        <v/>
      </c>
      <c r="I100" s="25">
        <f>IF($B100=2,$G100,"")</f>
        <v>2030</v>
      </c>
      <c r="J100" s="25" t="str">
        <f>IF($B100=3,$G100,"")</f>
        <v/>
      </c>
      <c r="K100" s="25" t="str">
        <f>IF($B100=4,$G100,"")</f>
        <v/>
      </c>
      <c r="L100" s="25" t="str">
        <f>IF($B100=5,$G100,"")</f>
        <v/>
      </c>
      <c r="M100" s="25" t="str">
        <f>IF($B100=6,$G100,"")</f>
        <v/>
      </c>
      <c r="N100" s="25" t="str">
        <f>IF($B100=7,$G100,"")</f>
        <v/>
      </c>
      <c r="O100" s="26" t="str">
        <f>IF($B100=8,$G100,"")</f>
        <v/>
      </c>
    </row>
    <row r="101" spans="1:15" x14ac:dyDescent="0.25">
      <c r="A101" s="12" t="s">
        <v>106</v>
      </c>
      <c r="B101" s="3">
        <v>3</v>
      </c>
      <c r="C101" s="3"/>
      <c r="D101" s="4" t="s">
        <v>126</v>
      </c>
      <c r="E101" s="3">
        <v>1065</v>
      </c>
      <c r="F101" s="3">
        <v>115</v>
      </c>
      <c r="G101" s="5">
        <f t="shared" si="2"/>
        <v>1180</v>
      </c>
      <c r="H101" s="25" t="str">
        <f>IF($B101=1,$G101,"")</f>
        <v/>
      </c>
      <c r="I101" s="25" t="str">
        <f>IF($B101=2,$G101,"")</f>
        <v/>
      </c>
      <c r="J101" s="25">
        <f>IF($B101=3,$G101,"")</f>
        <v>1180</v>
      </c>
      <c r="K101" s="25" t="str">
        <f>IF($B101=4,$G101,"")</f>
        <v/>
      </c>
      <c r="L101" s="25" t="str">
        <f>IF($B101=5,$G101,"")</f>
        <v/>
      </c>
      <c r="M101" s="25" t="str">
        <f>IF($B101=6,$G101,"")</f>
        <v/>
      </c>
      <c r="N101" s="25" t="str">
        <f>IF($B101=7,$G101,"")</f>
        <v/>
      </c>
      <c r="O101" s="26" t="str">
        <f>IF($B101=8,$G101,"")</f>
        <v/>
      </c>
    </row>
    <row r="102" spans="1:15" x14ac:dyDescent="0.25">
      <c r="A102" s="12" t="s">
        <v>107</v>
      </c>
      <c r="B102" s="3">
        <v>3</v>
      </c>
      <c r="C102" s="3"/>
      <c r="D102" s="4" t="s">
        <v>126</v>
      </c>
      <c r="E102" s="3">
        <v>1535</v>
      </c>
      <c r="F102" s="3">
        <v>112</v>
      </c>
      <c r="G102" s="5">
        <f t="shared" si="2"/>
        <v>1647</v>
      </c>
      <c r="H102" s="25" t="str">
        <f>IF($B102=1,$G102,"")</f>
        <v/>
      </c>
      <c r="I102" s="25" t="str">
        <f>IF($B102=2,$G102,"")</f>
        <v/>
      </c>
      <c r="J102" s="25">
        <f>IF($B102=3,$G102,"")</f>
        <v>1647</v>
      </c>
      <c r="K102" s="25" t="str">
        <f>IF($B102=4,$G102,"")</f>
        <v/>
      </c>
      <c r="L102" s="25" t="str">
        <f>IF($B102=5,$G102,"")</f>
        <v/>
      </c>
      <c r="M102" s="25" t="str">
        <f>IF($B102=6,$G102,"")</f>
        <v/>
      </c>
      <c r="N102" s="25" t="str">
        <f>IF($B102=7,$G102,"")</f>
        <v/>
      </c>
      <c r="O102" s="26" t="str">
        <f>IF($B102=8,$G102,"")</f>
        <v/>
      </c>
    </row>
    <row r="103" spans="1:15" x14ac:dyDescent="0.25">
      <c r="A103" s="12" t="s">
        <v>108</v>
      </c>
      <c r="B103" s="3">
        <v>4</v>
      </c>
      <c r="C103" s="3"/>
      <c r="D103" s="4" t="s">
        <v>126</v>
      </c>
      <c r="E103" s="3">
        <v>1541</v>
      </c>
      <c r="F103" s="3">
        <v>103</v>
      </c>
      <c r="G103" s="5">
        <f t="shared" si="2"/>
        <v>1644</v>
      </c>
      <c r="H103" s="25" t="str">
        <f>IF($B103=1,$G103,"")</f>
        <v/>
      </c>
      <c r="I103" s="25" t="str">
        <f>IF($B103=2,$G103,"")</f>
        <v/>
      </c>
      <c r="J103" s="25" t="str">
        <f>IF($B103=3,$G103,"")</f>
        <v/>
      </c>
      <c r="K103" s="25">
        <f>IF($B103=4,$G103,"")</f>
        <v>1644</v>
      </c>
      <c r="L103" s="25" t="str">
        <f>IF($B103=5,$G103,"")</f>
        <v/>
      </c>
      <c r="M103" s="25" t="str">
        <f>IF($B103=6,$G103,"")</f>
        <v/>
      </c>
      <c r="N103" s="25" t="str">
        <f>IF($B103=7,$G103,"")</f>
        <v/>
      </c>
      <c r="O103" s="26" t="str">
        <f>IF($B103=8,$G103,"")</f>
        <v/>
      </c>
    </row>
    <row r="104" spans="1:15" x14ac:dyDescent="0.25">
      <c r="A104" s="12" t="s">
        <v>109</v>
      </c>
      <c r="B104" s="3">
        <v>4</v>
      </c>
      <c r="C104" s="3"/>
      <c r="D104" s="4" t="s">
        <v>126</v>
      </c>
      <c r="E104" s="3">
        <v>2106</v>
      </c>
      <c r="F104" s="3">
        <v>155</v>
      </c>
      <c r="G104" s="5">
        <f t="shared" si="2"/>
        <v>2261</v>
      </c>
      <c r="H104" s="25" t="str">
        <f>IF($B104=1,$G104,"")</f>
        <v/>
      </c>
      <c r="I104" s="25" t="str">
        <f>IF($B104=2,$G104,"")</f>
        <v/>
      </c>
      <c r="J104" s="25" t="str">
        <f>IF($B104=3,$G104,"")</f>
        <v/>
      </c>
      <c r="K104" s="25">
        <f>IF($B104=4,$G104,"")</f>
        <v>2261</v>
      </c>
      <c r="L104" s="25" t="str">
        <f>IF($B104=5,$G104,"")</f>
        <v/>
      </c>
      <c r="M104" s="25" t="str">
        <f>IF($B104=6,$G104,"")</f>
        <v/>
      </c>
      <c r="N104" s="25" t="str">
        <f>IF($B104=7,$G104,"")</f>
        <v/>
      </c>
      <c r="O104" s="26" t="str">
        <f>IF($B104=8,$G104,"")</f>
        <v/>
      </c>
    </row>
    <row r="105" spans="1:15" x14ac:dyDescent="0.25">
      <c r="A105" s="12" t="s">
        <v>110</v>
      </c>
      <c r="B105" s="3">
        <v>5</v>
      </c>
      <c r="C105" s="3"/>
      <c r="D105" s="4" t="s">
        <v>126</v>
      </c>
      <c r="E105" s="3">
        <v>3100</v>
      </c>
      <c r="F105" s="3">
        <v>235</v>
      </c>
      <c r="G105" s="5">
        <f t="shared" si="2"/>
        <v>3335</v>
      </c>
      <c r="H105" s="25" t="str">
        <f>IF($B105=1,$G105,"")</f>
        <v/>
      </c>
      <c r="I105" s="25" t="str">
        <f>IF($B105=2,$G105,"")</f>
        <v/>
      </c>
      <c r="J105" s="25" t="str">
        <f>IF($B105=3,$G105,"")</f>
        <v/>
      </c>
      <c r="K105" s="25" t="str">
        <f>IF($B105=4,$G105,"")</f>
        <v/>
      </c>
      <c r="L105" s="25">
        <f>IF($B105=5,$G105,"")</f>
        <v>3335</v>
      </c>
      <c r="M105" s="25" t="str">
        <f>IF($B105=6,$G105,"")</f>
        <v/>
      </c>
      <c r="N105" s="25" t="str">
        <f>IF($B105=7,$G105,"")</f>
        <v/>
      </c>
      <c r="O105" s="26" t="str">
        <f>IF($B105=8,$G105,"")</f>
        <v/>
      </c>
    </row>
    <row r="106" spans="1:15" x14ac:dyDescent="0.25">
      <c r="A106" s="12" t="s">
        <v>111</v>
      </c>
      <c r="B106" s="3">
        <v>6</v>
      </c>
      <c r="C106" s="3"/>
      <c r="D106" s="4" t="s">
        <v>126</v>
      </c>
      <c r="E106" s="3">
        <v>436</v>
      </c>
      <c r="F106" s="3">
        <v>54</v>
      </c>
      <c r="G106" s="5">
        <f t="shared" si="2"/>
        <v>490</v>
      </c>
      <c r="H106" s="25" t="str">
        <f>IF($B106=1,$G106,"")</f>
        <v/>
      </c>
      <c r="I106" s="25" t="str">
        <f>IF($B106=2,$G106,"")</f>
        <v/>
      </c>
      <c r="J106" s="25" t="str">
        <f>IF($B106=3,$G106,"")</f>
        <v/>
      </c>
      <c r="K106" s="25" t="str">
        <f>IF($B106=4,$G106,"")</f>
        <v/>
      </c>
      <c r="L106" s="25" t="str">
        <f>IF($B106=5,$G106,"")</f>
        <v/>
      </c>
      <c r="M106" s="25">
        <f>IF($B106=6,$G106,"")</f>
        <v>490</v>
      </c>
      <c r="N106" s="25" t="str">
        <f>IF($B106=7,$G106,"")</f>
        <v/>
      </c>
      <c r="O106" s="26" t="str">
        <f>IF($B106=8,$G106,"")</f>
        <v/>
      </c>
    </row>
    <row r="107" spans="1:15" x14ac:dyDescent="0.25">
      <c r="A107" s="12" t="s">
        <v>112</v>
      </c>
      <c r="B107" s="3">
        <v>6</v>
      </c>
      <c r="C107" s="3"/>
      <c r="D107" s="4" t="s">
        <v>126</v>
      </c>
      <c r="E107" s="3">
        <v>575</v>
      </c>
      <c r="F107" s="3">
        <v>76</v>
      </c>
      <c r="G107" s="5">
        <f t="shared" si="2"/>
        <v>651</v>
      </c>
      <c r="H107" s="25" t="str">
        <f>IF($B107=1,$G107,"")</f>
        <v/>
      </c>
      <c r="I107" s="25" t="str">
        <f>IF($B107=2,$G107,"")</f>
        <v/>
      </c>
      <c r="J107" s="25" t="str">
        <f>IF($B107=3,$G107,"")</f>
        <v/>
      </c>
      <c r="K107" s="25" t="str">
        <f>IF($B107=4,$G107,"")</f>
        <v/>
      </c>
      <c r="L107" s="25" t="str">
        <f>IF($B107=5,$G107,"")</f>
        <v/>
      </c>
      <c r="M107" s="25">
        <f>IF($B107=6,$G107,"")</f>
        <v>651</v>
      </c>
      <c r="N107" s="25" t="str">
        <f>IF($B107=7,$G107,"")</f>
        <v/>
      </c>
      <c r="O107" s="26" t="str">
        <f>IF($B107=8,$G107,"")</f>
        <v/>
      </c>
    </row>
    <row r="108" spans="1:15" x14ac:dyDescent="0.25">
      <c r="A108" s="12" t="s">
        <v>113</v>
      </c>
      <c r="B108" s="3">
        <v>6</v>
      </c>
      <c r="C108" s="3"/>
      <c r="D108" s="4" t="s">
        <v>126</v>
      </c>
      <c r="E108" s="3">
        <v>417</v>
      </c>
      <c r="F108" s="3">
        <v>51</v>
      </c>
      <c r="G108" s="5">
        <f t="shared" si="2"/>
        <v>468</v>
      </c>
      <c r="H108" s="25" t="str">
        <f>IF($B108=1,$G108,"")</f>
        <v/>
      </c>
      <c r="I108" s="25" t="str">
        <f>IF($B108=2,$G108,"")</f>
        <v/>
      </c>
      <c r="J108" s="25" t="str">
        <f>IF($B108=3,$G108,"")</f>
        <v/>
      </c>
      <c r="K108" s="25" t="str">
        <f>IF($B108=4,$G108,"")</f>
        <v/>
      </c>
      <c r="L108" s="25" t="str">
        <f>IF($B108=5,$G108,"")</f>
        <v/>
      </c>
      <c r="M108" s="25">
        <f>IF($B108=6,$G108,"")</f>
        <v>468</v>
      </c>
      <c r="N108" s="25" t="str">
        <f>IF($B108=7,$G108,"")</f>
        <v/>
      </c>
      <c r="O108" s="26" t="str">
        <f>IF($B108=8,$G108,"")</f>
        <v/>
      </c>
    </row>
    <row r="109" spans="1:15" x14ac:dyDescent="0.25">
      <c r="A109" s="12" t="s">
        <v>114</v>
      </c>
      <c r="B109" s="3">
        <v>6</v>
      </c>
      <c r="C109" s="3"/>
      <c r="D109" s="4" t="s">
        <v>126</v>
      </c>
      <c r="E109" s="3">
        <v>320</v>
      </c>
      <c r="F109" s="3">
        <v>46</v>
      </c>
      <c r="G109" s="5">
        <f t="shared" si="2"/>
        <v>366</v>
      </c>
      <c r="H109" s="25" t="str">
        <f>IF($B109=1,$G109,"")</f>
        <v/>
      </c>
      <c r="I109" s="25" t="str">
        <f>IF($B109=2,$G109,"")</f>
        <v/>
      </c>
      <c r="J109" s="25" t="str">
        <f>IF($B109=3,$G109,"")</f>
        <v/>
      </c>
      <c r="K109" s="25" t="str">
        <f>IF($B109=4,$G109,"")</f>
        <v/>
      </c>
      <c r="L109" s="25" t="str">
        <f>IF($B109=5,$G109,"")</f>
        <v/>
      </c>
      <c r="M109" s="25">
        <f>IF($B109=6,$G109,"")</f>
        <v>366</v>
      </c>
      <c r="N109" s="25" t="str">
        <f>IF($B109=7,$G109,"")</f>
        <v/>
      </c>
      <c r="O109" s="26" t="str">
        <f>IF($B109=8,$G109,"")</f>
        <v/>
      </c>
    </row>
    <row r="110" spans="1:15" x14ac:dyDescent="0.25">
      <c r="A110" s="12" t="s">
        <v>115</v>
      </c>
      <c r="B110" s="3">
        <v>7</v>
      </c>
      <c r="C110" s="3"/>
      <c r="D110" s="4" t="s">
        <v>126</v>
      </c>
      <c r="E110" s="3">
        <v>851</v>
      </c>
      <c r="F110" s="3">
        <v>77</v>
      </c>
      <c r="G110" s="5">
        <f t="shared" si="2"/>
        <v>928</v>
      </c>
      <c r="H110" s="25" t="str">
        <f>IF($B110=1,$G110,"")</f>
        <v/>
      </c>
      <c r="I110" s="25" t="str">
        <f>IF($B110=2,$G110,"")</f>
        <v/>
      </c>
      <c r="J110" s="25" t="str">
        <f>IF($B110=3,$G110,"")</f>
        <v/>
      </c>
      <c r="K110" s="25" t="str">
        <f>IF($B110=4,$G110,"")</f>
        <v/>
      </c>
      <c r="L110" s="25" t="str">
        <f>IF($B110=5,$G110,"")</f>
        <v/>
      </c>
      <c r="M110" s="25" t="str">
        <f>IF($B110=6,$G110,"")</f>
        <v/>
      </c>
      <c r="N110" s="25">
        <f>IF($B110=7,$G110,"")</f>
        <v>928</v>
      </c>
      <c r="O110" s="26" t="str">
        <f>IF($B110=8,$G110,"")</f>
        <v/>
      </c>
    </row>
    <row r="111" spans="1:15" x14ac:dyDescent="0.25">
      <c r="A111" s="12" t="s">
        <v>116</v>
      </c>
      <c r="B111" s="3">
        <v>7</v>
      </c>
      <c r="C111" s="3"/>
      <c r="D111" s="4" t="s">
        <v>126</v>
      </c>
      <c r="E111" s="3">
        <v>2334</v>
      </c>
      <c r="F111" s="3">
        <v>166</v>
      </c>
      <c r="G111" s="5">
        <f t="shared" si="2"/>
        <v>2500</v>
      </c>
      <c r="H111" s="25" t="str">
        <f>IF($B111=1,$G111,"")</f>
        <v/>
      </c>
      <c r="I111" s="25" t="str">
        <f>IF($B111=2,$G111,"")</f>
        <v/>
      </c>
      <c r="J111" s="25" t="str">
        <f>IF($B111=3,$G111,"")</f>
        <v/>
      </c>
      <c r="K111" s="25" t="str">
        <f>IF($B111=4,$G111,"")</f>
        <v/>
      </c>
      <c r="L111" s="25" t="str">
        <f>IF($B111=5,$G111,"")</f>
        <v/>
      </c>
      <c r="M111" s="25" t="str">
        <f>IF($B111=6,$G111,"")</f>
        <v/>
      </c>
      <c r="N111" s="25">
        <f>IF($B111=7,$G111,"")</f>
        <v>2500</v>
      </c>
      <c r="O111" s="26" t="str">
        <f>IF($B111=8,$G111,"")</f>
        <v/>
      </c>
    </row>
    <row r="112" spans="1:15" x14ac:dyDescent="0.25">
      <c r="A112" s="12" t="s">
        <v>117</v>
      </c>
      <c r="B112" s="3">
        <v>7</v>
      </c>
      <c r="C112" s="3"/>
      <c r="D112" s="4" t="s">
        <v>126</v>
      </c>
      <c r="E112" s="3">
        <v>490</v>
      </c>
      <c r="F112" s="3">
        <v>58</v>
      </c>
      <c r="G112" s="5">
        <f t="shared" si="2"/>
        <v>548</v>
      </c>
      <c r="H112" s="25" t="str">
        <f>IF($B112=1,$G112,"")</f>
        <v/>
      </c>
      <c r="I112" s="25" t="str">
        <f>IF($B112=2,$G112,"")</f>
        <v/>
      </c>
      <c r="J112" s="25" t="str">
        <f>IF($B112=3,$G112,"")</f>
        <v/>
      </c>
      <c r="K112" s="25" t="str">
        <f>IF($B112=4,$G112,"")</f>
        <v/>
      </c>
      <c r="L112" s="25" t="str">
        <f>IF($B112=5,$G112,"")</f>
        <v/>
      </c>
      <c r="M112" s="25" t="str">
        <f>IF($B112=6,$G112,"")</f>
        <v/>
      </c>
      <c r="N112" s="25">
        <f>IF($B112=7,$G112,"")</f>
        <v>548</v>
      </c>
      <c r="O112" s="26" t="str">
        <f>IF($B112=8,$G112,"")</f>
        <v/>
      </c>
    </row>
    <row r="113" spans="1:15" x14ac:dyDescent="0.25">
      <c r="A113" s="12" t="s">
        <v>118</v>
      </c>
      <c r="B113" s="3">
        <v>7</v>
      </c>
      <c r="C113" s="3"/>
      <c r="D113" s="4" t="s">
        <v>126</v>
      </c>
      <c r="E113" s="3">
        <v>512</v>
      </c>
      <c r="F113" s="3">
        <v>66</v>
      </c>
      <c r="G113" s="5">
        <f t="shared" si="2"/>
        <v>578</v>
      </c>
      <c r="H113" s="25" t="str">
        <f>IF($B113=1,$G113,"")</f>
        <v/>
      </c>
      <c r="I113" s="25" t="str">
        <f>IF($B113=2,$G113,"")</f>
        <v/>
      </c>
      <c r="J113" s="25" t="str">
        <f>IF($B113=3,$G113,"")</f>
        <v/>
      </c>
      <c r="K113" s="25" t="str">
        <f>IF($B113=4,$G113,"")</f>
        <v/>
      </c>
      <c r="L113" s="25" t="str">
        <f>IF($B113=5,$G113,"")</f>
        <v/>
      </c>
      <c r="M113" s="25" t="str">
        <f>IF($B113=6,$G113,"")</f>
        <v/>
      </c>
      <c r="N113" s="25">
        <f>IF($B113=7,$G113,"")</f>
        <v>578</v>
      </c>
      <c r="O113" s="26" t="str">
        <f>IF($B113=8,$G113,"")</f>
        <v/>
      </c>
    </row>
    <row r="114" spans="1:15" x14ac:dyDescent="0.25">
      <c r="A114" s="12" t="s">
        <v>119</v>
      </c>
      <c r="B114" s="3">
        <v>7</v>
      </c>
      <c r="C114" s="3"/>
      <c r="D114" s="4" t="s">
        <v>126</v>
      </c>
      <c r="E114" s="3">
        <v>465</v>
      </c>
      <c r="F114" s="3">
        <v>52</v>
      </c>
      <c r="G114" s="5">
        <f t="shared" si="2"/>
        <v>517</v>
      </c>
      <c r="H114" s="25" t="str">
        <f>IF($B114=1,$G114,"")</f>
        <v/>
      </c>
      <c r="I114" s="25" t="str">
        <f>IF($B114=2,$G114,"")</f>
        <v/>
      </c>
      <c r="J114" s="25" t="str">
        <f>IF($B114=3,$G114,"")</f>
        <v/>
      </c>
      <c r="K114" s="25" t="str">
        <f>IF($B114=4,$G114,"")</f>
        <v/>
      </c>
      <c r="L114" s="25" t="str">
        <f>IF($B114=5,$G114,"")</f>
        <v/>
      </c>
      <c r="M114" s="25" t="str">
        <f>IF($B114=6,$G114,"")</f>
        <v/>
      </c>
      <c r="N114" s="25">
        <f>IF($B114=7,$G114,"")</f>
        <v>517</v>
      </c>
      <c r="O114" s="26" t="str">
        <f>IF($B114=8,$G114,"")</f>
        <v/>
      </c>
    </row>
    <row r="115" spans="1:15" x14ac:dyDescent="0.25">
      <c r="A115" s="12" t="s">
        <v>120</v>
      </c>
      <c r="B115" s="3">
        <v>8</v>
      </c>
      <c r="C115" s="3"/>
      <c r="D115" s="4" t="s">
        <v>126</v>
      </c>
      <c r="E115" s="3">
        <v>588</v>
      </c>
      <c r="F115" s="3">
        <v>70</v>
      </c>
      <c r="G115" s="5">
        <f t="shared" si="2"/>
        <v>658</v>
      </c>
      <c r="H115" s="25" t="str">
        <f>IF($B115=1,$G115,"")</f>
        <v/>
      </c>
      <c r="I115" s="25" t="str">
        <f>IF($B115=2,$G115,"")</f>
        <v/>
      </c>
      <c r="J115" s="25" t="str">
        <f>IF($B115=3,$G115,"")</f>
        <v/>
      </c>
      <c r="K115" s="25" t="str">
        <f>IF($B115=4,$G115,"")</f>
        <v/>
      </c>
      <c r="L115" s="25" t="str">
        <f>IF($B115=5,$G115,"")</f>
        <v/>
      </c>
      <c r="M115" s="25" t="str">
        <f>IF($B115=6,$G115,"")</f>
        <v/>
      </c>
      <c r="N115" s="25" t="str">
        <f>IF($B115=7,$G115,"")</f>
        <v/>
      </c>
      <c r="O115" s="26">
        <f>IF($B115=8,$G115,"")</f>
        <v>658</v>
      </c>
    </row>
    <row r="116" spans="1:15" x14ac:dyDescent="0.25">
      <c r="A116" s="12" t="s">
        <v>121</v>
      </c>
      <c r="B116" s="3">
        <v>8</v>
      </c>
      <c r="C116" s="3"/>
      <c r="D116" s="4" t="s">
        <v>126</v>
      </c>
      <c r="E116" s="3">
        <v>146</v>
      </c>
      <c r="F116" s="3">
        <v>24</v>
      </c>
      <c r="G116" s="5">
        <f t="shared" si="2"/>
        <v>170</v>
      </c>
      <c r="H116" s="25" t="str">
        <f>IF($B116=1,$G116,"")</f>
        <v/>
      </c>
      <c r="I116" s="25" t="str">
        <f>IF($B116=2,$G116,"")</f>
        <v/>
      </c>
      <c r="J116" s="25" t="str">
        <f>IF($B116=3,$G116,"")</f>
        <v/>
      </c>
      <c r="K116" s="25" t="str">
        <f>IF($B116=4,$G116,"")</f>
        <v/>
      </c>
      <c r="L116" s="25" t="str">
        <f>IF($B116=5,$G116,"")</f>
        <v/>
      </c>
      <c r="M116" s="25" t="str">
        <f>IF($B116=6,$G116,"")</f>
        <v/>
      </c>
      <c r="N116" s="25" t="str">
        <f>IF($B116=7,$G116,"")</f>
        <v/>
      </c>
      <c r="O116" s="26">
        <f>IF($B116=8,$G116,"")</f>
        <v>170</v>
      </c>
    </row>
    <row r="117" spans="1:15" x14ac:dyDescent="0.25">
      <c r="A117" s="12" t="s">
        <v>122</v>
      </c>
      <c r="B117" s="3">
        <v>8</v>
      </c>
      <c r="C117" s="3"/>
      <c r="D117" s="4" t="s">
        <v>126</v>
      </c>
      <c r="E117" s="3">
        <v>1513</v>
      </c>
      <c r="F117" s="3">
        <v>118</v>
      </c>
      <c r="G117" s="5">
        <f t="shared" si="2"/>
        <v>1631</v>
      </c>
      <c r="H117" s="25" t="str">
        <f>IF($B117=1,$G117,"")</f>
        <v/>
      </c>
      <c r="I117" s="25" t="str">
        <f>IF($B117=2,$G117,"")</f>
        <v/>
      </c>
      <c r="J117" s="25" t="str">
        <f>IF($B117=3,$G117,"")</f>
        <v/>
      </c>
      <c r="K117" s="25" t="str">
        <f>IF($B117=4,$G117,"")</f>
        <v/>
      </c>
      <c r="L117" s="25" t="str">
        <f>IF($B117=5,$G117,"")</f>
        <v/>
      </c>
      <c r="M117" s="25" t="str">
        <f>IF($B117=6,$G117,"")</f>
        <v/>
      </c>
      <c r="N117" s="25" t="str">
        <f>IF($B117=7,$G117,"")</f>
        <v/>
      </c>
      <c r="O117" s="26">
        <f>IF($B117=8,$G117,"")</f>
        <v>1631</v>
      </c>
    </row>
    <row r="118" spans="1:15" x14ac:dyDescent="0.25">
      <c r="A118" s="12" t="s">
        <v>123</v>
      </c>
      <c r="B118" s="3">
        <v>8</v>
      </c>
      <c r="C118" s="3"/>
      <c r="D118" s="4" t="s">
        <v>126</v>
      </c>
      <c r="E118" s="3">
        <v>24</v>
      </c>
      <c r="F118" s="3">
        <v>63</v>
      </c>
      <c r="G118" s="5">
        <f t="shared" si="2"/>
        <v>87</v>
      </c>
      <c r="H118" s="25" t="str">
        <f>IF($B118=1,$G118,"")</f>
        <v/>
      </c>
      <c r="I118" s="25" t="str">
        <f>IF($B118=2,$G118,"")</f>
        <v/>
      </c>
      <c r="J118" s="25" t="str">
        <f>IF($B118=3,$G118,"")</f>
        <v/>
      </c>
      <c r="K118" s="25" t="str">
        <f>IF($B118=4,$G118,"")</f>
        <v/>
      </c>
      <c r="L118" s="25" t="str">
        <f>IF($B118=5,$G118,"")</f>
        <v/>
      </c>
      <c r="M118" s="25" t="str">
        <f>IF($B118=6,$G118,"")</f>
        <v/>
      </c>
      <c r="N118" s="25" t="str">
        <f>IF($B118=7,$G118,"")</f>
        <v/>
      </c>
      <c r="O118" s="26">
        <f>IF($B118=8,$G118,"")</f>
        <v>87</v>
      </c>
    </row>
    <row r="119" spans="1:15" ht="15.75" thickBot="1" x14ac:dyDescent="0.3">
      <c r="A119" s="13" t="s">
        <v>124</v>
      </c>
      <c r="B119" s="14">
        <v>8</v>
      </c>
      <c r="C119" s="14"/>
      <c r="D119" s="15" t="s">
        <v>126</v>
      </c>
      <c r="E119" s="14">
        <v>43</v>
      </c>
      <c r="F119" s="14">
        <v>23</v>
      </c>
      <c r="G119" s="16">
        <f t="shared" si="2"/>
        <v>66</v>
      </c>
      <c r="H119" s="27" t="str">
        <f>IF($B119=1,$G119,"")</f>
        <v/>
      </c>
      <c r="I119" s="27" t="str">
        <f>IF($B119=2,$G119,"")</f>
        <v/>
      </c>
      <c r="J119" s="27" t="str">
        <f>IF($B119=3,$G119,"")</f>
        <v/>
      </c>
      <c r="K119" s="27" t="str">
        <f>IF($B119=4,$G119,"")</f>
        <v/>
      </c>
      <c r="L119" s="27" t="str">
        <f>IF($B119=5,$G119,"")</f>
        <v/>
      </c>
      <c r="M119" s="27" t="str">
        <f>IF($B119=6,$G119,"")</f>
        <v/>
      </c>
      <c r="N119" s="27" t="str">
        <f>IF($B119=7,$G119,"")</f>
        <v/>
      </c>
      <c r="O119" s="28">
        <f>IF($B119=8,$G119,"")</f>
        <v>66</v>
      </c>
    </row>
    <row r="120" spans="1:15" x14ac:dyDescent="0.25">
      <c r="A120" s="38" t="s">
        <v>127</v>
      </c>
      <c r="B120" s="39"/>
      <c r="C120" s="39"/>
      <c r="D120" s="39" t="s">
        <v>125</v>
      </c>
      <c r="E120" s="39">
        <v>1624</v>
      </c>
      <c r="F120" s="39">
        <v>129</v>
      </c>
      <c r="G120" s="40">
        <f t="shared" si="2"/>
        <v>1753</v>
      </c>
      <c r="H120" s="41" t="str">
        <f>IF($B120=1,$G120,"")</f>
        <v/>
      </c>
      <c r="I120" s="41" t="str">
        <f>IF($B120=2,$G120,"")</f>
        <v/>
      </c>
      <c r="J120" s="41" t="str">
        <f>IF($B120=3,$G120,"")</f>
        <v/>
      </c>
      <c r="K120" s="41" t="str">
        <f>IF($B120=4,$G120,"")</f>
        <v/>
      </c>
      <c r="L120" s="41" t="str">
        <f>IF($B120=5,$G120,"")</f>
        <v/>
      </c>
      <c r="M120" s="41" t="str">
        <f>IF($B120=6,$G120,"")</f>
        <v/>
      </c>
      <c r="N120" s="41" t="str">
        <f>IF($B120=7,$G120,"")</f>
        <v/>
      </c>
      <c r="O120" s="42" t="str">
        <f>IF($B120=8,$G120,"")</f>
        <v/>
      </c>
    </row>
    <row r="121" spans="1:15" x14ac:dyDescent="0.25">
      <c r="A121" s="12" t="s">
        <v>128</v>
      </c>
      <c r="B121" s="3">
        <v>1</v>
      </c>
      <c r="C121" s="3"/>
      <c r="D121" s="4" t="s">
        <v>125</v>
      </c>
      <c r="E121" s="3">
        <v>722</v>
      </c>
      <c r="F121" s="3">
        <v>77</v>
      </c>
      <c r="G121" s="5">
        <f t="shared" si="2"/>
        <v>799</v>
      </c>
      <c r="H121" s="25">
        <f>IF($B121=1,$G121,"")</f>
        <v>799</v>
      </c>
      <c r="I121" s="25" t="str">
        <f>IF($B121=2,$G121,"")</f>
        <v/>
      </c>
      <c r="J121" s="25" t="str">
        <f>IF($B121=3,$G121,"")</f>
        <v/>
      </c>
      <c r="K121" s="25" t="str">
        <f>IF($B121=4,$G121,"")</f>
        <v/>
      </c>
      <c r="L121" s="25" t="str">
        <f>IF($B121=5,$G121,"")</f>
        <v/>
      </c>
      <c r="M121" s="25" t="str">
        <f>IF($B121=6,$G121,"")</f>
        <v/>
      </c>
      <c r="N121" s="25" t="str">
        <f>IF($B121=7,$G121,"")</f>
        <v/>
      </c>
      <c r="O121" s="26" t="str">
        <f>IF($B121=8,$G121,"")</f>
        <v/>
      </c>
    </row>
    <row r="122" spans="1:15" x14ac:dyDescent="0.25">
      <c r="A122" s="12" t="s">
        <v>129</v>
      </c>
      <c r="B122" s="3">
        <v>1</v>
      </c>
      <c r="C122" s="3"/>
      <c r="D122" s="4" t="s">
        <v>125</v>
      </c>
      <c r="E122" s="3">
        <v>1216</v>
      </c>
      <c r="F122" s="3">
        <v>104</v>
      </c>
      <c r="G122" s="5">
        <f t="shared" si="2"/>
        <v>1320</v>
      </c>
      <c r="H122" s="25">
        <f>IF($B122=1,$G122,"")</f>
        <v>1320</v>
      </c>
      <c r="I122" s="25" t="str">
        <f>IF($B122=2,$G122,"")</f>
        <v/>
      </c>
      <c r="J122" s="25" t="str">
        <f>IF($B122=3,$G122,"")</f>
        <v/>
      </c>
      <c r="K122" s="25" t="str">
        <f>IF($B122=4,$G122,"")</f>
        <v/>
      </c>
      <c r="L122" s="25" t="str">
        <f>IF($B122=5,$G122,"")</f>
        <v/>
      </c>
      <c r="M122" s="25" t="str">
        <f>IF($B122=6,$G122,"")</f>
        <v/>
      </c>
      <c r="N122" s="25" t="str">
        <f>IF($B122=7,$G122,"")</f>
        <v/>
      </c>
      <c r="O122" s="26" t="str">
        <f>IF($B122=8,$G122,"")</f>
        <v/>
      </c>
    </row>
    <row r="123" spans="1:15" x14ac:dyDescent="0.25">
      <c r="A123" s="12" t="s">
        <v>130</v>
      </c>
      <c r="B123" s="3">
        <v>2</v>
      </c>
      <c r="C123" s="3"/>
      <c r="D123" s="4" t="s">
        <v>125</v>
      </c>
      <c r="E123" s="3">
        <v>1493</v>
      </c>
      <c r="F123" s="3">
        <v>115</v>
      </c>
      <c r="G123" s="5">
        <f t="shared" si="2"/>
        <v>1608</v>
      </c>
      <c r="H123" s="25" t="str">
        <f>IF($B123=1,$G123,"")</f>
        <v/>
      </c>
      <c r="I123" s="25">
        <f>IF($B123=2,$G123,"")</f>
        <v>1608</v>
      </c>
      <c r="J123" s="25" t="str">
        <f>IF($B123=3,$G123,"")</f>
        <v/>
      </c>
      <c r="K123" s="25" t="str">
        <f>IF($B123=4,$G123,"")</f>
        <v/>
      </c>
      <c r="L123" s="25" t="str">
        <f>IF($B123=5,$G123,"")</f>
        <v/>
      </c>
      <c r="M123" s="25" t="str">
        <f>IF($B123=6,$G123,"")</f>
        <v/>
      </c>
      <c r="N123" s="25" t="str">
        <f>IF($B123=7,$G123,"")</f>
        <v/>
      </c>
      <c r="O123" s="26" t="str">
        <f>IF($B123=8,$G123,"")</f>
        <v/>
      </c>
    </row>
    <row r="124" spans="1:15" x14ac:dyDescent="0.25">
      <c r="A124" s="12" t="s">
        <v>131</v>
      </c>
      <c r="B124" s="3">
        <v>2</v>
      </c>
      <c r="C124" s="3"/>
      <c r="D124" s="4" t="s">
        <v>125</v>
      </c>
      <c r="E124" s="3">
        <v>914</v>
      </c>
      <c r="F124" s="3">
        <v>84</v>
      </c>
      <c r="G124" s="5">
        <f t="shared" si="2"/>
        <v>998</v>
      </c>
      <c r="H124" s="25" t="str">
        <f>IF($B124=1,$G124,"")</f>
        <v/>
      </c>
      <c r="I124" s="25">
        <f>IF($B124=2,$G124,"")</f>
        <v>998</v>
      </c>
      <c r="J124" s="25" t="str">
        <f>IF($B124=3,$G124,"")</f>
        <v/>
      </c>
      <c r="K124" s="25" t="str">
        <f>IF($B124=4,$G124,"")</f>
        <v/>
      </c>
      <c r="L124" s="25" t="str">
        <f>IF($B124=5,$G124,"")</f>
        <v/>
      </c>
      <c r="M124" s="25" t="str">
        <f>IF($B124=6,$G124,"")</f>
        <v/>
      </c>
      <c r="N124" s="25" t="str">
        <f>IF($B124=7,$G124,"")</f>
        <v/>
      </c>
      <c r="O124" s="26" t="str">
        <f>IF($B124=8,$G124,"")</f>
        <v/>
      </c>
    </row>
    <row r="125" spans="1:15" x14ac:dyDescent="0.25">
      <c r="A125" s="12" t="s">
        <v>132</v>
      </c>
      <c r="B125" s="3">
        <v>3</v>
      </c>
      <c r="C125" s="3"/>
      <c r="D125" s="4" t="s">
        <v>125</v>
      </c>
      <c r="E125" s="3">
        <v>2320</v>
      </c>
      <c r="F125" s="3">
        <v>183</v>
      </c>
      <c r="G125" s="5">
        <f t="shared" si="2"/>
        <v>2503</v>
      </c>
      <c r="H125" s="25" t="str">
        <f>IF($B125=1,$G125,"")</f>
        <v/>
      </c>
      <c r="I125" s="25" t="str">
        <f>IF($B125=2,$G125,"")</f>
        <v/>
      </c>
      <c r="J125" s="25">
        <f>IF($B125=3,$G125,"")</f>
        <v>2503</v>
      </c>
      <c r="K125" s="25" t="str">
        <f>IF($B125=4,$G125,"")</f>
        <v/>
      </c>
      <c r="L125" s="25" t="str">
        <f>IF($B125=5,$G125,"")</f>
        <v/>
      </c>
      <c r="M125" s="25" t="str">
        <f>IF($B125=6,$G125,"")</f>
        <v/>
      </c>
      <c r="N125" s="25" t="str">
        <f>IF($B125=7,$G125,"")</f>
        <v/>
      </c>
      <c r="O125" s="26" t="str">
        <f>IF($B125=8,$G125,"")</f>
        <v/>
      </c>
    </row>
    <row r="126" spans="1:15" x14ac:dyDescent="0.25">
      <c r="A126" s="12" t="s">
        <v>133</v>
      </c>
      <c r="B126" s="3">
        <v>4</v>
      </c>
      <c r="C126" s="3"/>
      <c r="D126" s="4" t="s">
        <v>125</v>
      </c>
      <c r="E126" s="3">
        <v>475</v>
      </c>
      <c r="F126" s="3">
        <v>58</v>
      </c>
      <c r="G126" s="5">
        <f t="shared" si="2"/>
        <v>533</v>
      </c>
      <c r="H126" s="25" t="str">
        <f>IF($B126=1,$G126,"")</f>
        <v/>
      </c>
      <c r="I126" s="25" t="str">
        <f>IF($B126=2,$G126,"")</f>
        <v/>
      </c>
      <c r="J126" s="25" t="str">
        <f>IF($B126=3,$G126,"")</f>
        <v/>
      </c>
      <c r="K126" s="25">
        <f>IF($B126=4,$G126,"")</f>
        <v>533</v>
      </c>
      <c r="L126" s="25" t="str">
        <f>IF($B126=5,$G126,"")</f>
        <v/>
      </c>
      <c r="M126" s="25" t="str">
        <f>IF($B126=6,$G126,"")</f>
        <v/>
      </c>
      <c r="N126" s="25" t="str">
        <f>IF($B126=7,$G126,"")</f>
        <v/>
      </c>
      <c r="O126" s="26" t="str">
        <f>IF($B126=8,$G126,"")</f>
        <v/>
      </c>
    </row>
    <row r="127" spans="1:15" x14ac:dyDescent="0.25">
      <c r="A127" s="12" t="s">
        <v>134</v>
      </c>
      <c r="B127" s="3">
        <v>5</v>
      </c>
      <c r="C127" s="3"/>
      <c r="D127" s="4" t="s">
        <v>125</v>
      </c>
      <c r="E127" s="3">
        <v>281</v>
      </c>
      <c r="F127" s="3">
        <v>44</v>
      </c>
      <c r="G127" s="5">
        <f t="shared" si="2"/>
        <v>325</v>
      </c>
      <c r="H127" s="25" t="str">
        <f>IF($B127=1,$G127,"")</f>
        <v/>
      </c>
      <c r="I127" s="25" t="str">
        <f>IF($B127=2,$G127,"")</f>
        <v/>
      </c>
      <c r="J127" s="25" t="str">
        <f>IF($B127=3,$G127,"")</f>
        <v/>
      </c>
      <c r="K127" s="25" t="str">
        <f>IF($B127=4,$G127,"")</f>
        <v/>
      </c>
      <c r="L127" s="25">
        <f>IF($B127=5,$G127,"")</f>
        <v>325</v>
      </c>
      <c r="M127" s="25" t="str">
        <f>IF($B127=6,$G127,"")</f>
        <v/>
      </c>
      <c r="N127" s="25" t="str">
        <f>IF($B127=7,$G127,"")</f>
        <v/>
      </c>
      <c r="O127" s="26" t="str">
        <f>IF($B127=8,$G127,"")</f>
        <v/>
      </c>
    </row>
    <row r="128" spans="1:15" x14ac:dyDescent="0.25">
      <c r="A128" s="33" t="s">
        <v>135</v>
      </c>
      <c r="B128" s="34"/>
      <c r="C128" s="34"/>
      <c r="D128" s="34" t="s">
        <v>125</v>
      </c>
      <c r="E128" s="34">
        <v>837</v>
      </c>
      <c r="F128" s="34">
        <v>100</v>
      </c>
      <c r="G128" s="35">
        <f t="shared" si="2"/>
        <v>937</v>
      </c>
      <c r="H128" s="36" t="str">
        <f>IF($B128=1,$G128,"")</f>
        <v/>
      </c>
      <c r="I128" s="36" t="str">
        <f>IF($B128=2,$G128,"")</f>
        <v/>
      </c>
      <c r="J128" s="36" t="str">
        <f>IF($B128=3,$G128,"")</f>
        <v/>
      </c>
      <c r="K128" s="36" t="str">
        <f>IF($B128=4,$G128,"")</f>
        <v/>
      </c>
      <c r="L128" s="36" t="str">
        <f>IF($B128=5,$G128,"")</f>
        <v/>
      </c>
      <c r="M128" s="36" t="str">
        <f>IF($B128=6,$G128,"")</f>
        <v/>
      </c>
      <c r="N128" s="36" t="str">
        <f>IF($B128=7,$G128,"")</f>
        <v/>
      </c>
      <c r="O128" s="37" t="str">
        <f>IF($B128=8,$G128,"")</f>
        <v/>
      </c>
    </row>
    <row r="129" spans="1:15" x14ac:dyDescent="0.25">
      <c r="A129" s="12" t="s">
        <v>136</v>
      </c>
      <c r="B129" s="3">
        <v>1</v>
      </c>
      <c r="C129" s="3"/>
      <c r="D129" s="4" t="s">
        <v>125</v>
      </c>
      <c r="E129" s="3">
        <v>1415</v>
      </c>
      <c r="F129" s="3">
        <v>132</v>
      </c>
      <c r="G129" s="5">
        <f t="shared" si="2"/>
        <v>1547</v>
      </c>
      <c r="H129" s="25">
        <f>IF($B129=1,$G129,"")</f>
        <v>1547</v>
      </c>
      <c r="I129" s="25" t="str">
        <f>IF($B129=2,$G129,"")</f>
        <v/>
      </c>
      <c r="J129" s="25" t="str">
        <f>IF($B129=3,$G129,"")</f>
        <v/>
      </c>
      <c r="K129" s="25" t="str">
        <f>IF($B129=4,$G129,"")</f>
        <v/>
      </c>
      <c r="L129" s="25" t="str">
        <f>IF($B129=5,$G129,"")</f>
        <v/>
      </c>
      <c r="M129" s="25" t="str">
        <f>IF($B129=6,$G129,"")</f>
        <v/>
      </c>
      <c r="N129" s="25" t="str">
        <f>IF($B129=7,$G129,"")</f>
        <v/>
      </c>
      <c r="O129" s="26" t="str">
        <f>IF($B129=8,$G129,"")</f>
        <v/>
      </c>
    </row>
    <row r="130" spans="1:15" x14ac:dyDescent="0.25">
      <c r="A130" s="12" t="s">
        <v>137</v>
      </c>
      <c r="B130" s="3">
        <v>6</v>
      </c>
      <c r="C130" s="3"/>
      <c r="D130" s="4" t="s">
        <v>125</v>
      </c>
      <c r="E130" s="3">
        <v>632</v>
      </c>
      <c r="F130" s="3">
        <v>71</v>
      </c>
      <c r="G130" s="5">
        <f t="shared" si="2"/>
        <v>703</v>
      </c>
      <c r="H130" s="25" t="str">
        <f>IF($B130=1,$G130,"")</f>
        <v/>
      </c>
      <c r="I130" s="25" t="str">
        <f>IF($B130=2,$G130,"")</f>
        <v/>
      </c>
      <c r="J130" s="25" t="str">
        <f>IF($B130=3,$G130,"")</f>
        <v/>
      </c>
      <c r="K130" s="25" t="str">
        <f>IF($B130=4,$G130,"")</f>
        <v/>
      </c>
      <c r="L130" s="25" t="str">
        <f>IF($B130=5,$G130,"")</f>
        <v/>
      </c>
      <c r="M130" s="25">
        <f>IF($B130=6,$G130,"")</f>
        <v>703</v>
      </c>
      <c r="N130" s="25" t="str">
        <f>IF($B130=7,$G130,"")</f>
        <v/>
      </c>
      <c r="O130" s="26" t="str">
        <f>IF($B130=8,$G130,"")</f>
        <v/>
      </c>
    </row>
    <row r="131" spans="1:15" x14ac:dyDescent="0.25">
      <c r="A131" s="12" t="s">
        <v>138</v>
      </c>
      <c r="B131" s="3">
        <v>7</v>
      </c>
      <c r="C131" s="3"/>
      <c r="D131" s="4" t="s">
        <v>125</v>
      </c>
      <c r="E131" s="3">
        <v>203</v>
      </c>
      <c r="F131" s="3">
        <v>31</v>
      </c>
      <c r="G131" s="5">
        <f t="shared" si="2"/>
        <v>234</v>
      </c>
      <c r="H131" s="25" t="str">
        <f>IF($B131=1,$G131,"")</f>
        <v/>
      </c>
      <c r="I131" s="25" t="str">
        <f>IF($B131=2,$G131,"")</f>
        <v/>
      </c>
      <c r="J131" s="25" t="str">
        <f>IF($B131=3,$G131,"")</f>
        <v/>
      </c>
      <c r="K131" s="25" t="str">
        <f>IF($B131=4,$G131,"")</f>
        <v/>
      </c>
      <c r="L131" s="25" t="str">
        <f>IF($B131=5,$G131,"")</f>
        <v/>
      </c>
      <c r="M131" s="25" t="str">
        <f>IF($B131=6,$G131,"")</f>
        <v/>
      </c>
      <c r="N131" s="25">
        <f>IF($B131=7,$G131,"")</f>
        <v>234</v>
      </c>
      <c r="O131" s="26" t="str">
        <f>IF($B131=8,$G131,"")</f>
        <v/>
      </c>
    </row>
    <row r="132" spans="1:15" ht="15.75" thickBot="1" x14ac:dyDescent="0.3">
      <c r="A132" s="13" t="s">
        <v>139</v>
      </c>
      <c r="B132" s="14">
        <v>8</v>
      </c>
      <c r="C132" s="14"/>
      <c r="D132" s="15" t="s">
        <v>125</v>
      </c>
      <c r="E132" s="14">
        <v>183</v>
      </c>
      <c r="F132" s="14">
        <v>25</v>
      </c>
      <c r="G132" s="16">
        <f t="shared" ref="G132:G157" si="3">E132+F132</f>
        <v>208</v>
      </c>
      <c r="H132" s="27" t="str">
        <f>IF($B132=1,$G132,"")</f>
        <v/>
      </c>
      <c r="I132" s="27" t="str">
        <f>IF($B132=2,$G132,"")</f>
        <v/>
      </c>
      <c r="J132" s="27" t="str">
        <f>IF($B132=3,$G132,"")</f>
        <v/>
      </c>
      <c r="K132" s="27" t="str">
        <f>IF($B132=4,$G132,"")</f>
        <v/>
      </c>
      <c r="L132" s="27" t="str">
        <f>IF($B132=5,$G132,"")</f>
        <v/>
      </c>
      <c r="M132" s="27" t="str">
        <f>IF($B132=6,$G132,"")</f>
        <v/>
      </c>
      <c r="N132" s="27" t="str">
        <f>IF($B132=7,$G132,"")</f>
        <v/>
      </c>
      <c r="O132" s="28">
        <f>IF($B132=8,$G132,"")</f>
        <v>208</v>
      </c>
    </row>
    <row r="133" spans="1:15" x14ac:dyDescent="0.25">
      <c r="A133" s="8" t="s">
        <v>140</v>
      </c>
      <c r="B133" s="9">
        <v>1</v>
      </c>
      <c r="C133" s="9"/>
      <c r="D133" s="10" t="s">
        <v>165</v>
      </c>
      <c r="E133" s="9">
        <v>1855</v>
      </c>
      <c r="F133" s="9">
        <v>146</v>
      </c>
      <c r="G133" s="11">
        <f t="shared" si="3"/>
        <v>2001</v>
      </c>
      <c r="H133" s="23">
        <f>IF($B133=1,$G133,"")</f>
        <v>2001</v>
      </c>
      <c r="I133" s="23" t="str">
        <f>IF($B133=2,$G133,"")</f>
        <v/>
      </c>
      <c r="J133" s="23" t="str">
        <f>IF($B133=3,$G133,"")</f>
        <v/>
      </c>
      <c r="K133" s="23" t="str">
        <f>IF($B133=4,$G133,"")</f>
        <v/>
      </c>
      <c r="L133" s="23" t="str">
        <f>IF($B133=5,$G133,"")</f>
        <v/>
      </c>
      <c r="M133" s="23" t="str">
        <f>IF($B133=6,$G133,"")</f>
        <v/>
      </c>
      <c r="N133" s="23" t="str">
        <f>IF($B133=7,$G133,"")</f>
        <v/>
      </c>
      <c r="O133" s="24" t="str">
        <f>IF($B133=8,$G133,"")</f>
        <v/>
      </c>
    </row>
    <row r="134" spans="1:15" x14ac:dyDescent="0.25">
      <c r="A134" s="12" t="s">
        <v>141</v>
      </c>
      <c r="B134" s="3">
        <v>2</v>
      </c>
      <c r="C134" s="3"/>
      <c r="D134" s="4" t="s">
        <v>165</v>
      </c>
      <c r="E134" s="3">
        <v>1597</v>
      </c>
      <c r="F134" s="3">
        <v>144</v>
      </c>
      <c r="G134" s="5">
        <f t="shared" si="3"/>
        <v>1741</v>
      </c>
      <c r="H134" s="25" t="str">
        <f>IF($B134=1,$G134,"")</f>
        <v/>
      </c>
      <c r="I134" s="25">
        <f>IF($B134=2,$G134,"")</f>
        <v>1741</v>
      </c>
      <c r="J134" s="25" t="str">
        <f>IF($B134=3,$G134,"")</f>
        <v/>
      </c>
      <c r="K134" s="25" t="str">
        <f>IF($B134=4,$G134,"")</f>
        <v/>
      </c>
      <c r="L134" s="25" t="str">
        <f>IF($B134=5,$G134,"")</f>
        <v/>
      </c>
      <c r="M134" s="25" t="str">
        <f>IF($B134=6,$G134,"")</f>
        <v/>
      </c>
      <c r="N134" s="25" t="str">
        <f>IF($B134=7,$G134,"")</f>
        <v/>
      </c>
      <c r="O134" s="26" t="str">
        <f>IF($B134=8,$G134,"")</f>
        <v/>
      </c>
    </row>
    <row r="135" spans="1:15" x14ac:dyDescent="0.25">
      <c r="A135" s="12" t="s">
        <v>142</v>
      </c>
      <c r="B135" s="3">
        <v>2</v>
      </c>
      <c r="C135" s="3"/>
      <c r="D135" s="4" t="s">
        <v>165</v>
      </c>
      <c r="E135" s="3">
        <v>1069</v>
      </c>
      <c r="F135" s="3">
        <v>127</v>
      </c>
      <c r="G135" s="5">
        <f t="shared" si="3"/>
        <v>1196</v>
      </c>
      <c r="H135" s="25" t="str">
        <f>IF($B135=1,$G135,"")</f>
        <v/>
      </c>
      <c r="I135" s="25">
        <f>IF($B135=2,$G135,"")</f>
        <v>1196</v>
      </c>
      <c r="J135" s="25" t="str">
        <f>IF($B135=3,$G135,"")</f>
        <v/>
      </c>
      <c r="K135" s="25" t="str">
        <f>IF($B135=4,$G135,"")</f>
        <v/>
      </c>
      <c r="L135" s="25" t="str">
        <f>IF($B135=5,$G135,"")</f>
        <v/>
      </c>
      <c r="M135" s="25" t="str">
        <f>IF($B135=6,$G135,"")</f>
        <v/>
      </c>
      <c r="N135" s="25" t="str">
        <f>IF($B135=7,$G135,"")</f>
        <v/>
      </c>
      <c r="O135" s="26" t="str">
        <f>IF($B135=8,$G135,"")</f>
        <v/>
      </c>
    </row>
    <row r="136" spans="1:15" x14ac:dyDescent="0.25">
      <c r="A136" s="12" t="s">
        <v>143</v>
      </c>
      <c r="B136" s="3">
        <v>2</v>
      </c>
      <c r="C136" s="3"/>
      <c r="D136" s="4" t="s">
        <v>165</v>
      </c>
      <c r="E136" s="3">
        <v>543</v>
      </c>
      <c r="F136" s="3">
        <v>61</v>
      </c>
      <c r="G136" s="5">
        <f t="shared" si="3"/>
        <v>604</v>
      </c>
      <c r="H136" s="25" t="str">
        <f>IF($B136=1,$G136,"")</f>
        <v/>
      </c>
      <c r="I136" s="25">
        <f>IF($B136=2,$G136,"")</f>
        <v>604</v>
      </c>
      <c r="J136" s="25" t="str">
        <f>IF($B136=3,$G136,"")</f>
        <v/>
      </c>
      <c r="K136" s="25" t="str">
        <f>IF($B136=4,$G136,"")</f>
        <v/>
      </c>
      <c r="L136" s="25" t="str">
        <f>IF($B136=5,$G136,"")</f>
        <v/>
      </c>
      <c r="M136" s="25" t="str">
        <f>IF($B136=6,$G136,"")</f>
        <v/>
      </c>
      <c r="N136" s="25" t="str">
        <f>IF($B136=7,$G136,"")</f>
        <v/>
      </c>
      <c r="O136" s="26" t="str">
        <f>IF($B136=8,$G136,"")</f>
        <v/>
      </c>
    </row>
    <row r="137" spans="1:15" x14ac:dyDescent="0.25">
      <c r="A137" s="12" t="s">
        <v>144</v>
      </c>
      <c r="B137" s="3">
        <v>3</v>
      </c>
      <c r="C137" s="3"/>
      <c r="D137" s="4" t="s">
        <v>165</v>
      </c>
      <c r="E137" s="3">
        <v>2454</v>
      </c>
      <c r="F137" s="3">
        <v>231</v>
      </c>
      <c r="G137" s="5">
        <f t="shared" si="3"/>
        <v>2685</v>
      </c>
      <c r="H137" s="25" t="str">
        <f>IF($B137=1,$G137,"")</f>
        <v/>
      </c>
      <c r="I137" s="25" t="str">
        <f>IF($B137=2,$G137,"")</f>
        <v/>
      </c>
      <c r="J137" s="25">
        <f>IF($B137=3,$G137,"")</f>
        <v>2685</v>
      </c>
      <c r="K137" s="25" t="str">
        <f>IF($B137=4,$G137,"")</f>
        <v/>
      </c>
      <c r="L137" s="25" t="str">
        <f>IF($B137=5,$G137,"")</f>
        <v/>
      </c>
      <c r="M137" s="25" t="str">
        <f>IF($B137=6,$G137,"")</f>
        <v/>
      </c>
      <c r="N137" s="25" t="str">
        <f>IF($B137=7,$G137,"")</f>
        <v/>
      </c>
      <c r="O137" s="26" t="str">
        <f>IF($B137=8,$G137,"")</f>
        <v/>
      </c>
    </row>
    <row r="138" spans="1:15" x14ac:dyDescent="0.25">
      <c r="A138" s="12" t="s">
        <v>145</v>
      </c>
      <c r="B138" s="3">
        <v>3</v>
      </c>
      <c r="C138" s="3"/>
      <c r="D138" s="4" t="s">
        <v>165</v>
      </c>
      <c r="E138" s="3">
        <v>1531</v>
      </c>
      <c r="F138" s="3">
        <v>116</v>
      </c>
      <c r="G138" s="5">
        <f t="shared" si="3"/>
        <v>1647</v>
      </c>
      <c r="H138" s="25" t="str">
        <f>IF($B138=1,$G138,"")</f>
        <v/>
      </c>
      <c r="I138" s="25" t="str">
        <f>IF($B138=2,$G138,"")</f>
        <v/>
      </c>
      <c r="J138" s="25">
        <f>IF($B138=3,$G138,"")</f>
        <v>1647</v>
      </c>
      <c r="K138" s="25" t="str">
        <f>IF($B138=4,$G138,"")</f>
        <v/>
      </c>
      <c r="L138" s="25" t="str">
        <f>IF($B138=5,$G138,"")</f>
        <v/>
      </c>
      <c r="M138" s="25" t="str">
        <f>IF($B138=6,$G138,"")</f>
        <v/>
      </c>
      <c r="N138" s="25" t="str">
        <f>IF($B138=7,$G138,"")</f>
        <v/>
      </c>
      <c r="O138" s="26" t="str">
        <f>IF($B138=8,$G138,"")</f>
        <v/>
      </c>
    </row>
    <row r="139" spans="1:15" x14ac:dyDescent="0.25">
      <c r="A139" s="12" t="s">
        <v>146</v>
      </c>
      <c r="B139" s="3">
        <v>3</v>
      </c>
      <c r="C139" s="3"/>
      <c r="D139" s="4" t="s">
        <v>165</v>
      </c>
      <c r="E139" s="3">
        <v>607</v>
      </c>
      <c r="F139" s="3">
        <v>95</v>
      </c>
      <c r="G139" s="5">
        <f t="shared" si="3"/>
        <v>702</v>
      </c>
      <c r="H139" s="25" t="str">
        <f>IF($B139=1,$G139,"")</f>
        <v/>
      </c>
      <c r="I139" s="25" t="str">
        <f>IF($B139=2,$G139,"")</f>
        <v/>
      </c>
      <c r="J139" s="25">
        <f>IF($B139=3,$G139,"")</f>
        <v>702</v>
      </c>
      <c r="K139" s="25" t="str">
        <f>IF($B139=4,$G139,"")</f>
        <v/>
      </c>
      <c r="L139" s="25" t="str">
        <f>IF($B139=5,$G139,"")</f>
        <v/>
      </c>
      <c r="M139" s="25" t="str">
        <f>IF($B139=6,$G139,"")</f>
        <v/>
      </c>
      <c r="N139" s="25" t="str">
        <f>IF($B139=7,$G139,"")</f>
        <v/>
      </c>
      <c r="O139" s="26" t="str">
        <f>IF($B139=8,$G139,"")</f>
        <v/>
      </c>
    </row>
    <row r="140" spans="1:15" x14ac:dyDescent="0.25">
      <c r="A140" s="12" t="s">
        <v>147</v>
      </c>
      <c r="B140" s="3">
        <v>4</v>
      </c>
      <c r="C140" s="3"/>
      <c r="D140" s="4" t="s">
        <v>165</v>
      </c>
      <c r="E140" s="3">
        <v>2034</v>
      </c>
      <c r="F140" s="3">
        <v>156</v>
      </c>
      <c r="G140" s="5">
        <f t="shared" si="3"/>
        <v>2190</v>
      </c>
      <c r="H140" s="25" t="str">
        <f>IF($B140=1,$G140,"")</f>
        <v/>
      </c>
      <c r="I140" s="25" t="str">
        <f>IF($B140=2,$G140,"")</f>
        <v/>
      </c>
      <c r="J140" s="25" t="str">
        <f>IF($B140=3,$G140,"")</f>
        <v/>
      </c>
      <c r="K140" s="25">
        <f>IF($B140=4,$G140,"")</f>
        <v>2190</v>
      </c>
      <c r="L140" s="25" t="str">
        <f>IF($B140=5,$G140,"")</f>
        <v/>
      </c>
      <c r="M140" s="25" t="str">
        <f>IF($B140=6,$G140,"")</f>
        <v/>
      </c>
      <c r="N140" s="25" t="str">
        <f>IF($B140=7,$G140,"")</f>
        <v/>
      </c>
      <c r="O140" s="26" t="str">
        <f>IF($B140=8,$G140,"")</f>
        <v/>
      </c>
    </row>
    <row r="141" spans="1:15" x14ac:dyDescent="0.25">
      <c r="A141" s="12" t="s">
        <v>148</v>
      </c>
      <c r="B141" s="3">
        <v>4</v>
      </c>
      <c r="C141" s="3"/>
      <c r="D141" s="4" t="s">
        <v>165</v>
      </c>
      <c r="E141" s="3">
        <v>554</v>
      </c>
      <c r="F141" s="3">
        <v>66</v>
      </c>
      <c r="G141" s="5">
        <f t="shared" si="3"/>
        <v>620</v>
      </c>
      <c r="H141" s="25" t="str">
        <f>IF($B141=1,$G141,"")</f>
        <v/>
      </c>
      <c r="I141" s="25" t="str">
        <f>IF($B141=2,$G141,"")</f>
        <v/>
      </c>
      <c r="J141" s="25" t="str">
        <f>IF($B141=3,$G141,"")</f>
        <v/>
      </c>
      <c r="K141" s="25">
        <f>IF($B141=4,$G141,"")</f>
        <v>620</v>
      </c>
      <c r="L141" s="25" t="str">
        <f>IF($B141=5,$G141,"")</f>
        <v/>
      </c>
      <c r="M141" s="25" t="str">
        <f>IF($B141=6,$G141,"")</f>
        <v/>
      </c>
      <c r="N141" s="25" t="str">
        <f>IF($B141=7,$G141,"")</f>
        <v/>
      </c>
      <c r="O141" s="26" t="str">
        <f>IF($B141=8,$G141,"")</f>
        <v/>
      </c>
    </row>
    <row r="142" spans="1:15" x14ac:dyDescent="0.25">
      <c r="A142" s="33" t="s">
        <v>149</v>
      </c>
      <c r="B142" s="34"/>
      <c r="C142" s="34"/>
      <c r="D142" s="34" t="s">
        <v>165</v>
      </c>
      <c r="E142" s="34">
        <v>2469</v>
      </c>
      <c r="F142" s="34">
        <v>190</v>
      </c>
      <c r="G142" s="35">
        <f t="shared" si="3"/>
        <v>2659</v>
      </c>
      <c r="H142" s="36" t="str">
        <f>IF($B142=1,$G142,"")</f>
        <v/>
      </c>
      <c r="I142" s="36" t="str">
        <f>IF($B142=2,$G142,"")</f>
        <v/>
      </c>
      <c r="J142" s="36" t="str">
        <f>IF($B142=3,$G142,"")</f>
        <v/>
      </c>
      <c r="K142" s="36" t="str">
        <f>IF($B142=4,$G142,"")</f>
        <v/>
      </c>
      <c r="L142" s="36" t="str">
        <f>IF($B142=5,$G142,"")</f>
        <v/>
      </c>
      <c r="M142" s="36" t="str">
        <f>IF($B142=6,$G142,"")</f>
        <v/>
      </c>
      <c r="N142" s="36" t="str">
        <f>IF($B142=7,$G142,"")</f>
        <v/>
      </c>
      <c r="O142" s="37" t="str">
        <f>IF($B142=8,$G142,"")</f>
        <v/>
      </c>
    </row>
    <row r="143" spans="1:15" x14ac:dyDescent="0.25">
      <c r="A143" s="12" t="s">
        <v>150</v>
      </c>
      <c r="B143" s="3">
        <v>5</v>
      </c>
      <c r="C143" s="3"/>
      <c r="D143" s="4" t="s">
        <v>165</v>
      </c>
      <c r="E143" s="3">
        <v>760</v>
      </c>
      <c r="F143" s="3">
        <v>85</v>
      </c>
      <c r="G143" s="5">
        <f t="shared" si="3"/>
        <v>845</v>
      </c>
      <c r="H143" s="25" t="str">
        <f>IF($B143=1,$G143,"")</f>
        <v/>
      </c>
      <c r="I143" s="25" t="str">
        <f>IF($B143=2,$G143,"")</f>
        <v/>
      </c>
      <c r="J143" s="25" t="str">
        <f>IF($B143=3,$G143,"")</f>
        <v/>
      </c>
      <c r="K143" s="25" t="str">
        <f>IF($B143=4,$G143,"")</f>
        <v/>
      </c>
      <c r="L143" s="25">
        <f>IF($B143=5,$G143,"")</f>
        <v>845</v>
      </c>
      <c r="M143" s="25" t="str">
        <f>IF($B143=6,$G143,"")</f>
        <v/>
      </c>
      <c r="N143" s="25" t="str">
        <f>IF($B143=7,$G143,"")</f>
        <v/>
      </c>
      <c r="O143" s="26" t="str">
        <f>IF($B143=8,$G143,"")</f>
        <v/>
      </c>
    </row>
    <row r="144" spans="1:15" x14ac:dyDescent="0.25">
      <c r="A144" s="12" t="s">
        <v>151</v>
      </c>
      <c r="B144" s="3">
        <v>5</v>
      </c>
      <c r="C144" s="3"/>
      <c r="D144" s="4" t="s">
        <v>165</v>
      </c>
      <c r="E144" s="3">
        <v>1648</v>
      </c>
      <c r="F144" s="3">
        <v>129</v>
      </c>
      <c r="G144" s="5">
        <f t="shared" si="3"/>
        <v>1777</v>
      </c>
      <c r="H144" s="25" t="str">
        <f>IF($B144=1,$G144,"")</f>
        <v/>
      </c>
      <c r="I144" s="25" t="str">
        <f>IF($B144=2,$G144,"")</f>
        <v/>
      </c>
      <c r="J144" s="25" t="str">
        <f>IF($B144=3,$G144,"")</f>
        <v/>
      </c>
      <c r="K144" s="25" t="str">
        <f>IF($B144=4,$G144,"")</f>
        <v/>
      </c>
      <c r="L144" s="25">
        <f>IF($B144=5,$G144,"")</f>
        <v>1777</v>
      </c>
      <c r="M144" s="25" t="str">
        <f>IF($B144=6,$G144,"")</f>
        <v/>
      </c>
      <c r="N144" s="25" t="str">
        <f>IF($B144=7,$G144,"")</f>
        <v/>
      </c>
      <c r="O144" s="26" t="str">
        <f>IF($B144=8,$G144,"")</f>
        <v/>
      </c>
    </row>
    <row r="145" spans="1:15" x14ac:dyDescent="0.25">
      <c r="A145" s="12" t="s">
        <v>152</v>
      </c>
      <c r="B145" s="3">
        <v>5</v>
      </c>
      <c r="C145" s="3"/>
      <c r="D145" s="4" t="s">
        <v>165</v>
      </c>
      <c r="E145" s="3">
        <v>1800</v>
      </c>
      <c r="F145" s="3">
        <v>133</v>
      </c>
      <c r="G145" s="5">
        <f t="shared" si="3"/>
        <v>1933</v>
      </c>
      <c r="H145" s="25" t="str">
        <f>IF($B145=1,$G145,"")</f>
        <v/>
      </c>
      <c r="I145" s="25" t="str">
        <f>IF($B145=2,$G145,"")</f>
        <v/>
      </c>
      <c r="J145" s="25" t="str">
        <f>IF($B145=3,$G145,"")</f>
        <v/>
      </c>
      <c r="K145" s="25" t="str">
        <f>IF($B145=4,$G145,"")</f>
        <v/>
      </c>
      <c r="L145" s="25">
        <f>IF($B145=5,$G145,"")</f>
        <v>1933</v>
      </c>
      <c r="M145" s="25" t="str">
        <f>IF($B145=6,$G145,"")</f>
        <v/>
      </c>
      <c r="N145" s="25" t="str">
        <f>IF($B145=7,$G145,"")</f>
        <v/>
      </c>
      <c r="O145" s="26" t="str">
        <f>IF($B145=8,$G145,"")</f>
        <v/>
      </c>
    </row>
    <row r="146" spans="1:15" x14ac:dyDescent="0.25">
      <c r="A146" s="12" t="s">
        <v>153</v>
      </c>
      <c r="B146" s="3">
        <v>5</v>
      </c>
      <c r="C146" s="3"/>
      <c r="D146" s="4" t="s">
        <v>165</v>
      </c>
      <c r="E146" s="3">
        <v>3</v>
      </c>
      <c r="F146" s="3">
        <v>14</v>
      </c>
      <c r="G146" s="5">
        <f t="shared" si="3"/>
        <v>17</v>
      </c>
      <c r="H146" s="25" t="str">
        <f>IF($B146=1,$G146,"")</f>
        <v/>
      </c>
      <c r="I146" s="25" t="str">
        <f>IF($B146=2,$G146,"")</f>
        <v/>
      </c>
      <c r="J146" s="25" t="str">
        <f>IF($B146=3,$G146,"")</f>
        <v/>
      </c>
      <c r="K146" s="25" t="str">
        <f>IF($B146=4,$G146,"")</f>
        <v/>
      </c>
      <c r="L146" s="25">
        <f>IF($B146=5,$G146,"")</f>
        <v>17</v>
      </c>
      <c r="M146" s="25" t="str">
        <f>IF($B146=6,$G146,"")</f>
        <v/>
      </c>
      <c r="N146" s="25" t="str">
        <f>IF($B146=7,$G146,"")</f>
        <v/>
      </c>
      <c r="O146" s="26" t="str">
        <f>IF($B146=8,$G146,"")</f>
        <v/>
      </c>
    </row>
    <row r="147" spans="1:15" x14ac:dyDescent="0.25">
      <c r="A147" s="12" t="s">
        <v>154</v>
      </c>
      <c r="B147" s="3">
        <v>5</v>
      </c>
      <c r="C147" s="3"/>
      <c r="D147" s="4" t="s">
        <v>165</v>
      </c>
      <c r="E147" s="3">
        <v>1668</v>
      </c>
      <c r="F147" s="3">
        <v>111</v>
      </c>
      <c r="G147" s="5">
        <f t="shared" si="3"/>
        <v>1779</v>
      </c>
      <c r="H147" s="25" t="str">
        <f>IF($B147=1,$G147,"")</f>
        <v/>
      </c>
      <c r="I147" s="25" t="str">
        <f>IF($B147=2,$G147,"")</f>
        <v/>
      </c>
      <c r="J147" s="25" t="str">
        <f>IF($B147=3,$G147,"")</f>
        <v/>
      </c>
      <c r="K147" s="25" t="str">
        <f>IF($B147=4,$G147,"")</f>
        <v/>
      </c>
      <c r="L147" s="25">
        <f>IF($B147=5,$G147,"")</f>
        <v>1779</v>
      </c>
      <c r="M147" s="25" t="str">
        <f>IF($B147=6,$G147,"")</f>
        <v/>
      </c>
      <c r="N147" s="25" t="str">
        <f>IF($B147=7,$G147,"")</f>
        <v/>
      </c>
      <c r="O147" s="26" t="str">
        <f>IF($B147=8,$G147,"")</f>
        <v/>
      </c>
    </row>
    <row r="148" spans="1:15" x14ac:dyDescent="0.25">
      <c r="A148" s="12" t="s">
        <v>155</v>
      </c>
      <c r="B148" s="3">
        <v>6</v>
      </c>
      <c r="C148" s="3"/>
      <c r="D148" s="4" t="s">
        <v>165</v>
      </c>
      <c r="E148" s="3">
        <v>1651</v>
      </c>
      <c r="F148" s="3">
        <v>146</v>
      </c>
      <c r="G148" s="5">
        <f t="shared" si="3"/>
        <v>1797</v>
      </c>
      <c r="H148" s="25" t="str">
        <f>IF($B148=1,$G148,"")</f>
        <v/>
      </c>
      <c r="I148" s="25" t="str">
        <f>IF($B148=2,$G148,"")</f>
        <v/>
      </c>
      <c r="J148" s="25" t="str">
        <f>IF($B148=3,$G148,"")</f>
        <v/>
      </c>
      <c r="K148" s="25" t="str">
        <f>IF($B148=4,$G148,"")</f>
        <v/>
      </c>
      <c r="L148" s="25" t="str">
        <f>IF($B148=5,$G148,"")</f>
        <v/>
      </c>
      <c r="M148" s="25">
        <f>IF($B148=6,$G148,"")</f>
        <v>1797</v>
      </c>
      <c r="N148" s="25" t="str">
        <f>IF($B148=7,$G148,"")</f>
        <v/>
      </c>
      <c r="O148" s="26" t="str">
        <f>IF($B148=8,$G148,"")</f>
        <v/>
      </c>
    </row>
    <row r="149" spans="1:15" x14ac:dyDescent="0.25">
      <c r="A149" s="12" t="s">
        <v>156</v>
      </c>
      <c r="B149" s="3">
        <v>6</v>
      </c>
      <c r="C149" s="3"/>
      <c r="D149" s="4" t="s">
        <v>165</v>
      </c>
      <c r="E149" s="3">
        <v>683</v>
      </c>
      <c r="F149" s="3">
        <v>75</v>
      </c>
      <c r="G149" s="5">
        <f t="shared" si="3"/>
        <v>758</v>
      </c>
      <c r="H149" s="25" t="str">
        <f>IF($B149=1,$G149,"")</f>
        <v/>
      </c>
      <c r="I149" s="25" t="str">
        <f>IF($B149=2,$G149,"")</f>
        <v/>
      </c>
      <c r="J149" s="25" t="str">
        <f>IF($B149=3,$G149,"")</f>
        <v/>
      </c>
      <c r="K149" s="25" t="str">
        <f>IF($B149=4,$G149,"")</f>
        <v/>
      </c>
      <c r="L149" s="25" t="str">
        <f>IF($B149=5,$G149,"")</f>
        <v/>
      </c>
      <c r="M149" s="25">
        <f>IF($B149=6,$G149,"")</f>
        <v>758</v>
      </c>
      <c r="N149" s="25" t="str">
        <f>IF($B149=7,$G149,"")</f>
        <v/>
      </c>
      <c r="O149" s="26" t="str">
        <f>IF($B149=8,$G149,"")</f>
        <v/>
      </c>
    </row>
    <row r="150" spans="1:15" x14ac:dyDescent="0.25">
      <c r="A150" s="12" t="s">
        <v>157</v>
      </c>
      <c r="B150" s="3">
        <v>6</v>
      </c>
      <c r="C150" s="3"/>
      <c r="D150" s="4" t="s">
        <v>165</v>
      </c>
      <c r="E150" s="3">
        <v>2759</v>
      </c>
      <c r="F150" s="3">
        <v>206</v>
      </c>
      <c r="G150" s="5">
        <f t="shared" si="3"/>
        <v>2965</v>
      </c>
      <c r="H150" s="25" t="str">
        <f>IF($B150=1,$G150,"")</f>
        <v/>
      </c>
      <c r="I150" s="25" t="str">
        <f>IF($B150=2,$G150,"")</f>
        <v/>
      </c>
      <c r="J150" s="25" t="str">
        <f>IF($B150=3,$G150,"")</f>
        <v/>
      </c>
      <c r="K150" s="25" t="str">
        <f>IF($B150=4,$G150,"")</f>
        <v/>
      </c>
      <c r="L150" s="25" t="str">
        <f>IF($B150=5,$G150,"")</f>
        <v/>
      </c>
      <c r="M150" s="25">
        <f>IF($B150=6,$G150,"")</f>
        <v>2965</v>
      </c>
      <c r="N150" s="25" t="str">
        <f>IF($B150=7,$G150,"")</f>
        <v/>
      </c>
      <c r="O150" s="26" t="str">
        <f>IF($B150=8,$G150,"")</f>
        <v/>
      </c>
    </row>
    <row r="151" spans="1:15" x14ac:dyDescent="0.25">
      <c r="A151" s="33" t="s">
        <v>158</v>
      </c>
      <c r="B151" s="34"/>
      <c r="C151" s="34"/>
      <c r="D151" s="34" t="s">
        <v>165</v>
      </c>
      <c r="E151" s="34">
        <v>911</v>
      </c>
      <c r="F151" s="34">
        <v>108</v>
      </c>
      <c r="G151" s="35">
        <f t="shared" si="3"/>
        <v>1019</v>
      </c>
      <c r="H151" s="36" t="str">
        <f>IF($B151=1,$G151,"")</f>
        <v/>
      </c>
      <c r="I151" s="36" t="str">
        <f>IF($B151=2,$G151,"")</f>
        <v/>
      </c>
      <c r="J151" s="36" t="str">
        <f>IF($B151=3,$G151,"")</f>
        <v/>
      </c>
      <c r="K151" s="36" t="str">
        <f>IF($B151=4,$G151,"")</f>
        <v/>
      </c>
      <c r="L151" s="36" t="str">
        <f>IF($B151=5,$G151,"")</f>
        <v/>
      </c>
      <c r="M151" s="36" t="str">
        <f>IF($B151=6,$G151,"")</f>
        <v/>
      </c>
      <c r="N151" s="36" t="str">
        <f>IF($B151=7,$G151,"")</f>
        <v/>
      </c>
      <c r="O151" s="37" t="str">
        <f>IF($B151=8,$G151,"")</f>
        <v/>
      </c>
    </row>
    <row r="152" spans="1:15" x14ac:dyDescent="0.25">
      <c r="A152" s="12" t="s">
        <v>159</v>
      </c>
      <c r="B152" s="3">
        <v>7</v>
      </c>
      <c r="C152" s="3"/>
      <c r="D152" s="4" t="s">
        <v>165</v>
      </c>
      <c r="E152" s="3">
        <v>672</v>
      </c>
      <c r="F152" s="3">
        <v>90</v>
      </c>
      <c r="G152" s="5">
        <f t="shared" si="3"/>
        <v>762</v>
      </c>
      <c r="H152" s="25" t="str">
        <f>IF($B152=1,$G152,"")</f>
        <v/>
      </c>
      <c r="I152" s="25" t="str">
        <f>IF($B152=2,$G152,"")</f>
        <v/>
      </c>
      <c r="J152" s="25" t="str">
        <f>IF($B152=3,$G152,"")</f>
        <v/>
      </c>
      <c r="K152" s="25" t="str">
        <f>IF($B152=4,$G152,"")</f>
        <v/>
      </c>
      <c r="L152" s="25" t="str">
        <f>IF($B152=5,$G152,"")</f>
        <v/>
      </c>
      <c r="M152" s="25" t="str">
        <f>IF($B152=6,$G152,"")</f>
        <v/>
      </c>
      <c r="N152" s="25">
        <f>IF($B152=7,$G152,"")</f>
        <v>762</v>
      </c>
      <c r="O152" s="26" t="str">
        <f>IF($B152=8,$G152,"")</f>
        <v/>
      </c>
    </row>
    <row r="153" spans="1:15" x14ac:dyDescent="0.25">
      <c r="A153" s="12" t="s">
        <v>160</v>
      </c>
      <c r="B153" s="3">
        <v>8</v>
      </c>
      <c r="C153" s="3"/>
      <c r="D153" s="4" t="s">
        <v>165</v>
      </c>
      <c r="E153" s="3">
        <v>1984</v>
      </c>
      <c r="F153" s="3">
        <v>148</v>
      </c>
      <c r="G153" s="5">
        <f t="shared" si="3"/>
        <v>2132</v>
      </c>
      <c r="H153" s="25" t="str">
        <f>IF($B153=1,$G153,"")</f>
        <v/>
      </c>
      <c r="I153" s="25" t="str">
        <f>IF($B153=2,$G153,"")</f>
        <v/>
      </c>
      <c r="J153" s="25" t="str">
        <f>IF($B153=3,$G153,"")</f>
        <v/>
      </c>
      <c r="K153" s="25" t="str">
        <f>IF($B153=4,$G153,"")</f>
        <v/>
      </c>
      <c r="L153" s="25" t="str">
        <f>IF($B153=5,$G153,"")</f>
        <v/>
      </c>
      <c r="M153" s="25" t="str">
        <f>IF($B153=6,$G153,"")</f>
        <v/>
      </c>
      <c r="N153" s="25" t="str">
        <f>IF($B153=7,$G153,"")</f>
        <v/>
      </c>
      <c r="O153" s="26">
        <f>IF($B153=8,$G153,"")</f>
        <v>2132</v>
      </c>
    </row>
    <row r="154" spans="1:15" x14ac:dyDescent="0.25">
      <c r="A154" s="12" t="s">
        <v>161</v>
      </c>
      <c r="B154" s="3">
        <v>8</v>
      </c>
      <c r="C154" s="3"/>
      <c r="D154" s="4" t="s">
        <v>165</v>
      </c>
      <c r="E154" s="3">
        <v>663</v>
      </c>
      <c r="F154" s="3">
        <v>73</v>
      </c>
      <c r="G154" s="5">
        <f t="shared" si="3"/>
        <v>736</v>
      </c>
      <c r="H154" s="25" t="str">
        <f>IF($B154=1,$G154,"")</f>
        <v/>
      </c>
      <c r="I154" s="25" t="str">
        <f>IF($B154=2,$G154,"")</f>
        <v/>
      </c>
      <c r="J154" s="25" t="str">
        <f>IF($B154=3,$G154,"")</f>
        <v/>
      </c>
      <c r="K154" s="25" t="str">
        <f>IF($B154=4,$G154,"")</f>
        <v/>
      </c>
      <c r="L154" s="25" t="str">
        <f>IF($B154=5,$G154,"")</f>
        <v/>
      </c>
      <c r="M154" s="25" t="str">
        <f>IF($B154=6,$G154,"")</f>
        <v/>
      </c>
      <c r="N154" s="25" t="str">
        <f>IF($B154=7,$G154,"")</f>
        <v/>
      </c>
      <c r="O154" s="26">
        <f>IF($B154=8,$G154,"")</f>
        <v>736</v>
      </c>
    </row>
    <row r="155" spans="1:15" x14ac:dyDescent="0.25">
      <c r="A155" s="12" t="s">
        <v>162</v>
      </c>
      <c r="B155" s="3">
        <v>8</v>
      </c>
      <c r="C155" s="3"/>
      <c r="D155" s="4" t="s">
        <v>165</v>
      </c>
      <c r="E155" s="3">
        <v>205</v>
      </c>
      <c r="F155" s="3">
        <v>9</v>
      </c>
      <c r="G155" s="5">
        <f t="shared" si="3"/>
        <v>214</v>
      </c>
      <c r="H155" s="25" t="str">
        <f>IF($B155=1,$G155,"")</f>
        <v/>
      </c>
      <c r="I155" s="25" t="str">
        <f>IF($B155=2,$G155,"")</f>
        <v/>
      </c>
      <c r="J155" s="25" t="str">
        <f>IF($B155=3,$G155,"")</f>
        <v/>
      </c>
      <c r="K155" s="25" t="str">
        <f>IF($B155=4,$G155,"")</f>
        <v/>
      </c>
      <c r="L155" s="25" t="str">
        <f>IF($B155=5,$G155,"")</f>
        <v/>
      </c>
      <c r="M155" s="25" t="str">
        <f>IF($B155=6,$G155,"")</f>
        <v/>
      </c>
      <c r="N155" s="25" t="str">
        <f>IF($B155=7,$G155,"")</f>
        <v/>
      </c>
      <c r="O155" s="26">
        <f>IF($B155=8,$G155,"")</f>
        <v>214</v>
      </c>
    </row>
    <row r="156" spans="1:15" x14ac:dyDescent="0.25">
      <c r="A156" s="12" t="s">
        <v>163</v>
      </c>
      <c r="B156" s="3">
        <v>8</v>
      </c>
      <c r="C156" s="3"/>
      <c r="D156" s="4" t="s">
        <v>165</v>
      </c>
      <c r="E156" s="3">
        <v>237</v>
      </c>
      <c r="F156" s="3">
        <v>23</v>
      </c>
      <c r="G156" s="5">
        <f t="shared" si="3"/>
        <v>260</v>
      </c>
      <c r="H156" s="25" t="str">
        <f>IF($B156=1,$G156,"")</f>
        <v/>
      </c>
      <c r="I156" s="25" t="str">
        <f>IF($B156=2,$G156,"")</f>
        <v/>
      </c>
      <c r="J156" s="25" t="str">
        <f>IF($B156=3,$G156,"")</f>
        <v/>
      </c>
      <c r="K156" s="25" t="str">
        <f>IF($B156=4,$G156,"")</f>
        <v/>
      </c>
      <c r="L156" s="25" t="str">
        <f>IF($B156=5,$G156,"")</f>
        <v/>
      </c>
      <c r="M156" s="25" t="str">
        <f>IF($B156=6,$G156,"")</f>
        <v/>
      </c>
      <c r="N156" s="25" t="str">
        <f>IF($B156=7,$G156,"")</f>
        <v/>
      </c>
      <c r="O156" s="26">
        <f>IF($B156=8,$G156,"")</f>
        <v>260</v>
      </c>
    </row>
    <row r="157" spans="1:15" ht="15.75" thickBot="1" x14ac:dyDescent="0.3">
      <c r="A157" s="13" t="s">
        <v>164</v>
      </c>
      <c r="B157" s="14">
        <v>8</v>
      </c>
      <c r="C157" s="14"/>
      <c r="D157" s="15" t="s">
        <v>165</v>
      </c>
      <c r="E157" s="14">
        <v>2</v>
      </c>
      <c r="F157" s="14">
        <v>102</v>
      </c>
      <c r="G157" s="16">
        <f t="shared" si="3"/>
        <v>104</v>
      </c>
      <c r="H157" s="27" t="str">
        <f>IF($B157=1,$G157,"")</f>
        <v/>
      </c>
      <c r="I157" s="27" t="str">
        <f>IF($B157=2,$G157,"")</f>
        <v/>
      </c>
      <c r="J157" s="27" t="str">
        <f>IF($B157=3,$G157,"")</f>
        <v/>
      </c>
      <c r="K157" s="27" t="str">
        <f>IF($B157=4,$G157,"")</f>
        <v/>
      </c>
      <c r="L157" s="27" t="str">
        <f>IF($B157=5,$G157,"")</f>
        <v/>
      </c>
      <c r="M157" s="27" t="str">
        <f>IF($B157=6,$G157,"")</f>
        <v/>
      </c>
      <c r="N157" s="27" t="str">
        <f>IF($B157=7,$G157,"")</f>
        <v/>
      </c>
      <c r="O157" s="28">
        <f>IF($B157=8,$G157,"")</f>
        <v>104</v>
      </c>
    </row>
    <row r="158" spans="1:15" x14ac:dyDescent="0.25">
      <c r="A158" s="7"/>
      <c r="B158" s="7"/>
      <c r="C158" s="7"/>
      <c r="D158" s="19">
        <f>COUNTA(D3:D157)</f>
        <v>155</v>
      </c>
      <c r="E158" s="7"/>
      <c r="F158" s="7"/>
      <c r="G158" s="6">
        <f>SUM(G3:G157)</f>
        <v>142389</v>
      </c>
      <c r="H158" s="17"/>
      <c r="I158" s="17"/>
      <c r="J158" s="17"/>
      <c r="K158" s="17"/>
      <c r="L158" s="17"/>
      <c r="M158" s="17"/>
      <c r="N158" s="17"/>
      <c r="O158" s="17"/>
    </row>
    <row r="159" spans="1:15" ht="45" x14ac:dyDescent="0.25">
      <c r="G159" s="20" t="s">
        <v>175</v>
      </c>
      <c r="H159" s="21">
        <f>SUM(H3:H157)</f>
        <v>14843</v>
      </c>
      <c r="I159" s="21">
        <f t="shared" ref="I159:O159" si="4">SUM(I3:I157)</f>
        <v>15187</v>
      </c>
      <c r="J159" s="21">
        <f t="shared" si="4"/>
        <v>17837</v>
      </c>
      <c r="K159" s="21">
        <f t="shared" si="4"/>
        <v>18309</v>
      </c>
      <c r="L159" s="21">
        <f t="shared" si="4"/>
        <v>19721</v>
      </c>
      <c r="M159" s="21">
        <f t="shared" si="4"/>
        <v>17404</v>
      </c>
      <c r="N159" s="21">
        <f t="shared" si="4"/>
        <v>15734</v>
      </c>
      <c r="O159" s="21">
        <f t="shared" si="4"/>
        <v>13114</v>
      </c>
    </row>
    <row r="160" spans="1:15" x14ac:dyDescent="0.25">
      <c r="N160" s="18" t="s">
        <v>4</v>
      </c>
      <c r="O160" s="5">
        <f>SUM(H159:O159)</f>
        <v>132149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B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Académie d'Orléans-Tours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LUCAS</dc:creator>
  <cp:lastModifiedBy>Arnaud LUCAS</cp:lastModifiedBy>
  <dcterms:created xsi:type="dcterms:W3CDTF">2020-08-25T12:56:32Z</dcterms:created>
  <dcterms:modified xsi:type="dcterms:W3CDTF">2020-08-26T07:44:26Z</dcterms:modified>
</cp:coreProperties>
</file>