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5345" windowHeight="4635" tabRatio="610"/>
  </bookViews>
  <sheets>
    <sheet name="Ficha técnica" sheetId="6" r:id="rId1"/>
    <sheet name="LOCALES" sheetId="4" r:id="rId2"/>
  </sheets>
  <externalReferences>
    <externalReference r:id="rId3"/>
  </externalReferences>
  <definedNames>
    <definedName name="_xlnm._FilterDatabase" localSheetId="1" hidden="1">LOCALES!$A$11:$R$1147</definedName>
    <definedName name="_xlnm.Print_Area" localSheetId="0">'Ficha técnica'!$A$1:$H$40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6" l="1"/>
  <c r="G15" i="6"/>
  <c r="G14" i="6"/>
  <c r="E16" i="6"/>
  <c r="E15" i="6"/>
  <c r="D16" i="6"/>
  <c r="D15" i="6"/>
  <c r="D14" i="6"/>
  <c r="E14" i="6"/>
  <c r="F14" i="6" l="1"/>
  <c r="H14" i="6" s="1"/>
  <c r="F23" i="6" l="1"/>
  <c r="F22" i="6"/>
  <c r="F21" i="6"/>
  <c r="F15" i="6" l="1"/>
  <c r="H15" i="6" s="1"/>
  <c r="C17" i="6"/>
  <c r="C14" i="6" l="1"/>
  <c r="C15" i="6"/>
  <c r="C16" i="6"/>
  <c r="F16" i="6" l="1"/>
  <c r="H16" i="6" s="1"/>
</calcChain>
</file>

<file path=xl/sharedStrings.xml><?xml version="1.0" encoding="utf-8"?>
<sst xmlns="http://schemas.openxmlformats.org/spreadsheetml/2006/main" count="14837" uniqueCount="4579">
  <si>
    <t>ELECCIONES GENERALES 2021</t>
  </si>
  <si>
    <t>Electores hábiles, mesas de sufragio y locales de votación</t>
  </si>
  <si>
    <t>N°</t>
  </si>
  <si>
    <t>ODPE</t>
  </si>
  <si>
    <t>MESAS</t>
  </si>
  <si>
    <t>ELECTORES</t>
  </si>
  <si>
    <t>12</t>
  </si>
  <si>
    <t>LIMA CENTRO 2</t>
  </si>
  <si>
    <t>55</t>
  </si>
  <si>
    <t>LIMA NORTE 1</t>
  </si>
  <si>
    <t>56</t>
  </si>
  <si>
    <t>LIMA NORTE 2</t>
  </si>
  <si>
    <t>57</t>
  </si>
  <si>
    <t>LIMA NORTE 3</t>
  </si>
  <si>
    <t>58</t>
  </si>
  <si>
    <t>LIMA ESTE 2</t>
  </si>
  <si>
    <t>65</t>
  </si>
  <si>
    <t>HUAURA</t>
  </si>
  <si>
    <t>66</t>
  </si>
  <si>
    <t>HUARAL</t>
  </si>
  <si>
    <t>67</t>
  </si>
  <si>
    <t>NOMBRE ODPE</t>
  </si>
  <si>
    <t>SEDE DE ODPE</t>
  </si>
  <si>
    <t>UBIGEO</t>
  </si>
  <si>
    <t>DPTO</t>
  </si>
  <si>
    <t>PROVINCIA</t>
  </si>
  <si>
    <t>DISTRITO</t>
  </si>
  <si>
    <t>94</t>
  </si>
  <si>
    <t>100</t>
  </si>
  <si>
    <t>INDEPENDENCIA</t>
  </si>
  <si>
    <t>102</t>
  </si>
  <si>
    <t>115</t>
  </si>
  <si>
    <t>311</t>
  </si>
  <si>
    <t>322</t>
  </si>
  <si>
    <t>328</t>
  </si>
  <si>
    <t>334</t>
  </si>
  <si>
    <t>369</t>
  </si>
  <si>
    <t>371</t>
  </si>
  <si>
    <t>376</t>
  </si>
  <si>
    <t>446</t>
  </si>
  <si>
    <t>656</t>
  </si>
  <si>
    <t>657</t>
  </si>
  <si>
    <t>664</t>
  </si>
  <si>
    <t>SANGARARA</t>
  </si>
  <si>
    <t>861</t>
  </si>
  <si>
    <t>863</t>
  </si>
  <si>
    <t>868</t>
  </si>
  <si>
    <t>882</t>
  </si>
  <si>
    <t>887</t>
  </si>
  <si>
    <t>890</t>
  </si>
  <si>
    <t>894</t>
  </si>
  <si>
    <t>895</t>
  </si>
  <si>
    <t>896</t>
  </si>
  <si>
    <t>SAN FRANCISCO DE CAYRAN</t>
  </si>
  <si>
    <t>COMAS</t>
  </si>
  <si>
    <t>1161</t>
  </si>
  <si>
    <t>SAN JOSE</t>
  </si>
  <si>
    <t>LIMA</t>
  </si>
  <si>
    <t>140101</t>
  </si>
  <si>
    <t>140122</t>
  </si>
  <si>
    <t>RIMAC</t>
  </si>
  <si>
    <t>140126</t>
  </si>
  <si>
    <t>SAN MARTIN DE PORRES</t>
  </si>
  <si>
    <t>140106</t>
  </si>
  <si>
    <t>140134</t>
  </si>
  <si>
    <t>140105</t>
  </si>
  <si>
    <t>CARABAYLLO</t>
  </si>
  <si>
    <t>140142</t>
  </si>
  <si>
    <t>LOS OLIVOS</t>
  </si>
  <si>
    <t>140135</t>
  </si>
  <si>
    <t>EL AGUSTINO</t>
  </si>
  <si>
    <t>140137</t>
  </si>
  <si>
    <t>SAN JUAN DE LURIGANCHO</t>
  </si>
  <si>
    <t>140901</t>
  </si>
  <si>
    <t>BARRANCA</t>
  </si>
  <si>
    <t>HUACHO</t>
  </si>
  <si>
    <t>CANTA</t>
  </si>
  <si>
    <t>140301</t>
  </si>
  <si>
    <t>2004</t>
  </si>
  <si>
    <t>2005</t>
  </si>
  <si>
    <t>2013</t>
  </si>
  <si>
    <t>2030</t>
  </si>
  <si>
    <t>2047</t>
  </si>
  <si>
    <t>140801</t>
  </si>
  <si>
    <t>DETALLE POR LOCAL VOTACIÓN</t>
  </si>
  <si>
    <t>ID_LOCAL</t>
  </si>
  <si>
    <t>NOMBRE DEL LOCAL</t>
  </si>
  <si>
    <t>DIRECCIÓN DEL LOCAL</t>
  </si>
  <si>
    <t>CCPP</t>
  </si>
  <si>
    <t>TIPO TECNOLOGIA</t>
  </si>
  <si>
    <t>CON</t>
  </si>
  <si>
    <t>0005</t>
  </si>
  <si>
    <t>0009</t>
  </si>
  <si>
    <t>0104</t>
  </si>
  <si>
    <t>6581</t>
  </si>
  <si>
    <t>0062</t>
  </si>
  <si>
    <t>6706</t>
  </si>
  <si>
    <t>6583</t>
  </si>
  <si>
    <t>6682</t>
  </si>
  <si>
    <t>0081</t>
  </si>
  <si>
    <t>IE JOSE CARLOS MARIATEGUI</t>
  </si>
  <si>
    <t>0108</t>
  </si>
  <si>
    <t>0111</t>
  </si>
  <si>
    <t>0112</t>
  </si>
  <si>
    <t>IE RAMON CASTILLA</t>
  </si>
  <si>
    <t>IE JOSE MARIA ARGUEDAS</t>
  </si>
  <si>
    <t>8163</t>
  </si>
  <si>
    <t>SANTIAGO ANTUNEZ DE MAYOLO</t>
  </si>
  <si>
    <t>6450</t>
  </si>
  <si>
    <t>7112</t>
  </si>
  <si>
    <t>7113</t>
  </si>
  <si>
    <t>0375</t>
  </si>
  <si>
    <t>6480</t>
  </si>
  <si>
    <t>6701</t>
  </si>
  <si>
    <t>6699</t>
  </si>
  <si>
    <t>6597</t>
  </si>
  <si>
    <t>0320</t>
  </si>
  <si>
    <t>IEP CORAZON DE MARIA</t>
  </si>
  <si>
    <t>7110</t>
  </si>
  <si>
    <t>7111</t>
  </si>
  <si>
    <t>7108</t>
  </si>
  <si>
    <t>7109</t>
  </si>
  <si>
    <t>8460</t>
  </si>
  <si>
    <t>8461</t>
  </si>
  <si>
    <t>8462</t>
  </si>
  <si>
    <t>8466</t>
  </si>
  <si>
    <t>8472</t>
  </si>
  <si>
    <t>8476</t>
  </si>
  <si>
    <t>8504</t>
  </si>
  <si>
    <t>7115</t>
  </si>
  <si>
    <t>7116</t>
  </si>
  <si>
    <t>8557</t>
  </si>
  <si>
    <t>8566</t>
  </si>
  <si>
    <t>8567</t>
  </si>
  <si>
    <t>8576</t>
  </si>
  <si>
    <t>8580</t>
  </si>
  <si>
    <t>8583</t>
  </si>
  <si>
    <t>8589</t>
  </si>
  <si>
    <t>7206</t>
  </si>
  <si>
    <t>8605</t>
  </si>
  <si>
    <t>CALLE SN</t>
  </si>
  <si>
    <t>8609</t>
  </si>
  <si>
    <t>8616</t>
  </si>
  <si>
    <t>8618</t>
  </si>
  <si>
    <t>8518</t>
  </si>
  <si>
    <t>8525</t>
  </si>
  <si>
    <t>8534</t>
  </si>
  <si>
    <t>8543</t>
  </si>
  <si>
    <t>8547</t>
  </si>
  <si>
    <t>8548</t>
  </si>
  <si>
    <t>8552</t>
  </si>
  <si>
    <t>8593</t>
  </si>
  <si>
    <t>8597</t>
  </si>
  <si>
    <t>8599</t>
  </si>
  <si>
    <t>LOS LIBERTADORES</t>
  </si>
  <si>
    <t>JR MIGUEL GRAU SN</t>
  </si>
  <si>
    <t>IE NUESTRA SEÑORA DE GUADALUPE</t>
  </si>
  <si>
    <t>8637</t>
  </si>
  <si>
    <t>8638</t>
  </si>
  <si>
    <t>8639</t>
  </si>
  <si>
    <t>CALLE CESAR VALLEJO SN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</si>
  <si>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</si>
  <si>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</si>
  <si>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</si>
  <si>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</si>
  <si>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</si>
  <si>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</si>
  <si>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</si>
  <si>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</si>
  <si>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</si>
  <si>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</si>
  <si>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</si>
  <si>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</si>
  <si>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</si>
  <si>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</si>
  <si>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</si>
  <si>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</si>
  <si>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</si>
  <si>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</si>
  <si>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</si>
  <si>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</si>
  <si>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</si>
  <si>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</si>
  <si>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</si>
  <si>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</si>
  <si>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</si>
  <si>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</si>
  <si>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</si>
  <si>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</si>
  <si>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</si>
  <si>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</si>
  <si>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</si>
  <si>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</si>
  <si>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</si>
  <si>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</si>
  <si>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</si>
  <si>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</si>
  <si>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</si>
  <si>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</si>
  <si>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</si>
  <si>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</si>
  <si>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</si>
  <si>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</si>
  <si>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8683</t>
  </si>
  <si>
    <t>8684</t>
  </si>
  <si>
    <t>8685</t>
  </si>
  <si>
    <t>8686</t>
  </si>
  <si>
    <t>8687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</si>
  <si>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</si>
  <si>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</si>
  <si>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</si>
  <si>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</si>
  <si>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</si>
  <si>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</si>
  <si>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</si>
  <si>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</si>
  <si>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</si>
  <si>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</si>
  <si>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</si>
  <si>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</si>
  <si>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</si>
  <si>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</si>
  <si>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</si>
  <si>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</si>
  <si>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</si>
  <si>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</si>
  <si>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</si>
  <si>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</si>
  <si>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</si>
  <si>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8714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</si>
  <si>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</si>
  <si>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</si>
  <si>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</si>
  <si>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</si>
  <si>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</si>
  <si>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</si>
  <si>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</si>
  <si>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</si>
  <si>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</si>
  <si>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</si>
  <si>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</si>
  <si>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</si>
  <si>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</si>
  <si>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</si>
  <si>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</si>
  <si>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</si>
  <si>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</si>
  <si>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</si>
  <si>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</si>
  <si>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</si>
  <si>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</si>
  <si>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</si>
  <si>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</si>
  <si>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</si>
  <si>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</si>
  <si>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</si>
  <si>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</si>
  <si>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</si>
  <si>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</si>
  <si>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8747</t>
  </si>
  <si>
    <t>8903</t>
  </si>
  <si>
    <t>8904</t>
  </si>
  <si>
    <t>8911</t>
  </si>
  <si>
    <t>8912</t>
  </si>
  <si>
    <t>8913</t>
  </si>
  <si>
    <t>CALLE MIGUEL GRAU SN</t>
  </si>
  <si>
    <t>8749</t>
  </si>
  <si>
    <t>8750</t>
  </si>
  <si>
    <t>IE JUAN PABLO VIZCARDO Y GUZMAN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</si>
  <si>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</si>
  <si>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</si>
  <si>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</si>
  <si>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</si>
  <si>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</si>
  <si>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</si>
  <si>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</si>
  <si>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</si>
  <si>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</si>
  <si>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</si>
  <si>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</si>
  <si>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</si>
  <si>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</si>
  <si>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</si>
  <si>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</si>
  <si>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</si>
  <si>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</si>
  <si>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</si>
  <si>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</si>
  <si>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</si>
  <si>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IE JORGE BASADRE GROHMANN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</si>
  <si>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</si>
  <si>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</si>
  <si>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</si>
  <si>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</si>
  <si>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</si>
  <si>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</si>
  <si>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</si>
  <si>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</si>
  <si>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</si>
  <si>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</si>
  <si>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</si>
  <si>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</si>
  <si>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</si>
  <si>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</si>
  <si>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8893</t>
  </si>
  <si>
    <t>8894</t>
  </si>
  <si>
    <t>8895</t>
  </si>
  <si>
    <t>8896</t>
  </si>
  <si>
    <t>8897</t>
  </si>
  <si>
    <t>8898</t>
  </si>
  <si>
    <t>8899</t>
  </si>
  <si>
    <t>GOTITAS DE AMOR</t>
  </si>
  <si>
    <t>IE NICOLAS DE PIEROLA</t>
  </si>
  <si>
    <t>8945</t>
  </si>
  <si>
    <t>8788</t>
  </si>
  <si>
    <t>8790</t>
  </si>
  <si>
    <t>8791</t>
  </si>
  <si>
    <t>8901</t>
  </si>
  <si>
    <t>8905</t>
  </si>
  <si>
    <t>8906</t>
  </si>
  <si>
    <t>8957</t>
  </si>
  <si>
    <t>8960</t>
  </si>
  <si>
    <t>8961</t>
  </si>
  <si>
    <t>6331</t>
  </si>
  <si>
    <t>8969</t>
  </si>
  <si>
    <t>8972</t>
  </si>
  <si>
    <t>8975</t>
  </si>
  <si>
    <t>6335</t>
  </si>
  <si>
    <t>CALLE JERUSALEN SN</t>
  </si>
  <si>
    <t>6459</t>
  </si>
  <si>
    <t>8946</t>
  </si>
  <si>
    <t>8984</t>
  </si>
  <si>
    <t>IE SIMON BOLIVAR</t>
  </si>
  <si>
    <t>IEP NUESTRA SEÑORA DE FATIMA</t>
  </si>
  <si>
    <t>7117</t>
  </si>
  <si>
    <t>IEP CESAR VALLEJO MENDOZA</t>
  </si>
  <si>
    <t>7120</t>
  </si>
  <si>
    <t>7121</t>
  </si>
  <si>
    <t>7123</t>
  </si>
  <si>
    <t>7124</t>
  </si>
  <si>
    <t>7125</t>
  </si>
  <si>
    <t>7199</t>
  </si>
  <si>
    <t>7118</t>
  </si>
  <si>
    <t>7215</t>
  </si>
  <si>
    <t>CALLE REAL SN</t>
  </si>
  <si>
    <t>7207</t>
  </si>
  <si>
    <t>7126</t>
  </si>
  <si>
    <t>7127</t>
  </si>
  <si>
    <t>6728</t>
  </si>
  <si>
    <t>JOSE OLAYA</t>
  </si>
  <si>
    <t>098</t>
  </si>
  <si>
    <t>IEP ALEXANDER VON HUMBOLDT</t>
  </si>
  <si>
    <t>7134</t>
  </si>
  <si>
    <t>AV 28 DE JULIO SN</t>
  </si>
  <si>
    <t>2634</t>
  </si>
  <si>
    <t>2636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</si>
  <si>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</si>
  <si>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</si>
  <si>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</si>
  <si>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</si>
  <si>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</si>
  <si>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</si>
  <si>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</si>
  <si>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</si>
  <si>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</si>
  <si>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</si>
  <si>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</si>
  <si>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</si>
  <si>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</si>
  <si>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</si>
  <si>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</si>
  <si>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</si>
  <si>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</si>
  <si>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</si>
  <si>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</si>
  <si>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</si>
  <si>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</si>
  <si>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</si>
  <si>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</si>
  <si>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</si>
  <si>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</si>
  <si>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</si>
  <si>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</si>
  <si>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2671</t>
  </si>
  <si>
    <t>2674</t>
  </si>
  <si>
    <t>IE SAN CARLOS</t>
  </si>
  <si>
    <t>6586</t>
  </si>
  <si>
    <t>2759</t>
  </si>
  <si>
    <t>2760</t>
  </si>
  <si>
    <t>2761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</si>
  <si>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</si>
  <si>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</si>
  <si>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</si>
  <si>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</si>
  <si>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</si>
  <si>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</si>
  <si>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</si>
  <si>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</si>
  <si>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</si>
  <si>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</si>
  <si>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</si>
  <si>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</si>
  <si>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6594</t>
  </si>
  <si>
    <t>2775</t>
  </si>
  <si>
    <t>2776</t>
  </si>
  <si>
    <t>2778</t>
  </si>
  <si>
    <t>2779</t>
  </si>
  <si>
    <t>2780</t>
  </si>
  <si>
    <t>2781</t>
  </si>
  <si>
    <t>2782</t>
  </si>
  <si>
    <t>2783</t>
  </si>
  <si>
    <t>2784</t>
  </si>
  <si>
    <t>2785</t>
  </si>
  <si>
    <t>2787</t>
  </si>
  <si>
    <t>2789</t>
  </si>
  <si>
    <t>2790</t>
  </si>
  <si>
    <t>2791</t>
  </si>
  <si>
    <t>2792</t>
  </si>
  <si>
    <t>6768</t>
  </si>
  <si>
    <t>2794</t>
  </si>
  <si>
    <t>2796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</si>
  <si>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</si>
  <si>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</si>
  <si>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</si>
  <si>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</si>
  <si>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</si>
  <si>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</si>
  <si>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</si>
  <si>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</si>
  <si>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</si>
  <si>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</si>
  <si>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7133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</si>
  <si>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</si>
  <si>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</si>
  <si>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</si>
  <si>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</si>
  <si>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</si>
  <si>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</si>
  <si>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</si>
  <si>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</si>
  <si>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</si>
  <si>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</si>
  <si>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</si>
  <si>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</si>
  <si>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</si>
  <si>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</si>
  <si>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</si>
  <si>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</si>
  <si>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</si>
  <si>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</si>
  <si>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</si>
  <si>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</si>
  <si>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</si>
  <si>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</si>
  <si>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</si>
  <si>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</si>
  <si>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</si>
  <si>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</si>
  <si>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</si>
  <si>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</si>
  <si>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</si>
  <si>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</si>
  <si>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</si>
  <si>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</si>
  <si>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</si>
  <si>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2845</t>
  </si>
  <si>
    <t>2846</t>
  </si>
  <si>
    <t>6686</t>
  </si>
  <si>
    <t>6439</t>
  </si>
  <si>
    <t>SEA</t>
  </si>
  <si>
    <t>IEP DIEGO THOMSON</t>
  </si>
  <si>
    <t>CALLE JOSE OLAYA SN</t>
  </si>
  <si>
    <t>CALLE 7 SN</t>
  </si>
  <si>
    <t>CALLE CALIFORNIA SN</t>
  </si>
  <si>
    <t>3047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</si>
  <si>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</si>
  <si>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</si>
  <si>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</si>
  <si>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</si>
  <si>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</si>
  <si>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</si>
  <si>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</si>
  <si>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</si>
  <si>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</si>
  <si>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</si>
  <si>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</si>
  <si>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</si>
  <si>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</si>
  <si>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</si>
  <si>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IE RAUL PORRAS BARRENECHEA</t>
  </si>
  <si>
    <t>3067</t>
  </si>
  <si>
    <t>3068</t>
  </si>
  <si>
    <t>3085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</si>
  <si>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</si>
  <si>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</si>
  <si>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</si>
  <si>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</si>
  <si>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</si>
  <si>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</si>
  <si>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</si>
  <si>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</si>
  <si>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</si>
  <si>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</si>
  <si>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</si>
  <si>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</si>
  <si>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</si>
  <si>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</si>
  <si>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</si>
  <si>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</si>
  <si>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</si>
  <si>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</si>
  <si>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</si>
  <si>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</si>
  <si>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</si>
  <si>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</si>
  <si>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</si>
  <si>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</si>
  <si>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</si>
  <si>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</si>
  <si>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</si>
  <si>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</si>
  <si>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</si>
  <si>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</si>
  <si>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</si>
  <si>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</si>
  <si>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</si>
  <si>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</si>
  <si>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</si>
  <si>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</si>
  <si>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</si>
  <si>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</si>
  <si>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</si>
  <si>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</si>
  <si>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</si>
  <si>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</si>
  <si>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</si>
  <si>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</si>
  <si>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</si>
  <si>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</si>
  <si>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</si>
  <si>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</si>
  <si>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</si>
  <si>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</si>
  <si>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</si>
  <si>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</si>
  <si>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</si>
  <si>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</si>
  <si>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</si>
  <si>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</si>
  <si>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</si>
  <si>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3148</t>
  </si>
  <si>
    <t>3149</t>
  </si>
  <si>
    <t>3150</t>
  </si>
  <si>
    <t>3151</t>
  </si>
  <si>
    <t>3152</t>
  </si>
  <si>
    <t>3153</t>
  </si>
  <si>
    <t>3155</t>
  </si>
  <si>
    <t>3163</t>
  </si>
  <si>
    <t>3164</t>
  </si>
  <si>
    <t>CALLE 3 SN</t>
  </si>
  <si>
    <t>IEP HEROES DEL PACIFICO</t>
  </si>
  <si>
    <t>AV VENEZUELA SN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</si>
  <si>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</si>
  <si>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</si>
  <si>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</si>
  <si>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</si>
  <si>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</si>
  <si>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</si>
  <si>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</si>
  <si>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</si>
  <si>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</si>
  <si>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</si>
  <si>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3312</t>
  </si>
  <si>
    <t>3313</t>
  </si>
  <si>
    <t>3314</t>
  </si>
  <si>
    <t>3315</t>
  </si>
  <si>
    <t>3316</t>
  </si>
  <si>
    <t>3317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</si>
  <si>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</si>
  <si>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</si>
  <si>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</si>
  <si>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</si>
  <si>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</si>
  <si>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</si>
  <si>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</si>
  <si>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</si>
  <si>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</si>
  <si>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</si>
  <si>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</si>
  <si>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</si>
  <si>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</si>
  <si>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</si>
  <si>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</si>
  <si>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</si>
  <si>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</si>
  <si>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</si>
  <si>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</si>
  <si>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</si>
  <si>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</si>
  <si>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</si>
  <si>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</si>
  <si>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</si>
  <si>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</si>
  <si>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</si>
  <si>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</si>
  <si>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</si>
  <si>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</si>
  <si>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</si>
  <si>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</si>
  <si>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</si>
  <si>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</si>
  <si>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</si>
  <si>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</si>
  <si>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</si>
  <si>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</si>
  <si>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</si>
  <si>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</si>
  <si>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</si>
  <si>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</si>
  <si>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</si>
  <si>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</si>
  <si>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</si>
  <si>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</si>
  <si>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</si>
  <si>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</si>
  <si>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</si>
  <si>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</si>
  <si>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</si>
  <si>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</si>
  <si>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</si>
  <si>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</si>
  <si>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</si>
  <si>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</si>
  <si>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</si>
  <si>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</si>
  <si>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</si>
  <si>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</si>
  <si>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3420</t>
  </si>
  <si>
    <t>6969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</si>
  <si>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</si>
  <si>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</si>
  <si>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</si>
  <si>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</si>
  <si>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</si>
  <si>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</si>
  <si>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</si>
  <si>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</si>
  <si>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</si>
  <si>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</si>
  <si>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</si>
  <si>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</si>
  <si>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</si>
  <si>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</si>
  <si>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</si>
  <si>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</si>
  <si>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</si>
  <si>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</si>
  <si>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</si>
  <si>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</si>
  <si>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</si>
  <si>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</si>
  <si>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</si>
  <si>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</si>
  <si>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</si>
  <si>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</si>
  <si>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</si>
  <si>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</si>
  <si>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</si>
  <si>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</si>
  <si>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</si>
  <si>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</si>
  <si>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</si>
  <si>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</si>
  <si>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</si>
  <si>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</si>
  <si>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</si>
  <si>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</si>
  <si>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</si>
  <si>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3464</t>
  </si>
  <si>
    <t>3465</t>
  </si>
  <si>
    <t>3467</t>
  </si>
  <si>
    <t>3469</t>
  </si>
  <si>
    <t>3472</t>
  </si>
  <si>
    <t>3474</t>
  </si>
  <si>
    <t>AV PRINCIPAL SN</t>
  </si>
  <si>
    <t>3519</t>
  </si>
  <si>
    <t>6958</t>
  </si>
  <si>
    <t>3535</t>
  </si>
  <si>
    <t>6471</t>
  </si>
  <si>
    <t>3536</t>
  </si>
  <si>
    <t>3538</t>
  </si>
  <si>
    <t>6477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</si>
  <si>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</si>
  <si>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</si>
  <si>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</si>
  <si>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</si>
  <si>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</si>
  <si>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</si>
  <si>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</si>
  <si>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</si>
  <si>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</si>
  <si>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</si>
  <si>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</si>
  <si>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</si>
  <si>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</si>
  <si>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</si>
  <si>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</si>
  <si>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</si>
  <si>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</si>
  <si>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</si>
  <si>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</si>
  <si>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</si>
  <si>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</si>
  <si>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</si>
  <si>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</si>
  <si>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</si>
  <si>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</si>
  <si>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</si>
  <si>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</si>
  <si>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</si>
  <si>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</si>
  <si>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AV PROGRESO SN</t>
  </si>
  <si>
    <t>3568</t>
  </si>
  <si>
    <t>3569</t>
  </si>
  <si>
    <t>3570</t>
  </si>
  <si>
    <t>3576</t>
  </si>
  <si>
    <t>6787</t>
  </si>
  <si>
    <t>3603</t>
  </si>
  <si>
    <t>IE EL AMAUTA</t>
  </si>
  <si>
    <t>3604</t>
  </si>
  <si>
    <t>6799</t>
  </si>
  <si>
    <t>6801</t>
  </si>
  <si>
    <t>7135</t>
  </si>
  <si>
    <t>6895</t>
  </si>
  <si>
    <t>6942</t>
  </si>
  <si>
    <t>7138</t>
  </si>
  <si>
    <t>7139</t>
  </si>
  <si>
    <t>7140</t>
  </si>
  <si>
    <t>IE SAN MARTIN DE PORRES</t>
  </si>
  <si>
    <t>3758</t>
  </si>
  <si>
    <t>3759</t>
  </si>
  <si>
    <t>3761</t>
  </si>
  <si>
    <t>7137</t>
  </si>
  <si>
    <t>IE FRANCISCO BOLOGNESI CERVANTES</t>
  </si>
  <si>
    <t>3763</t>
  </si>
  <si>
    <t>3766</t>
  </si>
  <si>
    <t>3767</t>
  </si>
  <si>
    <t>6977</t>
  </si>
  <si>
    <t>6968</t>
  </si>
  <si>
    <t>3784</t>
  </si>
  <si>
    <t>3785</t>
  </si>
  <si>
    <t>3787</t>
  </si>
  <si>
    <t>6988</t>
  </si>
  <si>
    <t>CESAR VALLEJO</t>
  </si>
  <si>
    <t>CALLE DANIEL ALCIDES CARRION SN</t>
  </si>
  <si>
    <t>7142</t>
  </si>
  <si>
    <t>7143</t>
  </si>
  <si>
    <t>7144</t>
  </si>
  <si>
    <t>7145</t>
  </si>
  <si>
    <t>7146</t>
  </si>
  <si>
    <t>7147</t>
  </si>
  <si>
    <t>7148</t>
  </si>
  <si>
    <t>7149</t>
  </si>
  <si>
    <t>32025</t>
  </si>
  <si>
    <t>7214</t>
  </si>
  <si>
    <t>7158</t>
  </si>
  <si>
    <t>7150</t>
  </si>
  <si>
    <t>7151</t>
  </si>
  <si>
    <t>7152</t>
  </si>
  <si>
    <t>7155</t>
  </si>
  <si>
    <t>7217</t>
  </si>
  <si>
    <t>7218</t>
  </si>
  <si>
    <t>7157</t>
  </si>
  <si>
    <t>7153</t>
  </si>
  <si>
    <t>7159</t>
  </si>
  <si>
    <t>IEP SANTISIMA TRINIDAD</t>
  </si>
  <si>
    <t>IE ANTONIA MORENO DE CACERES</t>
  </si>
  <si>
    <t>AV MIGUEL GRAU SN</t>
  </si>
  <si>
    <t>IE INDEPENDENCIA</t>
  </si>
  <si>
    <t>IEP JESUS EL BUEN PASTOR</t>
  </si>
  <si>
    <t>IEP CESAR VALLEJO</t>
  </si>
  <si>
    <t>IEP SAN SEBASTIAN</t>
  </si>
  <si>
    <t>IEP SANTISIMO SALVADOR</t>
  </si>
  <si>
    <t>IEP SAN PEDRO</t>
  </si>
  <si>
    <t>6368</t>
  </si>
  <si>
    <t>6630</t>
  </si>
  <si>
    <t>6607</t>
  </si>
  <si>
    <t>6372</t>
  </si>
  <si>
    <t>6697</t>
  </si>
  <si>
    <t>6710</t>
  </si>
  <si>
    <t>6657</t>
  </si>
  <si>
    <t>4944</t>
  </si>
  <si>
    <t>4947</t>
  </si>
  <si>
    <t>4948</t>
  </si>
  <si>
    <t>4951</t>
  </si>
  <si>
    <t>6493</t>
  </si>
  <si>
    <t>4952</t>
  </si>
  <si>
    <t>4953</t>
  </si>
  <si>
    <t>4959</t>
  </si>
  <si>
    <t>6541</t>
  </si>
  <si>
    <t>4964</t>
  </si>
  <si>
    <t>4965</t>
  </si>
  <si>
    <t>4969</t>
  </si>
  <si>
    <t>4973</t>
  </si>
  <si>
    <t>4978</t>
  </si>
  <si>
    <t>4983</t>
  </si>
  <si>
    <t>4989</t>
  </si>
  <si>
    <t>4993</t>
  </si>
  <si>
    <t>4999</t>
  </si>
  <si>
    <t>5000</t>
  </si>
  <si>
    <t>5003</t>
  </si>
  <si>
    <t>5012</t>
  </si>
  <si>
    <t>5014</t>
  </si>
  <si>
    <t>5016</t>
  </si>
  <si>
    <t>5017</t>
  </si>
  <si>
    <t>5018</t>
  </si>
  <si>
    <t>5019</t>
  </si>
  <si>
    <t>5021</t>
  </si>
  <si>
    <t>5023</t>
  </si>
  <si>
    <t>5024</t>
  </si>
  <si>
    <t>5025</t>
  </si>
  <si>
    <t>5027</t>
  </si>
  <si>
    <t>5028</t>
  </si>
  <si>
    <t>5029</t>
  </si>
  <si>
    <t>5030</t>
  </si>
  <si>
    <t>5031</t>
  </si>
  <si>
    <t>5034</t>
  </si>
  <si>
    <t>5036</t>
  </si>
  <si>
    <t>5041</t>
  </si>
  <si>
    <t>5043</t>
  </si>
  <si>
    <t>5045</t>
  </si>
  <si>
    <t>5047</t>
  </si>
  <si>
    <t>5048</t>
  </si>
  <si>
    <t>5049</t>
  </si>
  <si>
    <t>5050</t>
  </si>
  <si>
    <t>5058</t>
  </si>
  <si>
    <t>5084</t>
  </si>
  <si>
    <t>5087</t>
  </si>
  <si>
    <t>5093</t>
  </si>
  <si>
    <t>5094</t>
  </si>
  <si>
    <t>5110</t>
  </si>
  <si>
    <t>6590</t>
  </si>
  <si>
    <t>5114</t>
  </si>
  <si>
    <t>6808</t>
  </si>
  <si>
    <t>5151</t>
  </si>
  <si>
    <t>5152</t>
  </si>
  <si>
    <t>5153</t>
  </si>
  <si>
    <t>5154</t>
  </si>
  <si>
    <t>6816</t>
  </si>
  <si>
    <t>6819</t>
  </si>
  <si>
    <t>5206</t>
  </si>
  <si>
    <t>5207</t>
  </si>
  <si>
    <t>5208</t>
  </si>
  <si>
    <t>5282</t>
  </si>
  <si>
    <t>5308</t>
  </si>
  <si>
    <t>5314</t>
  </si>
  <si>
    <t>5316</t>
  </si>
  <si>
    <t>5318</t>
  </si>
  <si>
    <t>5319</t>
  </si>
  <si>
    <t>5320</t>
  </si>
  <si>
    <t>6736</t>
  </si>
  <si>
    <t>6825</t>
  </si>
  <si>
    <t>7162</t>
  </si>
  <si>
    <t>CALLE CIRO ALEGRIA SN</t>
  </si>
  <si>
    <t>7198</t>
  </si>
  <si>
    <t>IEP EL NAZARENO</t>
  </si>
  <si>
    <t>IEP MANUEL PARDO</t>
  </si>
  <si>
    <t>IEP LA INMACULADA</t>
  </si>
  <si>
    <t>CALLE LOS GERANIOS SN</t>
  </si>
  <si>
    <t>IEP CORAZON DE JESUS</t>
  </si>
  <si>
    <t>IEP SIR ISAAC NEWTON</t>
  </si>
  <si>
    <t>7163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</si>
  <si>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</si>
  <si>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</si>
  <si>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</si>
  <si>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</si>
  <si>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</si>
  <si>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</si>
  <si>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</si>
  <si>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</si>
  <si>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</si>
  <si>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</si>
  <si>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</si>
  <si>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</si>
  <si>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</si>
  <si>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</si>
  <si>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</si>
  <si>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</si>
  <si>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</si>
  <si>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</si>
  <si>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</si>
  <si>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</si>
  <si>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</si>
  <si>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</si>
  <si>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</si>
  <si>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</si>
  <si>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</si>
  <si>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</si>
  <si>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</si>
  <si>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</si>
  <si>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</si>
  <si>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</si>
  <si>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</si>
  <si>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</si>
  <si>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</si>
  <si>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</si>
  <si>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</si>
  <si>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6332</t>
  </si>
  <si>
    <t>6333</t>
  </si>
  <si>
    <t>6334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</si>
  <si>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</si>
  <si>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</si>
  <si>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</si>
  <si>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</si>
  <si>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</si>
  <si>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</si>
  <si>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</si>
  <si>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</si>
  <si>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</si>
  <si>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</si>
  <si>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</si>
  <si>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</si>
  <si>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</si>
  <si>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</si>
  <si>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</si>
  <si>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</si>
  <si>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</si>
  <si>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</si>
  <si>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</si>
  <si>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</si>
  <si>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</si>
  <si>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</si>
  <si>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</si>
  <si>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</si>
  <si>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</si>
  <si>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</si>
  <si>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</si>
  <si>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</si>
  <si>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</si>
  <si>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</si>
  <si>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</si>
  <si>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</si>
  <si>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6369</t>
  </si>
  <si>
    <t>6370</t>
  </si>
  <si>
    <t>6371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</si>
  <si>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</si>
  <si>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</si>
  <si>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</si>
  <si>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</si>
  <si>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</si>
  <si>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</si>
  <si>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</si>
  <si>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</si>
  <si>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</si>
  <si>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</si>
  <si>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</si>
  <si>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</si>
  <si>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</si>
  <si>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</si>
  <si>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</si>
  <si>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</si>
  <si>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</si>
  <si>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</si>
  <si>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</si>
  <si>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</si>
  <si>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6451</t>
  </si>
  <si>
    <t>6452</t>
  </si>
  <si>
    <t>6453</t>
  </si>
  <si>
    <t>6454</t>
  </si>
  <si>
    <t>6455</t>
  </si>
  <si>
    <t>6456</t>
  </si>
  <si>
    <t>6457</t>
  </si>
  <si>
    <t>6458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</si>
  <si>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</si>
  <si>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</si>
  <si>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</si>
  <si>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</si>
  <si>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</si>
  <si>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</si>
  <si>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</si>
  <si>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</si>
  <si>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</si>
  <si>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</si>
  <si>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</si>
  <si>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6472</t>
  </si>
  <si>
    <t>6473</t>
  </si>
  <si>
    <t>6474</t>
  </si>
  <si>
    <t>6475</t>
  </si>
  <si>
    <t>6476</t>
  </si>
  <si>
    <t>6478</t>
  </si>
  <si>
    <t>6479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</si>
  <si>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</si>
  <si>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</si>
  <si>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</si>
  <si>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</si>
  <si>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</si>
  <si>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</si>
  <si>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</si>
  <si>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</si>
  <si>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</si>
  <si>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</si>
  <si>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</si>
  <si>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</si>
  <si>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</si>
  <si>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</si>
  <si>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</si>
  <si>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</si>
  <si>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</si>
  <si>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</si>
  <si>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</si>
  <si>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</si>
  <si>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</si>
  <si>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</si>
  <si>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</si>
  <si>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</si>
  <si>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</si>
  <si>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</si>
  <si>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</si>
  <si>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</si>
  <si>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</si>
  <si>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</si>
  <si>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</si>
  <si>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</si>
  <si>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</si>
  <si>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JR JORGE CHAVEZ 1020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</si>
  <si>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</si>
  <si>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</si>
  <si>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</si>
  <si>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</si>
  <si>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</si>
  <si>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</si>
  <si>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</si>
  <si>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</si>
  <si>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</si>
  <si>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</si>
  <si>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</si>
  <si>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IEP SACO OLIVEROS</t>
  </si>
  <si>
    <t>6526</t>
  </si>
  <si>
    <t>6527</t>
  </si>
  <si>
    <t>6528</t>
  </si>
  <si>
    <t>6529</t>
  </si>
  <si>
    <t>6530</t>
  </si>
  <si>
    <t>6531</t>
  </si>
  <si>
    <t>6532</t>
  </si>
  <si>
    <t>IEP SANTA MARIA DE FATIMA</t>
  </si>
  <si>
    <t>6533</t>
  </si>
  <si>
    <t>6534</t>
  </si>
  <si>
    <t>6535</t>
  </si>
  <si>
    <t>6536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</si>
  <si>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</si>
  <si>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</si>
  <si>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</si>
  <si>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</si>
  <si>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</si>
  <si>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</si>
  <si>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</si>
  <si>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</si>
  <si>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</si>
  <si>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</si>
  <si>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</si>
  <si>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</si>
  <si>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</si>
  <si>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13188</t>
  </si>
  <si>
    <t>030 SANTA TERESITA DEL DIVINO NIÑO</t>
  </si>
  <si>
    <t>6551</t>
  </si>
  <si>
    <t>13189</t>
  </si>
  <si>
    <t>06 REPUBLICA DE HOLANDA</t>
  </si>
  <si>
    <t>6552</t>
  </si>
  <si>
    <t>13190</t>
  </si>
  <si>
    <t>06 REPUBLICA DOMINICANA</t>
  </si>
  <si>
    <t>CALLE CLAVERO Y MUGA 103</t>
  </si>
  <si>
    <t>6553</t>
  </si>
  <si>
    <t>13193</t>
  </si>
  <si>
    <t>101 LIBERTADOR SIMON BOLIVAR</t>
  </si>
  <si>
    <t>AV RAMON CARCAMO 195</t>
  </si>
  <si>
    <t>6554</t>
  </si>
  <si>
    <t>13194</t>
  </si>
  <si>
    <t>1016 JOHN F. KENNEDY</t>
  </si>
  <si>
    <t>6555</t>
  </si>
  <si>
    <t>13197</t>
  </si>
  <si>
    <t>106 RAMON ESPINOSA</t>
  </si>
  <si>
    <t>6556</t>
  </si>
  <si>
    <t>13199</t>
  </si>
  <si>
    <t>112 PEQUEÑOS DE FATIMA</t>
  </si>
  <si>
    <t>6557</t>
  </si>
  <si>
    <t>13200</t>
  </si>
  <si>
    <t>1145 REPUBLICA DE VENEZUELA</t>
  </si>
  <si>
    <t>6558</t>
  </si>
  <si>
    <t>13201</t>
  </si>
  <si>
    <t>1152 - 108 DOS DE MAYO</t>
  </si>
  <si>
    <t>6559</t>
  </si>
  <si>
    <t>13202</t>
  </si>
  <si>
    <t>1153 REPUBLICA DE CANADA</t>
  </si>
  <si>
    <t>6560</t>
  </si>
  <si>
    <t>13203</t>
  </si>
  <si>
    <t>1156 JOSE SEBASTIAN BARRANCA LOVERA</t>
  </si>
  <si>
    <t>6561</t>
  </si>
  <si>
    <t>13204</t>
  </si>
  <si>
    <t>116 SAN PABLO</t>
  </si>
  <si>
    <t>6562</t>
  </si>
  <si>
    <t>13205</t>
  </si>
  <si>
    <t>1160 JOSE FAUSTINO SANCHEZ CARRION</t>
  </si>
  <si>
    <t>6563</t>
  </si>
  <si>
    <t>13206</t>
  </si>
  <si>
    <t>6564</t>
  </si>
  <si>
    <t>13207</t>
  </si>
  <si>
    <t>1163 JOSE MARIA ARGUEDAS ALTAMIRANO</t>
  </si>
  <si>
    <t>6565</t>
  </si>
  <si>
    <t>13208</t>
  </si>
  <si>
    <t>1165 HOLANDA</t>
  </si>
  <si>
    <t>6566</t>
  </si>
  <si>
    <t>13210</t>
  </si>
  <si>
    <t>19 EL PLANETA</t>
  </si>
  <si>
    <t>6567</t>
  </si>
  <si>
    <t>13211</t>
  </si>
  <si>
    <t>20 SANTA ROSA DE LIMA</t>
  </si>
  <si>
    <t>6568</t>
  </si>
  <si>
    <t>13212</t>
  </si>
  <si>
    <t>25 NUESTRA SEÑORA DE LA INMACULADA CONCEPCION</t>
  </si>
  <si>
    <t>6569</t>
  </si>
  <si>
    <t>13230</t>
  </si>
  <si>
    <t>CEGNE NUESTRA SEÑORA DE COCHARCAS</t>
  </si>
  <si>
    <t>6570</t>
  </si>
  <si>
    <t>13233</t>
  </si>
  <si>
    <t>CENTRO DEPORTIVO EMILIO SANCHEZ SALAZAR</t>
  </si>
  <si>
    <t>6571</t>
  </si>
  <si>
    <t>13234</t>
  </si>
  <si>
    <t>CENTRO DEPORTIVO PM VIRREY TOLEDO</t>
  </si>
  <si>
    <t>6572</t>
  </si>
  <si>
    <t>COMPLEJO DEPORTIVO PUENTE DEL EJERCITO</t>
  </si>
  <si>
    <t>AV ALFONSO UGARTE 094</t>
  </si>
  <si>
    <t>6573</t>
  </si>
  <si>
    <t>13241</t>
  </si>
  <si>
    <t>DISEÑO Y COMUNICACION</t>
  </si>
  <si>
    <t>6574</t>
  </si>
  <si>
    <t>13246</t>
  </si>
  <si>
    <t>EMILIA BARCIA BONIFFATTI</t>
  </si>
  <si>
    <t>6575</t>
  </si>
  <si>
    <t>13247</t>
  </si>
  <si>
    <t>ESTADIO NACIONAL</t>
  </si>
  <si>
    <t>6576</t>
  </si>
  <si>
    <t>13256</t>
  </si>
  <si>
    <t>IEP DIVINO Y SAGRADO CORAZON DE JESUS</t>
  </si>
  <si>
    <t>JR SUECIA 1216</t>
  </si>
  <si>
    <t>6577</t>
  </si>
  <si>
    <t>6578</t>
  </si>
  <si>
    <t>13280</t>
  </si>
  <si>
    <t>PARQUE METROPOLITANO LA MURALLA</t>
  </si>
  <si>
    <t>6579</t>
  </si>
  <si>
    <t>13281</t>
  </si>
  <si>
    <t>PARQUE METROPOLITANO LOS SOLDADOS DEL PERU</t>
  </si>
  <si>
    <t>JR JOAQUIN CAPELLO</t>
  </si>
  <si>
    <t>6580</t>
  </si>
  <si>
    <t>13284</t>
  </si>
  <si>
    <t>PILOTO FEMENINO DE LIMA</t>
  </si>
  <si>
    <t>13309</t>
  </si>
  <si>
    <t>VISION MUNDIAL</t>
  </si>
  <si>
    <t>MZ L LOTE 1-2 AAHH NUEVA CAJA DE AGUA</t>
  </si>
  <si>
    <t>6582</t>
  </si>
  <si>
    <t>13310</t>
  </si>
  <si>
    <t>WARMA KUYAY</t>
  </si>
  <si>
    <t>17312</t>
  </si>
  <si>
    <t>INSTITUTO DE EDUCACION SUPERIOR TECNOLOGICO GAMOR</t>
  </si>
  <si>
    <t>AV GUZMAN BLANCO 141</t>
  </si>
  <si>
    <t>6584</t>
  </si>
  <si>
    <t>IEP SANTO TOMAS DE AQUINO</t>
  </si>
  <si>
    <t>CALLE RINCONADA SANTO DOMINGO SN</t>
  </si>
  <si>
    <t>6585</t>
  </si>
  <si>
    <t>UNIVERSIDAD NACIONAL FEDERICO VILLARREAL - ESCUELA DE POST GRADO</t>
  </si>
  <si>
    <t>UNIVERSIDAD NACIONAL MAYOR DE SAN MARCOS - FACULTAD DE MEDICINA</t>
  </si>
  <si>
    <t>6587</t>
  </si>
  <si>
    <t>IE 0022 REPUBLICA DE GUATEMALA</t>
  </si>
  <si>
    <t>6588</t>
  </si>
  <si>
    <t>IE 0035 NUESTRA SEÑORA DE LA VISITACION</t>
  </si>
  <si>
    <t>6589</t>
  </si>
  <si>
    <t>IE 0099 OSCAR MIRO QUESADA DE LA GUERRA</t>
  </si>
  <si>
    <t>IE 1001 JOSE JIMENEZ BORJA</t>
  </si>
  <si>
    <t>6591</t>
  </si>
  <si>
    <t>IE 1032 REPUBLICA DEL BRASIL</t>
  </si>
  <si>
    <t>6592</t>
  </si>
  <si>
    <t>IE 1035 GENERAL JOSE DEL CARMEN MARIN ARISTA</t>
  </si>
  <si>
    <t>6593</t>
  </si>
  <si>
    <t>IE 1036 REPUBLICA DE COSTA RICA</t>
  </si>
  <si>
    <t>IE 1038 MARIA PARADO DE BELLIDO</t>
  </si>
  <si>
    <t>6595</t>
  </si>
  <si>
    <t>IE 1040 REPUBLICA DE HAITI</t>
  </si>
  <si>
    <t>6596</t>
  </si>
  <si>
    <t>IE 1049 JUANA ALARCO DE DAMMERT</t>
  </si>
  <si>
    <t>IE 105 PEDRO CORONADO ARRASCUE</t>
  </si>
  <si>
    <t>6598</t>
  </si>
  <si>
    <t>IE 111 SAN JOSE DE ARTESANOS</t>
  </si>
  <si>
    <t>6599</t>
  </si>
  <si>
    <t>IE 1146 REPUBLICA DE PARAGUAY</t>
  </si>
  <si>
    <t>6600</t>
  </si>
  <si>
    <t>IE 1147 ANDRES ROSALES VALENCIA</t>
  </si>
  <si>
    <t>6601</t>
  </si>
  <si>
    <t>IE 1148 JUANA INFANTES VERA</t>
  </si>
  <si>
    <t>BLOCK 52 UNIDAD VECINAL 03</t>
  </si>
  <si>
    <t>6602</t>
  </si>
  <si>
    <t>IE 1149 SAGRADO CORAZON DE JESUS</t>
  </si>
  <si>
    <t>6603</t>
  </si>
  <si>
    <t>IE 1150 ABRAHAM ZEA CARREON</t>
  </si>
  <si>
    <t>CALLE NICOLAS RODRIGO SN</t>
  </si>
  <si>
    <t>6604</t>
  </si>
  <si>
    <t>IE 1154 NUESTRA SEÑORA DEL CARMEN</t>
  </si>
  <si>
    <t>6605</t>
  </si>
  <si>
    <t>IE 1162 DIVINO NIÑO JESUS</t>
  </si>
  <si>
    <t>6606</t>
  </si>
  <si>
    <t>IE 1168 HEROES DEL CENEPA</t>
  </si>
  <si>
    <t>IE EMBLEMATICA HIPOLITO UNANUE</t>
  </si>
  <si>
    <t>6608</t>
  </si>
  <si>
    <t>6609</t>
  </si>
  <si>
    <t>IE NUESTRA SEÑORA DE MONTSERRAT</t>
  </si>
  <si>
    <t>6610</t>
  </si>
  <si>
    <t>IE PNP CAP ALIPIO PONCE VASQUEZ</t>
  </si>
  <si>
    <t>6611</t>
  </si>
  <si>
    <t>IE PNP TUPAC AMARU</t>
  </si>
  <si>
    <t>6612</t>
  </si>
  <si>
    <t>6613</t>
  </si>
  <si>
    <t>UNIVERSIDAD NACIONAL FEDERICO VILLARREAL - FACULTAD DE DERECHO Y CIENCIAS POLÍTI</t>
  </si>
  <si>
    <t>6614</t>
  </si>
  <si>
    <t>UNIVERSIDAD NACIONAL MAYOR DE SAN MARCOS - PUERTA Nº 3</t>
  </si>
  <si>
    <t>6615</t>
  </si>
  <si>
    <t>32204</t>
  </si>
  <si>
    <t>CAMPOR DEPORTIVO LA LUZ</t>
  </si>
  <si>
    <t>6616</t>
  </si>
  <si>
    <t>32206</t>
  </si>
  <si>
    <t>IESTP ARGENTINA</t>
  </si>
  <si>
    <t>6617</t>
  </si>
  <si>
    <t>32541</t>
  </si>
  <si>
    <t>CEBE 09 SANTA LUCIA</t>
  </si>
  <si>
    <t>UNIDAD VECINAL N 3 BLOCK 46</t>
  </si>
  <si>
    <t>6618</t>
  </si>
  <si>
    <t>32973</t>
  </si>
  <si>
    <t>CENTRO DE EDUCACION BASICA INCLUSIVA LUDWING VAN BEETHOVEN</t>
  </si>
  <si>
    <t>CALLE MARIANO ARREDONDO SN</t>
  </si>
  <si>
    <t>6619</t>
  </si>
  <si>
    <t>32974</t>
  </si>
  <si>
    <t>ESTADIO LOLO FERNANDEZ</t>
  </si>
  <si>
    <t>6620</t>
  </si>
  <si>
    <t>34866</t>
  </si>
  <si>
    <t>JR HOLANDA 2456</t>
  </si>
  <si>
    <t>6621</t>
  </si>
  <si>
    <t>34867</t>
  </si>
  <si>
    <t>UNIVERSIDAD NACIONAL FEDERICO VILLARREAL - FACULTAD DE PSICOLOGIA Y OTROS</t>
  </si>
  <si>
    <t>6622</t>
  </si>
  <si>
    <t>35742</t>
  </si>
  <si>
    <t>UNIVERSIDAD NACIONAL MAYOR DE SAN MARCOS - PUERTA Nº 7</t>
  </si>
  <si>
    <t>6623</t>
  </si>
  <si>
    <t>6624</t>
  </si>
  <si>
    <t>IE 0095 MARIA AUXILIADORA</t>
  </si>
  <si>
    <t>6625</t>
  </si>
  <si>
    <t>IE 1021 REPUBLICA FEDERAL DE ALEMANIA</t>
  </si>
  <si>
    <t>6626</t>
  </si>
  <si>
    <t>IE PEDRO GALVEZ EGUSQUIZA</t>
  </si>
  <si>
    <t>6627</t>
  </si>
  <si>
    <t>IE 117 PASCUAL ALEGRE GONZALES</t>
  </si>
  <si>
    <t>CALLE LAS FABRICAS SN</t>
  </si>
  <si>
    <t>6628</t>
  </si>
  <si>
    <t>IE 1015 REPUBLICA DE ITALIA</t>
  </si>
  <si>
    <t>PSJE BLOCK 5 SN</t>
  </si>
  <si>
    <t>6629</t>
  </si>
  <si>
    <t>IE 14 DIVINA NIÑA MARÍA</t>
  </si>
  <si>
    <t>BLOCK 11 A UNIDAD VECINAL 3</t>
  </si>
  <si>
    <t>IE 1157 JULIO C. TELLO R.</t>
  </si>
  <si>
    <t>6631</t>
  </si>
  <si>
    <t>IE 21 SAN BENITO DE PALERMO</t>
  </si>
  <si>
    <t>6632</t>
  </si>
  <si>
    <t>CENTRO PILOTO DE RECUPERACION PEDAGOGICA</t>
  </si>
  <si>
    <t>6633</t>
  </si>
  <si>
    <t>IE 1028 REPÚBLICA ARGENTINA</t>
  </si>
  <si>
    <t>6634</t>
  </si>
  <si>
    <t>IE 103 LUIS ARMANDO CABELLO HURTADO</t>
  </si>
  <si>
    <t>6635</t>
  </si>
  <si>
    <t>IE 1027 REPUBLICA DE NICARAGUA</t>
  </si>
  <si>
    <t>6636</t>
  </si>
  <si>
    <t>7380</t>
  </si>
  <si>
    <t>6637</t>
  </si>
  <si>
    <t>7470</t>
  </si>
  <si>
    <t>6638</t>
  </si>
  <si>
    <t>13682</t>
  </si>
  <si>
    <t>0072 SANTA ROSITA DE LIMA</t>
  </si>
  <si>
    <t>6639</t>
  </si>
  <si>
    <t>13683</t>
  </si>
  <si>
    <t>6640</t>
  </si>
  <si>
    <t>13684</t>
  </si>
  <si>
    <t>0391-2 SAN JUAN DE AMANCAES</t>
  </si>
  <si>
    <t>CALLE LIMITE SN SAN JUAN DE AMANCAES</t>
  </si>
  <si>
    <t>6641</t>
  </si>
  <si>
    <t>13686</t>
  </si>
  <si>
    <t>049 NUESTRA SEÑORA DE GUADALUPE</t>
  </si>
  <si>
    <t>6642</t>
  </si>
  <si>
    <t>13687</t>
  </si>
  <si>
    <t>PLAZUELA SANCHEZ CERRO</t>
  </si>
  <si>
    <t>6643</t>
  </si>
  <si>
    <t>13688</t>
  </si>
  <si>
    <t>3001 ESTADOS UNIDOS MEXICANOS</t>
  </si>
  <si>
    <t>6644</t>
  </si>
  <si>
    <t>13689</t>
  </si>
  <si>
    <t>391-1 FLOR DE AMANCAES</t>
  </si>
  <si>
    <t>6645</t>
  </si>
  <si>
    <t>13690</t>
  </si>
  <si>
    <t>ESTHER CACERES SALGADO</t>
  </si>
  <si>
    <t>6646</t>
  </si>
  <si>
    <t>13691</t>
  </si>
  <si>
    <t>6647</t>
  </si>
  <si>
    <t>13692</t>
  </si>
  <si>
    <t>IEP EL NIÑO JESUS DEL RIMAC</t>
  </si>
  <si>
    <t>6648</t>
  </si>
  <si>
    <t>13693</t>
  </si>
  <si>
    <t>IEP JAMES MADISON</t>
  </si>
  <si>
    <t>CALLE SABANDIA 658</t>
  </si>
  <si>
    <t>6649</t>
  </si>
  <si>
    <t>13694</t>
  </si>
  <si>
    <t>IEP NUESTRA SEÑORA DE LAS MERCEDES DEL BOSQUE</t>
  </si>
  <si>
    <t>6650</t>
  </si>
  <si>
    <t>13696</t>
  </si>
  <si>
    <t>INSTITUTO SEVILLA</t>
  </si>
  <si>
    <t>6651</t>
  </si>
  <si>
    <t>14077</t>
  </si>
  <si>
    <t>PARQUE ZONAL CAPAC YUPANQUI</t>
  </si>
  <si>
    <t>6652</t>
  </si>
  <si>
    <t>18008</t>
  </si>
  <si>
    <t>UNIVERSIDAD NACIONAL DE INGENIERIA - PUERTA 4</t>
  </si>
  <si>
    <t>AV TUPAC AMARU 210</t>
  </si>
  <si>
    <t>6653</t>
  </si>
  <si>
    <t>18227</t>
  </si>
  <si>
    <t>FACULTAD DE ARQUITECTURA Y URBANISMO - UNI</t>
  </si>
  <si>
    <t>6654</t>
  </si>
  <si>
    <t>18232</t>
  </si>
  <si>
    <t>UNIVERSIDAD NACIONAL DE INGENIERIA - PUERTA 3</t>
  </si>
  <si>
    <t>6655</t>
  </si>
  <si>
    <t>6656</t>
  </si>
  <si>
    <t>27179</t>
  </si>
  <si>
    <t>27182</t>
  </si>
  <si>
    <t>CALLE LOS CIBELES 121</t>
  </si>
  <si>
    <t>6658</t>
  </si>
  <si>
    <t>IE 2002 MARISCAL RAMON CASTILLA</t>
  </si>
  <si>
    <t>6659</t>
  </si>
  <si>
    <t>IE 2073 RICARDO BENTIN PRIMARIA</t>
  </si>
  <si>
    <t>6660</t>
  </si>
  <si>
    <t>IE 2083 VIRGEN DEL CARMEN</t>
  </si>
  <si>
    <t>6661</t>
  </si>
  <si>
    <t>IE 2099 ROSA MERINO</t>
  </si>
  <si>
    <t>6662</t>
  </si>
  <si>
    <t>IE 3004 ESPAÑA</t>
  </si>
  <si>
    <t>6663</t>
  </si>
  <si>
    <t>IE 3014 LEONCIO PRADO</t>
  </si>
  <si>
    <t>6664</t>
  </si>
  <si>
    <t>IE 3015 LOS ANGELES DE JESUS</t>
  </si>
  <si>
    <t>6665</t>
  </si>
  <si>
    <t>IE 3017 INMACULADA CONCEPCION</t>
  </si>
  <si>
    <t>6666</t>
  </si>
  <si>
    <t>IE 3021 SAN JUAN MACIAS</t>
  </si>
  <si>
    <t>6667</t>
  </si>
  <si>
    <t>IE CARLOS PAREJA PAZ SOLDAN</t>
  </si>
  <si>
    <t>CALLE LOS DESCALZOS SN</t>
  </si>
  <si>
    <t>6668</t>
  </si>
  <si>
    <t>IE LUCIE RYNNING DE ANTUNEZ DE MAYOLO</t>
  </si>
  <si>
    <t>6669</t>
  </si>
  <si>
    <t>IE EMBLEMÁTICO MARÍA PARADO DE BELLIDO</t>
  </si>
  <si>
    <t>CALLE ANTON SANCHEZ SN</t>
  </si>
  <si>
    <t>6670</t>
  </si>
  <si>
    <t>IE EMBLEMÁTICA MERCEDES CABELLO DE CARBONERA</t>
  </si>
  <si>
    <t>6671</t>
  </si>
  <si>
    <t>IE NACIONAL RIMAC</t>
  </si>
  <si>
    <t>6672</t>
  </si>
  <si>
    <t>IE RICARDO BENTIN SECUNDARIA</t>
  </si>
  <si>
    <t>6673</t>
  </si>
  <si>
    <t>UNIVERSIDAD NACIONAL DE INGENIERIA - PUERTA 5</t>
  </si>
  <si>
    <t>6674</t>
  </si>
  <si>
    <t>6675</t>
  </si>
  <si>
    <t>30844</t>
  </si>
  <si>
    <t>IEP YO SOY EL CAMINO</t>
  </si>
  <si>
    <t>6676</t>
  </si>
  <si>
    <t>31279</t>
  </si>
  <si>
    <t>IEP ENRIQUE NAPOLEON ESPINOSA</t>
  </si>
  <si>
    <t>AV RICARDO BENTIN 570</t>
  </si>
  <si>
    <t>6677</t>
  </si>
  <si>
    <t>31280</t>
  </si>
  <si>
    <t>IEP ENRIQUE NAPOLEON ESPINOSA PRIMARIA</t>
  </si>
  <si>
    <t>AV RICARDO BENTIN 705</t>
  </si>
  <si>
    <t>6678</t>
  </si>
  <si>
    <t>31281</t>
  </si>
  <si>
    <t>IEP SANTA ROSA DE QUIVES</t>
  </si>
  <si>
    <t>JR. MACCHU PICCHU 423</t>
  </si>
  <si>
    <t>6679</t>
  </si>
  <si>
    <t>31730</t>
  </si>
  <si>
    <t>6680</t>
  </si>
  <si>
    <t>31731</t>
  </si>
  <si>
    <t>CALLE LOS TORDOS SN</t>
  </si>
  <si>
    <t>6681</t>
  </si>
  <si>
    <t>32214</t>
  </si>
  <si>
    <t>IE COMUNIDAD SHIPIBA</t>
  </si>
  <si>
    <t>JR VIRU MZ S LT 27 - 28</t>
  </si>
  <si>
    <t>33459</t>
  </si>
  <si>
    <t>CALLE LOS PALOMARES</t>
  </si>
  <si>
    <t>6683</t>
  </si>
  <si>
    <t>33937</t>
  </si>
  <si>
    <t>CEBA - 3016 RICARDO QUIMPER EX-3035</t>
  </si>
  <si>
    <t>6684</t>
  </si>
  <si>
    <t>IE 2063 CORONEL JOSE FELIX BOGADO</t>
  </si>
  <si>
    <t>MZ 22 LT UNICO 2DA ZONA SAN JUAN DE AMANCAES</t>
  </si>
  <si>
    <t>6685</t>
  </si>
  <si>
    <t>IE 3012 JESUS DIVINO MAESTRO</t>
  </si>
  <si>
    <t>IE 3075 PATRICIA FRANCISCA SILVA DE PAGADOR</t>
  </si>
  <si>
    <t>6687</t>
  </si>
  <si>
    <t>IE 3010 RAMÓN CASTILLA</t>
  </si>
  <si>
    <t>6688</t>
  </si>
  <si>
    <t>IE 389 INICIAL VIRGEN DE LOURDES</t>
  </si>
  <si>
    <t>6689</t>
  </si>
  <si>
    <t>CEBE RICARDO BENTIN</t>
  </si>
  <si>
    <t>6690</t>
  </si>
  <si>
    <t>IE 3019 PATRICIA TERESA RODRIGUEZ</t>
  </si>
  <si>
    <t>6691</t>
  </si>
  <si>
    <t>IE 3006 JOSE ERNESTO ECHENIQUE RODRIGUEZ</t>
  </si>
  <si>
    <t>6692</t>
  </si>
  <si>
    <t>IE 3003 SAN CRISTOBAL</t>
  </si>
  <si>
    <t>CALLE 10 SN</t>
  </si>
  <si>
    <t>6693</t>
  </si>
  <si>
    <t>IE 3002 A MANUEL PARDO</t>
  </si>
  <si>
    <t>6694</t>
  </si>
  <si>
    <t>6695</t>
  </si>
  <si>
    <t>IE 3013</t>
  </si>
  <si>
    <t>6696</t>
  </si>
  <si>
    <t>14009</t>
  </si>
  <si>
    <t>0003 NUESTRA SEÑORA DEL ROSARIO</t>
  </si>
  <si>
    <t>14011</t>
  </si>
  <si>
    <t>6698</t>
  </si>
  <si>
    <t>14014</t>
  </si>
  <si>
    <t>0015 LOS LIRIOS</t>
  </si>
  <si>
    <t>14015</t>
  </si>
  <si>
    <t>002 SAN PEDRITO</t>
  </si>
  <si>
    <t>6700</t>
  </si>
  <si>
    <t>14016</t>
  </si>
  <si>
    <t>14021</t>
  </si>
  <si>
    <t>6702</t>
  </si>
  <si>
    <t>14022</t>
  </si>
  <si>
    <t>2032 MANUEL SCORZA TORRES</t>
  </si>
  <si>
    <t>6703</t>
  </si>
  <si>
    <t>14023</t>
  </si>
  <si>
    <t>2040 JULIO VIZCARRA AYALA</t>
  </si>
  <si>
    <t>MZ D-G LOTE 7 Y 1</t>
  </si>
  <si>
    <t>6704</t>
  </si>
  <si>
    <t>6705</t>
  </si>
  <si>
    <t>14025</t>
  </si>
  <si>
    <t>2075 NUEVO AMANACER</t>
  </si>
  <si>
    <t>6707</t>
  </si>
  <si>
    <t>14030</t>
  </si>
  <si>
    <t>CEBA - 3022 JOSE SABOGAL</t>
  </si>
  <si>
    <t>6708</t>
  </si>
  <si>
    <t>14033</t>
  </si>
  <si>
    <t>IEP CHRISTIAN BARNARD DE VIPOL</t>
  </si>
  <si>
    <t>6709</t>
  </si>
  <si>
    <t>14034</t>
  </si>
  <si>
    <t>IEP COLEGIO MATEMATICO CADILLO</t>
  </si>
  <si>
    <t>14035</t>
  </si>
  <si>
    <t>IEP CRUZ SACO DE CIPRESES</t>
  </si>
  <si>
    <t>6711</t>
  </si>
  <si>
    <t>14038</t>
  </si>
  <si>
    <t>IEP HAPPY PLACE</t>
  </si>
  <si>
    <t>6712</t>
  </si>
  <si>
    <t>14039</t>
  </si>
  <si>
    <t>IEP HARVARD SCHOOL</t>
  </si>
  <si>
    <t>6713</t>
  </si>
  <si>
    <t>14040</t>
  </si>
  <si>
    <t>IEP HARVARD SCHOOL S.M.P.</t>
  </si>
  <si>
    <t>6714</t>
  </si>
  <si>
    <t>14041</t>
  </si>
  <si>
    <t>IEP INNOVA SCHOOLS - SAN MARTIN DE PORRES</t>
  </si>
  <si>
    <t>6715</t>
  </si>
  <si>
    <t>14042</t>
  </si>
  <si>
    <t>IEP JUAN PABLO PEREGRINO DE LA PAZ</t>
  </si>
  <si>
    <t>6716</t>
  </si>
  <si>
    <t>14044</t>
  </si>
  <si>
    <t>IEP LAS GARDENIAS DE SANTA ROSA</t>
  </si>
  <si>
    <t>6717</t>
  </si>
  <si>
    <t>14046</t>
  </si>
  <si>
    <t>IEP LICEO SAN AGUSTIN</t>
  </si>
  <si>
    <t>6718</t>
  </si>
  <si>
    <t>14047</t>
  </si>
  <si>
    <t>IEP LORD BRAIN</t>
  </si>
  <si>
    <t>6719</t>
  </si>
  <si>
    <t>14049</t>
  </si>
  <si>
    <t>IEP MI BUEN JESUS</t>
  </si>
  <si>
    <t>6720</t>
  </si>
  <si>
    <t>14051</t>
  </si>
  <si>
    <t>IEP MONITOR HUASCAR</t>
  </si>
  <si>
    <t>6721</t>
  </si>
  <si>
    <t>14052</t>
  </si>
  <si>
    <t>IEP NUESTRA SEÑORA DE LA PAZ</t>
  </si>
  <si>
    <t>6722</t>
  </si>
  <si>
    <t>14053</t>
  </si>
  <si>
    <t>IEP NUESTRA SEÑORA DEL CARMEN DE PALAO</t>
  </si>
  <si>
    <t>6723</t>
  </si>
  <si>
    <t>14054</t>
  </si>
  <si>
    <t>IEP PRISMA LIMA NORTE</t>
  </si>
  <si>
    <t>6724</t>
  </si>
  <si>
    <t>14055</t>
  </si>
  <si>
    <t>IEP REINA DE LA PAZ</t>
  </si>
  <si>
    <t>6725</t>
  </si>
  <si>
    <t>14056</t>
  </si>
  <si>
    <t>IEP ROMA</t>
  </si>
  <si>
    <t>6726</t>
  </si>
  <si>
    <t>14057</t>
  </si>
  <si>
    <t>6727</t>
  </si>
  <si>
    <t>14058</t>
  </si>
  <si>
    <t>IEP SACO OLIVEROS DE CANTA CALLAO</t>
  </si>
  <si>
    <t>14059</t>
  </si>
  <si>
    <t>IEP SAN IGNACIO DE LOYOLA</t>
  </si>
  <si>
    <t>6729</t>
  </si>
  <si>
    <t>14061</t>
  </si>
  <si>
    <t>IEP SANTA ANGELA DEL ROSARIO</t>
  </si>
  <si>
    <t>6730</t>
  </si>
  <si>
    <t>14062</t>
  </si>
  <si>
    <t>IEP SANTA MARIA PURISIMA</t>
  </si>
  <si>
    <t>6731</t>
  </si>
  <si>
    <t>14063</t>
  </si>
  <si>
    <t>IEP SANTISIMA VIRGEN DEL CAMINO</t>
  </si>
  <si>
    <t>LOS PINOS 149</t>
  </si>
  <si>
    <t>6732</t>
  </si>
  <si>
    <t>14064</t>
  </si>
  <si>
    <t>IEP SCHOOL TALENT</t>
  </si>
  <si>
    <t>6733</t>
  </si>
  <si>
    <t>14065</t>
  </si>
  <si>
    <t>IEP VILLA AMERICA</t>
  </si>
  <si>
    <t>6734</t>
  </si>
  <si>
    <t>14066</t>
  </si>
  <si>
    <t>IEP VIRGEN DE GUADALUPE</t>
  </si>
  <si>
    <t>6735</t>
  </si>
  <si>
    <t>14078</t>
  </si>
  <si>
    <t>PRITE ANTARES</t>
  </si>
  <si>
    <t>CALLE GERMAN STIGLICH MZ A LOTE 4</t>
  </si>
  <si>
    <t>14080</t>
  </si>
  <si>
    <t>MZ E LT 41 URB SAN GRANCISCO DE CAYRAN</t>
  </si>
  <si>
    <t>6737</t>
  </si>
  <si>
    <t>17358</t>
  </si>
  <si>
    <t>IEP REINO DE LOS CIELOS DE LOS JARDINES</t>
  </si>
  <si>
    <t>6738</t>
  </si>
  <si>
    <t>17359</t>
  </si>
  <si>
    <t>IEP VIRGEN DEL ROSARIO DEL NARANJAL</t>
  </si>
  <si>
    <t>6739</t>
  </si>
  <si>
    <t>17730</t>
  </si>
  <si>
    <t>IEP OXFORD KINDERGARTEN</t>
  </si>
  <si>
    <t>6740</t>
  </si>
  <si>
    <t>6741</t>
  </si>
  <si>
    <t>18037</t>
  </si>
  <si>
    <t>6742</t>
  </si>
  <si>
    <t>18044</t>
  </si>
  <si>
    <t>IEP NEWTON SANTA ROSA</t>
  </si>
  <si>
    <t>MZ B LT 9, 10</t>
  </si>
  <si>
    <t>6743</t>
  </si>
  <si>
    <t>18045</t>
  </si>
  <si>
    <t>IEP SAN AGUSTIN DE ANTARES</t>
  </si>
  <si>
    <t>CALLE GUILLERMO MORE MZ O LT14</t>
  </si>
  <si>
    <t>6744</t>
  </si>
  <si>
    <t>18048</t>
  </si>
  <si>
    <t>IEP VIRGENCITA DE GUADALUPE</t>
  </si>
  <si>
    <t>MONTE DE LOS OLIVOS MZ E LT 16</t>
  </si>
  <si>
    <t>6745</t>
  </si>
  <si>
    <t>18272</t>
  </si>
  <si>
    <t>IEP HENRI WALLON</t>
  </si>
  <si>
    <t>6746</t>
  </si>
  <si>
    <t>18540</t>
  </si>
  <si>
    <t>IEP APOSTOL SANTIAGO EL MAYOR</t>
  </si>
  <si>
    <t>MZ E LOTE 1-2</t>
  </si>
  <si>
    <t>6747</t>
  </si>
  <si>
    <t>18543</t>
  </si>
  <si>
    <t>IEP CRISTO MISERICORDIOSO</t>
  </si>
  <si>
    <t>MZ D LOTE 20</t>
  </si>
  <si>
    <t>6748</t>
  </si>
  <si>
    <t>18549</t>
  </si>
  <si>
    <t>IEP MASTER CIENCIAS</t>
  </si>
  <si>
    <t>6749</t>
  </si>
  <si>
    <t>18555</t>
  </si>
  <si>
    <t>IEP SIGLO XXI</t>
  </si>
  <si>
    <t>6750</t>
  </si>
  <si>
    <t>18558</t>
  </si>
  <si>
    <t>LOZA DEPORTIVA FRANCISCO MALASPINA BRYSON</t>
  </si>
  <si>
    <t>6751</t>
  </si>
  <si>
    <t>27208</t>
  </si>
  <si>
    <t>6752</t>
  </si>
  <si>
    <t>6753</t>
  </si>
  <si>
    <t>CEBE SAN MARTIN DE PORRES</t>
  </si>
  <si>
    <t>6754</t>
  </si>
  <si>
    <t>IE 2002 VIRGEN MARIA DEL ROSARIO</t>
  </si>
  <si>
    <t>6755</t>
  </si>
  <si>
    <t>IE 2003 LIBERTADOR JOSE DE SAN MARTIN</t>
  </si>
  <si>
    <t>MZ B LT14</t>
  </si>
  <si>
    <t>6756</t>
  </si>
  <si>
    <t>IE 2008 EL ROSARIO</t>
  </si>
  <si>
    <t>6757</t>
  </si>
  <si>
    <t>IE 2009 FE Y ALEGRIA 2</t>
  </si>
  <si>
    <t>CALLE PEDRO IRIGOYEN SN</t>
  </si>
  <si>
    <t>6758</t>
  </si>
  <si>
    <t>IE 2010 ALBERT EINSTEIN</t>
  </si>
  <si>
    <t>6759</t>
  </si>
  <si>
    <t>IE 2011</t>
  </si>
  <si>
    <t>6760</t>
  </si>
  <si>
    <t>IE 2012 LAMPA DE ORO</t>
  </si>
  <si>
    <t>6761</t>
  </si>
  <si>
    <t>IE 2018 MARIA VICTORIA MARCHENA RODRIGUEZ</t>
  </si>
  <si>
    <t>6762</t>
  </si>
  <si>
    <t>PRITE FRAY PEDRO URRACA</t>
  </si>
  <si>
    <t>6763</t>
  </si>
  <si>
    <t>IE 2021 NUESTRA SEÑORA DEL CARMEN</t>
  </si>
  <si>
    <t>6764</t>
  </si>
  <si>
    <t>IE 2023 AUGUSTO SALAZAR BONDY</t>
  </si>
  <si>
    <t>6765</t>
  </si>
  <si>
    <t>IE 2026 SAN DIEGO</t>
  </si>
  <si>
    <t>MZ B ETAPA II - SAN DIEGO</t>
  </si>
  <si>
    <t>6766</t>
  </si>
  <si>
    <t>IE 2027 JOSE MARIA ARGUEDAS</t>
  </si>
  <si>
    <t>6767</t>
  </si>
  <si>
    <t>IE 2028</t>
  </si>
  <si>
    <t>IE 2029 SIMON BOLIVAR</t>
  </si>
  <si>
    <t>6769</t>
  </si>
  <si>
    <t>IE 2030 VIRGEN DEL CARMEN</t>
  </si>
  <si>
    <t>6770</t>
  </si>
  <si>
    <t>IE 2031 VIRGEN DE FATIMA</t>
  </si>
  <si>
    <t>6771</t>
  </si>
  <si>
    <t>IE 2033 CARLOS HIRAOKA TORRES</t>
  </si>
  <si>
    <t>CALLE 1-9 PARQUE SAN JUAN DE SALINAS</t>
  </si>
  <si>
    <t>6772</t>
  </si>
  <si>
    <t>IE 2034 VIRGEN DE FATIMA DE FIORI</t>
  </si>
  <si>
    <t>6773</t>
  </si>
  <si>
    <t>IE 2072 MARIO VARGAS LLOSA</t>
  </si>
  <si>
    <t>CALLE HUMBOLD MZ R LT 1</t>
  </si>
  <si>
    <t>6774</t>
  </si>
  <si>
    <t>IE 2074 VIRGEN PEREGRINA DEL ROSARIO</t>
  </si>
  <si>
    <t>6775</t>
  </si>
  <si>
    <t>IE 2082 HEROES DEL PACIFICO</t>
  </si>
  <si>
    <t>6776</t>
  </si>
  <si>
    <t>IE 2088 REPUBLICA GENERAL DE ALEMANIA</t>
  </si>
  <si>
    <t>6777</t>
  </si>
  <si>
    <t>IE 2094 INCA PACHACUTEC</t>
  </si>
  <si>
    <t>6778</t>
  </si>
  <si>
    <t>IE 2101 MARIA AUXILIADORA</t>
  </si>
  <si>
    <t>6779</t>
  </si>
  <si>
    <t>6780</t>
  </si>
  <si>
    <t>IE 3027 CORONEL JOSE BALTA</t>
  </si>
  <si>
    <t>6781</t>
  </si>
  <si>
    <t>IE 3028 YACHAY WASI</t>
  </si>
  <si>
    <t>CALLE 13 MZ N</t>
  </si>
  <si>
    <t>6782</t>
  </si>
  <si>
    <t>IE 3030 SANTISIMA CRUZ</t>
  </si>
  <si>
    <t>6783</t>
  </si>
  <si>
    <t>IE 3032 VILLA ANGELICA</t>
  </si>
  <si>
    <t>6784</t>
  </si>
  <si>
    <t>IE 3034</t>
  </si>
  <si>
    <t>AV ZARUMILLA 661</t>
  </si>
  <si>
    <t>6785</t>
  </si>
  <si>
    <t>IE 3035 BELLA LETICIA</t>
  </si>
  <si>
    <t>6786</t>
  </si>
  <si>
    <t>IE 3036 JOSE ANDRES RAZURI</t>
  </si>
  <si>
    <t>AV 12 DE OCTUBRE 955</t>
  </si>
  <si>
    <t>IE 3037 GRAN AMAUTA</t>
  </si>
  <si>
    <t>6788</t>
  </si>
  <si>
    <t>IE 3038 PATRICIA CARMEN GUZMAN</t>
  </si>
  <si>
    <t>6789</t>
  </si>
  <si>
    <t>IE 3039 JAVIER HERAUD</t>
  </si>
  <si>
    <t>6790</t>
  </si>
  <si>
    <t>IE 3041 ANDRES BELLO</t>
  </si>
  <si>
    <t>6791</t>
  </si>
  <si>
    <t>IE 3042 JESUS EL SALVADOR</t>
  </si>
  <si>
    <t>6792</t>
  </si>
  <si>
    <t>IE 3043 RAMON CASTILLA</t>
  </si>
  <si>
    <t>6793</t>
  </si>
  <si>
    <t>IE 3044 RICARDO PALMA</t>
  </si>
  <si>
    <t>6794</t>
  </si>
  <si>
    <t>IE 3045 JOSE CARLOS MARIATEGUI LA CHIRA</t>
  </si>
  <si>
    <t>6795</t>
  </si>
  <si>
    <t>IE 3046 SAN MARTIN DE PORRES</t>
  </si>
  <si>
    <t>6796</t>
  </si>
  <si>
    <t>IE 3081 ALMIRANTE MIGUEL GRAU SEMINARIO</t>
  </si>
  <si>
    <t>6797</t>
  </si>
  <si>
    <t>IE 3082 PARAISO FLORIDO</t>
  </si>
  <si>
    <t>6798</t>
  </si>
  <si>
    <t>IE 0051 CLORINDA MATTO DE TURNER</t>
  </si>
  <si>
    <t>31320</t>
  </si>
  <si>
    <t>AGENCIA MUNICIPAL INFANTA</t>
  </si>
  <si>
    <t>AV SAN BERNARDO 200 SANTA ELISA</t>
  </si>
  <si>
    <t>6800</t>
  </si>
  <si>
    <t>31321</t>
  </si>
  <si>
    <t>IE 005 SAN DIEGO</t>
  </si>
  <si>
    <t>31323</t>
  </si>
  <si>
    <t>6802</t>
  </si>
  <si>
    <t>31325</t>
  </si>
  <si>
    <t>IEP ENCINAS SCHOOL</t>
  </si>
  <si>
    <t>6803</t>
  </si>
  <si>
    <t>31327</t>
  </si>
  <si>
    <t>IEP JOSE MARTI</t>
  </si>
  <si>
    <t>6804</t>
  </si>
  <si>
    <t>IE EL PACIFICO</t>
  </si>
  <si>
    <t>6805</t>
  </si>
  <si>
    <t>IE 3701 FE Y ALEGRIA 1</t>
  </si>
  <si>
    <t>6806</t>
  </si>
  <si>
    <t>31341</t>
  </si>
  <si>
    <t>LOSA DEPORTIVA ANTARES</t>
  </si>
  <si>
    <t>JR DIEGO FERRER SN URB ANTARES</t>
  </si>
  <si>
    <t>6807</t>
  </si>
  <si>
    <t>31342</t>
  </si>
  <si>
    <t>LOSA DEPORTIVA EL PATIESITO</t>
  </si>
  <si>
    <t>JR JUAN SOLORZANO SN</t>
  </si>
  <si>
    <t>31344</t>
  </si>
  <si>
    <t>LOSA DEPORTIVA LA BOMBONERA</t>
  </si>
  <si>
    <t>JR RIO BAMBA SN</t>
  </si>
  <si>
    <t>6809</t>
  </si>
  <si>
    <t>31345</t>
  </si>
  <si>
    <t>PARQUE FRANCO PERUANO</t>
  </si>
  <si>
    <t>CALLE GARCIA Y LASTRES</t>
  </si>
  <si>
    <t>6810</t>
  </si>
  <si>
    <t>31346</t>
  </si>
  <si>
    <t>POLIDEPORTIVO SAN DIEGO IPD</t>
  </si>
  <si>
    <t>AV SAN DIEGO DE ALCALA</t>
  </si>
  <si>
    <t>6811</t>
  </si>
  <si>
    <t>IE ISABEL CHIMPU OCLLO</t>
  </si>
  <si>
    <t>6812</t>
  </si>
  <si>
    <t>IE LOS ALISOS</t>
  </si>
  <si>
    <t>MZ R LT 1</t>
  </si>
  <si>
    <t>6813</t>
  </si>
  <si>
    <t>IE LOS JAZMINES DE NARANJAL</t>
  </si>
  <si>
    <t>CALLE LAS ALMENDRAS SN</t>
  </si>
  <si>
    <t>6814</t>
  </si>
  <si>
    <t>IE PNP JESUS VERA FERNANDEZ</t>
  </si>
  <si>
    <t>6815</t>
  </si>
  <si>
    <t>IE PNP JOSE HECTOR RODRIGUEZ TRIGOSO</t>
  </si>
  <si>
    <t>IE 2001 PNP SANTA ROSA DE LIMA</t>
  </si>
  <si>
    <t>CALLE SANTA ANA MZ N LT 2</t>
  </si>
  <si>
    <t>6817</t>
  </si>
  <si>
    <t>6818</t>
  </si>
  <si>
    <t>IE 0004</t>
  </si>
  <si>
    <t>IE 016 JUAN PABLO PEREGRINO</t>
  </si>
  <si>
    <t>CALLE 3 - MZ E LOTE 3-A SECTOR III</t>
  </si>
  <si>
    <t>6820</t>
  </si>
  <si>
    <t>IE 0057</t>
  </si>
  <si>
    <t>6821</t>
  </si>
  <si>
    <t>IE 0065 LA CUNA</t>
  </si>
  <si>
    <t>6822</t>
  </si>
  <si>
    <t>IE 342 MARIA Y JESUS</t>
  </si>
  <si>
    <t>CALLE A</t>
  </si>
  <si>
    <t>6823</t>
  </si>
  <si>
    <t>IE 387 NUESTRA SEÑORA DE LAS MERCEDES</t>
  </si>
  <si>
    <t>CALLE ANTONIO ULLOA</t>
  </si>
  <si>
    <t>6824</t>
  </si>
  <si>
    <t>IE 358 NIÑO JESUS DE PRAGA</t>
  </si>
  <si>
    <t>IE 3033 ANDRES AVELINO CACERES</t>
  </si>
  <si>
    <t>6826</t>
  </si>
  <si>
    <t>CALLE CINCO SN MZ E LT 5</t>
  </si>
  <si>
    <t>6827</t>
  </si>
  <si>
    <t>6828</t>
  </si>
  <si>
    <t>IEP GENES SAN MARTIN DE PORRES</t>
  </si>
  <si>
    <t>MZ L LT 3 COOP VIRGEN DE FATIMA</t>
  </si>
  <si>
    <t>6829</t>
  </si>
  <si>
    <t>6830</t>
  </si>
  <si>
    <t>IEP SANTO DOMINGO EL PREDICADOR</t>
  </si>
  <si>
    <t>6831</t>
  </si>
  <si>
    <t>IST PUBLICO LUIS NEGREIROS VEGA</t>
  </si>
  <si>
    <t>6832</t>
  </si>
  <si>
    <t>31744</t>
  </si>
  <si>
    <t>CEP SAN COLUMBANO</t>
  </si>
  <si>
    <t>AV PACASMAYO 3630</t>
  </si>
  <si>
    <t>6833</t>
  </si>
  <si>
    <t>31751</t>
  </si>
  <si>
    <t>IEP TOMAS ARRIETA CRUZ</t>
  </si>
  <si>
    <t>AV SANTA ROSA MZ A LT 7 MONTECARLO I</t>
  </si>
  <si>
    <t>6834</t>
  </si>
  <si>
    <t>31752</t>
  </si>
  <si>
    <t>IEP TOMAS ARRIETA CRUZ II</t>
  </si>
  <si>
    <t>6835</t>
  </si>
  <si>
    <t>31753</t>
  </si>
  <si>
    <t>LOCAL COMUNAL ANTARES</t>
  </si>
  <si>
    <t>6836</t>
  </si>
  <si>
    <t>31755</t>
  </si>
  <si>
    <t>URB MANZANILLA PRIMERA ETAPA</t>
  </si>
  <si>
    <t>6837</t>
  </si>
  <si>
    <t>31756</t>
  </si>
  <si>
    <t>PROMAE CONDEVILLA</t>
  </si>
  <si>
    <t>JR MAX UHLE 2402</t>
  </si>
  <si>
    <t>6838</t>
  </si>
  <si>
    <t>32020</t>
  </si>
  <si>
    <t>IEP HONORES DE BERTELLO</t>
  </si>
  <si>
    <t>AV CARLOS IZAGUIRRE MZ B LT 11, 12 , 13, 14</t>
  </si>
  <si>
    <t>6839</t>
  </si>
  <si>
    <t>32024</t>
  </si>
  <si>
    <t>IEP VANGUARD SCHOOL</t>
  </si>
  <si>
    <t>6840</t>
  </si>
  <si>
    <t>PARQUE ECOLOGICO SAN MARTIN EX MAYTA CAPAC</t>
  </si>
  <si>
    <t>AV ANGELICA GAMARRA CUADRA 22 - 24</t>
  </si>
  <si>
    <t>6841</t>
  </si>
  <si>
    <t>32222</t>
  </si>
  <si>
    <t>IEI LOS ANGELITOS DE SAN JUAN</t>
  </si>
  <si>
    <t>6842</t>
  </si>
  <si>
    <t>32642</t>
  </si>
  <si>
    <t>IEP PALMER SCHOOL</t>
  </si>
  <si>
    <t>6843</t>
  </si>
  <si>
    <t>33017</t>
  </si>
  <si>
    <t>IEP COLEGIO MATEMATICO HONORES DE SANTA TERESA</t>
  </si>
  <si>
    <t>AV SOL DE NARANJAL MZ E LT 3 Y 4</t>
  </si>
  <si>
    <t>6844</t>
  </si>
  <si>
    <t>33019</t>
  </si>
  <si>
    <t>IEP HONORES NARANJAL</t>
  </si>
  <si>
    <t>MZ A LT 23 MANZANILLA 1 SOL DE NARANJAL</t>
  </si>
  <si>
    <t>6845</t>
  </si>
  <si>
    <t>33020</t>
  </si>
  <si>
    <t>IEP HONORES SAN MARTIN</t>
  </si>
  <si>
    <t>6846</t>
  </si>
  <si>
    <t>6847</t>
  </si>
  <si>
    <t>33022</t>
  </si>
  <si>
    <t>IEP JOHANN W. GOETHE</t>
  </si>
  <si>
    <t>6848</t>
  </si>
  <si>
    <t>33026</t>
  </si>
  <si>
    <t>IEP MI DIVINO REDENTOR</t>
  </si>
  <si>
    <t>6849</t>
  </si>
  <si>
    <t>33028</t>
  </si>
  <si>
    <t>IEP NEWTON SAN DIEGO</t>
  </si>
  <si>
    <t>6850</t>
  </si>
  <si>
    <t>33029</t>
  </si>
  <si>
    <t>IEP ROSA DE LAS AMERICAS</t>
  </si>
  <si>
    <t>6851</t>
  </si>
  <si>
    <t>33030</t>
  </si>
  <si>
    <t>PARQUE EL BOULEVAR NARANJAL</t>
  </si>
  <si>
    <t>JR LOS ROBLES MZ B LT 26</t>
  </si>
  <si>
    <t>6852</t>
  </si>
  <si>
    <t>33031</t>
  </si>
  <si>
    <t>PARQUE VIRGEN DE LA CANDELARIA</t>
  </si>
  <si>
    <t>PRADERAS DE NARANJAL SEGUNDA ETAPA</t>
  </si>
  <si>
    <t>6853</t>
  </si>
  <si>
    <t>33213</t>
  </si>
  <si>
    <t>IE 3054 VIRGEN DE LAS MERCEDES</t>
  </si>
  <si>
    <t>PARQUE FILADELFIA 1 MZ F G</t>
  </si>
  <si>
    <t>6854</t>
  </si>
  <si>
    <t>33214</t>
  </si>
  <si>
    <t>IEP MILAGROSO SAN BENITO</t>
  </si>
  <si>
    <t>JR SAN MARTIN 4000</t>
  </si>
  <si>
    <t>6855</t>
  </si>
  <si>
    <t>33464</t>
  </si>
  <si>
    <t>IEP SANTO DOMINGO</t>
  </si>
  <si>
    <t>6856</t>
  </si>
  <si>
    <t>34900</t>
  </si>
  <si>
    <t>IEP SAN AGUSTIN DE INGENIERIA</t>
  </si>
  <si>
    <t>JR ANTONIO GARLAND 617</t>
  </si>
  <si>
    <t>6857</t>
  </si>
  <si>
    <t>6858</t>
  </si>
  <si>
    <t>34903</t>
  </si>
  <si>
    <t>LOSA DEPORTIVA EL MIRADOR</t>
  </si>
  <si>
    <t>6859</t>
  </si>
  <si>
    <t>6860</t>
  </si>
  <si>
    <t>35057</t>
  </si>
  <si>
    <t>IEP HONORES OQUENDO</t>
  </si>
  <si>
    <t>6861</t>
  </si>
  <si>
    <t>35514</t>
  </si>
  <si>
    <t>LOSA DEPORTIVA ASOCIACION PARQUE PERUSA</t>
  </si>
  <si>
    <t>6862</t>
  </si>
  <si>
    <t>35515</t>
  </si>
  <si>
    <t>PARQUE JUAN VELASCO ALVARADO</t>
  </si>
  <si>
    <t>CUADRA 1 Y 2 DE LA CALLE SAN IGNACIO Y SAN JUAN BAUTISTA</t>
  </si>
  <si>
    <t>6863</t>
  </si>
  <si>
    <t>6864</t>
  </si>
  <si>
    <t>35701</t>
  </si>
  <si>
    <t>PARQUE SAN CRISTOBAL</t>
  </si>
  <si>
    <t>PRIMERA ETAPA URB PALAO</t>
  </si>
  <si>
    <t>6865</t>
  </si>
  <si>
    <t>35702</t>
  </si>
  <si>
    <t>PARQUE ANDRES AVELINO CACERES</t>
  </si>
  <si>
    <t>URB LOS JARDINES</t>
  </si>
  <si>
    <t>6866</t>
  </si>
  <si>
    <t>6867</t>
  </si>
  <si>
    <t>6868</t>
  </si>
  <si>
    <t>IEP ALFREDO REBAZA ACOSTA</t>
  </si>
  <si>
    <t>6869</t>
  </si>
  <si>
    <t>IE CORONEL JUAN VALER SANDOVAL</t>
  </si>
  <si>
    <t>6870</t>
  </si>
  <si>
    <t>IE 347 INICIAL LUIS ENRIQUE XII</t>
  </si>
  <si>
    <t>6871</t>
  </si>
  <si>
    <t>IEP SAN MIGUEL ARCÁNGEL</t>
  </si>
  <si>
    <t>CALLE YURUMAYO - MZ- I LOTE 3</t>
  </si>
  <si>
    <t>6872</t>
  </si>
  <si>
    <t>IEP SAN AGUSTÍN DE ANTARES SECUNDARIA</t>
  </si>
  <si>
    <t>6873</t>
  </si>
  <si>
    <t>IE 3093 EL NAZARENO</t>
  </si>
  <si>
    <t>CALLE YURUMAYO MZ L3 LT 14</t>
  </si>
  <si>
    <t>6874</t>
  </si>
  <si>
    <t>IE 3048 MONTECARLO</t>
  </si>
  <si>
    <t>CALLE MARCONA SN</t>
  </si>
  <si>
    <t>6875</t>
  </si>
  <si>
    <t>7460</t>
  </si>
  <si>
    <t>IE EMBLEMATICA JOSE GRANDA</t>
  </si>
  <si>
    <t>6876</t>
  </si>
  <si>
    <t>7472</t>
  </si>
  <si>
    <t>IE 2073 JOSE OLAYA BALANDRA</t>
  </si>
  <si>
    <t>6877</t>
  </si>
  <si>
    <t>13018</t>
  </si>
  <si>
    <t>054</t>
  </si>
  <si>
    <t>6878</t>
  </si>
  <si>
    <t>13019</t>
  </si>
  <si>
    <t>6879</t>
  </si>
  <si>
    <t>13020</t>
  </si>
  <si>
    <t>6880</t>
  </si>
  <si>
    <t>13022</t>
  </si>
  <si>
    <t>6881</t>
  </si>
  <si>
    <t>13023</t>
  </si>
  <si>
    <t>2033 NUESTRA SEÑORA DE FATIMA</t>
  </si>
  <si>
    <t>6882</t>
  </si>
  <si>
    <t>13024</t>
  </si>
  <si>
    <t>2035 FERNANDO BELAUNDE TERRY</t>
  </si>
  <si>
    <t>6883</t>
  </si>
  <si>
    <t>13025</t>
  </si>
  <si>
    <t>2042 FRAY MARTIN DE PORRES</t>
  </si>
  <si>
    <t>6884</t>
  </si>
  <si>
    <t>13026</t>
  </si>
  <si>
    <t>2043 SANGARARA</t>
  </si>
  <si>
    <t>6885</t>
  </si>
  <si>
    <t>13029</t>
  </si>
  <si>
    <t>6886</t>
  </si>
  <si>
    <t>13031</t>
  </si>
  <si>
    <t>2072 LEV SEMIONOVICH VIGOTSKI</t>
  </si>
  <si>
    <t>6887</t>
  </si>
  <si>
    <t>13032</t>
  </si>
  <si>
    <t>3076 SANTA ROSA</t>
  </si>
  <si>
    <t>6888</t>
  </si>
  <si>
    <t>13033</t>
  </si>
  <si>
    <t>6889</t>
  </si>
  <si>
    <t>13034</t>
  </si>
  <si>
    <t>316 SAN FELIPE</t>
  </si>
  <si>
    <t>6890</t>
  </si>
  <si>
    <t>13036</t>
  </si>
  <si>
    <t>326 MARIA MONTESSORI</t>
  </si>
  <si>
    <t>6891</t>
  </si>
  <si>
    <t>13037</t>
  </si>
  <si>
    <t>6892</t>
  </si>
  <si>
    <t>13038</t>
  </si>
  <si>
    <t>6893</t>
  </si>
  <si>
    <t>13042</t>
  </si>
  <si>
    <t>6894</t>
  </si>
  <si>
    <t>13044</t>
  </si>
  <si>
    <t>13046</t>
  </si>
  <si>
    <t>6896</t>
  </si>
  <si>
    <t>13047</t>
  </si>
  <si>
    <t>8156 PERUANO ALEMAN</t>
  </si>
  <si>
    <t>6897</t>
  </si>
  <si>
    <t>13048</t>
  </si>
  <si>
    <t>8170 CESAR VALLEJO</t>
  </si>
  <si>
    <t>13049</t>
  </si>
  <si>
    <t>8176 NUEVA ESPERANZA</t>
  </si>
  <si>
    <t>13050</t>
  </si>
  <si>
    <t>8186 MARIA JESUS ESPINOZA MATOS</t>
  </si>
  <si>
    <t>13051</t>
  </si>
  <si>
    <t>CALLE 22 110</t>
  </si>
  <si>
    <t>13052</t>
  </si>
  <si>
    <t>13053</t>
  </si>
  <si>
    <t>866 NUESTRA SEÑORA DE LA NUBE</t>
  </si>
  <si>
    <t>13054</t>
  </si>
  <si>
    <t>13055</t>
  </si>
  <si>
    <t>886 SAGRADO CORAZON DE JESUS DEL PINAR</t>
  </si>
  <si>
    <t>13056</t>
  </si>
  <si>
    <t>13057</t>
  </si>
  <si>
    <t>888 SEÑOR DE LOS MILAGROS</t>
  </si>
  <si>
    <t>13059</t>
  </si>
  <si>
    <t>13060</t>
  </si>
  <si>
    <t>ARTESANAL SANTA LUZMILA</t>
  </si>
  <si>
    <t>13064</t>
  </si>
  <si>
    <t>IEP BAUTISTA FILADELFIA</t>
  </si>
  <si>
    <t>13066</t>
  </si>
  <si>
    <t>IEP DIVINA MISERICORDIA</t>
  </si>
  <si>
    <t>6912</t>
  </si>
  <si>
    <t>13068</t>
  </si>
  <si>
    <t>IEP MARCELINO CHAMPAÑAT</t>
  </si>
  <si>
    <t>CALLE LAS VEGONIAS MZ W LT 41 ALBORADA</t>
  </si>
  <si>
    <t>6913</t>
  </si>
  <si>
    <t>13069</t>
  </si>
  <si>
    <t>IEP MARIA GORETTI</t>
  </si>
  <si>
    <t>6914</t>
  </si>
  <si>
    <t>13070</t>
  </si>
  <si>
    <t>IEP MI SEGUNDO HOGAR JIEH</t>
  </si>
  <si>
    <t>6915</t>
  </si>
  <si>
    <t>13071</t>
  </si>
  <si>
    <t>IEP NICOLAI LOBACHEWSKY</t>
  </si>
  <si>
    <t>6916</t>
  </si>
  <si>
    <t>13072</t>
  </si>
  <si>
    <t>IEP NIÑOS DE LA ESPERANZA</t>
  </si>
  <si>
    <t>6917</t>
  </si>
  <si>
    <t>13073</t>
  </si>
  <si>
    <t>IEP TECHNOLOGY SCHOOLS</t>
  </si>
  <si>
    <t>6918</t>
  </si>
  <si>
    <t>13075</t>
  </si>
  <si>
    <t>LA ALBORADA FRANCESA</t>
  </si>
  <si>
    <t>6919</t>
  </si>
  <si>
    <t>13076</t>
  </si>
  <si>
    <t>LIBERTAD</t>
  </si>
  <si>
    <t>6920</t>
  </si>
  <si>
    <t>13078</t>
  </si>
  <si>
    <t>LOS VIÑEDOS</t>
  </si>
  <si>
    <t>6921</t>
  </si>
  <si>
    <t>13080</t>
  </si>
  <si>
    <t>LUIS ENRIQUE XIII</t>
  </si>
  <si>
    <t>6922</t>
  </si>
  <si>
    <t>13081</t>
  </si>
  <si>
    <t>LUIS ENRIQUE XIV</t>
  </si>
  <si>
    <t>6923</t>
  </si>
  <si>
    <t>13082</t>
  </si>
  <si>
    <t>LUIS ENRIQUE XVII</t>
  </si>
  <si>
    <t>6924</t>
  </si>
  <si>
    <t>13085</t>
  </si>
  <si>
    <t>PARQUE ZONAL SINCHI ROCA - SERPAN</t>
  </si>
  <si>
    <t>6925</t>
  </si>
  <si>
    <t>13087</t>
  </si>
  <si>
    <t>PROMAE COMAS</t>
  </si>
  <si>
    <t>CALLE SAN GERMAN 155</t>
  </si>
  <si>
    <t>6926</t>
  </si>
  <si>
    <t>13088</t>
  </si>
  <si>
    <t>6927</t>
  </si>
  <si>
    <t>13089</t>
  </si>
  <si>
    <t>SANTA LUZMILA</t>
  </si>
  <si>
    <t>6928</t>
  </si>
  <si>
    <t>17326</t>
  </si>
  <si>
    <t>IEP ANGELITOS DE SANTA MARIA</t>
  </si>
  <si>
    <t>6929</t>
  </si>
  <si>
    <t>17327</t>
  </si>
  <si>
    <t>IEP HOWARD GARDNER DE LIMA NORTE</t>
  </si>
  <si>
    <t>6930</t>
  </si>
  <si>
    <t>17328</t>
  </si>
  <si>
    <t>IEP EL AMAUTA JOSE CARLOS MARIATEGUI</t>
  </si>
  <si>
    <t>6931</t>
  </si>
  <si>
    <t>17329</t>
  </si>
  <si>
    <t>IEP JOSE CARLOS MARIATEGUI</t>
  </si>
  <si>
    <t>6932</t>
  </si>
  <si>
    <t>17330</t>
  </si>
  <si>
    <t>IEP FEDERICO VILLAREAL</t>
  </si>
  <si>
    <t>6933</t>
  </si>
  <si>
    <t>17332</t>
  </si>
  <si>
    <t>IEP GENES 2</t>
  </si>
  <si>
    <t>6934</t>
  </si>
  <si>
    <t>17333</t>
  </si>
  <si>
    <t>IEP GENES 4</t>
  </si>
  <si>
    <t>6935</t>
  </si>
  <si>
    <t>17334</t>
  </si>
  <si>
    <t>IEP NUESTRA SEÑORA DE GUADALUPE</t>
  </si>
  <si>
    <t>6936</t>
  </si>
  <si>
    <t>6937</t>
  </si>
  <si>
    <t>17338</t>
  </si>
  <si>
    <t>370 VIRGEN DE LA PUERTA</t>
  </si>
  <si>
    <t>6938</t>
  </si>
  <si>
    <t>17341</t>
  </si>
  <si>
    <t>IEP SANTA CATALINA DE SIENA</t>
  </si>
  <si>
    <t>6939</t>
  </si>
  <si>
    <t>17984</t>
  </si>
  <si>
    <t>IEP EL GORE</t>
  </si>
  <si>
    <t>6940</t>
  </si>
  <si>
    <t>6941</t>
  </si>
  <si>
    <t>18470</t>
  </si>
  <si>
    <t>IEP RENE DESCARTES</t>
  </si>
  <si>
    <t>COLEGIO PARROQUIAL FRANCISCANO SANTA MARIA DE JESUS</t>
  </si>
  <si>
    <t>6943</t>
  </si>
  <si>
    <t>IE 2007 SAN MARTIN DE PORRES</t>
  </si>
  <si>
    <t>6944</t>
  </si>
  <si>
    <t>IE 2016 FRANCISCO BOLOGNESI</t>
  </si>
  <si>
    <t>6945</t>
  </si>
  <si>
    <t>IE 2020 MAESTRO JOSE ANTONIO ENCINAS</t>
  </si>
  <si>
    <t>6946</t>
  </si>
  <si>
    <t>IE 2022 SINCHI ROCA</t>
  </si>
  <si>
    <t>6947</t>
  </si>
  <si>
    <t>IE 2040 REPUBLICA DE CUBA</t>
  </si>
  <si>
    <t>6948</t>
  </si>
  <si>
    <t>IE 2048 JOSE CARLOS MARIATEGUI</t>
  </si>
  <si>
    <t>6949</t>
  </si>
  <si>
    <t>IE 2059 SUECIA</t>
  </si>
  <si>
    <t>6950</t>
  </si>
  <si>
    <t>IE 2077 SAN MARTIN DE PORRES</t>
  </si>
  <si>
    <t>6951</t>
  </si>
  <si>
    <t>IE 2085 SAN AGUSTIN</t>
  </si>
  <si>
    <t>6952</t>
  </si>
  <si>
    <t>IE 2086 PERU HOLANDA</t>
  </si>
  <si>
    <t>6953</t>
  </si>
  <si>
    <t>IE 2097</t>
  </si>
  <si>
    <t>6954</t>
  </si>
  <si>
    <t>IE 2100 GENERAL JUAN VELASCO ALVARADO</t>
  </si>
  <si>
    <t>6955</t>
  </si>
  <si>
    <t>IE 3024 JOSE ANTONIO ENCINAS</t>
  </si>
  <si>
    <t>6956</t>
  </si>
  <si>
    <t>IE 3047 CANADA</t>
  </si>
  <si>
    <t>6957</t>
  </si>
  <si>
    <t>IE 3055 TUPAC AMARU</t>
  </si>
  <si>
    <t>IE 3059 REPUBLICA DE ISRAEL</t>
  </si>
  <si>
    <t>6959</t>
  </si>
  <si>
    <t>IE 3060 ALFONSO UGARTE VERNAL</t>
  </si>
  <si>
    <t>6960</t>
  </si>
  <si>
    <t>IE 3061 JORGE CHAVEZ DARTNELL</t>
  </si>
  <si>
    <t>6961</t>
  </si>
  <si>
    <t>IE 3062 SANTA ROSA</t>
  </si>
  <si>
    <t>CALLE REAL 161</t>
  </si>
  <si>
    <t>6962</t>
  </si>
  <si>
    <t>IE 3064</t>
  </si>
  <si>
    <t>6963</t>
  </si>
  <si>
    <t>IE 3065 VIRGEN DEL CARMEN</t>
  </si>
  <si>
    <t>6964</t>
  </si>
  <si>
    <t>IE 3066 SEÑOR DE LOS MILAGROS</t>
  </si>
  <si>
    <t>6965</t>
  </si>
  <si>
    <t>IE 3068 SAN JUDAS TADEO</t>
  </si>
  <si>
    <t>6966</t>
  </si>
  <si>
    <t>IE 3072 AUGUSTO SALAZAR BONDY</t>
  </si>
  <si>
    <t>6967</t>
  </si>
  <si>
    <t>IE 3077 EL ALAMO</t>
  </si>
  <si>
    <t>CALLE M SN</t>
  </si>
  <si>
    <t>IE 3082 SEÑOR DE LOS MILAGROS</t>
  </si>
  <si>
    <t>IE 3096 FRANZ TAMAYO SOLARES</t>
  </si>
  <si>
    <t>6970</t>
  </si>
  <si>
    <t>IE 8157 REPUBLICA DE FRANCIA</t>
  </si>
  <si>
    <t>CALLE LAS MAGNOLIAS SN</t>
  </si>
  <si>
    <t>6971</t>
  </si>
  <si>
    <t>IE 8160 LOS CHASQUIS</t>
  </si>
  <si>
    <t>CALLE 21 SN</t>
  </si>
  <si>
    <t>6972</t>
  </si>
  <si>
    <t>IE 8162 SAN EULOGIO</t>
  </si>
  <si>
    <t>CALLE LOS TOPACIOS SN</t>
  </si>
  <si>
    <t>6973</t>
  </si>
  <si>
    <t>IE 8173 SANTA ISOLINA</t>
  </si>
  <si>
    <t>6974</t>
  </si>
  <si>
    <t>IE CARLOS WIESSE</t>
  </si>
  <si>
    <t>6975</t>
  </si>
  <si>
    <t>IE 62 COMERCIO ALMIRANTE MIGUEL GRAU</t>
  </si>
  <si>
    <t>6976</t>
  </si>
  <si>
    <t>IE ESPECIAL LUIS BRAILE</t>
  </si>
  <si>
    <t>6978</t>
  </si>
  <si>
    <t>IE ESTHER FESTINI DE RAMOS OCAMPO</t>
  </si>
  <si>
    <t>6979</t>
  </si>
  <si>
    <t>IE FE Y ALEGRIA 10</t>
  </si>
  <si>
    <t>6980</t>
  </si>
  <si>
    <t>IE FE Y ALEGRIA 11</t>
  </si>
  <si>
    <t>JR RAMON CASTILLA SN</t>
  </si>
  <si>
    <t>6981</t>
  </si>
  <si>
    <t>IE FE Y ALEGRIA 13</t>
  </si>
  <si>
    <t>6982</t>
  </si>
  <si>
    <t>IE FE Y ALEGRIA 8</t>
  </si>
  <si>
    <t>JR ANGEL MORALES SN</t>
  </si>
  <si>
    <t>6983</t>
  </si>
  <si>
    <t>IE JOSE MARTI</t>
  </si>
  <si>
    <t>6984</t>
  </si>
  <si>
    <t>6985</t>
  </si>
  <si>
    <t>IE MARISCAL ANDRES AVELINO CACERES</t>
  </si>
  <si>
    <t>6986</t>
  </si>
  <si>
    <t>IE PERUANO SUIZO</t>
  </si>
  <si>
    <t>CALLE 13A SN</t>
  </si>
  <si>
    <t>6987</t>
  </si>
  <si>
    <t>6989</t>
  </si>
  <si>
    <t>IE SAN FELIPE</t>
  </si>
  <si>
    <t>6990</t>
  </si>
  <si>
    <t>IE 885</t>
  </si>
  <si>
    <t>6991</t>
  </si>
  <si>
    <t>IE ESTADOS UNIDOS</t>
  </si>
  <si>
    <t>6992</t>
  </si>
  <si>
    <t>IEP MARIO VARGAS LLOSA</t>
  </si>
  <si>
    <t>6993</t>
  </si>
  <si>
    <t>IEST CARLOS CUETO FERNANDINI</t>
  </si>
  <si>
    <t>6994</t>
  </si>
  <si>
    <t>31706</t>
  </si>
  <si>
    <t>IEP HONORES DEL CARMEN</t>
  </si>
  <si>
    <t>6995</t>
  </si>
  <si>
    <t>31707</t>
  </si>
  <si>
    <t>IEP HONORES DEL RETABLO</t>
  </si>
  <si>
    <t>6996</t>
  </si>
  <si>
    <t>31708</t>
  </si>
  <si>
    <t>PITAGORAS DE COMAS</t>
  </si>
  <si>
    <t>6997</t>
  </si>
  <si>
    <t>31975</t>
  </si>
  <si>
    <t>IEP DE JESUS</t>
  </si>
  <si>
    <t>6998</t>
  </si>
  <si>
    <t>31976</t>
  </si>
  <si>
    <t>IEP SANTO TOMAS</t>
  </si>
  <si>
    <t>6999</t>
  </si>
  <si>
    <t>32201</t>
  </si>
  <si>
    <t>CETPRO PROGRESO II SECTOR</t>
  </si>
  <si>
    <t>32507</t>
  </si>
  <si>
    <t>CAMPO DEPORTIVO LA PONDEROSA</t>
  </si>
  <si>
    <t>32508</t>
  </si>
  <si>
    <t>ESTADIO TEOFILO CUBILLAS</t>
  </si>
  <si>
    <t>32509</t>
  </si>
  <si>
    <t>IE 8170 CESAR VALLEJO -INICIAL</t>
  </si>
  <si>
    <t>32740</t>
  </si>
  <si>
    <t>LUIS ENRIQUE II</t>
  </si>
  <si>
    <t>32947</t>
  </si>
  <si>
    <t>356 ANGELITOS DEL ALAMO</t>
  </si>
  <si>
    <t>32951</t>
  </si>
  <si>
    <t>IEP MARIA MONTESORI STOPPIANI</t>
  </si>
  <si>
    <t>32953</t>
  </si>
  <si>
    <t>PARQUE GUILLEN</t>
  </si>
  <si>
    <t>32954</t>
  </si>
  <si>
    <t>PARQUE TAHUANTINSUYO</t>
  </si>
  <si>
    <t>33398</t>
  </si>
  <si>
    <t>3097 LA NACION DE SAN JUDAS TADEO</t>
  </si>
  <si>
    <t>34836</t>
  </si>
  <si>
    <t>341 EL RETABLO</t>
  </si>
  <si>
    <t>34837</t>
  </si>
  <si>
    <t>368 ANGELITOS DE JESUS</t>
  </si>
  <si>
    <t>34842</t>
  </si>
  <si>
    <t>IE. 317</t>
  </si>
  <si>
    <t>34844</t>
  </si>
  <si>
    <t>LOSA DEPORTIVA 28 DE JULIO</t>
  </si>
  <si>
    <t>34847</t>
  </si>
  <si>
    <t>LOSA DEPORTIVA HANS CHRISTIAN</t>
  </si>
  <si>
    <t>34848</t>
  </si>
  <si>
    <t>LOSA DEPORTIVA INDEPENDENCIA</t>
  </si>
  <si>
    <t>34849</t>
  </si>
  <si>
    <t>LOSA DEPORTIVA LOS DIAMANTES DE SAN EULOGIO</t>
  </si>
  <si>
    <t>34851</t>
  </si>
  <si>
    <t>LOSA DEPORTIVA MICAELA BASTIDAS</t>
  </si>
  <si>
    <t>34852</t>
  </si>
  <si>
    <t>LOSA DEPORTIVA MIGUEL GRAU</t>
  </si>
  <si>
    <t>34853</t>
  </si>
  <si>
    <t>LOSA DEPORTIVA PARQUE VIRGEN DE LA ASUNCION</t>
  </si>
  <si>
    <t>34854</t>
  </si>
  <si>
    <t>LOSA DEPORTIVA VILLA CLORINDA</t>
  </si>
  <si>
    <t>34855</t>
  </si>
  <si>
    <t>LOSA DESPORTIVA PARQUE MOTUPE</t>
  </si>
  <si>
    <t>CUADRA 1 CALLE 18</t>
  </si>
  <si>
    <t>34856</t>
  </si>
  <si>
    <t>PARQUE HEROES DE LA PNP</t>
  </si>
  <si>
    <t>CALLE 3 CUADRA 2</t>
  </si>
  <si>
    <t>34857</t>
  </si>
  <si>
    <t>35721</t>
  </si>
  <si>
    <t>PARQUE CHIPANA</t>
  </si>
  <si>
    <t>35722</t>
  </si>
  <si>
    <t>CENTRO CIVICO MUNICIPAL COMAS</t>
  </si>
  <si>
    <t>35723</t>
  </si>
  <si>
    <t>PARQUE SIGLO XXI TUNGASUCA</t>
  </si>
  <si>
    <t>IE 8181 HEROES DEL ALTO CENEPA</t>
  </si>
  <si>
    <t>IE 3083 LAS ÑUSTAS</t>
  </si>
  <si>
    <t>IE 2075 CRISTO HIJO DE DIOS</t>
  </si>
  <si>
    <t>IE 8158 ISABEL FLORES DE OLIVA</t>
  </si>
  <si>
    <t>IE 3085 VILCA APAZA</t>
  </si>
  <si>
    <t>IE CORONEL JOSÉ GALVEZ</t>
  </si>
  <si>
    <t>IE 2038 INCA GARCILASO DE LA VEGA</t>
  </si>
  <si>
    <t>IE 2060 VIRGEN DE GUADALUPE</t>
  </si>
  <si>
    <t>IE 2031 JOSE VALVERDE CARO</t>
  </si>
  <si>
    <t>IE 2055 PRIMERO DE ABRIL</t>
  </si>
  <si>
    <t>7550</t>
  </si>
  <si>
    <t>IEP SANTA MARÍA REYNA</t>
  </si>
  <si>
    <t>13112</t>
  </si>
  <si>
    <t>13114</t>
  </si>
  <si>
    <t>0314 TUPAC AMARU</t>
  </si>
  <si>
    <t>13115</t>
  </si>
  <si>
    <t>0385 JOSE OLAYA</t>
  </si>
  <si>
    <t>13116</t>
  </si>
  <si>
    <t>0390-1 EL ERMITAÑO</t>
  </si>
  <si>
    <t>13118</t>
  </si>
  <si>
    <t>2054 NUESTRA SEÑORA DE FATIMA</t>
  </si>
  <si>
    <t>CALLE LAS ENCINAS</t>
  </si>
  <si>
    <t>13119</t>
  </si>
  <si>
    <t>3053 VIRGEN DEL CARMEN</t>
  </si>
  <si>
    <t>13120</t>
  </si>
  <si>
    <t>CEBA - 3056 GRAN BRETAÑA</t>
  </si>
  <si>
    <t>13122</t>
  </si>
  <si>
    <t>IEP CATOLICA HIGH SCHOOL</t>
  </si>
  <si>
    <t>13129</t>
  </si>
  <si>
    <t>CALLE AMAUTA 193</t>
  </si>
  <si>
    <t>13132</t>
  </si>
  <si>
    <t>IEP ROSA DE AMERICA</t>
  </si>
  <si>
    <t>13134</t>
  </si>
  <si>
    <t>IEP SOL DE ALEGRIA</t>
  </si>
  <si>
    <t>13136</t>
  </si>
  <si>
    <t>PRITE LUIS AQUILES GUERRA</t>
  </si>
  <si>
    <t>13139</t>
  </si>
  <si>
    <t>TAHUANTINSUYO</t>
  </si>
  <si>
    <t>17681</t>
  </si>
  <si>
    <t>IE 3709 NUESTRA SEÑORA DEL ROSARIO</t>
  </si>
  <si>
    <t>17686</t>
  </si>
  <si>
    <t>PARQUE CORICANCHA</t>
  </si>
  <si>
    <t>18476</t>
  </si>
  <si>
    <t>LOZA DEPORTIVA LA CANTUTA</t>
  </si>
  <si>
    <t>31218</t>
  </si>
  <si>
    <t>IEP SAGRADA FAMILIA PRIMARIA</t>
  </si>
  <si>
    <t>31219</t>
  </si>
  <si>
    <t>IEP SAGRADA FAMILIA SECUNDARIA</t>
  </si>
  <si>
    <t>31220</t>
  </si>
  <si>
    <t>IEP SAN ANTONIO DE PADUA DE INDEPENDENCIA PRIMARIA</t>
  </si>
  <si>
    <t>31221</t>
  </si>
  <si>
    <t>IEP SAN ANTONIO DE PADUA INDEPENDENCIA SECUNDARIA</t>
  </si>
  <si>
    <t>32528</t>
  </si>
  <si>
    <t>LOSA DEPORTIVA INTI RAYMI</t>
  </si>
  <si>
    <t>32529</t>
  </si>
  <si>
    <t>LOSA DEPORTIVA JORGE TORRES MORALES</t>
  </si>
  <si>
    <t>32530</t>
  </si>
  <si>
    <t>LOSA DEPORTIVA PARQUE ANDAMARCA</t>
  </si>
  <si>
    <t>32531</t>
  </si>
  <si>
    <t>LOSA PARQUE CANCHIS</t>
  </si>
  <si>
    <t>32532</t>
  </si>
  <si>
    <t>LOSA PARQUE YAURI</t>
  </si>
  <si>
    <t>32534</t>
  </si>
  <si>
    <t>LOSA SAN LORENZO</t>
  </si>
  <si>
    <t>IE 2041 INCA GARCILASO DE LA VEGA</t>
  </si>
  <si>
    <t>CALLE MELCHORA BALANDRA SN</t>
  </si>
  <si>
    <t>IE 2052 MARIA AUXILIADORA</t>
  </si>
  <si>
    <t>IE 2053 FRANCISCO BOLOGNESI CERVANTES</t>
  </si>
  <si>
    <t>IE 2056 JOSE GALVEZ</t>
  </si>
  <si>
    <t>IE 2057 JOSE GABRIEL CONDORCANQUI</t>
  </si>
  <si>
    <t>IE 2058 VIRGEN DE LA MEDALLA MILAGROSA</t>
  </si>
  <si>
    <t>IE 2070 NUESTRA SEÑORA DEL CARMEN</t>
  </si>
  <si>
    <t>IE 3049 IMPERIO DEL TAHUANTISUYO</t>
  </si>
  <si>
    <t>IE 3050 ALBERTO HURTADO ABADIA</t>
  </si>
  <si>
    <t>IE 3051 EL MILAGRO</t>
  </si>
  <si>
    <t>IE 3063 PATRICIA NATIVIDAD SANCHEZ</t>
  </si>
  <si>
    <t>IE 3094 RAMIRO PRIALE PRIALE</t>
  </si>
  <si>
    <t>IE 3094 J. WILLIAM FULBRIGHT 009-1</t>
  </si>
  <si>
    <t>IE LIBERTADOR SAN MARTIN</t>
  </si>
  <si>
    <t>IE REPUBLICA DE COLOMBIA</t>
  </si>
  <si>
    <t>IE 3048 SANTIAGO ANTUNEZ DE MAYOLO</t>
  </si>
  <si>
    <t>IE 3052</t>
  </si>
  <si>
    <t>33403</t>
  </si>
  <si>
    <t>COLISEO DE LA AMISTAD PERU JAPON</t>
  </si>
  <si>
    <t>33404</t>
  </si>
  <si>
    <t>COMPLEJO DEPORTIVO JOSE OLAYA</t>
  </si>
  <si>
    <t>33412</t>
  </si>
  <si>
    <t>LOSA DEPORTIVA 6 DE JULIO</t>
  </si>
  <si>
    <t>33413</t>
  </si>
  <si>
    <t>LOSA DEPORTIVA ANTISUYO</t>
  </si>
  <si>
    <t>33414</t>
  </si>
  <si>
    <t>LOSA DEPORTIVA BELEN</t>
  </si>
  <si>
    <t>33419</t>
  </si>
  <si>
    <t>LOSA DEPORTIVA DEL PARQUE DE LA AMISTAD</t>
  </si>
  <si>
    <t>33422</t>
  </si>
  <si>
    <t>LOSA DEPORTIVA EL VOLANTE</t>
  </si>
  <si>
    <t>33423</t>
  </si>
  <si>
    <t>LOSA DEPORTIVA HUASCAR</t>
  </si>
  <si>
    <t>33424</t>
  </si>
  <si>
    <t>LOSA DEPORTIVA JESUS RESUCITADO</t>
  </si>
  <si>
    <t>33426</t>
  </si>
  <si>
    <t>LOSA DEPORTIVA LAS AMERICAS</t>
  </si>
  <si>
    <t>33433</t>
  </si>
  <si>
    <t>LOSA DEPORTIVA MANCO CAPAC</t>
  </si>
  <si>
    <t>33435</t>
  </si>
  <si>
    <t>LOSA DEPORTIVA RICARDO PALMA</t>
  </si>
  <si>
    <t>33437</t>
  </si>
  <si>
    <t>LOSA DEPORTIVA SIMON BOLIVAR</t>
  </si>
  <si>
    <t>33441</t>
  </si>
  <si>
    <t>LOSA DEPORTIVA VILLA EL ANGEL</t>
  </si>
  <si>
    <t>33445</t>
  </si>
  <si>
    <t>POLIDEPORTIVO LAS AMERICAS</t>
  </si>
  <si>
    <t>33943</t>
  </si>
  <si>
    <t>MESA REDONDA</t>
  </si>
  <si>
    <t>34400</t>
  </si>
  <si>
    <t>LOSA DEPORTIVA EL MILAGRO DE LA FRATERNIDAD</t>
  </si>
  <si>
    <t>34401</t>
  </si>
  <si>
    <t>LOSA DEPORTIVA EL VOLANTE II</t>
  </si>
  <si>
    <t>IE 2036 MARIA AUXILIADORA</t>
  </si>
  <si>
    <t>IE 2044 VIRGEN DE FATIMA</t>
  </si>
  <si>
    <t>IE 2061 SAN MARTIN DE PORRES</t>
  </si>
  <si>
    <t>IE 0324 SAN JUDAS TADEO</t>
  </si>
  <si>
    <t>IE 390 -3 TAHUANTINSUYO</t>
  </si>
  <si>
    <t>7107</t>
  </si>
  <si>
    <t>IE 2039 JORGE VICTOR CASTILLA MONTERO</t>
  </si>
  <si>
    <t>IE 2034 REPUBLICA DE IRLANDA</t>
  </si>
  <si>
    <t>7114</t>
  </si>
  <si>
    <t>7119</t>
  </si>
  <si>
    <t>7122</t>
  </si>
  <si>
    <t>12865</t>
  </si>
  <si>
    <t>3512 MARIA PARADO DE BELLIDO</t>
  </si>
  <si>
    <t>KM 34.5 CARRETERA A CANTA</t>
  </si>
  <si>
    <t>12866</t>
  </si>
  <si>
    <t>12868</t>
  </si>
  <si>
    <t>384 LOS AMIGUITOS</t>
  </si>
  <si>
    <t>12871</t>
  </si>
  <si>
    <t>7128</t>
  </si>
  <si>
    <t>12872</t>
  </si>
  <si>
    <t>8171 SAN FRANCISCO</t>
  </si>
  <si>
    <t>7129</t>
  </si>
  <si>
    <t>12873</t>
  </si>
  <si>
    <t>8175 CORAZON SAGRADO DE JESUS</t>
  </si>
  <si>
    <t>7130</t>
  </si>
  <si>
    <t>12874</t>
  </si>
  <si>
    <t>8190 SOL NACIENTE</t>
  </si>
  <si>
    <t>7131</t>
  </si>
  <si>
    <t>12875</t>
  </si>
  <si>
    <t>865 CAUDEVILLA</t>
  </si>
  <si>
    <t>7132</t>
  </si>
  <si>
    <t>12877</t>
  </si>
  <si>
    <t>12879</t>
  </si>
  <si>
    <t>12880</t>
  </si>
  <si>
    <t>12881</t>
  </si>
  <si>
    <t>CALLE VIZCARDO Y GUZMAN SN</t>
  </si>
  <si>
    <t>7136</t>
  </si>
  <si>
    <t>12882</t>
  </si>
  <si>
    <t>900 ESTRELLITAS DE FATIMA</t>
  </si>
  <si>
    <t>12883</t>
  </si>
  <si>
    <t>ALBERT EINSTEIN</t>
  </si>
  <si>
    <t>12886</t>
  </si>
  <si>
    <t>BERTOLT BRECHT</t>
  </si>
  <si>
    <t>12891</t>
  </si>
  <si>
    <t>CEBA - 3057</t>
  </si>
  <si>
    <t>7141</t>
  </si>
  <si>
    <t>12893</t>
  </si>
  <si>
    <t>COLEGIO MATEMÁTICO HONORES DE CARABAYLLO.</t>
  </si>
  <si>
    <t>12894</t>
  </si>
  <si>
    <t>COMPLEJO DEPORTIVO LOS TUMIS</t>
  </si>
  <si>
    <t>12896</t>
  </si>
  <si>
    <t>CRAMEX</t>
  </si>
  <si>
    <t>12897</t>
  </si>
  <si>
    <t>CRISTO REDENTOR DE CARABAYLLO</t>
  </si>
  <si>
    <t>12899</t>
  </si>
  <si>
    <t>DEMOCRACIA Y LIBERTAD</t>
  </si>
  <si>
    <t>12904</t>
  </si>
  <si>
    <t>12906</t>
  </si>
  <si>
    <t>12907</t>
  </si>
  <si>
    <t>12909</t>
  </si>
  <si>
    <t>IEP ALMA MATER EIRL</t>
  </si>
  <si>
    <t>12910</t>
  </si>
  <si>
    <t>IEP EMANUEL</t>
  </si>
  <si>
    <t>12913</t>
  </si>
  <si>
    <t>12914</t>
  </si>
  <si>
    <t>MZ D LT 4, 5 Y 6 URBA VILLA GLORIA</t>
  </si>
  <si>
    <t>7154</t>
  </si>
  <si>
    <t>12920</t>
  </si>
  <si>
    <t>JESUS EL SEMBRADOR</t>
  </si>
  <si>
    <t>12921</t>
  </si>
  <si>
    <t>JOHN F. KENNEDY</t>
  </si>
  <si>
    <t>7156</t>
  </si>
  <si>
    <t>12922</t>
  </si>
  <si>
    <t>JOSE SACO ROJAS</t>
  </si>
  <si>
    <t>12925</t>
  </si>
  <si>
    <t>LOZA DEPORTIVA MICHEL LOLOY</t>
  </si>
  <si>
    <t>12931</t>
  </si>
  <si>
    <t>MINI COMPLEJO DEPORTIVO CARABAYLLO</t>
  </si>
  <si>
    <t>12944</t>
  </si>
  <si>
    <t>SANTA ANA DE CARABAYLLO</t>
  </si>
  <si>
    <t>7160</t>
  </si>
  <si>
    <t>12945</t>
  </si>
  <si>
    <t>SANTA ROSA DE VILLA</t>
  </si>
  <si>
    <t>CALLE CARRIZALES MZ O LT 12</t>
  </si>
  <si>
    <t>7161</t>
  </si>
  <si>
    <t>12946</t>
  </si>
  <si>
    <t>12948</t>
  </si>
  <si>
    <t>SANTO DOMINGO EL MAESTRO</t>
  </si>
  <si>
    <t>12951</t>
  </si>
  <si>
    <t>SIR NEWTON</t>
  </si>
  <si>
    <t>MZ 75 LT 19-20 URB TORRE BLANCA</t>
  </si>
  <si>
    <t>7164</t>
  </si>
  <si>
    <t>12955</t>
  </si>
  <si>
    <t>TORREBLANCA</t>
  </si>
  <si>
    <t>7165</t>
  </si>
  <si>
    <t>17323</t>
  </si>
  <si>
    <t>IEP ENRIQUE PESTALOZZI</t>
  </si>
  <si>
    <t>7166</t>
  </si>
  <si>
    <t>17966</t>
  </si>
  <si>
    <t>IEP BILL GATES DEL PERU</t>
  </si>
  <si>
    <t>AV CAUDILLA MZ L LT 28, 30, 32</t>
  </si>
  <si>
    <t>7167</t>
  </si>
  <si>
    <t>17967</t>
  </si>
  <si>
    <t>IEP JOSE ANTONIO ENCINAS</t>
  </si>
  <si>
    <t>CALLE 2 MZ A LT 10 ASOC LIMA TAMBO</t>
  </si>
  <si>
    <t>7168</t>
  </si>
  <si>
    <t>17968</t>
  </si>
  <si>
    <t>IEP SAN ANTONIO DEL ROSARIO</t>
  </si>
  <si>
    <t>7169</t>
  </si>
  <si>
    <t>18463</t>
  </si>
  <si>
    <t>IEP ALBERT EINSTEIN</t>
  </si>
  <si>
    <t>7170</t>
  </si>
  <si>
    <t>7171</t>
  </si>
  <si>
    <t>27104</t>
  </si>
  <si>
    <t>CRISTO LUZ DEL MUNDO</t>
  </si>
  <si>
    <t>7172</t>
  </si>
  <si>
    <t>27108</t>
  </si>
  <si>
    <t>SANTA MARIA DEL BOSQUE</t>
  </si>
  <si>
    <t>MZ K LOTE 9</t>
  </si>
  <si>
    <t>7173</t>
  </si>
  <si>
    <t>IE 8161 MANUEL SCORZA TORRE</t>
  </si>
  <si>
    <t>CALLE 5 SN</t>
  </si>
  <si>
    <t>LOMAS DE CARABAYLLO</t>
  </si>
  <si>
    <t>7174</t>
  </si>
  <si>
    <t>CEBE SANTA ROSA DE LIMA</t>
  </si>
  <si>
    <t>7175</t>
  </si>
  <si>
    <t>CEBE EL PROGRESO</t>
  </si>
  <si>
    <t>7176</t>
  </si>
  <si>
    <t>IE 2025 PRIMARIA</t>
  </si>
  <si>
    <t>7177</t>
  </si>
  <si>
    <t>IE 2037 CIRO ALEGRIA</t>
  </si>
  <si>
    <t>7178</t>
  </si>
  <si>
    <t>IE 2050 REPUBLICA DE ARGENTINA</t>
  </si>
  <si>
    <t>7179</t>
  </si>
  <si>
    <t>IE 2051 EL PROGRESO</t>
  </si>
  <si>
    <t>7180</t>
  </si>
  <si>
    <t>IE 2080 ANDRES BELLO</t>
  </si>
  <si>
    <t>7181</t>
  </si>
  <si>
    <t>IE 2084 TROMPETEROS</t>
  </si>
  <si>
    <t>7182</t>
  </si>
  <si>
    <t>IE 3054 LA FLOR</t>
  </si>
  <si>
    <t>7183</t>
  </si>
  <si>
    <t>IE 3057 SANTA ROSA DE CARABAYLLO</t>
  </si>
  <si>
    <t>7184</t>
  </si>
  <si>
    <t>IE 3058 VIRGEN DE FATIMA</t>
  </si>
  <si>
    <t>7185</t>
  </si>
  <si>
    <t>IE 3079 NUESTRA SEÑORA DE LAS MERCEDES</t>
  </si>
  <si>
    <t>CALLE NICOLASA TORRES SN</t>
  </si>
  <si>
    <t>7186</t>
  </si>
  <si>
    <t>IE 5174 JUAN PABLO II</t>
  </si>
  <si>
    <t>CALLE SAN PEDRO SN</t>
  </si>
  <si>
    <t>7187</t>
  </si>
  <si>
    <t>IE 8155 VICTOR RAUL HAYA DE LA TORRE</t>
  </si>
  <si>
    <t>7188</t>
  </si>
  <si>
    <t>IE 8168 LOS ANGELES DE NARANJAL</t>
  </si>
  <si>
    <t>7189</t>
  </si>
  <si>
    <t>IE 8174</t>
  </si>
  <si>
    <t>7190</t>
  </si>
  <si>
    <t>IE 315 LOS ANGELES Y MARIA</t>
  </si>
  <si>
    <t>7191</t>
  </si>
  <si>
    <t>7192</t>
  </si>
  <si>
    <t>7193</t>
  </si>
  <si>
    <t>IE SANTA ISABEL</t>
  </si>
  <si>
    <t>7194</t>
  </si>
  <si>
    <t>IE TUNGASUCA</t>
  </si>
  <si>
    <t>7195</t>
  </si>
  <si>
    <t>IE LUIS ENRIQUE I</t>
  </si>
  <si>
    <t>7196</t>
  </si>
  <si>
    <t>IEP NUESTRA SEÑORA DE COPACABANA-PRIMARIA</t>
  </si>
  <si>
    <t>7197</t>
  </si>
  <si>
    <t>IEP NUESTRA SEÑORA DE COPACABANA SECUNDARIA</t>
  </si>
  <si>
    <t>31181</t>
  </si>
  <si>
    <t>COLEGIO CIENTIFICO PEDRO PAULET</t>
  </si>
  <si>
    <t>CALLE LAS MAGNOLIAS MZ A4 LT 35-36</t>
  </si>
  <si>
    <t>7200</t>
  </si>
  <si>
    <t>7201</t>
  </si>
  <si>
    <t>7202</t>
  </si>
  <si>
    <t>31187</t>
  </si>
  <si>
    <t>IEP MI CELESTIAL NIÑO JESUS</t>
  </si>
  <si>
    <t>7203</t>
  </si>
  <si>
    <t>31188</t>
  </si>
  <si>
    <t>IEP VIRGEN DEL CARMEN LUMBRERAS</t>
  </si>
  <si>
    <t>MZ G LT 27</t>
  </si>
  <si>
    <t>7204</t>
  </si>
  <si>
    <t>31702</t>
  </si>
  <si>
    <t>IEP VALLE JORDAN</t>
  </si>
  <si>
    <t>7205</t>
  </si>
  <si>
    <t>32198</t>
  </si>
  <si>
    <t>LOZA LAS AMERICAS</t>
  </si>
  <si>
    <t>32501</t>
  </si>
  <si>
    <t>IE MIGUEL ANGEL</t>
  </si>
  <si>
    <t>MZ D LT 20</t>
  </si>
  <si>
    <t>33396</t>
  </si>
  <si>
    <t>LOSA DEPORTIVA DEL PARQUE LOS PINOS</t>
  </si>
  <si>
    <t>MZ B LT 20-21-22-23</t>
  </si>
  <si>
    <t>7208</t>
  </si>
  <si>
    <t>34398</t>
  </si>
  <si>
    <t>LOCAL COMUNAL LA FLOR</t>
  </si>
  <si>
    <t>7209</t>
  </si>
  <si>
    <t>IE 8184 SAN BENITO</t>
  </si>
  <si>
    <t>7210</t>
  </si>
  <si>
    <t>IEP THALES DE MILETO</t>
  </si>
  <si>
    <t>7211</t>
  </si>
  <si>
    <t>IE 8188 FE Y ESPERANZA</t>
  </si>
  <si>
    <t>7212</t>
  </si>
  <si>
    <t>IE 8182 JUAN VALER SANDOVAL</t>
  </si>
  <si>
    <t>7213</t>
  </si>
  <si>
    <t>IE 3507 CAUDIVILLA</t>
  </si>
  <si>
    <t>7693</t>
  </si>
  <si>
    <t>IEP SANTO DOMINGO DE GUZMAN</t>
  </si>
  <si>
    <t>13321</t>
  </si>
  <si>
    <t>0025 CONFRATERNIDAD PERUANO-MEXICANO</t>
  </si>
  <si>
    <t>7216</t>
  </si>
  <si>
    <t>13322</t>
  </si>
  <si>
    <t>0026 SAN ROQUE</t>
  </si>
  <si>
    <t>13324</t>
  </si>
  <si>
    <t>0327 ALMIRANTE GRAU</t>
  </si>
  <si>
    <t>13327</t>
  </si>
  <si>
    <t>0348 SANTA LUISA</t>
  </si>
  <si>
    <t>13329</t>
  </si>
  <si>
    <t>0377 DIVINO NIÑO JESUS</t>
  </si>
  <si>
    <t>13331</t>
  </si>
  <si>
    <t>CALLE 7 AAHH DANIEL ALCIDES CARRION</t>
  </si>
  <si>
    <t>13333</t>
  </si>
  <si>
    <t>CALLE 7 MZ M</t>
  </si>
  <si>
    <t>13345</t>
  </si>
  <si>
    <t>CEP BERTRAND RUSELL</t>
  </si>
  <si>
    <t>AV GONZALES PRADA 986</t>
  </si>
  <si>
    <t>13371</t>
  </si>
  <si>
    <t>13372</t>
  </si>
  <si>
    <t>IEP SAN VICENTE FERRER</t>
  </si>
  <si>
    <t>CALLE 5 MZ H LT 7-8 URB PROLIMA LOS OLIVOS</t>
  </si>
  <si>
    <t>13376</t>
  </si>
  <si>
    <t>13382</t>
  </si>
  <si>
    <t>13395</t>
  </si>
  <si>
    <t>13396</t>
  </si>
  <si>
    <t>PITAGORAS</t>
  </si>
  <si>
    <t>CALLE MANUEL GONZALES PRADA 33 MZ B LOTE 1</t>
  </si>
  <si>
    <t>13409</t>
  </si>
  <si>
    <t>SAN PABLO APOSTOL</t>
  </si>
  <si>
    <t>CALLE COMPRENSION MZ EE-4 LOTE 15-16</t>
  </si>
  <si>
    <t>17386</t>
  </si>
  <si>
    <t>17390</t>
  </si>
  <si>
    <t>CRISTO REY DE REYES</t>
  </si>
  <si>
    <t>17391</t>
  </si>
  <si>
    <t>BARBARA D'ACHILLE SCHOOL</t>
  </si>
  <si>
    <t>17392</t>
  </si>
  <si>
    <t>IEP ARQUITECTOS SCHOOL</t>
  </si>
  <si>
    <t>17393</t>
  </si>
  <si>
    <t>IEP MANUEL ASCENCIO SEGURA</t>
  </si>
  <si>
    <t>17695</t>
  </si>
  <si>
    <t>IEP NUESTRA SEÑORA DE LAS MERCEDES</t>
  </si>
  <si>
    <t>CALLE JOSE SATO MZ U LT 16 URB VILLASOL</t>
  </si>
  <si>
    <t>17998</t>
  </si>
  <si>
    <t>ESTADIO CIVICO DE PRO</t>
  </si>
  <si>
    <t>AV CONFRATERNIDAD 656</t>
  </si>
  <si>
    <t>18004</t>
  </si>
  <si>
    <t>PALACIO DE LA JUVENTUD CANCHA DEPORTIVA</t>
  </si>
  <si>
    <t>AV UNIVERSITARIA 2286</t>
  </si>
  <si>
    <t>18224</t>
  </si>
  <si>
    <t>IEP SIGNA MIS HUELLITAS</t>
  </si>
  <si>
    <t>AV PROCERES DE HUANDOY MZ I LT 2-3</t>
  </si>
  <si>
    <t>18486</t>
  </si>
  <si>
    <t>MZ F LOTE 12-13 URB EL PEREGRINO</t>
  </si>
  <si>
    <t>18491</t>
  </si>
  <si>
    <t>AV MARAÑON 442 URB VILLA DEL NORTE</t>
  </si>
  <si>
    <t>18493</t>
  </si>
  <si>
    <t>GALDEANO 558</t>
  </si>
  <si>
    <t>27138</t>
  </si>
  <si>
    <t>27141</t>
  </si>
  <si>
    <t>31248</t>
  </si>
  <si>
    <t>31250</t>
  </si>
  <si>
    <t>CIRCULO INGENIERIA DE NARANJAL</t>
  </si>
  <si>
    <t>JR UCHUPATA MZ K3 LT 11-12 URB LOS NARANJOS</t>
  </si>
  <si>
    <t>31254</t>
  </si>
  <si>
    <t>IE CONSORCIO MATEMATICO SAN DIEGO</t>
  </si>
  <si>
    <t>AV 2 DE OCTUBRE MZ I1 LT 22 URB PRO</t>
  </si>
  <si>
    <t>31258</t>
  </si>
  <si>
    <t>31259</t>
  </si>
  <si>
    <t>AV UNIVERSITARIA 5996 URB VILLA SOL</t>
  </si>
  <si>
    <t>31714</t>
  </si>
  <si>
    <t>IEP MI PEQUEÑO MUNDO DE PRO</t>
  </si>
  <si>
    <t>31715</t>
  </si>
  <si>
    <t>LOSA DEPORTIVA PARQUE CESAR VALLEJO</t>
  </si>
  <si>
    <t>CALLE RADQUIA URB PARQUE NARANJAL 2ETAPA</t>
  </si>
  <si>
    <t>31716</t>
  </si>
  <si>
    <t>LOSA DE PARQUE PLAZA CIVICA</t>
  </si>
  <si>
    <t>31720</t>
  </si>
  <si>
    <t>LOSA DEPORTIVA SEÑOR DE LOS MILAGROS</t>
  </si>
  <si>
    <t>JR PISCOBAMBA SN URB LOS NARANJOS</t>
  </si>
  <si>
    <t>31724</t>
  </si>
  <si>
    <t>PARQUE LOS JASMINEZ</t>
  </si>
  <si>
    <t>AAHH LOS JAZMINES DE NARANJAL</t>
  </si>
  <si>
    <t>31725</t>
  </si>
  <si>
    <t>PARQUE LOS TULIPANES</t>
  </si>
  <si>
    <t>31726</t>
  </si>
  <si>
    <t>PARQUE PREVI</t>
  </si>
  <si>
    <t>31727</t>
  </si>
  <si>
    <t>UNIVERSIDAD CATOLICA SEDES SAPIENTIAE</t>
  </si>
  <si>
    <t>AV MANUEL GONZALES PRADA SN</t>
  </si>
  <si>
    <t>31984</t>
  </si>
  <si>
    <t>IE MIGUEL DE CERVANTES SAAVEDRA</t>
  </si>
  <si>
    <t>AV HUANDOY MZ F2 LT 29-30</t>
  </si>
  <si>
    <t>31986</t>
  </si>
  <si>
    <t>LOSA DEPORTIVA EL OLIVAR</t>
  </si>
  <si>
    <t>CALLE 3 COOPERATIVA EL OLIVAR</t>
  </si>
  <si>
    <t>31987</t>
  </si>
  <si>
    <t>PARQUE PORTOCARRERO</t>
  </si>
  <si>
    <t>JR LOS CHASQUIS SN</t>
  </si>
  <si>
    <t>31988</t>
  </si>
  <si>
    <t>PARQUE 19 DE MAYO</t>
  </si>
  <si>
    <t>CALLE 6 AAHH 19 DE MAYO</t>
  </si>
  <si>
    <t>31992</t>
  </si>
  <si>
    <t>PARQUE EL NIÑO</t>
  </si>
  <si>
    <t>JR PALLASCA SN</t>
  </si>
  <si>
    <t>31994</t>
  </si>
  <si>
    <t>PARQUE LA COCOA</t>
  </si>
  <si>
    <t>CALLE 41 AAHH LAURA CALLER</t>
  </si>
  <si>
    <t>31995</t>
  </si>
  <si>
    <t>PARQUE LA CONFRATERNIDAD</t>
  </si>
  <si>
    <t>31998</t>
  </si>
  <si>
    <t>32001</t>
  </si>
  <si>
    <t>PARQUE PRIMAVERA</t>
  </si>
  <si>
    <t>32002</t>
  </si>
  <si>
    <t>PARQUE TAURIJA</t>
  </si>
  <si>
    <t>CALLE TAURIJA SN</t>
  </si>
  <si>
    <t>32003</t>
  </si>
  <si>
    <t>PARQUE VILLA MERCEDES</t>
  </si>
  <si>
    <t>CALLE LOS CONQUISTADORES SN</t>
  </si>
  <si>
    <t>32552</t>
  </si>
  <si>
    <t>LOSA DEPORTIVA MERCURIO ALTO</t>
  </si>
  <si>
    <t>PARQUE AAHH MERCURIO SN</t>
  </si>
  <si>
    <t>32553</t>
  </si>
  <si>
    <t>32558</t>
  </si>
  <si>
    <t>PARQUE CHIRA</t>
  </si>
  <si>
    <t>32563</t>
  </si>
  <si>
    <t>PARQUE GENERAL SAN MARTIN</t>
  </si>
  <si>
    <t>32566</t>
  </si>
  <si>
    <t>PARQUE LA FORTALEZA</t>
  </si>
  <si>
    <t>32567</t>
  </si>
  <si>
    <t>PARQUE LA HUACA</t>
  </si>
  <si>
    <t>32572</t>
  </si>
  <si>
    <t>PARQUE LOS NORTEÑOS</t>
  </si>
  <si>
    <t>AAHH LOS NORTEÑOS</t>
  </si>
  <si>
    <t>32576</t>
  </si>
  <si>
    <t>PARQUE LOS SUSPIROS</t>
  </si>
  <si>
    <t>AAHH ENRIQUE MILLA OCHOA</t>
  </si>
  <si>
    <t>32577</t>
  </si>
  <si>
    <t>PARQUE LOS TRIUNFADORES</t>
  </si>
  <si>
    <t>32579</t>
  </si>
  <si>
    <t>PARQUE PEREGRINO DEL SEÑOR</t>
  </si>
  <si>
    <t>CALLE LOS ALAMOS SN</t>
  </si>
  <si>
    <t>32580</t>
  </si>
  <si>
    <t>32581</t>
  </si>
  <si>
    <t>PARQUE RESIDENCIAL LOS OLIVOS</t>
  </si>
  <si>
    <t>32582</t>
  </si>
  <si>
    <t>PARQUE RENACIMIENTO</t>
  </si>
  <si>
    <t>32583</t>
  </si>
  <si>
    <t>PARQUE SANTA ROSA</t>
  </si>
  <si>
    <t>32584</t>
  </si>
  <si>
    <t>CALLE 54 CON CALLE 53 PRO</t>
  </si>
  <si>
    <t>32585</t>
  </si>
  <si>
    <t>32982</t>
  </si>
  <si>
    <t>POLIDEPORTIVO APUPAL</t>
  </si>
  <si>
    <t>CEBE MANUEL DUATO</t>
  </si>
  <si>
    <t>CETPRO SAN MARCOS</t>
  </si>
  <si>
    <t>IE 2004 SEÑOR DE LOS MILAGROS</t>
  </si>
  <si>
    <t>IE 2006 SANTA ROSA DE LIMA</t>
  </si>
  <si>
    <t>IE 2007 ROSA DE LAS AMERICAS</t>
  </si>
  <si>
    <t>IE 2015 MANUEL GONZALES PRADA</t>
  </si>
  <si>
    <t>IE 2022</t>
  </si>
  <si>
    <t>IE 2024</t>
  </si>
  <si>
    <t>CALLE LOS NARANJOS SN</t>
  </si>
  <si>
    <t>IE 2025 INMACULADA CONCEPCION</t>
  </si>
  <si>
    <t>IE 2071 CESAR VALLEJO</t>
  </si>
  <si>
    <t>IE 2078 NUESTRA SEÑORA DE LOURDES</t>
  </si>
  <si>
    <t>CALLE SAN HERNAN SN</t>
  </si>
  <si>
    <t>IE 2087 REPUBLICA ORIENTAL DEL URUGUAY</t>
  </si>
  <si>
    <t>IE 2089 MICAELA BASTIDAS</t>
  </si>
  <si>
    <t>IE 2090 VIRGEN DE LA PUERTA</t>
  </si>
  <si>
    <t>IE 2091 MARISCAL ANDRES AVELINO CACERES</t>
  </si>
  <si>
    <t>IE 2092 CRISTO MORADO</t>
  </si>
  <si>
    <t>AV REPUBLICA DE CANADA SN CUADRA 4</t>
  </si>
  <si>
    <t>IE 2095 HERMAN BUSE DE LA GUERRA</t>
  </si>
  <si>
    <t>IE 2096 PERU JAPON</t>
  </si>
  <si>
    <t>IE 3029 SOL DE ORO</t>
  </si>
  <si>
    <t>IE 3040 20 DE ABRIL</t>
  </si>
  <si>
    <t>AV A MZ 57 CALLE 8-10</t>
  </si>
  <si>
    <t>IE 3078 HEROES DEL CENEPA</t>
  </si>
  <si>
    <t>IE 3080 PERU CANADA</t>
  </si>
  <si>
    <t>CALLE CIPRIANO RUIZ SN</t>
  </si>
  <si>
    <t>IE 3084 ENRIQUE GUZMAN Y VALLE</t>
  </si>
  <si>
    <t>IE 3087 CARLOS CUETO FERNANDINI</t>
  </si>
  <si>
    <t>IE 3091 HUACA DE ORO</t>
  </si>
  <si>
    <t>CALLE INVOCACION SN</t>
  </si>
  <si>
    <t>IE ALFREDO REBAZA ACOSTA</t>
  </si>
  <si>
    <t>IEP ENRIQUE MILLA OCHOA</t>
  </si>
  <si>
    <t>IE GRAN MARISCAL TORIBIO DE LUZURIAGA</t>
  </si>
  <si>
    <t>IE JOSE ABELARDO QUIÑONES GONZALES</t>
  </si>
  <si>
    <t>IE NUEVO PERU</t>
  </si>
  <si>
    <t>CALLE 37 SN</t>
  </si>
  <si>
    <t>IE PALMAS REALES</t>
  </si>
  <si>
    <t>CALLE REJAIGAR SN</t>
  </si>
  <si>
    <t>IE PNP PRECURSORES DE LA INDEPENDENCIA NACIONAL</t>
  </si>
  <si>
    <t>IE PROYECTO INTEGRAL CHAVARRIA</t>
  </si>
  <si>
    <t>IE 3095 PERU KAWACHI</t>
  </si>
  <si>
    <t>INSTITUTO DE EDUCACION SUPERIOR TECNOLOGICO PUBLICO MANUEL AREVALO CACERES</t>
  </si>
  <si>
    <t>IEP MANUEL SCORZA</t>
  </si>
  <si>
    <t>IE 2016 CHAVIN DE HUANTAR</t>
  </si>
  <si>
    <t>IE 2035 CARLOS CHIYOTERU HIRAHOKA</t>
  </si>
  <si>
    <t>CALLE GALENA SN</t>
  </si>
  <si>
    <t>IEP PALMERAS SCHOOL</t>
  </si>
  <si>
    <t>AV SANTA ROSA SN</t>
  </si>
  <si>
    <t>7443</t>
  </si>
  <si>
    <t>7444</t>
  </si>
  <si>
    <t>CALLE 8 SN</t>
  </si>
  <si>
    <t>121 VIRGEN DE FATIMA</t>
  </si>
  <si>
    <t>IEP NIVEL A</t>
  </si>
  <si>
    <t>JR UNION 551</t>
  </si>
  <si>
    <t>JR HUAYNA CAPAC SN</t>
  </si>
  <si>
    <t>8463</t>
  </si>
  <si>
    <t>8464</t>
  </si>
  <si>
    <t>8465</t>
  </si>
  <si>
    <t>8467</t>
  </si>
  <si>
    <t>8468</t>
  </si>
  <si>
    <t>8469</t>
  </si>
  <si>
    <t>8470</t>
  </si>
  <si>
    <t>8471</t>
  </si>
  <si>
    <t>8473</t>
  </si>
  <si>
    <t>8474</t>
  </si>
  <si>
    <t>8475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</si>
  <si>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</si>
  <si>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</si>
  <si>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</si>
  <si>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</si>
  <si>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</si>
  <si>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</si>
  <si>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</si>
  <si>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</si>
  <si>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</si>
  <si>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</si>
  <si>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</si>
  <si>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</si>
  <si>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</si>
  <si>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</si>
  <si>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</si>
  <si>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</si>
  <si>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</si>
  <si>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</si>
  <si>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</si>
  <si>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</si>
  <si>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</si>
  <si>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</si>
  <si>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</si>
  <si>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</si>
  <si>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</si>
  <si>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</si>
  <si>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IEP INCA GARCILASO DE LA VEGA</t>
  </si>
  <si>
    <t>8503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</si>
  <si>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</si>
  <si>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</si>
  <si>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</si>
  <si>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</si>
  <si>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</si>
  <si>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</si>
  <si>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</si>
  <si>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</si>
  <si>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</si>
  <si>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</si>
  <si>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</si>
  <si>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</si>
  <si>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</si>
  <si>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8519</t>
  </si>
  <si>
    <t>8520</t>
  </si>
  <si>
    <t>8521</t>
  </si>
  <si>
    <t>8522</t>
  </si>
  <si>
    <t>8523</t>
  </si>
  <si>
    <t>8524</t>
  </si>
  <si>
    <t>8526</t>
  </si>
  <si>
    <t>8527</t>
  </si>
  <si>
    <t>8528</t>
  </si>
  <si>
    <t>8529</t>
  </si>
  <si>
    <t>8530</t>
  </si>
  <si>
    <t>8531</t>
  </si>
  <si>
    <t>8532</t>
  </si>
  <si>
    <t>8533</t>
  </si>
  <si>
    <t>8535</t>
  </si>
  <si>
    <t>8536</t>
  </si>
  <si>
    <t>8537</t>
  </si>
  <si>
    <t>8538</t>
  </si>
  <si>
    <t>8539</t>
  </si>
  <si>
    <t>8540</t>
  </si>
  <si>
    <t>8541</t>
  </si>
  <si>
    <t>8542</t>
  </si>
  <si>
    <t>8544</t>
  </si>
  <si>
    <t>8545</t>
  </si>
  <si>
    <t>8546</t>
  </si>
  <si>
    <t>8549</t>
  </si>
  <si>
    <t>8550</t>
  </si>
  <si>
    <t>8551</t>
  </si>
  <si>
    <t>8553</t>
  </si>
  <si>
    <t>8554</t>
  </si>
  <si>
    <t>8555</t>
  </si>
  <si>
    <t>8556</t>
  </si>
  <si>
    <t>8558</t>
  </si>
  <si>
    <t>8559</t>
  </si>
  <si>
    <t>8560</t>
  </si>
  <si>
    <t>8561</t>
  </si>
  <si>
    <t>8562</t>
  </si>
  <si>
    <t>8563</t>
  </si>
  <si>
    <t>8564</t>
  </si>
  <si>
    <t>8565</t>
  </si>
  <si>
    <t>8568</t>
  </si>
  <si>
    <t>8569</t>
  </si>
  <si>
    <t>8570</t>
  </si>
  <si>
    <t>8571</t>
  </si>
  <si>
    <t>8572</t>
  </si>
  <si>
    <t>8573</t>
  </si>
  <si>
    <t>8574</t>
  </si>
  <si>
    <t>8575</t>
  </si>
  <si>
    <t>8577</t>
  </si>
  <si>
    <t>8578</t>
  </si>
  <si>
    <t>8579</t>
  </si>
  <si>
    <t>8581</t>
  </si>
  <si>
    <t>8582</t>
  </si>
  <si>
    <t>8584</t>
  </si>
  <si>
    <t>8585</t>
  </si>
  <si>
    <t>8586</t>
  </si>
  <si>
    <t>8587</t>
  </si>
  <si>
    <t>8588</t>
  </si>
  <si>
    <t>8590</t>
  </si>
  <si>
    <t>8591</t>
  </si>
  <si>
    <t>8592</t>
  </si>
  <si>
    <t>8594</t>
  </si>
  <si>
    <t>8595</t>
  </si>
  <si>
    <t>8596</t>
  </si>
  <si>
    <t>8598</t>
  </si>
  <si>
    <t>8600</t>
  </si>
  <si>
    <t>8601</t>
  </si>
  <si>
    <t>8602</t>
  </si>
  <si>
    <t>8603</t>
  </si>
  <si>
    <t>8604</t>
  </si>
  <si>
    <t>8606</t>
  </si>
  <si>
    <t>8607</t>
  </si>
  <si>
    <t>8608</t>
  </si>
  <si>
    <t>8610</t>
  </si>
  <si>
    <t>8611</t>
  </si>
  <si>
    <t>8612</t>
  </si>
  <si>
    <t>8613</t>
  </si>
  <si>
    <t>8614</t>
  </si>
  <si>
    <t>8615</t>
  </si>
  <si>
    <t>8617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</si>
  <si>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</si>
  <si>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</si>
  <si>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</si>
  <si>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</si>
  <si>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</si>
  <si>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</si>
  <si>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</si>
  <si>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</si>
  <si>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</si>
  <si>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</si>
  <si>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</si>
  <si>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</si>
  <si>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</si>
  <si>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</si>
  <si>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</si>
  <si>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</si>
  <si>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</si>
  <si>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</si>
  <si>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8682</t>
  </si>
  <si>
    <t>LAS SEMILLITAS</t>
  </si>
  <si>
    <t>8688</t>
  </si>
  <si>
    <t>8689</t>
  </si>
  <si>
    <t>CALLE LOS BRILLANTES SN</t>
  </si>
  <si>
    <t>8711</t>
  </si>
  <si>
    <t>8712</t>
  </si>
  <si>
    <t>8713</t>
  </si>
  <si>
    <t>8715</t>
  </si>
  <si>
    <t>13092</t>
  </si>
  <si>
    <t>013 SANTA ROSITA</t>
  </si>
  <si>
    <t>13093</t>
  </si>
  <si>
    <t>046 LOS LIBERTADORES DE AYACUCHO</t>
  </si>
  <si>
    <t>13095</t>
  </si>
  <si>
    <t>068</t>
  </si>
  <si>
    <t>13096</t>
  </si>
  <si>
    <t>08 VILLA HERMOSA</t>
  </si>
  <si>
    <t>13098</t>
  </si>
  <si>
    <t>114 VIRGEN DE CHAPI</t>
  </si>
  <si>
    <t>13100</t>
  </si>
  <si>
    <t>1186 SANTA ROSA DE LIMA</t>
  </si>
  <si>
    <t>13101</t>
  </si>
  <si>
    <t>134 RAMIRO PRIALE</t>
  </si>
  <si>
    <t>CALLE 7 DE JUNIO MZ A LOTE 49</t>
  </si>
  <si>
    <t>13103</t>
  </si>
  <si>
    <t>CAMPO DEPORTIVO LAS LOMAS</t>
  </si>
  <si>
    <t>13104</t>
  </si>
  <si>
    <t>COMPLEJO DEPORTIVO PEDRO HUILLCA</t>
  </si>
  <si>
    <t>13105</t>
  </si>
  <si>
    <t>ESTADIO MUNICIPAL MARCELINO CCAICO ARONE</t>
  </si>
  <si>
    <t>8731</t>
  </si>
  <si>
    <t>13106</t>
  </si>
  <si>
    <t>ESTADIO MUNICIPAL VILLA HERMOSA</t>
  </si>
  <si>
    <t>13108</t>
  </si>
  <si>
    <t>HOGAR SAN MARTIN</t>
  </si>
  <si>
    <t>13110</t>
  </si>
  <si>
    <t>IEP NOTABLE SANTISIMA DE LAS MERCEDES</t>
  </si>
  <si>
    <t>13111</t>
  </si>
  <si>
    <t>IEP SACO OLIVEROS EL AGUSTINO</t>
  </si>
  <si>
    <t>CALLE LOS MIRLOS SN</t>
  </si>
  <si>
    <t>31214</t>
  </si>
  <si>
    <t>067 SANTISIMA CRUZ DE MOTUPE</t>
  </si>
  <si>
    <t>31977</t>
  </si>
  <si>
    <t>FACULTAD DE CIENCIA NATURALES Y MATEMATICA - UNFV</t>
  </si>
  <si>
    <t>32516</t>
  </si>
  <si>
    <t>32518</t>
  </si>
  <si>
    <t>LOSA SANTA ROSA</t>
  </si>
  <si>
    <t>CALLE RIO BLANCO</t>
  </si>
  <si>
    <t>32961</t>
  </si>
  <si>
    <t>LOSA DEPORTIVA AAHH 7 DE OCTUBRE SEXTA ZONA</t>
  </si>
  <si>
    <t>33205</t>
  </si>
  <si>
    <t>IEP ABC CENTER SCHOOL</t>
  </si>
  <si>
    <t>AV GARCILAZO DE LA VEGA 367 SAN PEDRO</t>
  </si>
  <si>
    <t>IE 0009 JOSE MARIA ARGUEDAS</t>
  </si>
  <si>
    <t>IE 0049 ANTONIA MORENO DE CACERES</t>
  </si>
  <si>
    <t>IE 0085 JOSE DE LA TORRE UGARTE</t>
  </si>
  <si>
    <t>IE 0093 FERNANDO BELAUNDE TERRY</t>
  </si>
  <si>
    <t>8746</t>
  </si>
  <si>
    <t>IE 17 CUNA JARDIN</t>
  </si>
  <si>
    <t>IE 047 SEÑOR DE LOS MILAGROS</t>
  </si>
  <si>
    <t>8748</t>
  </si>
  <si>
    <t>IE 1025 MARIA PARADO DE BELLIDO</t>
  </si>
  <si>
    <t>IE 1044 MARIA REICHE NEWMANN</t>
  </si>
  <si>
    <t>CALLE LOS CARTUCHOS MZ H LT 4 ANCIETA ALTA</t>
  </si>
  <si>
    <t>IE 1045 NUESTRA SEÑORA DE FATIMA</t>
  </si>
  <si>
    <t>CALLE AGUAS VERDES SN</t>
  </si>
  <si>
    <t>IE 1047 JUANA INFANTES VERA</t>
  </si>
  <si>
    <t>IE 112 HEROES DE LA BREÑA</t>
  </si>
  <si>
    <t>CALLE CARACOL 1040 COOPERATIVA HUANCAYO</t>
  </si>
  <si>
    <t>IE 115 TORIBIO RODRIGUEZ DE MENDOZA</t>
  </si>
  <si>
    <t>IE 1168 GRAN MARISCAL RAMON CASTILLA</t>
  </si>
  <si>
    <t>IE 1169 ALMIRANTE MIGUEL GRAU SEMINARIO</t>
  </si>
  <si>
    <t>IE 1170 JOSE DE LA RIVA AGUERO</t>
  </si>
  <si>
    <t>CALLE BALBOA SN</t>
  </si>
  <si>
    <t>IE 1171 JORGE BASADRE GROHMANN</t>
  </si>
  <si>
    <t>IE 1187 SAN CAYETANO</t>
  </si>
  <si>
    <t>IE 127 SAN JOSE</t>
  </si>
  <si>
    <t>33399</t>
  </si>
  <si>
    <t>LOSA DEPORTIVO SAN JOSE</t>
  </si>
  <si>
    <t>JR LOS LIRIOS SN</t>
  </si>
  <si>
    <t>8761</t>
  </si>
  <si>
    <t>IE FE Y ALEGRIA 39</t>
  </si>
  <si>
    <t>33400</t>
  </si>
  <si>
    <t>PARQUE SAN JOSE</t>
  </si>
  <si>
    <t>IE GLORIOSO HUSARES DE JUNIN</t>
  </si>
  <si>
    <t>IE GRAN MARISCAL ANDRES AVELINO CACERES DORREGARAY</t>
  </si>
  <si>
    <t>IE LA PRADERA II</t>
  </si>
  <si>
    <t>CALLE LAS DUNAS MZ RR LOTE 23</t>
  </si>
  <si>
    <t>LAS PRADERAS</t>
  </si>
  <si>
    <t>34861</t>
  </si>
  <si>
    <t>LOSA DEPORTIVO BAYLON</t>
  </si>
  <si>
    <t>34862</t>
  </si>
  <si>
    <t>LOSA DEPORTIVO CANAAN</t>
  </si>
  <si>
    <t>35497</t>
  </si>
  <si>
    <t>COMPLEJO DEPORTIVO SIGLO XXI</t>
  </si>
  <si>
    <t>AV FERROCARRIL SN</t>
  </si>
  <si>
    <t>35498</t>
  </si>
  <si>
    <t>LOSA DEPORTIVA PJ LA MENACHO 1</t>
  </si>
  <si>
    <t>IE PARROQUIAL APOSTOL SAN PEDRO</t>
  </si>
  <si>
    <t>13711</t>
  </si>
  <si>
    <t>00057 PASITOS DE JESUS</t>
  </si>
  <si>
    <t>13712</t>
  </si>
  <si>
    <t>0015 LAS AZUCENAS</t>
  </si>
  <si>
    <t>13713</t>
  </si>
  <si>
    <t>0032 NIÑO JESUS DE ZARATE</t>
  </si>
  <si>
    <t>13715</t>
  </si>
  <si>
    <t>0043 SAN CRISTOBAL</t>
  </si>
  <si>
    <t>13716</t>
  </si>
  <si>
    <t>0051 LOS PASTORCITOS DE NUESTRA SEÑORA DE FATIMA</t>
  </si>
  <si>
    <t>13717</t>
  </si>
  <si>
    <t>0060 CORAZON DE JESUS</t>
  </si>
  <si>
    <t>13718</t>
  </si>
  <si>
    <t>13719</t>
  </si>
  <si>
    <t>0063 VIRGEN DE LOURDES</t>
  </si>
  <si>
    <t>13720</t>
  </si>
  <si>
    <t>0070 HUASCAR</t>
  </si>
  <si>
    <t>13721</t>
  </si>
  <si>
    <t>0071 VIRGEN DEL CARMEN</t>
  </si>
  <si>
    <t>13722</t>
  </si>
  <si>
    <t>0073 ARRIBA PERU</t>
  </si>
  <si>
    <t>13723</t>
  </si>
  <si>
    <t>0076 MARIA AUXILIADORA</t>
  </si>
  <si>
    <t>8786</t>
  </si>
  <si>
    <t>13724</t>
  </si>
  <si>
    <t>0079 CUNA JARDIN</t>
  </si>
  <si>
    <t>8787</t>
  </si>
  <si>
    <t>13725</t>
  </si>
  <si>
    <t>0080 LAS TERRAZAS</t>
  </si>
  <si>
    <t>13727</t>
  </si>
  <si>
    <t>0084 VIRGEN MARIA</t>
  </si>
  <si>
    <t>8789</t>
  </si>
  <si>
    <t>13728</t>
  </si>
  <si>
    <t>0086 CAMPOY</t>
  </si>
  <si>
    <t>13730</t>
  </si>
  <si>
    <t>0099 KAROL WOJTYLA</t>
  </si>
  <si>
    <t>8792</t>
  </si>
  <si>
    <t>13732</t>
  </si>
  <si>
    <t>13733</t>
  </si>
  <si>
    <t>13735</t>
  </si>
  <si>
    <t>13736</t>
  </si>
  <si>
    <t>CALLE LAS LILAS MZ D</t>
  </si>
  <si>
    <t>13737</t>
  </si>
  <si>
    <t>0113 DIVINO NIÑO JESUS</t>
  </si>
  <si>
    <t>13738</t>
  </si>
  <si>
    <t>0115 02 NIÑO JESUS MARISCAL CHAPERITO</t>
  </si>
  <si>
    <t>13739</t>
  </si>
  <si>
    <t>0115 06</t>
  </si>
  <si>
    <t>13740</t>
  </si>
  <si>
    <t>0115 07 KUMAMOTO</t>
  </si>
  <si>
    <t>13741</t>
  </si>
  <si>
    <t>0115 10 MUNDO DEL SABER</t>
  </si>
  <si>
    <t>13742</t>
  </si>
  <si>
    <t>0115 11</t>
  </si>
  <si>
    <t>13743</t>
  </si>
  <si>
    <t>0115 12 FLORES DE LIMA</t>
  </si>
  <si>
    <t>13744</t>
  </si>
  <si>
    <t>0115 14 LOS RUISEÑORES</t>
  </si>
  <si>
    <t>13745</t>
  </si>
  <si>
    <t>0115 15 NIÑO JESUS</t>
  </si>
  <si>
    <t>13746</t>
  </si>
  <si>
    <t>0115 18 JUANA ALARCO DE DAMMERT</t>
  </si>
  <si>
    <t>13749</t>
  </si>
  <si>
    <t>0115 23 SEÑOR DE LOS MILAGROS</t>
  </si>
  <si>
    <t>13750</t>
  </si>
  <si>
    <t>0115 24 SEMILLITA DEL SABER</t>
  </si>
  <si>
    <t>13751</t>
  </si>
  <si>
    <t>0115 25 CUNA DE JESUS</t>
  </si>
  <si>
    <t>13752</t>
  </si>
  <si>
    <t>0115 26</t>
  </si>
  <si>
    <t>13754</t>
  </si>
  <si>
    <t>0141 VIRGEN DE COCHARCAS</t>
  </si>
  <si>
    <t>13756</t>
  </si>
  <si>
    <t>0156 EL PORVENIR</t>
  </si>
  <si>
    <t>13757</t>
  </si>
  <si>
    <t>0167 MARIA REICHE</t>
  </si>
  <si>
    <t>MZ Z AAHH CIUDAD DE LOS CONSTRUCTORES</t>
  </si>
  <si>
    <t>13758</t>
  </si>
  <si>
    <t>0171 08</t>
  </si>
  <si>
    <t>13759</t>
  </si>
  <si>
    <t>0171 BUENOS AIRES</t>
  </si>
  <si>
    <t>13760</t>
  </si>
  <si>
    <t>13761</t>
  </si>
  <si>
    <t>0171-07 COVARRUBIA LAFUENTE</t>
  </si>
  <si>
    <t>13762</t>
  </si>
  <si>
    <t>13763</t>
  </si>
  <si>
    <t>035 ISABEL FLORES DE OLIVA</t>
  </si>
  <si>
    <t>13764</t>
  </si>
  <si>
    <t>13765</t>
  </si>
  <si>
    <t>10 DE MARZO</t>
  </si>
  <si>
    <t>13766</t>
  </si>
  <si>
    <t>13767</t>
  </si>
  <si>
    <t>106 INDOAMERICA</t>
  </si>
  <si>
    <t>13768</t>
  </si>
  <si>
    <t>115 27 MI PEQUEÑO MUNDO</t>
  </si>
  <si>
    <t>13770</t>
  </si>
  <si>
    <t>115-3 ANGELITOS DE CASABLANCA</t>
  </si>
  <si>
    <t>13771</t>
  </si>
  <si>
    <t>115-5 REPUBLICA HELENICA</t>
  </si>
  <si>
    <t>13772</t>
  </si>
  <si>
    <t>117 SIGNOS DE FE</t>
  </si>
  <si>
    <t>13774</t>
  </si>
  <si>
    <t>13775</t>
  </si>
  <si>
    <t>171 - 4 CONSUELO SOLEDAD CRISANTO SALINAS</t>
  </si>
  <si>
    <t>13776</t>
  </si>
  <si>
    <t>27 DE MARZO</t>
  </si>
  <si>
    <t>13777</t>
  </si>
  <si>
    <t>CASA BLANCA DE JESUS</t>
  </si>
  <si>
    <t>13778</t>
  </si>
  <si>
    <t>COOPERATIVA DE VIVIENDA LA FRAGATA</t>
  </si>
  <si>
    <t>13784</t>
  </si>
  <si>
    <t>IEP ARCA DE NOE</t>
  </si>
  <si>
    <t>13785</t>
  </si>
  <si>
    <t>IEP BERTOLT BRECHT BREZING</t>
  </si>
  <si>
    <t>13788</t>
  </si>
  <si>
    <t>IEP CAMBRIDGE</t>
  </si>
  <si>
    <t>13789</t>
  </si>
  <si>
    <t>IEP CARITAS FELICES</t>
  </si>
  <si>
    <t>13790</t>
  </si>
  <si>
    <t>IEP COLEGIO PRIVADO UNI</t>
  </si>
  <si>
    <t>13791</t>
  </si>
  <si>
    <t>13792</t>
  </si>
  <si>
    <t>13796</t>
  </si>
  <si>
    <t>IEP GRUPO EDUCATIVO BRITANICO</t>
  </si>
  <si>
    <t>13797</t>
  </si>
  <si>
    <t>IEP GUSTAVO ADOLFO BEQUER</t>
  </si>
  <si>
    <t>13799</t>
  </si>
  <si>
    <t>13800</t>
  </si>
  <si>
    <t>IEP HEROINA MICAELA BASTIDAS</t>
  </si>
  <si>
    <t>13801</t>
  </si>
  <si>
    <t>IEP INNOVA SCHOOLS - CANTO GRANDE</t>
  </si>
  <si>
    <t>13802</t>
  </si>
  <si>
    <t>IEP ISAAC NEWTON</t>
  </si>
  <si>
    <t>13803</t>
  </si>
  <si>
    <t>IEP JEAN LEBLANC</t>
  </si>
  <si>
    <t>13804</t>
  </si>
  <si>
    <t>IEP JEAN LEBLANC VENNE</t>
  </si>
  <si>
    <t>13808</t>
  </si>
  <si>
    <t>IEP JUAN PABLO PEREGRINO</t>
  </si>
  <si>
    <t>13809</t>
  </si>
  <si>
    <t>IEP LICEO FERMIN TANGUIS</t>
  </si>
  <si>
    <t>13811</t>
  </si>
  <si>
    <t>IEP MUNDO DE COLORES</t>
  </si>
  <si>
    <t>13812</t>
  </si>
  <si>
    <t>13815</t>
  </si>
  <si>
    <t>IEP NEWTON SCHOOL</t>
  </si>
  <si>
    <t>13816</t>
  </si>
  <si>
    <t>IEP PACO YUNQUE</t>
  </si>
  <si>
    <t>13817</t>
  </si>
  <si>
    <t>IEP PEDRO PAULET</t>
  </si>
  <si>
    <t>13819</t>
  </si>
  <si>
    <t>IEP SAN BENITO</t>
  </si>
  <si>
    <t>13821</t>
  </si>
  <si>
    <t>IEP SAN JUAN BAUTISTA DE LA SALLE</t>
  </si>
  <si>
    <t>CALLE LOS PALMITOS 953</t>
  </si>
  <si>
    <t>13822</t>
  </si>
  <si>
    <t>13823</t>
  </si>
  <si>
    <t>IEP SAN VICENTE</t>
  </si>
  <si>
    <t>13825</t>
  </si>
  <si>
    <t>13826</t>
  </si>
  <si>
    <t>IEP SANTIAGO ALBERIONE</t>
  </si>
  <si>
    <t>13827</t>
  </si>
  <si>
    <t>IEP SANTIAGO ANTUNEZ DE MAYOLO</t>
  </si>
  <si>
    <t>13829</t>
  </si>
  <si>
    <t>IEP SUMMERHILL SCHOOL</t>
  </si>
  <si>
    <t>CALLE EL MILAGRO 800</t>
  </si>
  <si>
    <t>13832</t>
  </si>
  <si>
    <t>IEP VIRGEN DE LAS NIEVES</t>
  </si>
  <si>
    <t>13839</t>
  </si>
  <si>
    <t>PARQUE ZONAL HUIRACOCHA</t>
  </si>
  <si>
    <t>13841</t>
  </si>
  <si>
    <t>PRITE LOS ANGELITOS</t>
  </si>
  <si>
    <t>13844</t>
  </si>
  <si>
    <t>SAGRADA FAMILIA</t>
  </si>
  <si>
    <t>13845</t>
  </si>
  <si>
    <t>SAN ANTONIO DE JICAMARCA</t>
  </si>
  <si>
    <t>JICAMARCA MZ H LOTE 4</t>
  </si>
  <si>
    <t>13848</t>
  </si>
  <si>
    <t>SEÑOR DE LOS MILAGROS</t>
  </si>
  <si>
    <t>13849</t>
  </si>
  <si>
    <t>SOLIDARIDAD III</t>
  </si>
  <si>
    <t>13850</t>
  </si>
  <si>
    <t>TECNICO SAN HILARION</t>
  </si>
  <si>
    <t>CALLE LAS MANDRAGORAS 417</t>
  </si>
  <si>
    <t>17378</t>
  </si>
  <si>
    <t>IEP MI ESCUELITA JOSE CARLOS MARIATEGUI</t>
  </si>
  <si>
    <t>17379</t>
  </si>
  <si>
    <t>IEP SANTA MARIA VIRGEN DEL CARMEN</t>
  </si>
  <si>
    <t>17713</t>
  </si>
  <si>
    <t>IEP WISDOM SCHOOL</t>
  </si>
  <si>
    <t>18012</t>
  </si>
  <si>
    <t>CAMPO 10 DE OCTUBRE</t>
  </si>
  <si>
    <t>JR GRANDE SN</t>
  </si>
  <si>
    <t>18013</t>
  </si>
  <si>
    <t>CAMPO DEPORTIVO LOS AMAUTAS IPD</t>
  </si>
  <si>
    <t>AAHH LOS AMAUTAS</t>
  </si>
  <si>
    <t>18014</t>
  </si>
  <si>
    <t>CAMPO DEPORTIVO SAN CARLOS</t>
  </si>
  <si>
    <t>18015</t>
  </si>
  <si>
    <t>CAMPO JOSE CARLOS MARIATEGUI</t>
  </si>
  <si>
    <t>18016</t>
  </si>
  <si>
    <t>CAMPO LOS JARDINES</t>
  </si>
  <si>
    <t>18017</t>
  </si>
  <si>
    <t>CAMPO MOTUPE</t>
  </si>
  <si>
    <t>18020</t>
  </si>
  <si>
    <t>COMPLEJO DEPORTIVO MONTE VERDE</t>
  </si>
  <si>
    <t>AAHH MONTENEGRO JICAMARCA</t>
  </si>
  <si>
    <t>18025</t>
  </si>
  <si>
    <t>IEP ILUMINADOR SAN JERONIMO</t>
  </si>
  <si>
    <t>18031</t>
  </si>
  <si>
    <t>IEP SAN ANTONIO DE ABAD</t>
  </si>
  <si>
    <t>18034</t>
  </si>
  <si>
    <t>IPD BAYOVAR</t>
  </si>
  <si>
    <t>CALLE HEROES DEL CENEPA SN</t>
  </si>
  <si>
    <t>18236</t>
  </si>
  <si>
    <t>CAMPO DEPORTIVO EL CUADRADO</t>
  </si>
  <si>
    <t>18237</t>
  </si>
  <si>
    <t>CAMPO DEPORTIVO ESTHER GRANDA</t>
  </si>
  <si>
    <t>18238</t>
  </si>
  <si>
    <t>CAMPO DEPORTIVO JAVIER HERAUD</t>
  </si>
  <si>
    <t>18239</t>
  </si>
  <si>
    <t>CAMPO DEPORTIVO JUAN MOSCOSO</t>
  </si>
  <si>
    <t>18240</t>
  </si>
  <si>
    <t>CAMPO DEPORTIVO LOS COCHARCAS</t>
  </si>
  <si>
    <t>CALLE LOS AUDITORES MZ B</t>
  </si>
  <si>
    <t>18241</t>
  </si>
  <si>
    <t>CAMPO DEPORTIVO LOS HERALDOS</t>
  </si>
  <si>
    <t>18242</t>
  </si>
  <si>
    <t>CAMPO DEPORTIVO SAN BENITO</t>
  </si>
  <si>
    <t>18243</t>
  </si>
  <si>
    <t>CAMPO DEPORTIVO SANTA FE DE TOTORITA</t>
  </si>
  <si>
    <t>18245</t>
  </si>
  <si>
    <t>CAMPO SINTETICO HUANCARAY</t>
  </si>
  <si>
    <t>18247</t>
  </si>
  <si>
    <t>IEP ASOCIACION RELIGIOSA MARIA Y JESUS</t>
  </si>
  <si>
    <t>18249</t>
  </si>
  <si>
    <t>IEP FLORA TRISTAN</t>
  </si>
  <si>
    <t>8900</t>
  </si>
  <si>
    <t>18250</t>
  </si>
  <si>
    <t>IEP HERMES DE SOPHIA</t>
  </si>
  <si>
    <t>18251</t>
  </si>
  <si>
    <t>IEP HOWARD GARNERD</t>
  </si>
  <si>
    <t>8902</t>
  </si>
  <si>
    <t>18252</t>
  </si>
  <si>
    <t>IEP INGENIEROS KIDS</t>
  </si>
  <si>
    <t>18258</t>
  </si>
  <si>
    <t>IESP PRIVADO SAN SILVESTRE</t>
  </si>
  <si>
    <t>18259</t>
  </si>
  <si>
    <t>LOZA DEPORTIVA HUANCARAY</t>
  </si>
  <si>
    <t>18260</t>
  </si>
  <si>
    <t>PARQUE CENTRAL GRUPO 2</t>
  </si>
  <si>
    <t>18261</t>
  </si>
  <si>
    <t>PARQUE LOS LIBERTADORES - COOPERATIVAS LAS FLORES</t>
  </si>
  <si>
    <t>8907</t>
  </si>
  <si>
    <t>18262</t>
  </si>
  <si>
    <t>UNIVERSIDAD NACIONAL MAYOR DE SAN MARCOS</t>
  </si>
  <si>
    <t>8908</t>
  </si>
  <si>
    <t>18496</t>
  </si>
  <si>
    <t>CAMPO DEPORTIVO LAS PALMERAS</t>
  </si>
  <si>
    <t>8909</t>
  </si>
  <si>
    <t>18497</t>
  </si>
  <si>
    <t>CAMPO DEPORTIVO MARACANA</t>
  </si>
  <si>
    <t>AAHH SABOGAL CRUCE VALLE DE CAPRINES</t>
  </si>
  <si>
    <t>8910</t>
  </si>
  <si>
    <t>18499</t>
  </si>
  <si>
    <t>IEP BENJAMIN FRANFLIN</t>
  </si>
  <si>
    <t>CALLE LOS CEDROS MZ G LT 18</t>
  </si>
  <si>
    <t>18500</t>
  </si>
  <si>
    <t>IEP CORAZON DE MARIA MILAGROSA</t>
  </si>
  <si>
    <t>AV FERNANDO WIESSE MZ K15 LT 17</t>
  </si>
  <si>
    <t>18505</t>
  </si>
  <si>
    <t>IEP GRAN PASCAL</t>
  </si>
  <si>
    <t>18512</t>
  </si>
  <si>
    <t>8914</t>
  </si>
  <si>
    <t>18513</t>
  </si>
  <si>
    <t>IEP ORION</t>
  </si>
  <si>
    <t>8915</t>
  </si>
  <si>
    <t>18514</t>
  </si>
  <si>
    <t>IEP SAGRADO CORAZON DE JESUS</t>
  </si>
  <si>
    <t>27190</t>
  </si>
  <si>
    <t>CASITA AMIGA DE RURICANCHO</t>
  </si>
  <si>
    <t>MZ D LOTE 15 ETAPA II GRUPO 5</t>
  </si>
  <si>
    <t>27191</t>
  </si>
  <si>
    <t>MZ V LOTE 1</t>
  </si>
  <si>
    <t>27193</t>
  </si>
  <si>
    <t>MZ F3 LOTE 08 ETAPA II Y III SECTOR IV</t>
  </si>
  <si>
    <t>27194</t>
  </si>
  <si>
    <t>JESUSITO</t>
  </si>
  <si>
    <t>27197</t>
  </si>
  <si>
    <t>27198</t>
  </si>
  <si>
    <t>MI PEQUEÑO ANGELITO</t>
  </si>
  <si>
    <t>MZ E LOTE 3 ZONA 4</t>
  </si>
  <si>
    <t>27201</t>
  </si>
  <si>
    <t>SEMILLITAS DE LA PAZ</t>
  </si>
  <si>
    <t>27202</t>
  </si>
  <si>
    <t>31285</t>
  </si>
  <si>
    <t>IEI 039 JOSE MARIA ARGUEDAS</t>
  </si>
  <si>
    <t>CALLE LAS HORTENCIAS 200</t>
  </si>
  <si>
    <t>31287</t>
  </si>
  <si>
    <t>IEP APPU SAN CARLOS</t>
  </si>
  <si>
    <t>JR LAS ARCILLAS 2762 URB SAN CARLOS</t>
  </si>
  <si>
    <t>31288</t>
  </si>
  <si>
    <t>IEP DIOS CAMINO Y VIDA</t>
  </si>
  <si>
    <t>31290</t>
  </si>
  <si>
    <t>IEP FELIPE GUAMAN POMA DE AYALA</t>
  </si>
  <si>
    <t>AV SANTA ROSA 935 AAHH HUANTA</t>
  </si>
  <si>
    <t>31292</t>
  </si>
  <si>
    <t>AV CANTO GRANDE SN</t>
  </si>
  <si>
    <t>31293</t>
  </si>
  <si>
    <t>IEP LUIS FABIO XAMMAR</t>
  </si>
  <si>
    <t>31300</t>
  </si>
  <si>
    <t>31301</t>
  </si>
  <si>
    <t>LOSA DEPORTIVA PARQUE LA CONCORDIA - AZCARRUZ ALTO</t>
  </si>
  <si>
    <t>JR PICAFLOR SN</t>
  </si>
  <si>
    <t>31302</t>
  </si>
  <si>
    <t>LOSA DEPORTIVA PARQUE SEÑOR DE LOS MILAGROS</t>
  </si>
  <si>
    <t>31305</t>
  </si>
  <si>
    <t>31306</t>
  </si>
  <si>
    <t>ULADECH</t>
  </si>
  <si>
    <t>AV SANTA ROSA DE LIMA 1231</t>
  </si>
  <si>
    <t>31736</t>
  </si>
  <si>
    <t>IEP ANDRES BELLO</t>
  </si>
  <si>
    <t>31737</t>
  </si>
  <si>
    <t>IEP COLEGIO BIBLICO CATOLICO</t>
  </si>
  <si>
    <t>AV GRAN CHIMU 1857</t>
  </si>
  <si>
    <t>31741</t>
  </si>
  <si>
    <t>LOSA DEPORTIVA N° 2</t>
  </si>
  <si>
    <t>32011</t>
  </si>
  <si>
    <t>IEP LORIS MALAGUZZI</t>
  </si>
  <si>
    <t>JR NEVADO DE HUASCARAN 385</t>
  </si>
  <si>
    <t>32013</t>
  </si>
  <si>
    <t>LOCAL COMUNAL SEÑOR DE LOS MILAGROS</t>
  </si>
  <si>
    <t>32014</t>
  </si>
  <si>
    <t>LOSA DEL PARQUE EL MANTARO</t>
  </si>
  <si>
    <t>JR OXALIDAS SN COOP DE VIV EL MANTARO</t>
  </si>
  <si>
    <t>32015</t>
  </si>
  <si>
    <t>LOSA DEPORTIVA DE ASOCIACION DE VIVIENDA EL PORVENIR</t>
  </si>
  <si>
    <t>MZ B ASOCIACION DE VIVIENDA EL PORVENIR</t>
  </si>
  <si>
    <t>32218</t>
  </si>
  <si>
    <t>IEP SUDAMERICANO</t>
  </si>
  <si>
    <t>MZ B1 LT 12 LOS CIPRESES</t>
  </si>
  <si>
    <t>32607</t>
  </si>
  <si>
    <t>32608</t>
  </si>
  <si>
    <t>0115 09 NUEVA ESPERANZA</t>
  </si>
  <si>
    <t>32609</t>
  </si>
  <si>
    <t>0115 16 VIRGEN DEL CARMEN</t>
  </si>
  <si>
    <t>32612</t>
  </si>
  <si>
    <t>CAPILLA CRUZ DE MOTUPE</t>
  </si>
  <si>
    <t>CALLE 40 SN CRUZ DE MOTUPE</t>
  </si>
  <si>
    <t>32615</t>
  </si>
  <si>
    <t>IEP APRENDAMOS DE JESUS</t>
  </si>
  <si>
    <t>MZ A LT 6 PROYECTOS ESPECIALES I ESTAPA</t>
  </si>
  <si>
    <t>32617</t>
  </si>
  <si>
    <t>AV EL SOL 376</t>
  </si>
  <si>
    <t>32618</t>
  </si>
  <si>
    <t>IEP JUAN PABLO II</t>
  </si>
  <si>
    <t>32619</t>
  </si>
  <si>
    <t>IEP MARIA DE LA MERCED</t>
  </si>
  <si>
    <t>32622</t>
  </si>
  <si>
    <t>LOCAL COMUNAL CRUZ DE MOTUPE</t>
  </si>
  <si>
    <t>32623</t>
  </si>
  <si>
    <t>LOSA DEPORTIVA PARQUE 4 OSCAR BENEGAS</t>
  </si>
  <si>
    <t>32624</t>
  </si>
  <si>
    <t>PARQUE LA CONCORDIA</t>
  </si>
  <si>
    <t>JR JOSE ANTONIO ENCINAS 401</t>
  </si>
  <si>
    <t>32625</t>
  </si>
  <si>
    <t>PUEBLOS UNIDOS DE SAN JUAN DE LURIGANCHO</t>
  </si>
  <si>
    <t>33004</t>
  </si>
  <si>
    <t>IEP NIÑO DE PRAGA</t>
  </si>
  <si>
    <t>JR CAJAMARQUILLA 1322</t>
  </si>
  <si>
    <t>33005</t>
  </si>
  <si>
    <t>IEP RIOS DE AGUA VIVA</t>
  </si>
  <si>
    <t>JR LOS YUPANQUIS 486</t>
  </si>
  <si>
    <t>8958</t>
  </si>
  <si>
    <t>33006</t>
  </si>
  <si>
    <t>LOSA DEPORTIVA PARQUE N°1 HORIZONTE DE ZARATE</t>
  </si>
  <si>
    <t>8959</t>
  </si>
  <si>
    <t>33007</t>
  </si>
  <si>
    <t>LOZA DEPORTIVA GRUPO N°4 MOTUPE</t>
  </si>
  <si>
    <t>33210</t>
  </si>
  <si>
    <t>IEP NUEVO AMANECER</t>
  </si>
  <si>
    <t>MZ 161 LT 32 AAHH HUASCAR</t>
  </si>
  <si>
    <t>33211</t>
  </si>
  <si>
    <t>LOCAL DE LA ASOC PROP MERCADO MODELO SAN GABRIEL</t>
  </si>
  <si>
    <t>MZ A LT 1 URB SAN GABRIEL</t>
  </si>
  <si>
    <t>8962</t>
  </si>
  <si>
    <t>33461</t>
  </si>
  <si>
    <t>FE Y ALEGRIA 37</t>
  </si>
  <si>
    <t>8963</t>
  </si>
  <si>
    <t>CEBE SAN MATIAS DE JESUS</t>
  </si>
  <si>
    <t>8964</t>
  </si>
  <si>
    <t>CETPRO BAYOVAR</t>
  </si>
  <si>
    <t>8965</t>
  </si>
  <si>
    <t>IE 0045 SAN ANTONIO</t>
  </si>
  <si>
    <t>8966</t>
  </si>
  <si>
    <t>IE 0071 NUESTRA SEÑORA DE LA MERCED</t>
  </si>
  <si>
    <t>8967</t>
  </si>
  <si>
    <t>IE 0073 BENITO JUAREZ</t>
  </si>
  <si>
    <t>8968</t>
  </si>
  <si>
    <t>IE 0086 JOSE MARIA ARGUEDAS</t>
  </si>
  <si>
    <t>IE 0087 JOSE MARIA ARGUEDAS</t>
  </si>
  <si>
    <t>8970</t>
  </si>
  <si>
    <t>IE 0088 NUESTRA SEÑORA DEL CARMEN</t>
  </si>
  <si>
    <t>8971</t>
  </si>
  <si>
    <t>IE 0089 MANUEL GONZALES PRADA</t>
  </si>
  <si>
    <t>8973</t>
  </si>
  <si>
    <t>33947</t>
  </si>
  <si>
    <t>8974</t>
  </si>
  <si>
    <t>33948</t>
  </si>
  <si>
    <t>IE 0090 DANIEL ALCIDES CARRION</t>
  </si>
  <si>
    <t>8976</t>
  </si>
  <si>
    <t>33952</t>
  </si>
  <si>
    <t>8977</t>
  </si>
  <si>
    <t>33953</t>
  </si>
  <si>
    <t>8978</t>
  </si>
  <si>
    <t>IE 0091 SANTA FE</t>
  </si>
  <si>
    <t>8979</t>
  </si>
  <si>
    <t>IE 0092 ALFRED NOBEL</t>
  </si>
  <si>
    <t>8980</t>
  </si>
  <si>
    <t>IE 116 ABRAHAM VALDELOMAR</t>
  </si>
  <si>
    <t>8981</t>
  </si>
  <si>
    <t>IE 0136 SANTA ROSA MILAGROSA</t>
  </si>
  <si>
    <t>CALLE RIO TUMBES SN</t>
  </si>
  <si>
    <t>8982</t>
  </si>
  <si>
    <t>IE 143 SOLIDARIDAD II</t>
  </si>
  <si>
    <t>8983</t>
  </si>
  <si>
    <t>IE 145 INDEPENDENCIA AMERICANA</t>
  </si>
  <si>
    <t>IE 0146 SU SANTIDAD JUAN PABLO II</t>
  </si>
  <si>
    <t>8985</t>
  </si>
  <si>
    <t>IE 151 MICAELA BASTIDAS</t>
  </si>
  <si>
    <t>8986</t>
  </si>
  <si>
    <t>IE 0152 JOSE CARLOS MARIATEGUI</t>
  </si>
  <si>
    <t>8987</t>
  </si>
  <si>
    <t>IE 0155 JOSE ANTONIO ENCINAS FRANCO</t>
  </si>
  <si>
    <t>8988</t>
  </si>
  <si>
    <t>IE 158 SANTA MARIA</t>
  </si>
  <si>
    <t>CALLE D SN AAHH SANTA MARIA</t>
  </si>
  <si>
    <t>IE 171 01 JUAN VELASCO ALVARADO</t>
  </si>
  <si>
    <t>IE 100</t>
  </si>
  <si>
    <t>IE 109 INCA MANCO CAPAC</t>
  </si>
  <si>
    <t>IE 110 SAN MARCOS</t>
  </si>
  <si>
    <t>AV ASCARRUZ ALTO SN</t>
  </si>
  <si>
    <t>IE 113 DANIEL ALOMIA ROBLES</t>
  </si>
  <si>
    <t>IEI 115 -17 SAN JUDAS TADEO</t>
  </si>
  <si>
    <t>IE 1172 CIRO ALEGRIA</t>
  </si>
  <si>
    <t>IE 1173 JULIO C TELLO</t>
  </si>
  <si>
    <t>IE 1174 VIRGEN DEL CARMEN</t>
  </si>
  <si>
    <t>IE 1178 JAVIER HERAUD</t>
  </si>
  <si>
    <t>IE 1179 TOMAS ALVA EDISON</t>
  </si>
  <si>
    <t>IE 1181 ALBERT EINSTEN</t>
  </si>
  <si>
    <t>IE 1183 SAUL CANTORAL HUAMANI</t>
  </si>
  <si>
    <t>IE 119 CANTO BELLO</t>
  </si>
  <si>
    <t>IE 0120 MANUEL ROBLES ALARCON</t>
  </si>
  <si>
    <t>IE 122 ANDRES AVELINO CACERES</t>
  </si>
  <si>
    <t>IE 125 RICARDO PALMA</t>
  </si>
  <si>
    <t>IE 126 JAVIER PEREZ DE CUELLAR</t>
  </si>
  <si>
    <t>IE 128 LA LIBERTAD</t>
  </si>
  <si>
    <t>IE 130 HEROES DE CENEPA</t>
  </si>
  <si>
    <t>IE 131 MONITOR HUASCAR</t>
  </si>
  <si>
    <t>IE 132 TORIBIO DE LUZURIAGA Y MEJIA</t>
  </si>
  <si>
    <t>IE 134 MARIO FLORIAN</t>
  </si>
  <si>
    <t>IE 135 TORIBIO RODRIGUEZ DE MENDOZA</t>
  </si>
  <si>
    <t>IE 137 MIGUEL GRAU SEMINARIO</t>
  </si>
  <si>
    <t>IE 138 PROCERES DE LA INDEPENDENCIA</t>
  </si>
  <si>
    <t>IE 139 GRAN AMAUTA MARIATEGUI</t>
  </si>
  <si>
    <t>IE 140 SANTIAGO ANTUNEZ DE MAYOLO</t>
  </si>
  <si>
    <t>IE 142 MARTIR DANIEL ALCIDES CARRION</t>
  </si>
  <si>
    <t>IE 0144 LOS ALAMOS</t>
  </si>
  <si>
    <t>CALLE RIO PASTAZA SN</t>
  </si>
  <si>
    <t>IE 0147 MAYOR EP LUIS ALBERTO GARCIA ROJAS</t>
  </si>
  <si>
    <t>IE 0148 MAESTRO VICTOR RAUL HAYA DE LA TORRE</t>
  </si>
  <si>
    <t>CALLE ROTHERDAM MZ 14 C LT 1</t>
  </si>
  <si>
    <t>IE 149 CAPITAN PNP JORGE CIEZA LACHOS</t>
  </si>
  <si>
    <t>IE 153 ALEJANDRO SANCHEZ ARTEAGA</t>
  </si>
  <si>
    <t>34427</t>
  </si>
  <si>
    <t>0105 YOY MARINA GARATE BARDALES</t>
  </si>
  <si>
    <t>IE 154 CARLOS NORIEGA JIMENEZ</t>
  </si>
  <si>
    <t>IE 159 GLORIOSO 10 DE OCTUBRE</t>
  </si>
  <si>
    <t>IE 0160 SOLIDARIDAD I</t>
  </si>
  <si>
    <t>IE 161 MOISES COLONIA TRINIDAD</t>
  </si>
  <si>
    <t>IE 162 SAN JOSE OBRERO</t>
  </si>
  <si>
    <t>IE 163 NESTOR ESCUDERO OTERO</t>
  </si>
  <si>
    <t>IE 166 KAROL WOJTYLA</t>
  </si>
  <si>
    <t>IE 168 AMISTAD PERU JAPON</t>
  </si>
  <si>
    <t>IE 169</t>
  </si>
  <si>
    <t>IE 32 FE Y ALEGRIA</t>
  </si>
  <si>
    <t>IE 5 FE Y ALEGRIA</t>
  </si>
  <si>
    <t>IE 4 FE Y ALEGRIA</t>
  </si>
  <si>
    <t>IE PNP MARTIN ESQUICHA BERNEDO</t>
  </si>
  <si>
    <t>IE NICOLAS COPERNICO</t>
  </si>
  <si>
    <t>IE RAMIRO PRIALE PRIALE</t>
  </si>
  <si>
    <t>IE 041 EL BOSQUECITO</t>
  </si>
  <si>
    <t>IEP MARISCAL CACERES</t>
  </si>
  <si>
    <t>IEP PITAGORAS</t>
  </si>
  <si>
    <t>IEP SANTA ROSA</t>
  </si>
  <si>
    <t>IST MANUEL SEOANE CORRALES</t>
  </si>
  <si>
    <t>34885</t>
  </si>
  <si>
    <t>115 31 GOTITAS DE AMOR</t>
  </si>
  <si>
    <t>34886</t>
  </si>
  <si>
    <t>CAPILLA SAN JOSE OBRERO</t>
  </si>
  <si>
    <t>CALLE SAN PEDRO SN CRUZ DE MOTUPE</t>
  </si>
  <si>
    <t>34887</t>
  </si>
  <si>
    <t>CAPILLA SANTA ROSA</t>
  </si>
  <si>
    <t>34890</t>
  </si>
  <si>
    <t>IEP SANTO DOMINGO DE GUZMAN - PRIMARIA</t>
  </si>
  <si>
    <t>JR JOSE ANTONIO ENCINAS 430</t>
  </si>
  <si>
    <t>34891</t>
  </si>
  <si>
    <t>IEP SANTO DOMINGO DE GUZMAN - SECUNDARIA</t>
  </si>
  <si>
    <t>JR JOSE ANTONIO ENCINAS 470</t>
  </si>
  <si>
    <t>34892</t>
  </si>
  <si>
    <t>LOCAL COMUNAL JUAN PABLO II</t>
  </si>
  <si>
    <t>PLAZA PRINCIPAL JUAN PABLO II SN PRIMERA ETAPA</t>
  </si>
  <si>
    <t>35506</t>
  </si>
  <si>
    <t>CENTRO DEPORTIVO UPIS HUASCAR</t>
  </si>
  <si>
    <t>AV LIBERACION MZ 73 LOTE 23</t>
  </si>
  <si>
    <t>IE 061 SAN JUDAS TADEO DE LAS VIOLETAS</t>
  </si>
  <si>
    <t>IE 0036 MADRE MARIA AUXILIADORA</t>
  </si>
  <si>
    <t>IE 0069 MACHU PICCHU</t>
  </si>
  <si>
    <t>IE EMBLEMATICA ANTENOR ORREGO ESPINOZA</t>
  </si>
  <si>
    <t>IE 171 -02 LAS TERRAZAS</t>
  </si>
  <si>
    <t>IE 164 EL AMAUTA</t>
  </si>
  <si>
    <t>IE 150 HÉROES DE LA BREÑA</t>
  </si>
  <si>
    <t>12390</t>
  </si>
  <si>
    <t>20480 SANTA CATALINA</t>
  </si>
  <si>
    <t>12391</t>
  </si>
  <si>
    <t>20979 LUIS ALBERTO SANCHEZ</t>
  </si>
  <si>
    <t>12393</t>
  </si>
  <si>
    <t>21581 DECISION CAMPESINA</t>
  </si>
  <si>
    <t>12395</t>
  </si>
  <si>
    <t>12396</t>
  </si>
  <si>
    <t>493 MARIA DE LOS ANGELES</t>
  </si>
  <si>
    <t>12397</t>
  </si>
  <si>
    <t>12400</t>
  </si>
  <si>
    <t>CEBA - VENTURA CCALAMAQUI</t>
  </si>
  <si>
    <t>IE 20475</t>
  </si>
  <si>
    <t>26862</t>
  </si>
  <si>
    <t>20478</t>
  </si>
  <si>
    <t>26863</t>
  </si>
  <si>
    <t>26866</t>
  </si>
  <si>
    <t>26867</t>
  </si>
  <si>
    <t>CALLE LAURIAMA 391</t>
  </si>
  <si>
    <t>26868</t>
  </si>
  <si>
    <t>26869</t>
  </si>
  <si>
    <t>26871</t>
  </si>
  <si>
    <t>LUCILA ALVARADO SANTIAGO</t>
  </si>
  <si>
    <t>32492</t>
  </si>
  <si>
    <t>IEP HOGAR DE SANTA ROSA</t>
  </si>
  <si>
    <t>JR ZAVALA 653</t>
  </si>
  <si>
    <t>IE 21011 VIRGEN DE LOURDES</t>
  </si>
  <si>
    <t>IE GUILLERMO BILLINGURST</t>
  </si>
  <si>
    <t>IEP LAS PALMAS NUEVA ESPERANZA</t>
  </si>
  <si>
    <t>IE 21004</t>
  </si>
  <si>
    <t>IE GABRIEL MORENO</t>
  </si>
  <si>
    <t>12571</t>
  </si>
  <si>
    <t>CARRETERA HUARAL - LIMA KM 1</t>
  </si>
  <si>
    <t>12573</t>
  </si>
  <si>
    <t>20399 LA ESPERANZA</t>
  </si>
  <si>
    <t>12577</t>
  </si>
  <si>
    <t>20793 LIBERTADOR DON JOSE DE SAN MARTIN</t>
  </si>
  <si>
    <t>12578</t>
  </si>
  <si>
    <t>20826 SAN JUAN BAUTISTA</t>
  </si>
  <si>
    <t>12579</t>
  </si>
  <si>
    <t>20845 MARIANO MELGAR</t>
  </si>
  <si>
    <t>12580</t>
  </si>
  <si>
    <t>20885 SEÑOR DE LOS MILAGROS</t>
  </si>
  <si>
    <t>12582</t>
  </si>
  <si>
    <t>21010 CLARA NICHOS MANSILLA</t>
  </si>
  <si>
    <t>CALLE CIRO ALEGRIA 198</t>
  </si>
  <si>
    <t>12587</t>
  </si>
  <si>
    <t>21562 OSCAR BERCKEMEYER PAZOS</t>
  </si>
  <si>
    <t>12588</t>
  </si>
  <si>
    <t>326 SAN JUAN BAUTISTA</t>
  </si>
  <si>
    <t>12589</t>
  </si>
  <si>
    <t>546 SAN ANTONIO</t>
  </si>
  <si>
    <t>12590</t>
  </si>
  <si>
    <t>87 EMILIA BARCIA BONIFFATTI</t>
  </si>
  <si>
    <t>12591</t>
  </si>
  <si>
    <t>CONTIGO PERU</t>
  </si>
  <si>
    <t>12592</t>
  </si>
  <si>
    <t>EL ANGEL</t>
  </si>
  <si>
    <t>12593</t>
  </si>
  <si>
    <t>IEP HOGAR INFANTIL</t>
  </si>
  <si>
    <t>AV JORGE CHAVEZ 438</t>
  </si>
  <si>
    <t>12594</t>
  </si>
  <si>
    <t>IEP MARIA REYNA</t>
  </si>
  <si>
    <t>12598</t>
  </si>
  <si>
    <t>IEP SANTA INES SACO OLIVEROS</t>
  </si>
  <si>
    <t>AV CIRCUNVALACION SUR SN</t>
  </si>
  <si>
    <t>12599</t>
  </si>
  <si>
    <t>12602</t>
  </si>
  <si>
    <t>26975</t>
  </si>
  <si>
    <t>03 VIRGEN DE LA MEDALLA MILAGROSA</t>
  </si>
  <si>
    <t>31126</t>
  </si>
  <si>
    <t>IE 20401</t>
  </si>
  <si>
    <t>35769</t>
  </si>
  <si>
    <t>ESTADIO JULIO LORES COLAN</t>
  </si>
  <si>
    <t>CALLE SAN MARTIN DE PORRES SN</t>
  </si>
  <si>
    <t>IE 20402 VIRGEN DE FATIMA</t>
  </si>
  <si>
    <t>IE 20403 CARLOS MARTINEZ URIBE</t>
  </si>
  <si>
    <t>IE 20406 LA HUAQUILLA</t>
  </si>
  <si>
    <t>CALLE LA HUAQUILLA 374</t>
  </si>
  <si>
    <t>IE 21009 LUIS FELIPE SUBAUSTE DEL RIO</t>
  </si>
  <si>
    <t>IST SERGIO BERNALES GARCIA</t>
  </si>
  <si>
    <t>IST HUANDO</t>
  </si>
  <si>
    <t>50178</t>
  </si>
  <si>
    <t>IE Nº 20901 JOSE FAUSTINO SANCHEZ CARRION</t>
  </si>
  <si>
    <t>CENTENARIO</t>
  </si>
  <si>
    <t>IE 20449 ANDRES DE LOS REYES</t>
  </si>
  <si>
    <t>C.E.B.E 02 JUAN ISHIZAWA ISHIZAWA</t>
  </si>
  <si>
    <t>CALLE LOS OLIVOS SN</t>
  </si>
  <si>
    <t>AV JOSE CARLOS MARIATEGUI SN</t>
  </si>
  <si>
    <t>IE MARIA AUXILIADORA</t>
  </si>
  <si>
    <t>AV CIRCUNVALACION SN</t>
  </si>
  <si>
    <t>TOTAL</t>
  </si>
  <si>
    <t>1/ DS 112-2017-PCM Reordenamiento de los ámbitos de intervención directa y de influencia del VRAEM.</t>
  </si>
  <si>
    <r>
      <t xml:space="preserve">VRAEM </t>
    </r>
    <r>
      <rPr>
        <b/>
        <vertAlign val="superscript"/>
        <sz val="9"/>
        <color theme="0"/>
        <rFont val="Arial Narrow"/>
        <family val="2"/>
      </rPr>
      <t>1/</t>
    </r>
  </si>
  <si>
    <t>Item</t>
  </si>
  <si>
    <t>Descripción</t>
  </si>
  <si>
    <t>Elecciones Generales 2021</t>
  </si>
  <si>
    <t>Proceso</t>
  </si>
  <si>
    <t>Ámbito</t>
  </si>
  <si>
    <t>Nacional y  extranjero</t>
  </si>
  <si>
    <t>Periodicidad</t>
  </si>
  <si>
    <t>Calendario fijo</t>
  </si>
  <si>
    <t>Fecha de elección</t>
  </si>
  <si>
    <t>11 de abril de 2021</t>
  </si>
  <si>
    <r>
      <t xml:space="preserve">ODPE </t>
    </r>
    <r>
      <rPr>
        <b/>
        <vertAlign val="superscript"/>
        <sz val="12"/>
        <color rgb="FFFFFFFF"/>
        <rFont val="Arial Narrow"/>
        <family val="2"/>
      </rPr>
      <t>a/</t>
    </r>
  </si>
  <si>
    <r>
      <t xml:space="preserve">Tipo de Tecnología </t>
    </r>
    <r>
      <rPr>
        <b/>
        <vertAlign val="superscript"/>
        <sz val="12"/>
        <color rgb="FFFFFFFF"/>
        <rFont val="Arial Narrow"/>
        <family val="2"/>
      </rPr>
      <t>b/</t>
    </r>
  </si>
  <si>
    <t>Nacional</t>
  </si>
  <si>
    <t>Total Nacional</t>
  </si>
  <si>
    <r>
      <t xml:space="preserve">Electores Hábiles </t>
    </r>
    <r>
      <rPr>
        <b/>
        <vertAlign val="superscript"/>
        <sz val="12"/>
        <color theme="0"/>
        <rFont val="Arial Narrow"/>
        <family val="2"/>
      </rPr>
      <t>c/</t>
    </r>
  </si>
  <si>
    <r>
      <t xml:space="preserve">Mesas de Sufragio </t>
    </r>
    <r>
      <rPr>
        <b/>
        <vertAlign val="superscript"/>
        <sz val="12"/>
        <color rgb="FFFFFFFF"/>
        <rFont val="Arial Narrow"/>
        <family val="2"/>
      </rPr>
      <t>d/</t>
    </r>
  </si>
  <si>
    <t>a/ Con base en la Resolución Jefatural N°0325-2020-JN/ONPE (05OCT2020) que aprueba la conformación de ODPE, en el marco de las EG2021.</t>
  </si>
  <si>
    <r>
      <rPr>
        <b/>
        <sz val="10"/>
        <color theme="1"/>
        <rFont val="Arial Narrow"/>
        <family val="2"/>
      </rPr>
      <t>VEP:</t>
    </r>
    <r>
      <rPr>
        <sz val="10"/>
        <color theme="1"/>
        <rFont val="Arial Narrow"/>
        <family val="2"/>
      </rPr>
      <t xml:space="preserve"> Voto Electrónico Presencial</t>
    </r>
  </si>
  <si>
    <r>
      <rPr>
        <b/>
        <sz val="10"/>
        <color theme="1"/>
        <rFont val="Arial Narrow"/>
        <family val="2"/>
      </rPr>
      <t>SEA:</t>
    </r>
    <r>
      <rPr>
        <sz val="10"/>
        <color theme="1"/>
        <rFont val="Arial Narrow"/>
        <family val="2"/>
      </rPr>
      <t xml:space="preserve"> Sistema de Escrutinio Automatizado</t>
    </r>
  </si>
  <si>
    <r>
      <rPr>
        <b/>
        <sz val="10"/>
        <color theme="1"/>
        <rFont val="Arial Narrow"/>
        <family val="2"/>
      </rPr>
      <t xml:space="preserve">CON: </t>
    </r>
    <r>
      <rPr>
        <sz val="10"/>
        <color theme="1"/>
        <rFont val="Arial Narrow"/>
        <family val="2"/>
      </rPr>
      <t>Convencional</t>
    </r>
  </si>
  <si>
    <t xml:space="preserve">Detalle de Centros Poblados </t>
  </si>
  <si>
    <t>Centros Poblados</t>
  </si>
  <si>
    <t>Electores Hábiles</t>
  </si>
  <si>
    <t>Mesas de Sufragio</t>
  </si>
  <si>
    <t>Locales de Votación</t>
  </si>
  <si>
    <t>b/ Con base en el Informe N°0232-2020-GPP/ONPE (30DIC2020) se redifinio el alcance del Sistema de Escrutinio Automatizado.</t>
  </si>
  <si>
    <t>c/ Con base en la resolución N° 0303-2020-JNE (05SET2020) que aprueba el Padrón Electoral Definitivo EG2021</t>
  </si>
  <si>
    <t>Distritos</t>
  </si>
  <si>
    <t>8*</t>
  </si>
  <si>
    <t>JR SANTA ROSA SN</t>
  </si>
  <si>
    <t>JR SAN MARTIN SN</t>
  </si>
  <si>
    <t>JR LIMA SN</t>
  </si>
  <si>
    <t>JR CAJAMARCA SN</t>
  </si>
  <si>
    <t>AV LOS LIBERTADORES SN</t>
  </si>
  <si>
    <t>AV 1 DE MAYO SN</t>
  </si>
  <si>
    <t>40513</t>
  </si>
  <si>
    <t>IEP AURELIO MIROQUESADA</t>
  </si>
  <si>
    <t>40514</t>
  </si>
  <si>
    <t>LOZA DEPORTIVA 27 DE NOVIEMBRE</t>
  </si>
  <si>
    <t>40503</t>
  </si>
  <si>
    <t>CAMPO DEPORTIVO JOSE CASANOVA</t>
  </si>
  <si>
    <t>40504</t>
  </si>
  <si>
    <t>IGLESIA LOS MORMONES</t>
  </si>
  <si>
    <t>40505</t>
  </si>
  <si>
    <t>LOSA DEPORTIVA TECHNOLOGY SPORT</t>
  </si>
  <si>
    <t>40520</t>
  </si>
  <si>
    <t>LIGA DISTRITAL FUTBOL DE INDEPENCIA</t>
  </si>
  <si>
    <t>40500</t>
  </si>
  <si>
    <t>IEP MIGUEL DE CERVANTES</t>
  </si>
  <si>
    <t>AV PERIMETRICA LT 2A ,3,4,5 Y 2B</t>
  </si>
  <si>
    <t>40501</t>
  </si>
  <si>
    <t>AV LOMAS DE CARABAYLLO MZ 32 LT 2</t>
  </si>
  <si>
    <t>40502</t>
  </si>
  <si>
    <t>40532</t>
  </si>
  <si>
    <t>40534</t>
  </si>
  <si>
    <t>POLIDEPORTIVO FEDERICO GELDRES</t>
  </si>
  <si>
    <t>40523</t>
  </si>
  <si>
    <t>MZ DE LT 08 URB EL PALOMAR DE SAN ANTONIO</t>
  </si>
  <si>
    <t>40524</t>
  </si>
  <si>
    <t>AV LA SALUD MZ 17 LT 24</t>
  </si>
  <si>
    <t>40557</t>
  </si>
  <si>
    <t>40558</t>
  </si>
  <si>
    <t>40559</t>
  </si>
  <si>
    <t>40560</t>
  </si>
  <si>
    <t>UNIVERSISDAD NACIONAL DE BARRANCA</t>
  </si>
  <si>
    <t>40555</t>
  </si>
  <si>
    <t>COMPLEJO DEPORTIVO DE LA I.E. DEL CARMEN</t>
  </si>
  <si>
    <t>40556</t>
  </si>
  <si>
    <t>IEP JEDCER</t>
  </si>
  <si>
    <t>JR AMAZONAS SN</t>
  </si>
  <si>
    <t>AV TUPAC AMARU SN</t>
  </si>
  <si>
    <t>JR DANIEL ALCIDES CARRION SN</t>
  </si>
  <si>
    <t>AV INDEPENDENCIA SN</t>
  </si>
  <si>
    <t>AV UNIVERSITARIA SN</t>
  </si>
  <si>
    <t>PSJE LAS ORQUIDEAS SN</t>
  </si>
  <si>
    <t>AV 28 DE JULIO</t>
  </si>
  <si>
    <t>JR UNION SN</t>
  </si>
  <si>
    <t>AV CENTRAL SN</t>
  </si>
  <si>
    <t>AV ALFONSO UGARTE SN</t>
  </si>
  <si>
    <t>JR MATEO PUMACAHUA SN</t>
  </si>
  <si>
    <t>AV CESAR VALLEJO SN</t>
  </si>
  <si>
    <t>JR EDUCACION SN</t>
  </si>
  <si>
    <t>AV LIMA SN</t>
  </si>
  <si>
    <t>AV ALAMEDA SN</t>
  </si>
  <si>
    <t>JR JOSE CARLOS MARIATEGUI SN</t>
  </si>
  <si>
    <t>JR CESAR VALLEJO SN</t>
  </si>
  <si>
    <t>JR AREQUIPA SN</t>
  </si>
  <si>
    <t>JR MARIA PARADO DE BELLIDO SN</t>
  </si>
  <si>
    <t>PSJE HIPOLITO UNANUE SN</t>
  </si>
  <si>
    <t>AV PROCERES SN</t>
  </si>
  <si>
    <t>IE VIRGEN DE FATIMA</t>
  </si>
  <si>
    <t>JR CAHUIDE SN</t>
  </si>
  <si>
    <t>AV EL CARMEN SN</t>
  </si>
  <si>
    <t>AV SANCHEZ CERRO SN</t>
  </si>
  <si>
    <t>AV SAN LUIS SN</t>
  </si>
  <si>
    <t>JR JUNIN SN</t>
  </si>
  <si>
    <t>AV PRIMERO DE MAYO SN</t>
  </si>
  <si>
    <t>JR TRUJILLO SN</t>
  </si>
  <si>
    <t>JR JOSE DIAZ 412</t>
  </si>
  <si>
    <t>JR CARABAYA 1171</t>
  </si>
  <si>
    <t>JR ANCASH 1254</t>
  </si>
  <si>
    <t>JR LAS AZUCENAS 1472</t>
  </si>
  <si>
    <t>JR CALLAO 773</t>
  </si>
  <si>
    <t>JR GENERAL BUENDIA 519</t>
  </si>
  <si>
    <t>AV MORALES DUAREZ 342</t>
  </si>
  <si>
    <t>JR HUARANCAYO 168</t>
  </si>
  <si>
    <t>JR REPUBLICA DEL ECUADOR 605</t>
  </si>
  <si>
    <t>JR REPUBLICA DEL ECUADOR 295</t>
  </si>
  <si>
    <t>JR HOLANDA 2276</t>
  </si>
  <si>
    <t>JR DIEGO LA TORRE CDRA 16 SN</t>
  </si>
  <si>
    <t>JR JUPITER 680</t>
  </si>
  <si>
    <t>JR JUNIN 1238</t>
  </si>
  <si>
    <t>AV NICOLAS AYLLON SN CUADRA 4</t>
  </si>
  <si>
    <t>JR PUNO 1823</t>
  </si>
  <si>
    <t>13237</t>
  </si>
  <si>
    <t>JR CHOTA 1121</t>
  </si>
  <si>
    <t>JR VICTOR CRIADO TEJADA 2712</t>
  </si>
  <si>
    <t>JR MANUEL DEL PINO 169</t>
  </si>
  <si>
    <t>JR CAMANA 1014</t>
  </si>
  <si>
    <t>AV GRAU 755</t>
  </si>
  <si>
    <t>JR MANUEL PARDO 225</t>
  </si>
  <si>
    <t>JR GUILLERMO DANSEY SN CDRA 4</t>
  </si>
  <si>
    <t>JR PARURO 231</t>
  </si>
  <si>
    <t>JR WASHINGTON 1454</t>
  </si>
  <si>
    <t>JR CANGALLO 731</t>
  </si>
  <si>
    <t>AV NICOLAS DE PIEROLA 1533</t>
  </si>
  <si>
    <t>JR DESAGUADERO 490</t>
  </si>
  <si>
    <t>JR ANCASH 729</t>
  </si>
  <si>
    <t>JR AZANGARO 876</t>
  </si>
  <si>
    <t>JR PUNO 421</t>
  </si>
  <si>
    <t>AV ALFONSO UGARTE 120</t>
  </si>
  <si>
    <t>JR AYACUCHO 179</t>
  </si>
  <si>
    <t>AV EMANCIPACION 731</t>
  </si>
  <si>
    <t>JR CAÑETE 614</t>
  </si>
  <si>
    <t>AV COLONIAL 262</t>
  </si>
  <si>
    <t>AV ELVIRA GARCIA Y GARCIA SN</t>
  </si>
  <si>
    <t>JR MOQUEGUA 245</t>
  </si>
  <si>
    <t>JR HUALLAGA 878</t>
  </si>
  <si>
    <t>AV PEDRO GAREZON SN</t>
  </si>
  <si>
    <t>JR CONDE DE SUPERUNDA 466</t>
  </si>
  <si>
    <t>JR OROPESA SN</t>
  </si>
  <si>
    <t>JR DESAGUADERO 371</t>
  </si>
  <si>
    <t>JR ANCASH 880</t>
  </si>
  <si>
    <t>AV NICOLAS DE PIEROLA 351</t>
  </si>
  <si>
    <t>JR ILO 460</t>
  </si>
  <si>
    <t>AV GERMAN AMEZAGA SN</t>
  </si>
  <si>
    <t>JR SANTA JUSTINA SN</t>
  </si>
  <si>
    <t>AV MATERIALES 2005</t>
  </si>
  <si>
    <t>AV SOZA PELAEZ 1550</t>
  </si>
  <si>
    <t>JR EMILIO GARCIA ROSELL 670</t>
  </si>
  <si>
    <t>AV PEREZ DE TUDELA SN</t>
  </si>
  <si>
    <t>JR VICTORINO LAYNES 1346</t>
  </si>
  <si>
    <t>JR SOTOMAYOR SN</t>
  </si>
  <si>
    <t>PSJE ALTO DE LA ALIANZA SN</t>
  </si>
  <si>
    <t>JR ANCASH 1379</t>
  </si>
  <si>
    <t>AV ALFONSO UGARTE 1227</t>
  </si>
  <si>
    <t>JR MONTERO ROSAS 1273</t>
  </si>
  <si>
    <t>JR SANCHO DAVILA</t>
  </si>
  <si>
    <t>PSJE CECILIA DEL RISCO S/N</t>
  </si>
  <si>
    <t>JR CHICLAYO 461</t>
  </si>
  <si>
    <t>JR MANCO CAPAC 162</t>
  </si>
  <si>
    <t>AV FLOR DE AMANCAES SN</t>
  </si>
  <si>
    <t>JR CORONEL ELESPURO SN</t>
  </si>
  <si>
    <t>AV RICARDO BENTIN SN</t>
  </si>
  <si>
    <t>PSJE LEONCIO PRADO SN</t>
  </si>
  <si>
    <t>JR ATAHUALPA 127</t>
  </si>
  <si>
    <t>PSJE CECILIA DEL RISCO SN</t>
  </si>
  <si>
    <t>AV EL SOL 598</t>
  </si>
  <si>
    <t>PRL ELESPURO SN</t>
  </si>
  <si>
    <t>JR ATAHUALPA 177</t>
  </si>
  <si>
    <t>AV TUPAC AMARU 220</t>
  </si>
  <si>
    <t>CALLE MONITOR HUASCAR SUR 525</t>
  </si>
  <si>
    <t>PSJE LOS GORRIONES</t>
  </si>
  <si>
    <t>JR TUMBES 184</t>
  </si>
  <si>
    <t>AV MORRO DE ARICA 520</t>
  </si>
  <si>
    <t>PRL AMANCAES SN</t>
  </si>
  <si>
    <t>JR CHICLAYO 436</t>
  </si>
  <si>
    <t>AV LAS MERDECES 148</t>
  </si>
  <si>
    <t>AV ALFONSO UGARTE 601</t>
  </si>
  <si>
    <t>AV B Y ESQUINA CALLE 17 SN</t>
  </si>
  <si>
    <t>JR LOS RUIBARES CUADRA 2</t>
  </si>
  <si>
    <t>AV EL SOL MZ E LOTE 14</t>
  </si>
  <si>
    <t>JR TACNA 3169</t>
  </si>
  <si>
    <t>JR LEONARDO ORTIZ SALCEDO SN</t>
  </si>
  <si>
    <t>JR PACLLON SN</t>
  </si>
  <si>
    <t>JR SANCHEZ CERRO SN</t>
  </si>
  <si>
    <t>PSJE 28, 34 35</t>
  </si>
  <si>
    <t>MZ A LOTE 25, 26, 27 - URB VIPOL NARANJAL</t>
  </si>
  <si>
    <t>MZ D LOTE 1 - LOS PORTALES DE MONTERREY - URB CHUQUITANTA</t>
  </si>
  <si>
    <t>AV SANTA ANA 857 - URB SAN DIEGO ETAPA II</t>
  </si>
  <si>
    <t>JR PEDRO SILVA MZ C LOTE 03</t>
  </si>
  <si>
    <t>JR CHACO 1400</t>
  </si>
  <si>
    <t>CALLE 10 MZ F LOTE 20 - ASOC DE PROPIETARIOS LAS GARDENIAS</t>
  </si>
  <si>
    <t>CALLE 4B MZ C LOTE 39 URB MAYORAZGO ETAPA II</t>
  </si>
  <si>
    <t>CALLE PIERRE CONSTANTINI CHEVALLI 323 - URB PALAO IV ETAPA</t>
  </si>
  <si>
    <t>AV CANTA CALLAO MZ B LOTE 10</t>
  </si>
  <si>
    <t>AV GENERAL SALAVERRY 300</t>
  </si>
  <si>
    <t>MZ A LOTE 2-3 ETAPA I - URB SEÑOR DE LOS MILAGROS</t>
  </si>
  <si>
    <t>JR LOS HEROES 109</t>
  </si>
  <si>
    <t>MZ D LT 44-45 URB VILLA UNIVERSITARIA</t>
  </si>
  <si>
    <t>JR JUNIN 3860</t>
  </si>
  <si>
    <t>JR JUAN PICHERT 168</t>
  </si>
  <si>
    <t>CALLE FRANCISCO MALASPINA SN</t>
  </si>
  <si>
    <t>ASOC FILADELFIA FUNDO SANTA ROSA ETAPA I</t>
  </si>
  <si>
    <t>AV JOSE GRANDA 2929</t>
  </si>
  <si>
    <t>AV CRUZ PAMPA SN MZ F LT 17 EX HACIENDA NARANJAL</t>
  </si>
  <si>
    <t>JR MANUEL GONZALES 1032</t>
  </si>
  <si>
    <t>JR BERNARDO TORRE TAGLE 3836</t>
  </si>
  <si>
    <t>JR ENRIQUE BERGHUSEN 459</t>
  </si>
  <si>
    <t>AV 29 DE MARZO SN</t>
  </si>
  <si>
    <t>JR RIOBAMBA 2801</t>
  </si>
  <si>
    <t>JR HUAMANPOMA 891</t>
  </si>
  <si>
    <t>AV PERU 1997</t>
  </si>
  <si>
    <t>JR ALHELI 1165</t>
  </si>
  <si>
    <t>AV VICTOR RAUL HAYA DE LA TORRE MZ B1 LT 10 AAHH CERRO CANDELA</t>
  </si>
  <si>
    <t>JR SANTA CLORINDA 1101</t>
  </si>
  <si>
    <t>JR SANTA CRUZ 225</t>
  </si>
  <si>
    <t>PARQUE 1 SN- VIVIENDA COOP DE VIRGEN DE FATIMA</t>
  </si>
  <si>
    <t>JR VERONA 430 - 440</t>
  </si>
  <si>
    <t>ASOCIACION VIRGEN DEL ROSARIO MZ E SN</t>
  </si>
  <si>
    <t>JR MACCHU PICCHU SN</t>
  </si>
  <si>
    <t>JR HAITI CUADRA 6</t>
  </si>
  <si>
    <t>JR SAN MARTIN 3809</t>
  </si>
  <si>
    <t>JR PACASMAYO 3900</t>
  </si>
  <si>
    <t>AV MARIANO IGNACIO PRADO 3199</t>
  </si>
  <si>
    <t>JR EL SALVADOR 441</t>
  </si>
  <si>
    <t>AV JOSE MARIA CORDOVA 3500</t>
  </si>
  <si>
    <t>JR GERARDO DIANDERAS 2432</t>
  </si>
  <si>
    <t>PJE CHICLAYO SN</t>
  </si>
  <si>
    <t>JR BENJAMIN QUIROGA CUADRA 3</t>
  </si>
  <si>
    <t>JR JOSE LARREA Y LAREDO 498</t>
  </si>
  <si>
    <t>CALLE TOBIAS MEYER MZ J LT 20</t>
  </si>
  <si>
    <t>AV JOSE GRANDA 2202</t>
  </si>
  <si>
    <t>JR HUARAZ 882</t>
  </si>
  <si>
    <t>JR ELISEO HERRERA ZAPATA SN</t>
  </si>
  <si>
    <t>AV CAQUETA 805</t>
  </si>
  <si>
    <t>AV CAQUETA 311</t>
  </si>
  <si>
    <t>JR PINAR DEL RIO 2131</t>
  </si>
  <si>
    <t>AV JOSE GRANDA SN</t>
  </si>
  <si>
    <t>AV PRL SAN DIEGO MZ A LT 11-23</t>
  </si>
  <si>
    <t>AV SOL DE NARANJAL SN</t>
  </si>
  <si>
    <t>AV LOS ALISOS SN</t>
  </si>
  <si>
    <t>JR PERUSA SN</t>
  </si>
  <si>
    <t>40964</t>
  </si>
  <si>
    <t>IE 2079 ANTONIO RAYMONDI</t>
  </si>
  <si>
    <t>JR SAN BERNARDO SN - URB SANTA LUISA</t>
  </si>
  <si>
    <t>AV PERU 2506</t>
  </si>
  <si>
    <t>JR JACOBO QUETELET SN</t>
  </si>
  <si>
    <t>AV TOMAS VALLE 2100</t>
  </si>
  <si>
    <t>AV UNIVERSITARIA 222</t>
  </si>
  <si>
    <t>JR LOS CIPRECES SN</t>
  </si>
  <si>
    <t>JR 2 DE MAYO CUADRA 4</t>
  </si>
  <si>
    <t>JR BLASCO NUÑEZ DE VELA SN</t>
  </si>
  <si>
    <t>AV EL RETABLO CDRA 9 SN</t>
  </si>
  <si>
    <t>JR 1 DE MAYO 502</t>
  </si>
  <si>
    <t>PSJE CERVANTES SN</t>
  </si>
  <si>
    <t>AV SAN MARTIN 1262</t>
  </si>
  <si>
    <t>AV PUNO CDRA 20 SN</t>
  </si>
  <si>
    <t>AV LOS GERANIOS SN MZ G LOTE 10</t>
  </si>
  <si>
    <t>JR TEODORO GARRIDO 280</t>
  </si>
  <si>
    <t>JR BOGOTA SN</t>
  </si>
  <si>
    <t>JR RIVA AGÜERO SN URB SAN AGUSTIN</t>
  </si>
  <si>
    <t>JR FRANCISCO OLAZABAL SN MZ LL LOTE 24</t>
  </si>
  <si>
    <t>CALLE LOS JASMINEZ SN MZ V LOTE 20</t>
  </si>
  <si>
    <t>JR LEON PINELO SN MZ B LOTE 9</t>
  </si>
  <si>
    <t>AV LOS FRUTALES MZ J LOTE 3</t>
  </si>
  <si>
    <t>CALLE 64 MZ K4 PARCELA F URB EL PINAR</t>
  </si>
  <si>
    <t>AV JOSE SANTOS CHOCANO SN</t>
  </si>
  <si>
    <t>JR SAN GERBACIO SN MZ R LOTE 17</t>
  </si>
  <si>
    <t>AV 22 DE AGOSTO 1212</t>
  </si>
  <si>
    <t>JR COLMENA 313 Y 315</t>
  </si>
  <si>
    <t>MZ C LOTE 1</t>
  </si>
  <si>
    <t>JR LOS DIAMANTES 216</t>
  </si>
  <si>
    <t>JR AGUSTIN GAMARRA 103</t>
  </si>
  <si>
    <t>JR FELIPE PINGLO ALVA 1161</t>
  </si>
  <si>
    <t>PSJE 47 MZ C LT 9</t>
  </si>
  <si>
    <t>CALLE LAS FRESAS SN MZ B2 ZONA B</t>
  </si>
  <si>
    <t>AV FRANCISCO BOLOGNESI SN</t>
  </si>
  <si>
    <t>JR SAN ISIDRO CUADRA 4 SN</t>
  </si>
  <si>
    <t>JR LORETO V ZONA SN</t>
  </si>
  <si>
    <t>JR HUSARES DE JUNIN CUADRA 2 SN</t>
  </si>
  <si>
    <t>AV SINCHI ROCA SN</t>
  </si>
  <si>
    <t>JR ABRAHAM VALDELOMAR CUADRA 3 SN LA PASCANA</t>
  </si>
  <si>
    <t>JR FELIPE PINGLO ALVA 335 Y 341</t>
  </si>
  <si>
    <t>CALLE 3C URB LA HACIENDA</t>
  </si>
  <si>
    <t>AV RETABLO MZ K LOTE 28</t>
  </si>
  <si>
    <t>CALLE 21 MZ 35 URB EL RETABLO</t>
  </si>
  <si>
    <t>JR MARISCAL CACERES 293</t>
  </si>
  <si>
    <t>AV UNIVERSITARIA NORTE H35 URB PRIMAVERA</t>
  </si>
  <si>
    <t>JR LIBERTAD 332</t>
  </si>
  <si>
    <t>JR MANUEL CERBACHO 417 5TA LUZMILA</t>
  </si>
  <si>
    <t>AV PERU 1179</t>
  </si>
  <si>
    <t>AV EL RETABLO 338 MZ F LT 22</t>
  </si>
  <si>
    <t>AV REVOLUCION 1500</t>
  </si>
  <si>
    <t>JR RAMON TRELLES SN</t>
  </si>
  <si>
    <t>JR EDUARDO CORREA SN</t>
  </si>
  <si>
    <t>JR GERMAN LAPEYRE SN</t>
  </si>
  <si>
    <t>JR TUPAC AMARU 200</t>
  </si>
  <si>
    <t>JR SAN MIGUEL 128</t>
  </si>
  <si>
    <t>CALLE BOGOTA SN CDR 4 URB EL PARRAL</t>
  </si>
  <si>
    <t>JR SAN MARTIN 215</t>
  </si>
  <si>
    <t>JR LA HABANA SN</t>
  </si>
  <si>
    <t>JR CASANAVE 100</t>
  </si>
  <si>
    <t>AV TUPAC AMARU 1502</t>
  </si>
  <si>
    <t>JR LEON PINELO SN</t>
  </si>
  <si>
    <t>JR 21 DE SETIEMBRE SN</t>
  </si>
  <si>
    <t>AV RICARDO PALMA 550</t>
  </si>
  <si>
    <t>JR CUSIHUAMAN SN</t>
  </si>
  <si>
    <t>CALLE 7 MZ E1 SN</t>
  </si>
  <si>
    <t>CALLE LAS MAGNOLIAS MZ D1 LT 34</t>
  </si>
  <si>
    <t>AV TUPAC AMARU 4</t>
  </si>
  <si>
    <t>JR LEON PINELO 230</t>
  </si>
  <si>
    <t>CALLE 36 MZ J1 LT 1</t>
  </si>
  <si>
    <t>AV EL MAESTRO PERUANO 340</t>
  </si>
  <si>
    <t>AV TUPAC AMARU 1526</t>
  </si>
  <si>
    <t>PJE SANTA CRUZ SN</t>
  </si>
  <si>
    <t>PJE SALAVERRY SN</t>
  </si>
  <si>
    <t>AV MAESTRO PERUANO SN</t>
  </si>
  <si>
    <t>MZ C1 LT 7 8 COOPERATIVA PRIMAVERA</t>
  </si>
  <si>
    <t>AV TUPAC AMARU SN KM 8.5</t>
  </si>
  <si>
    <t>AV BELAUNDE ESTE 2243</t>
  </si>
  <si>
    <t>AV UNIVERSITARIA NORTE 7475</t>
  </si>
  <si>
    <t>CALLE LAS MUSAS X LT 32</t>
  </si>
  <si>
    <t>CALLE EL TREBOL MZ N1 LT 5</t>
  </si>
  <si>
    <t>COOP MI VIVIENDA AÑO NUEVO MZ U LOTE 65</t>
  </si>
  <si>
    <t>CALLE LOS MATUERZOS MZ P LOTE 4</t>
  </si>
  <si>
    <t>JR LAS MARGARITAS LT 20</t>
  </si>
  <si>
    <t>JR FRANCISCO BOLOGNESI</t>
  </si>
  <si>
    <t>JR TEODORO GARRIDO SN MZ C</t>
  </si>
  <si>
    <t>CALLE 38 MZ G1</t>
  </si>
  <si>
    <t>AV MICAELA BASTIDAS 501</t>
  </si>
  <si>
    <t>AV PUNO CUADRA 26</t>
  </si>
  <si>
    <t>PRL PEZET MZ O LOTE 1</t>
  </si>
  <si>
    <t>PARQUE 1 SN MZ G LOTE 1</t>
  </si>
  <si>
    <t>JR TUNGASUCA CUADRA 3 SN</t>
  </si>
  <si>
    <t>JR 8 DE MARZO SN</t>
  </si>
  <si>
    <t>PARQUE INDEPENDENCIA SN</t>
  </si>
  <si>
    <t>JR AREQUIPA 358</t>
  </si>
  <si>
    <t>JR VISTA ALEGRE</t>
  </si>
  <si>
    <t>AV 22 DE AGOSTO</t>
  </si>
  <si>
    <t>AV MARINO CONDORCANQUI 203</t>
  </si>
  <si>
    <t>AV REVOLUCION SN 5TA ZONA DE COLLIQUE</t>
  </si>
  <si>
    <t>JR SAN MARCOS MZ G2 LOTE 9 Y 13 URB SAN CARLOS</t>
  </si>
  <si>
    <t>PSJE 49 MZ D LT 11</t>
  </si>
  <si>
    <t>40965</t>
  </si>
  <si>
    <t>AV ESTADO ISRAEL SN MZ E LT 6</t>
  </si>
  <si>
    <t>CALLE 14 196</t>
  </si>
  <si>
    <t>AV MILAGRO DE JESUS SN</t>
  </si>
  <si>
    <t>JR JOSE MARIA PARADOR SN</t>
  </si>
  <si>
    <t>JR MICAELA BASTIDAS 1199</t>
  </si>
  <si>
    <t>JR SANTA CRUZ 222</t>
  </si>
  <si>
    <t>JR MICAELA BASTIDAS 998</t>
  </si>
  <si>
    <t>AV 3 DE OCTUBRE 1950</t>
  </si>
  <si>
    <t>AV SAN JUAN BAUTISTA SN</t>
  </si>
  <si>
    <t>JR VICENTE ANGULO 300</t>
  </si>
  <si>
    <t>AV LEALTAD</t>
  </si>
  <si>
    <t>CALLE 31 SN</t>
  </si>
  <si>
    <t>AV 4 DE NOVIEMBRE CUADRA 3</t>
  </si>
  <si>
    <t>AV LOS JAZMINES CUADRA 5</t>
  </si>
  <si>
    <t>AV 23 DE DICIEMBRE</t>
  </si>
  <si>
    <t>AV CORICANCHA 465</t>
  </si>
  <si>
    <t>AV HURIN CUZCO SN</t>
  </si>
  <si>
    <t>AV LAS AMERICAS 475</t>
  </si>
  <si>
    <t>JR HUATANAY 298</t>
  </si>
  <si>
    <t>AV JERUSALEN SN</t>
  </si>
  <si>
    <t>AV OLLANTAYTAMBO SN</t>
  </si>
  <si>
    <t>AV HUANACAURE 337</t>
  </si>
  <si>
    <t>AV CORICANCHA 120</t>
  </si>
  <si>
    <t>AV HUANACAURE SN</t>
  </si>
  <si>
    <t>CALLE 21 101 URB TUPAC AMARU PAYET</t>
  </si>
  <si>
    <t>JR CANCHAS 199</t>
  </si>
  <si>
    <t>AV INDOAMERICA 510</t>
  </si>
  <si>
    <t>AV ANTISUYO SN</t>
  </si>
  <si>
    <t>CALLE ANDAMARCA SN</t>
  </si>
  <si>
    <t>JR CANCHIS CUADRA 2</t>
  </si>
  <si>
    <t>JR YAURI CUADRA 1</t>
  </si>
  <si>
    <t>CALLE CONTISUYO SN</t>
  </si>
  <si>
    <t>JR TUNGASUCA 500</t>
  </si>
  <si>
    <t>AV CESAR VALLEJO 1137</t>
  </si>
  <si>
    <t>AV LOS FICUS 317</t>
  </si>
  <si>
    <t>JR CAJABAMBA SN</t>
  </si>
  <si>
    <t>AV VALLE SAGRADO DE LOS INCAS SN</t>
  </si>
  <si>
    <t>AV TUPAC AMARU C 3</t>
  </si>
  <si>
    <t>AV 21 DE JUNIO SN</t>
  </si>
  <si>
    <t>AV LAS GLADIOLAS 280</t>
  </si>
  <si>
    <t>CALLE C ASOCIACIÓN DE VIVIENDA VRHT</t>
  </si>
  <si>
    <t>AV HUANACAURE 300</t>
  </si>
  <si>
    <t>AV LOS PINOS 401</t>
  </si>
  <si>
    <t>AV INDOAMERICA 752</t>
  </si>
  <si>
    <t>AV INDOAMERICA SN</t>
  </si>
  <si>
    <t>AV LOS JAZMINES 385</t>
  </si>
  <si>
    <t>JR LOS EUCALIPTOS 203</t>
  </si>
  <si>
    <t>JR HUAMACHUCO</t>
  </si>
  <si>
    <t>AV 4 DE NOVIEMBRE</t>
  </si>
  <si>
    <t>AV 6 DE JULIO</t>
  </si>
  <si>
    <t>JR ANTISUYO Y HUAROLONDO</t>
  </si>
  <si>
    <t>PSJE HERAVO SN</t>
  </si>
  <si>
    <t>CALLE 32 SN URB TUPAC AMARU</t>
  </si>
  <si>
    <t>AV CENTRAL</t>
  </si>
  <si>
    <t>JR LOS NISPEROS SN</t>
  </si>
  <si>
    <t>JR SHONCO MARCA SN</t>
  </si>
  <si>
    <t>JR ANTA 200</t>
  </si>
  <si>
    <t>COMITE 93B SEGUNDO SECTOR DE INDEPENDENCIA</t>
  </si>
  <si>
    <t>AV LEALTAD CUADRA 1</t>
  </si>
  <si>
    <t>CALLE LOS ANGELES 101</t>
  </si>
  <si>
    <t>PSJE 2 DE MARZO</t>
  </si>
  <si>
    <t>JR LA REFORMA SN NUMERO</t>
  </si>
  <si>
    <t>AV CERRO LOS INCAS SN</t>
  </si>
  <si>
    <t>JR LOS INCAS 485</t>
  </si>
  <si>
    <t>JR YAURI SN</t>
  </si>
  <si>
    <t>AV CORICANCHA SN</t>
  </si>
  <si>
    <t>AV HUARANGAL SN</t>
  </si>
  <si>
    <t>CALLE MICAELA BASTIDAS SN MZ Q</t>
  </si>
  <si>
    <t>CARRETERA A CANTA SN</t>
  </si>
  <si>
    <t>AV TUPAC AMARU KM 23</t>
  </si>
  <si>
    <t>AV CAUDEVILLA SN MZ A LT 4</t>
  </si>
  <si>
    <t>JR KIOTO MZ H LT 7</t>
  </si>
  <si>
    <t>MZ M LT 80 II ETAPA URB SANTO DOMINGO</t>
  </si>
  <si>
    <t>PRL SANCHEZ CERRO SN</t>
  </si>
  <si>
    <t>CALLE LENIN 108</t>
  </si>
  <si>
    <t>JR SANTO TOMAS DE AQUINO MZ Q1,2 ,55,56</t>
  </si>
  <si>
    <t>AV TUPAC AMARU 3333</t>
  </si>
  <si>
    <t>CALLE 20 MZ N1 LT 24-25-26 RESIDENCIAL LUCYANA DE CARABAYLLO</t>
  </si>
  <si>
    <t>CALLE RAFAEL PAUCAR SN</t>
  </si>
  <si>
    <t>PARCELA 285 - TORRE BLANCA</t>
  </si>
  <si>
    <t>MZ D LT 13-19 URB VILLA HERMOSA</t>
  </si>
  <si>
    <t>JR OSCAR R BENAVIDES SN</t>
  </si>
  <si>
    <t>AV MIGUEL GRAU 429</t>
  </si>
  <si>
    <t>MZ B LT 2,3,7 Y 8 URB SAN FRANCISCO</t>
  </si>
  <si>
    <t>AV CONDORCANQUI MZ Q1 LT 1 ,2-55,56</t>
  </si>
  <si>
    <t>JR ANDRES AVELINO CACERES 365</t>
  </si>
  <si>
    <t>JOSE CARLOS MARIATEGUI 186 URB LUCYANA</t>
  </si>
  <si>
    <t>CALLE LOS NOGALES MZ D5 LT 40 URB SAN ANTONIO</t>
  </si>
  <si>
    <t>JR LOS TULIPANES 380</t>
  </si>
  <si>
    <t>MZ N LT 11</t>
  </si>
  <si>
    <t>AV MIRAFLORES 425</t>
  </si>
  <si>
    <t>URB LUCYANA CUADRA 13 JORGE CHAVEZ</t>
  </si>
  <si>
    <t>JR CANDAMO CUADRA 1 SN</t>
  </si>
  <si>
    <t>JR SAN JUDAS TADEO 312 MZ E LT 27-A ETAPA I</t>
  </si>
  <si>
    <t>JR BUSTAMANTE Y RIVERO CUADRA 10 SN</t>
  </si>
  <si>
    <t>AVENIDA 5 MZ 69 LOTE 21-27 TORRE BLANCA</t>
  </si>
  <si>
    <t>M Z 73 LT 8 URB TORRE BLANCA</t>
  </si>
  <si>
    <t>AV TUPAC AMARU SN MZ A LT 13</t>
  </si>
  <si>
    <t>CARRETERA A CANTA KM 30 MARGEN DERECHA</t>
  </si>
  <si>
    <t>AV SAN PEDRO MZ A LT 12 AL 24 ASOC VIRGEN DEL CARMEN</t>
  </si>
  <si>
    <t>MZ B LOTE 27-28 ASOCIACION DE VIVIENDA PACAYAL II</t>
  </si>
  <si>
    <t>JR SAN LUIS GONZAGA SN</t>
  </si>
  <si>
    <t>AV MANUEL PRADO CUADRA 7 SN</t>
  </si>
  <si>
    <t>AV MANUEL PRADO CUADRA 8 SN</t>
  </si>
  <si>
    <t>AV JOSE SACO ROJAS SN</t>
  </si>
  <si>
    <t>JR IGNACIO PRADO CUADRA 2 SN</t>
  </si>
  <si>
    <t>AV MARIA PARADO DE BELLIDO 195</t>
  </si>
  <si>
    <t>JR INDUSTRIAL 291</t>
  </si>
  <si>
    <t>AV MERINO REYNA SN</t>
  </si>
  <si>
    <t>JR AUGUSTO SALAVERRY SN</t>
  </si>
  <si>
    <t>ASOCIACION ANGELES DE NARANJAL MZ E LT 2</t>
  </si>
  <si>
    <t>JR ANTISUYO CALLE C URBANIZACION LUCYANA</t>
  </si>
  <si>
    <t>JR SIEMPRE VIVAS SN</t>
  </si>
  <si>
    <t>JR LOS ALHELIES SN</t>
  </si>
  <si>
    <t>AV MARIANO CONDORCANQUI SN</t>
  </si>
  <si>
    <t>JR ANDRES AVELINO CACERES 250</t>
  </si>
  <si>
    <t>MZ A LT 1A ASOCIACION 11 DE NOVIEMBRE</t>
  </si>
  <si>
    <t>JR JOSE PARDO 201</t>
  </si>
  <si>
    <t>AV PACAYAL MZ D LT1</t>
  </si>
  <si>
    <t>AV LOMAS DE CARABAYLLO MZ G LT1</t>
  </si>
  <si>
    <t>AV METROPOLITANA MZ N1 LT 1</t>
  </si>
  <si>
    <t>JR CARLOS MARTINEZ DE PINILLOS SN</t>
  </si>
  <si>
    <t>MZ D LT 16 URB SANTO DOMINGO</t>
  </si>
  <si>
    <t>ASOCIACION DE VIVIENDA CAUDEVILLA MZ A LT 5</t>
  </si>
  <si>
    <t>MZ Q LT9 URB SANTO DOMINGO 1RA ETAPA</t>
  </si>
  <si>
    <t>PSJE 73A-73C COMITE 7</t>
  </si>
  <si>
    <t>CALLE SATURNO MZ L LT 36</t>
  </si>
  <si>
    <t>PSJE LARCO HERRERA 4124</t>
  </si>
  <si>
    <t>CALLE SAN ERNESTO 2DA CUADRA</t>
  </si>
  <si>
    <t>PSJE MAXIMO VALENZUELA MZ U LOTE 1</t>
  </si>
  <si>
    <t>JR AURELIO GARCIA MZ B LT 20A -VILLASOL</t>
  </si>
  <si>
    <t>MZ E LT 9-10</t>
  </si>
  <si>
    <t>PSJE LA CULTURA</t>
  </si>
  <si>
    <t>AV NARANJAL SN</t>
  </si>
  <si>
    <t>JR LAS PAMPAS 1401 URB PARQUE NARANJAL</t>
  </si>
  <si>
    <t>AV MIRAFLORES MZ Q LOTE 11-12 URB SAN ELISA</t>
  </si>
  <si>
    <t>CALLE ELEODORO ZEVALLOS 221 ERA ETAPA DE VILLASOL</t>
  </si>
  <si>
    <t>CALLE 35 MZ S LOTE 18</t>
  </si>
  <si>
    <t>JR RIO UCAYALI MZ Z LT 10</t>
  </si>
  <si>
    <t>JR LAS BEGONIAS MZ F LT 14 SECTOR LAS PALMERAS</t>
  </si>
  <si>
    <t>MZ D1 LT 9 - 4ETAPA PROLIMA</t>
  </si>
  <si>
    <t>AV UNIVERSITARIA CUADRA 53</t>
  </si>
  <si>
    <t>AV CONFRATERNIDAD CUADRA 6</t>
  </si>
  <si>
    <t>JR ARIES SN</t>
  </si>
  <si>
    <t>AV ALISOS SN</t>
  </si>
  <si>
    <t>AV MANUEL GONZALEZ PRADA SN</t>
  </si>
  <si>
    <t>CALLE GAMA SN</t>
  </si>
  <si>
    <t>CALLE LOS ZAFIROS CUADRA 4 SN</t>
  </si>
  <si>
    <t>INGNACIO MERINO 3822</t>
  </si>
  <si>
    <t>JR RIO CHICAMA</t>
  </si>
  <si>
    <t>JR JULIO CESAR TELLO CUADRA 12 SN</t>
  </si>
  <si>
    <t>JR CORTESIA SN</t>
  </si>
  <si>
    <t>CALLE COMPRENSION SN</t>
  </si>
  <si>
    <t>AV BETA SN</t>
  </si>
  <si>
    <t>CALLE ADELTOS SN</t>
  </si>
  <si>
    <t>JR JUSTICIA SN - 2DA ETAPA DE PRO</t>
  </si>
  <si>
    <t>ASOCIACION DE VIVIENDA LOS PORTALES DE CHILLON</t>
  </si>
  <si>
    <t>JR MARCARA SN</t>
  </si>
  <si>
    <t>AV PALMERAS CUADRA 39 SN</t>
  </si>
  <si>
    <t>JR SANTA CRUZ DE PACHACUTEC 510</t>
  </si>
  <si>
    <t>ASOCIACION DE VIVIENDA EL OLIVAR MZ F LT 1</t>
  </si>
  <si>
    <t>AAHH 19 DE MAYO MZ E</t>
  </si>
  <si>
    <t>CALLE LOS LAURELES MZ LL</t>
  </si>
  <si>
    <t>AV PROCERES DE HUANDOY SN</t>
  </si>
  <si>
    <t>MZ Q4 LT 1 URB PUERTA DE PRO</t>
  </si>
  <si>
    <t>JR DANIEL HERNANDEZ 380</t>
  </si>
  <si>
    <t>JR RIO PAUCARTAMBO SN</t>
  </si>
  <si>
    <t>JR LAS ACUARINAS SN</t>
  </si>
  <si>
    <t>JR LAS HIEDRAS SN</t>
  </si>
  <si>
    <t>JR LA HONESTIDAD 8000 URB PRO</t>
  </si>
  <si>
    <t>JR PARIAHUANCA CUADRA 3</t>
  </si>
  <si>
    <t>JR LA LUNA 7190</t>
  </si>
  <si>
    <t>CALLE 9 SN AAHH CERRO EL PACIFICO</t>
  </si>
  <si>
    <t>AV NARANJAL SN CUADRA 9</t>
  </si>
  <si>
    <t>PJ ALAMEDA CENTRAL SN</t>
  </si>
  <si>
    <t>AV TREBOL SN CDRA 12</t>
  </si>
  <si>
    <t>JR TOMAS CATARI SN</t>
  </si>
  <si>
    <t>CALLE GERMAN CARO RIOS MZ I LT 55 AAHH 6</t>
  </si>
  <si>
    <t>AV LOS ALISOS 950</t>
  </si>
  <si>
    <t>ENTRE LA MZ P Y MZ O - AAHH 19 DE MAYO</t>
  </si>
  <si>
    <t>URB MERCURIO 1420</t>
  </si>
  <si>
    <t>JR RIO LURIN 175</t>
  </si>
  <si>
    <t>PSJE LOS CIRUELOS SN</t>
  </si>
  <si>
    <t>JR AMBAR 3,4, 5</t>
  </si>
  <si>
    <t>AV JORGE BASADRE SN</t>
  </si>
  <si>
    <t>CALLE GUADALUPE SN</t>
  </si>
  <si>
    <t>AV 3 DE OCTUBRE SN</t>
  </si>
  <si>
    <t>PSJE LOS ANGELES SN</t>
  </si>
  <si>
    <t>JR LOS ARTESANOS 140</t>
  </si>
  <si>
    <t>PARQUE PROGRESO SN</t>
  </si>
  <si>
    <t>JR MELITON CARBAJAL 547</t>
  </si>
  <si>
    <t>AV GARCILAZO DE LA VEGA 1151</t>
  </si>
  <si>
    <t>AV FERROCARRIL MZ H LOTE 02</t>
  </si>
  <si>
    <t>PSJE ALBERTO GAMARRA MALLMA SN</t>
  </si>
  <si>
    <t>CALLE LOS PUQUIALES 126</t>
  </si>
  <si>
    <t>PSJE NAZARETH SN ASOC DE VIVIENDA CANAAN</t>
  </si>
  <si>
    <t>JR ALONSO PALOMINO 228</t>
  </si>
  <si>
    <t>AV LOS ALGARROBOS SN CUADRA SEIS COOPERATIVA TAYACAJA</t>
  </si>
  <si>
    <t>AV LOS ALGARROBOS SN CUADRA 1</t>
  </si>
  <si>
    <t>JR MARIANO BALDARRAGO SN</t>
  </si>
  <si>
    <t>AV GARCILASO DE LA VEGA 320</t>
  </si>
  <si>
    <t>JR CAJACAY SN</t>
  </si>
  <si>
    <t>JR LOS LIRIOS 105</t>
  </si>
  <si>
    <t>AV RIVA AGUERO 1575</t>
  </si>
  <si>
    <t>AV INCA RIPAC SN</t>
  </si>
  <si>
    <t>JR SIMON BOLIVAR 125</t>
  </si>
  <si>
    <t>JR RIO CHEPEN 322 URB VILLA HERMOSA</t>
  </si>
  <si>
    <t>CALLE LOS BRILLANTES CUADRA UNO SN COOP SAN JOSE</t>
  </si>
  <si>
    <t>AV RIVA AGUERO 176</t>
  </si>
  <si>
    <t>AV RIVA AGUERO 1758</t>
  </si>
  <si>
    <t>JR PATIVILCA SN</t>
  </si>
  <si>
    <t>JR CRISTOBAL COLON CUADRA CINCO</t>
  </si>
  <si>
    <t>CALLE JERICO SN</t>
  </si>
  <si>
    <t>PSJE CANADA MZ B</t>
  </si>
  <si>
    <t>AV GARCILAZO DE LA VEGA 300</t>
  </si>
  <si>
    <t>JR PIEDRA BIGUA SN</t>
  </si>
  <si>
    <t>JR PASCO SN</t>
  </si>
  <si>
    <t>AV CAJAMARQUILLA SN</t>
  </si>
  <si>
    <t>AV RIMAC SN</t>
  </si>
  <si>
    <t>JR LAS GROCELLAS 1740</t>
  </si>
  <si>
    <t>PSJE SANTA ROSA SN</t>
  </si>
  <si>
    <t>JR LAS ORTIGAS SN</t>
  </si>
  <si>
    <t>PARQUE CENTRAL SN</t>
  </si>
  <si>
    <t>MZ 33 Y 34 DE LA II ETAPA ZONA BAYOVAR</t>
  </si>
  <si>
    <t>JR BIGUA SN INCA MACO CAPAC</t>
  </si>
  <si>
    <t>SANTA MARIA MZ L1 - AAHH SANTA MARIA</t>
  </si>
  <si>
    <t>JR ALMIRANTE GRAU MZ A LOTE 13</t>
  </si>
  <si>
    <t>AV DEL PARQUE SN</t>
  </si>
  <si>
    <t>CALLE 51 MOTUPE</t>
  </si>
  <si>
    <t>CALLE FLORENCIA CUADRA 1</t>
  </si>
  <si>
    <t>CALLE COMANDANTE SOBERON SEGUNDA CUADRA SN II ETAPA URB MCAL CACERES</t>
  </si>
  <si>
    <t>AAHH JOSE CARLOS MARIATEGUI MZ X LOTE 3 ETAPA V</t>
  </si>
  <si>
    <t>AV LOS GRANADOS SN</t>
  </si>
  <si>
    <t>URB MARISCAL CACERES MZ K8 SECTOR II</t>
  </si>
  <si>
    <t>JR PEREZ DE TUDELA SN</t>
  </si>
  <si>
    <t>AAHH CESAR VALLEJO MZ V LOTE 1 - CCPP MONTENEGRO</t>
  </si>
  <si>
    <t>COOPERATIVA SAGRADA FAMILIA MZ Z LOTE 2</t>
  </si>
  <si>
    <t>CALLE D MZ V LOTE 1 AAHH SANTA MARIA 2 ETAPA</t>
  </si>
  <si>
    <t>AV NACIONES UNIDAS SN</t>
  </si>
  <si>
    <t>CALLE RUAM SN</t>
  </si>
  <si>
    <t>ASOCIACION DE POBLADORES EL SAUCE II MZ A LOTE 28 A</t>
  </si>
  <si>
    <t>JR LOS GRANADOS MZ Q2 LOTE 1</t>
  </si>
  <si>
    <t>JR LAS SABILAS SN</t>
  </si>
  <si>
    <t>AAHH HUANTA MZ P LOTE 1</t>
  </si>
  <si>
    <t>CALLE 2 PSJE 2 SN AAHH 10 DE MARZO</t>
  </si>
  <si>
    <t>AA HH MARISCAL CACERES MZ R5</t>
  </si>
  <si>
    <t>AA HH TUPAC AMARU II MZ H LOTE 1</t>
  </si>
  <si>
    <t>CALLE LOS ZAFIROS SN</t>
  </si>
  <si>
    <t>HUASCAR MZ B LOTE 01 - AAHH MANOS DE DIOS II ETAPA</t>
  </si>
  <si>
    <t>AV NUEVO PERU MZ D LOTE 7 8 PUEBLO JOVEN NUEVO PERU</t>
  </si>
  <si>
    <t>AAHH CESAR VALLEJO MZ P LOTE 2</t>
  </si>
  <si>
    <t>PSJE PROGRESO SN MZ O LOTE CE</t>
  </si>
  <si>
    <t>JR DELTA SN AAHH SU SANTIDAD JUAN PABLO II</t>
  </si>
  <si>
    <t>JR NEVADO DE HUASCARAN 311</t>
  </si>
  <si>
    <t>LOS DURAZNOS 300 - URB CANTO GRANDE</t>
  </si>
  <si>
    <t>AV PROCERES DE LA INDEPENDENCIA 3680</t>
  </si>
  <si>
    <t>MZ V1 LT 9 LAS CASUARINAS</t>
  </si>
  <si>
    <t>JR FAUSTINO SANCHEZ CARRION SN</t>
  </si>
  <si>
    <t>JR JUPITER 122</t>
  </si>
  <si>
    <t>AV EL PARQUE 760</t>
  </si>
  <si>
    <t>MZ K7 LOTE 1 Y 2 AAHH ESMERALDA DE LOS ANDES HUANTA II</t>
  </si>
  <si>
    <t>CALLE MANGANESO SN MZ W LOTE 08</t>
  </si>
  <si>
    <t>CALLE MANGANESO SN MZ V LOTE 17</t>
  </si>
  <si>
    <t>AV SAN MARTIN ESTE 169</t>
  </si>
  <si>
    <t>AV CANTO GRANDE 308</t>
  </si>
  <si>
    <t>AV SANTA ROSA 1667</t>
  </si>
  <si>
    <t>AV SANTA ROSA 1507</t>
  </si>
  <si>
    <t>JR RIO VILCANOTA 266</t>
  </si>
  <si>
    <t>JR LOS BELEÑOS 275</t>
  </si>
  <si>
    <t>AV CANTO GRANDE 2278</t>
  </si>
  <si>
    <t>JR CRICUNVALACION MZ 3 LOTE 17</t>
  </si>
  <si>
    <t>JR TEMPLO DEL SOL 588</t>
  </si>
  <si>
    <t>JR LOS CIPRESES 267</t>
  </si>
  <si>
    <t>AV PROCERES DE LA INDEPENDENCIA CUADRA CATORCE SN</t>
  </si>
  <si>
    <t>JR LOS URUBUES MZ I LOTE 11</t>
  </si>
  <si>
    <t>AV MZ L LOTE 16</t>
  </si>
  <si>
    <t>JR AGUA MARINA 121</t>
  </si>
  <si>
    <t>AV LOS PROCERES MZ R LOTE 15</t>
  </si>
  <si>
    <t>CALLE 8 MZ T1 LT 4A COOP SAN PEDRO</t>
  </si>
  <si>
    <t>CALLE SN URB SAN CARLOS</t>
  </si>
  <si>
    <t>JR LOS HINOJOS SN URB LOS JARDINES</t>
  </si>
  <si>
    <t>JR TRUJILLO CUADRA CUATRO</t>
  </si>
  <si>
    <t>JR TEMPLO DEL ASPERO SN MANGOMARCA</t>
  </si>
  <si>
    <t>JR VILCA UMU SN</t>
  </si>
  <si>
    <t>JR LAS MAGNOLIAS MZ B</t>
  </si>
  <si>
    <t>JR MEJORANAS SN</t>
  </si>
  <si>
    <t>JR LOS CLAVELES URB SANTA FE DE TOTORITA</t>
  </si>
  <si>
    <t>JR MAGISTRADO SN MZ B</t>
  </si>
  <si>
    <t>JR LAS MANDRAGORAS 737</t>
  </si>
  <si>
    <t>JR LOS RUBIES 1975</t>
  </si>
  <si>
    <t>JR LAS DALIAS 145</t>
  </si>
  <si>
    <t>JR LAS HEBEAS 1017 URB SAN VICENTE</t>
  </si>
  <si>
    <t>JR LOS MEDICOS SN MZ G</t>
  </si>
  <si>
    <t>CALLE 3 SN AAHH CRUZ DE MOTUPE GRUPO 2</t>
  </si>
  <si>
    <t>AV WISSE KM 10 5 BAYOVAR</t>
  </si>
  <si>
    <t>MZ D LOTE 20 - SEÑOR DE LUREN</t>
  </si>
  <si>
    <t>MZ K LOTE 13 SECTOR ARENAL ALTO AAHH JUAN PABLO II</t>
  </si>
  <si>
    <t>AV 12 SN</t>
  </si>
  <si>
    <t>AV SANTA ROSA CUADRA VEINTITRES</t>
  </si>
  <si>
    <t>JR LAS ORQUIDEAS SN ASOC POBLADORES EL SAUCE SEGUNDO</t>
  </si>
  <si>
    <t>AV PROLONGACION SAN MARTIN MZ S 2 LOTE 00</t>
  </si>
  <si>
    <t>CALLE LOS GRANADOS SN MZ P3 LT 1</t>
  </si>
  <si>
    <t>JR LAS GRAVAS 2460</t>
  </si>
  <si>
    <t>CLLE MAR JONICO SN CRUZ DE MOTUPE</t>
  </si>
  <si>
    <t>JR LAS TERRAZAS CUADRA VEINTICINCO</t>
  </si>
  <si>
    <t>CALLES PICAFLORES CODORNICES Y COLIBRIES</t>
  </si>
  <si>
    <t>CALLES 30 Y 31 MAR JONCO</t>
  </si>
  <si>
    <t>AV GRAN CHIMU 1780</t>
  </si>
  <si>
    <t>AV 1RO DE MAYO SN</t>
  </si>
  <si>
    <t>PSJE TUMBES SN</t>
  </si>
  <si>
    <t>JR LOS AMAUTAS 1560</t>
  </si>
  <si>
    <t>JR GERMANIO SN</t>
  </si>
  <si>
    <t>AV PRIMAVERA DE CAMPOY SN</t>
  </si>
  <si>
    <t>CALLE OXAPAMPA SN</t>
  </si>
  <si>
    <t>MZ BC 6 LT 01 ASOC DE POSICIONARIOS LOMAS ALTAS DEL ANEXO 22</t>
  </si>
  <si>
    <t>JR LOS GIRASOLES SN</t>
  </si>
  <si>
    <t>JR LAS GRAVAS 2032</t>
  </si>
  <si>
    <t>JR LOS NARDOS SN</t>
  </si>
  <si>
    <t>JR PARALELO SN</t>
  </si>
  <si>
    <t>AV AMPLIACIÓN OESTE SN</t>
  </si>
  <si>
    <t>JR LAS ACACIAS SN</t>
  </si>
  <si>
    <t>JR CENTAURO 2502</t>
  </si>
  <si>
    <t>JR JASPES SN</t>
  </si>
  <si>
    <t>JR LAS CORALINAS MZ LL LT 1</t>
  </si>
  <si>
    <t>JR LOS CODORNICES SN</t>
  </si>
  <si>
    <t>JR VILLAC UMO 441</t>
  </si>
  <si>
    <t>JR LOS AMAUTAS 248</t>
  </si>
  <si>
    <t>AV PROCERES DE LA INDEPENDENCIA SN CUADRA UNO</t>
  </si>
  <si>
    <t>JR LOS EBANOS SN</t>
  </si>
  <si>
    <t>AV SINCHI ROCA MZ Q LT 9</t>
  </si>
  <si>
    <t>AV CANTO BELLO SN</t>
  </si>
  <si>
    <t>JR PALLKA SN</t>
  </si>
  <si>
    <t>JR CANTO RODADO 620</t>
  </si>
  <si>
    <t>JR ENERGITAS SN</t>
  </si>
  <si>
    <t>PSJE AMAZONAS SN</t>
  </si>
  <si>
    <t>JR NEVADO DE HUASCARAN SN</t>
  </si>
  <si>
    <t>JR LAS SENSITIVAS CDRA 3</t>
  </si>
  <si>
    <t>JR RIO SANTA SN</t>
  </si>
  <si>
    <t>JR MARTE SN</t>
  </si>
  <si>
    <t>JR REJALGAR 785</t>
  </si>
  <si>
    <t>AV CENTRO CIVICO SN</t>
  </si>
  <si>
    <t>AV REPUBLICA DE POLONIA SN</t>
  </si>
  <si>
    <t>JR LOS JOBOS SN</t>
  </si>
  <si>
    <t>JR SOCHIN SN</t>
  </si>
  <si>
    <t>AV REPUBLICA DE POLONIA MZ W04 LT 1</t>
  </si>
  <si>
    <t>PARQUE PRINCIPAL SN</t>
  </si>
  <si>
    <t>CALLE 12 MZ M LT 13</t>
  </si>
  <si>
    <t>JR EL PEÑON SN</t>
  </si>
  <si>
    <t>III ETAPA CAMPOY - MZ S LOTE 6</t>
  </si>
  <si>
    <t>JR FERNANDO DE ARAGON II SN</t>
  </si>
  <si>
    <t>AV AMPLIACION OESTE SN</t>
  </si>
  <si>
    <t>AV LA FRATERNIDAD SN</t>
  </si>
  <si>
    <t>JR LAS GRAVAS SN</t>
  </si>
  <si>
    <t>AV CENTRAL SN MZ N6 LT 1</t>
  </si>
  <si>
    <t>AV DEL MERCADO SN</t>
  </si>
  <si>
    <t>PSJE RAUL PORRAS BARRENECHEA SN</t>
  </si>
  <si>
    <t>AV LAS LOMAS SN</t>
  </si>
  <si>
    <t>AV FERNANDO WIESSE SN</t>
  </si>
  <si>
    <t>AV CIRUELOS SN</t>
  </si>
  <si>
    <t>AV HEROES DEL CENEPA MZ 06 LT 31</t>
  </si>
  <si>
    <t>JR ARENISCAS SN</t>
  </si>
  <si>
    <t>AV SANTA ROSA 428 QUINTA ETAPA</t>
  </si>
  <si>
    <t>CALLE MAR DE TIMOR SN AAHH ENRIQUE MONTENEGRO</t>
  </si>
  <si>
    <t>JR LOS RICINOS SN CUADRA OCHO</t>
  </si>
  <si>
    <t>JR QUILLABAMBA 281</t>
  </si>
  <si>
    <t>AV GRAN CHIMU SN</t>
  </si>
  <si>
    <t>MZ F LT 2 3 AAHH JAIME SUBIEZ</t>
  </si>
  <si>
    <t>JR HÉROES DE LA BREÑA SN</t>
  </si>
  <si>
    <t>AV SAN JAVIER SN</t>
  </si>
  <si>
    <t>AV BUENA VISTA SN</t>
  </si>
  <si>
    <t>CARRETERA PANAMERICANA NORTE KM 196 AUTOPISTA SAN JOSE</t>
  </si>
  <si>
    <t>CALLE SAN JAVIER SN</t>
  </si>
  <si>
    <t>JR SAENZ PEÑA SUR 389</t>
  </si>
  <si>
    <t>CALLE MARIANO MELGAR 236</t>
  </si>
  <si>
    <t>CALLE PAMPA DE LARA SN</t>
  </si>
  <si>
    <t>CALLE FAUSTINO SANCHEZ CARRION 222</t>
  </si>
  <si>
    <t>CALLE BUENAVISTA SN</t>
  </si>
  <si>
    <t>PSJE SAN ANDRES MZ I LOTE 1</t>
  </si>
  <si>
    <t>CALLE HUACAN SN MZ A LOTE 17</t>
  </si>
  <si>
    <t>AV GUARDIA CIVIL SN</t>
  </si>
  <si>
    <t>AV GRAU 447</t>
  </si>
  <si>
    <t>AV MIRAMAR 595</t>
  </si>
  <si>
    <t>AV MANCO CAPAC 278</t>
  </si>
  <si>
    <t>CALLE VIRGEN DE CHAPI MZ K LOTE 6 Y 7</t>
  </si>
  <si>
    <t>AV TORIBIO LUZURIAGA 376</t>
  </si>
  <si>
    <t>AV ANDRES AVELINO CACERES 310</t>
  </si>
  <si>
    <t>CALLE EL EDUCADOR SN</t>
  </si>
  <si>
    <t>AV 26 DE JUNIO SN</t>
  </si>
  <si>
    <t>SECCION GRANADOS LT 24 – LA ESPERANZA BAJA</t>
  </si>
  <si>
    <t>JR JOSE OLAYA MZ K LT B – URB SAN JUAN I</t>
  </si>
  <si>
    <t>CALLE LOS ROSALES SN – EL TREBOL</t>
  </si>
  <si>
    <t>ENTRADA JESUS DEL VALLE SN</t>
  </si>
  <si>
    <t>PRL GRAU SN</t>
  </si>
  <si>
    <t>AV CAHUAS SN</t>
  </si>
  <si>
    <t>MZ H LOTE SN – AAHH CONTIGO PERÚ</t>
  </si>
  <si>
    <t>AV HUANDO SN LOTE 15</t>
  </si>
  <si>
    <t>CALLE ATONIO GRAÑA SN</t>
  </si>
  <si>
    <t>AV CHANCAY SN</t>
  </si>
  <si>
    <t>AV CHANCAY 325</t>
  </si>
  <si>
    <t>CALLE LAS CUCARDAS SN - RESIDENCIAL HUARAL</t>
  </si>
  <si>
    <t>AV CAHUAS 295</t>
  </si>
  <si>
    <t>AV HUANDO SN</t>
  </si>
  <si>
    <t>CALLE 8 DE DICIEMBRE SN</t>
  </si>
  <si>
    <t>AV 11 DE OCTUBRE SN LOTE 7</t>
  </si>
  <si>
    <t>CALLE 5 SN URB LA HUAQUILLA</t>
  </si>
  <si>
    <t>AV ALFONSO UGARTE 227</t>
  </si>
  <si>
    <t>JR CALLE CRESPO Y CASTILLO 1377</t>
  </si>
  <si>
    <t>JR HUANUCO 942</t>
  </si>
  <si>
    <t>AV JOSE DIAZ SN</t>
  </si>
  <si>
    <t>JR PEREZ DE TUDELA 2400</t>
  </si>
  <si>
    <t>CALLE SATURNO 1080</t>
  </si>
  <si>
    <t>AV COLONIAL 405</t>
  </si>
  <si>
    <t>AV FRANCISCO PIZARRO 326</t>
  </si>
  <si>
    <t>PRL AMANCAES S/N</t>
  </si>
  <si>
    <t>MZ D LOTE 26 COOPERATIVA DE VIVIENDA 9 DE DICIEMBRE</t>
  </si>
  <si>
    <t>AV FRANCISCO PIZARRO 968 - 970</t>
  </si>
  <si>
    <t>CALLE 14 292 - 298 - URB LA FLORIDA</t>
  </si>
  <si>
    <t>IE 2001 TNTE. CRNL. ALFREDO BONIFAZ</t>
  </si>
  <si>
    <t>AV MORRO DE ARICA 547</t>
  </si>
  <si>
    <t>AV BRAULIO SANCHO DAVILA SN</t>
  </si>
  <si>
    <t>CANCHA SINTETICA URBANIZACION PALOMARES K 2 CANCHA SINTETICA</t>
  </si>
  <si>
    <t>SALON COMUNAL URBANIZACION PALOMARES</t>
  </si>
  <si>
    <t>CANCHA SINTETICA URBANIZACION PALOMARES K 2 - 1</t>
  </si>
  <si>
    <t>PSJE SATURNO 197</t>
  </si>
  <si>
    <t>JR MANCO INCA 342</t>
  </si>
  <si>
    <t>AV GUARDIA REPUBLICANA SN</t>
  </si>
  <si>
    <t>AV FRANCISCO PIZARRO 331</t>
  </si>
  <si>
    <t>AV HECTOR GARCIA RIBEYRO 328</t>
  </si>
  <si>
    <t>AV JUAN XXIII 379</t>
  </si>
  <si>
    <t>PSJE 5 MZ W LT 10,11</t>
  </si>
  <si>
    <t>JR THOMAS COCHRANE MZ F LTE 4 - URBANIZACIÓN EL ESTABLO</t>
  </si>
  <si>
    <t>CALLE 5 MZ F LT 28,29</t>
  </si>
  <si>
    <t>MZ B LOTE 1,2,3,4,5,6,7 ASOC DE PROPIETARIOS MONTE DE LOS OLIVOS 2DA ETAPA</t>
  </si>
  <si>
    <t>JR LORETO 3898</t>
  </si>
  <si>
    <t>MZ H LOTE 19 LOS JARDINES DE NARANJAL</t>
  </si>
  <si>
    <t>CALLE MANUEL CLAVERO 2241 - URB ANTARES</t>
  </si>
  <si>
    <t>AV MARIANO USTARIZ Y RIVERO MZ P LT 30</t>
  </si>
  <si>
    <t>MZ B LOTE 8-9 ETAPA I URB CASUARINAS</t>
  </si>
  <si>
    <t>MZ A LOTE 17 ASOC VIRGEN DE LA SOLEDAD</t>
  </si>
  <si>
    <t>MZ L LOTE 1-5 - URB KAMA ETAPA I</t>
  </si>
  <si>
    <t>MZ B LT 1,2,3 - URB VILLA TERESA ETAPA II</t>
  </si>
  <si>
    <t>CALLE VIRGEN DE GUADALUPE MZ L2 LT 35 URB SAN DIEGO</t>
  </si>
  <si>
    <t>AV BARTOLOME DE LAS CASAS 361 - URB LOS JARDINES</t>
  </si>
  <si>
    <t>MZ C LT 4,5,6,16,17,18</t>
  </si>
  <si>
    <t>MZ A LT 43 ASOC RESIDENCIAL SANTA ROSA</t>
  </si>
  <si>
    <t>IEP CAPITAN PNP HUGO GRANDEZ OCMIN</t>
  </si>
  <si>
    <t>AV COLECTORA MZ C LT 4</t>
  </si>
  <si>
    <t>AV EL OLIVAR MZ D LT 21</t>
  </si>
  <si>
    <t>IE 2020 SEÑOR DE LOS MILAGROS</t>
  </si>
  <si>
    <t>JR BARRANQUITA 1189</t>
  </si>
  <si>
    <t>PSJE LEON VELARDE SN</t>
  </si>
  <si>
    <t>AV TANTAMAYO SN - VIRGEN DE LAS MERCEDES CHUQUITANTA</t>
  </si>
  <si>
    <t>JR AGUSTIN GAMARRA 3230</t>
  </si>
  <si>
    <t>AV ZARUMILLA 884</t>
  </si>
  <si>
    <t>JR BELLO HORIZONTE 2323</t>
  </si>
  <si>
    <t>AV PERU 3500</t>
  </si>
  <si>
    <t>CALLE VIRGEN DE GUADALUPE MZ N LT SN</t>
  </si>
  <si>
    <t>MZ V LT 19, 20, 21, 41, 42, 43</t>
  </si>
  <si>
    <t>MZ D3 LT 3 ASOC LA FLORIDA</t>
  </si>
  <si>
    <t>MZ A LT 19 - 20 URB LOS REYES</t>
  </si>
  <si>
    <t>PSJE BACILIO RAMIREZ SN</t>
  </si>
  <si>
    <t>PSJE LOS LEONES SN</t>
  </si>
  <si>
    <t>MZ B - LT 13</t>
  </si>
  <si>
    <t>JR PUNO 3379</t>
  </si>
  <si>
    <t>CALLE 1 MZ A LT 3-4 LOS JARDINES DEL NARANJAL</t>
  </si>
  <si>
    <t>AV SANTA ROSA MZ A LT 12 MONTECARLO I ASOC DE VIV LOS CHASQUIS II ETAPA</t>
  </si>
  <si>
    <t>JR GUILLERMO MOORE 113 URB ANTARES</t>
  </si>
  <si>
    <t>LOSA DEPORTIVA VIRGEN INMACULADA CONCEPCION</t>
  </si>
  <si>
    <t>JR TORIBIO LUZURIAGA MZ F LT 18 Y 19 URB. SAN PEDRO DE GARAGAY</t>
  </si>
  <si>
    <t>MZ A LT 38 SAN JUAN DE DIOS II ETAPA</t>
  </si>
  <si>
    <t>MZ C LT 9 URB LOS REYES</t>
  </si>
  <si>
    <t>MZ M LT 10 AV EL SOL DE NARANJAL</t>
  </si>
  <si>
    <t>JR ANTONIO DE ZELA 173 URB LOS LIBERTADORES</t>
  </si>
  <si>
    <t>MZ B LT 3,4,5 URB VALLE AZUL DE SAN DIEGO</t>
  </si>
  <si>
    <t>MZ L LT 24</t>
  </si>
  <si>
    <t>MZ G LOTE 03 COOP ESQUIVADORES</t>
  </si>
  <si>
    <t>AV 27 DE NOVIEMBRE SN</t>
  </si>
  <si>
    <t>41005</t>
  </si>
  <si>
    <t>IEP MIGUEL ANGEL</t>
  </si>
  <si>
    <t>JR LOS MELOCOTONES</t>
  </si>
  <si>
    <t>AV VICTOR RAUL HAYA DE LA TORRE MZ B1 LT 11</t>
  </si>
  <si>
    <t>CALLE 2 PSJE 3 SECTOR A VENECIA</t>
  </si>
  <si>
    <t>CALLE 5 MZ M LT 1 URB TUNGASUCA</t>
  </si>
  <si>
    <t>AV ALAMEDA DEL PINAR MZ LL LOTE 19 20 21</t>
  </si>
  <si>
    <t>CALLE LOS NARDOS MZ U LT 2</t>
  </si>
  <si>
    <t>AV 2146 MZG LT 26 URB PRIMAVERA</t>
  </si>
  <si>
    <t>PRL LA MAR CUADRA 3 URB EL RETABLO ETAPA I</t>
  </si>
  <si>
    <t>PARQUE 1 SN</t>
  </si>
  <si>
    <t>CALLE LOS ANDES SN</t>
  </si>
  <si>
    <t>JR MONTEVIDEO</t>
  </si>
  <si>
    <t>JR SAN RAMON SN URB SAN CARLOS</t>
  </si>
  <si>
    <t>JR PACIFICO SN URB SAN FELIPE</t>
  </si>
  <si>
    <t>AAHH 2 DE AGOSTO MZ Q LOTE 6</t>
  </si>
  <si>
    <t>AV ENRIQUE LOPEZ ALBUJAR</t>
  </si>
  <si>
    <t>JR PAGADOR URB SANTA LUZMILA</t>
  </si>
  <si>
    <t>CALLE LAS TARAS SN URB ALBORADA 2DA ZONA</t>
  </si>
  <si>
    <t>CALLE INTI RAYMI SN 1RA ZONA TAHUANTINSUYO</t>
  </si>
  <si>
    <t>CALLE QUIPAYPAMPA CUADRA 3</t>
  </si>
  <si>
    <t>JR MACCO CAPAC SN 1RA ETAPA</t>
  </si>
  <si>
    <t>AV LOS JAZMINES</t>
  </si>
  <si>
    <t>JR SANCHEZ CERRO</t>
  </si>
  <si>
    <t>AV LOS PINOS 243 ERMITAÑO</t>
  </si>
  <si>
    <t>MZ H LT 11</t>
  </si>
  <si>
    <t>IE BLAS PASCAL DE CARABAYLLO</t>
  </si>
  <si>
    <t>IEP SKINNER</t>
  </si>
  <si>
    <t>IEP TECNOLOGY SCHOOL DE LIMA NORTE</t>
  </si>
  <si>
    <t>JR INDUSTRIAL SN 2 CUADRA</t>
  </si>
  <si>
    <t>IEP IRON MOUNTAIN COLLEGE</t>
  </si>
  <si>
    <t>IEP SCHOLL KING</t>
  </si>
  <si>
    <t>IE 2005</t>
  </si>
  <si>
    <t>JOSE MARIA ESCRIVA DE BALAGUER BALAGUER</t>
  </si>
  <si>
    <t>PARQUE ZONAL LLOQUE YUPANQUI</t>
  </si>
  <si>
    <t>AV NARANJAL 821, 829 URB PARQUE NARANJAL</t>
  </si>
  <si>
    <t>IE PEREGRINOS DEL SEÑOR</t>
  </si>
  <si>
    <t>ASOCIACION EDUCATIVA GRUPO GARCILASO PRIMARIA</t>
  </si>
  <si>
    <t>IEP GENES DE LOS OLIVOS</t>
  </si>
  <si>
    <t>CALLE 7 MZ BBB 5 LT 25-26</t>
  </si>
  <si>
    <t>CALLE LOS CLAVELES DE PRIMAVERA SN</t>
  </si>
  <si>
    <t>PARQUE RAMON CASTILLA</t>
  </si>
  <si>
    <t>PARQUE BETA</t>
  </si>
  <si>
    <t>AV MARCARA 5280</t>
  </si>
  <si>
    <t>PSJE ALAMEDA CENTRAL SN</t>
  </si>
  <si>
    <t>MZ C LT 14 URB MOLITALIA</t>
  </si>
  <si>
    <t>LOSA DEPORTIVA N°2 19 DE MAYO</t>
  </si>
  <si>
    <t>AV MALECON DE LA AMISTAD SN URB VICETELO BAJO</t>
  </si>
  <si>
    <t>AV LOS MAGNOLIAS CDRA 2 URB LA PRIMAVERA</t>
  </si>
  <si>
    <t>JR CHEPEN CDRA 5 AAHH VIRGEN DEL CARMEN</t>
  </si>
  <si>
    <t>JR CHEPEN CON AV ATARJEA URB VILLA HERMOSA</t>
  </si>
  <si>
    <t>CALLE AGUAJAL SN</t>
  </si>
  <si>
    <t>AV INDEPENDIENTE 586 URBANIZACIÓN SANTA ISABEL</t>
  </si>
  <si>
    <t>JR LOS BRILLANTES CUADRA UNO SN URB SAN JOSE</t>
  </si>
  <si>
    <t>AV LOS CISNES MZ D LT 17</t>
  </si>
  <si>
    <t>MZ Q LOTE 15 URB LAS TERRAZAS</t>
  </si>
  <si>
    <t>CAMPOY MZ C1 LT AE SECTOR C AAHH CERRO LOS ANGELES</t>
  </si>
  <si>
    <t>AV EL PARQUE SN LT EI4 AAHH JUAN PABLO II</t>
  </si>
  <si>
    <t>AV LAS LILAS SN MARISCAL CACERES</t>
  </si>
  <si>
    <t>MZ C10 LOTE 6 AAHH EDUARDO DE LA PINELLA</t>
  </si>
  <si>
    <t>MZ K LOTE 7 COOP VIV LA UNION</t>
  </si>
  <si>
    <t>ASOCIACION DE VIVIENDA EL PORVENIR MZ F</t>
  </si>
  <si>
    <t>IE 0171-03</t>
  </si>
  <si>
    <t>IE 0171-10 HANNI ROLFES</t>
  </si>
  <si>
    <t>MZ N17 V44 LOTE E5 AAHH CASABLANCA</t>
  </si>
  <si>
    <t>AV A MZ D LOTE 22 URB CANTO REY</t>
  </si>
  <si>
    <t>AV 13 DE ENERO 2115 2117 LA HUAYRONA ETAPA I</t>
  </si>
  <si>
    <t>AV LOS JARDINES ESTE 941 943 URB MANCO CAPAC III</t>
  </si>
  <si>
    <t>MZ V1 LOTE 14 AAHH ENRIQUE MONTENEGRO</t>
  </si>
  <si>
    <t>JR RUBIES 1704 URB FLORES 78</t>
  </si>
  <si>
    <t>IEP MUNDO DE COLORES SANTA ROSA</t>
  </si>
  <si>
    <t>AV SINCHI ROCA MZ N LOTE 2 JICAMARCA</t>
  </si>
  <si>
    <t>MZ K18 LOTE 4 URB MARISCAL CACERES</t>
  </si>
  <si>
    <t>JR LAS ORTIGAS 724 URB LAS FLORES</t>
  </si>
  <si>
    <t>JR SILLUSTANI 2000 URB MANGOMARCA</t>
  </si>
  <si>
    <t>JR JUAN MANUEL MOSCOSO SN</t>
  </si>
  <si>
    <t>MZ J1 LT 30 SANTA MARIA</t>
  </si>
  <si>
    <t>CALLE 4B AAHH MOTUPE</t>
  </si>
  <si>
    <t>MZ J1 LT 31</t>
  </si>
  <si>
    <t>JR BARCELONA 1503 AAHH TRABAJADORES DEL HOSPITAL DEL NIÑO</t>
  </si>
  <si>
    <t>PSJE M CARRERO SN AAHH LAS GALERAS COMUNA 15</t>
  </si>
  <si>
    <t>MZ I8 LOTE 3 AAHH JOSE CARLOS MARIATEGUI</t>
  </si>
  <si>
    <t>AV MACHUPICCHU 177 CANTO GRANDE</t>
  </si>
  <si>
    <t>JR LAS MANDRAGORAS CUADRA SIETE</t>
  </si>
  <si>
    <t>JR LAS PIRITAS SN URB MANCO INCA</t>
  </si>
  <si>
    <t>MZ L LT 22 23</t>
  </si>
  <si>
    <t>MZ I LT 18 19 GRUPO 4 CRUZ DE MOTUPE</t>
  </si>
  <si>
    <t>MZ I LT 1 0 GRUPO 4 CRUZ DE MOTUPE</t>
  </si>
  <si>
    <t>MZ Ñ LT 11</t>
  </si>
  <si>
    <t>AAHH UPIS HUASCAR GRUPO 10 SECTOR A</t>
  </si>
  <si>
    <t>IE SEÑOR DE LA ESPERANZA</t>
  </si>
  <si>
    <t>AV EL MURO MZ A LT 4 AAHH 10 DE OCTUBRE</t>
  </si>
  <si>
    <t>AV CONSTALACION 2446 SANTA ELIZABETH 1 ETAPA</t>
  </si>
  <si>
    <t>LOSA DEPORTIVA 27 DE MARZO AAHH 27 DE MARZO</t>
  </si>
  <si>
    <t>JR LOS GERANIOS SN ASOC DE VIVIENDA LOS SAUCES</t>
  </si>
  <si>
    <t>PARQUE N 7 SAN CARLOS</t>
  </si>
  <si>
    <t>JR CANTERAS MZ O1 LT OV VI ETAPA II SANTA MARIA</t>
  </si>
  <si>
    <t>CALLE FLORENCIA SN ASOC CIVIL HORACIO ZEBALLOS</t>
  </si>
  <si>
    <t>AV LOS JARDINES 426 URB INCA MANCO CAPAC</t>
  </si>
  <si>
    <t>CALLE SN AAHH CRUZ DE MOTUPE SECTOR 7</t>
  </si>
  <si>
    <t>AAHH ENRIQUE MONTENEGRO SECTOR 5 MZ M1 N1 O1 Q1</t>
  </si>
  <si>
    <t>IE LOS JAZMINES</t>
  </si>
  <si>
    <t>CALLE SN AAHH LOS JAZMINES</t>
  </si>
  <si>
    <t>IE MUNDO FELIZ</t>
  </si>
  <si>
    <t>IE SEMILLITAS DE VILLASOL</t>
  </si>
  <si>
    <t>CALLE SN ANEXO 22 AAHH VILLA SOL</t>
  </si>
  <si>
    <t>CALLE 60 SN MZ I AAHH CRUZ DE MOTUPE</t>
  </si>
  <si>
    <t>JR PLAZA PRINCIPAL SN EL PUEBLITO</t>
  </si>
  <si>
    <t>JR LA RIMARINAS SN CDRA 2 URB SAN HILARION</t>
  </si>
  <si>
    <t>JR SIMON RODRIGUEZ MZ H LT 2 AH MARISCAL CACERES</t>
  </si>
  <si>
    <t>IE FE Y ALEGRIA 26</t>
  </si>
  <si>
    <t>JR JUAN JOSE FLORES MZ C LT 3 AAHH 27 DE MARZO</t>
  </si>
  <si>
    <t>IE 20528 VIRGEN DEL CARMEN</t>
  </si>
  <si>
    <t>CEBE FERNANDO CARBAJAL SEGURA</t>
  </si>
  <si>
    <t>AV MANCO CAPAC A 11</t>
  </si>
  <si>
    <t>CALLE LOS NARCISOS 66 – 70</t>
  </si>
  <si>
    <t>AV CENTENARIO SN - AAHH EL ANGEL</t>
  </si>
  <si>
    <t>CETPRO PÚBLICO HUARAL</t>
  </si>
  <si>
    <t xml:space="preserve"> FICHA TÉCNICA DE LAS EG 2021 - V08</t>
  </si>
  <si>
    <t>41032</t>
  </si>
  <si>
    <t>PARROQUIA SAN BENITO - CRISTO POBRE</t>
  </si>
  <si>
    <t>JR. LOS MASTUERZOS 1650</t>
  </si>
  <si>
    <t>(Al 23 de marzo de 2021)</t>
  </si>
  <si>
    <t>Información al 23 de marzo de 2021</t>
  </si>
  <si>
    <t>1,874 distritos 
212 ciudades</t>
  </si>
  <si>
    <t>Extranjero**</t>
  </si>
  <si>
    <r>
      <rPr>
        <b/>
        <sz val="10"/>
        <color theme="1"/>
        <rFont val="Arial Narrow"/>
        <family val="2"/>
      </rPr>
      <t>Notas:</t>
    </r>
    <r>
      <rPr>
        <sz val="10"/>
        <color theme="1"/>
        <rFont val="Arial Narrow"/>
        <family val="2"/>
      </rPr>
      <t xml:space="preserve"> 
(1) Se considera la instalación de 13 563 mesas especiales (13 425 en el ámbito nacional y 138 en el extranjero).
(2) Con base en la Ley Orgánica de Elecciones, se considera la capacidad de 300 electores por mesa (mesas de CCPP y modalidad SEA y CON). 
(3) Las mesas de sufragio menores a 25 electores no son parte del proceso de selección de 25 ciudadanos candidatos al cargo de miembro de mesa.
(4) Mediante OF. RE (DGC) N° 3-0-E/133 (08FEB2021), el ministerio de Relaciones Exteriores comunica que no será posible organizar las EG2021 en la República Bolivariana de Venezuela, lo que significaría la no participación de 8 ciudades con 19 711 electores y 69 mesas de sufragio.
(5) Las 10 mesas (2956 electores) de la ciudad de Valparaíso en Chile sufragarían en Santiago por no existir disponibilidad de locales de votación y por las medidas de restricciones de movilidad del personas.</t>
    </r>
  </si>
  <si>
    <t>d/ Con base en el producto del proceso de Conformación de Mesas de Sufragio.</t>
  </si>
  <si>
    <t>* El único distrito con cobertura al 100% de mesas SEA es SJL. Los 07 distritos restantes presentarán mesas SEA y CON.
** La información del extranjero incluye a Venezuela (ver nota 5), ya que corresponde al padrón electoral aprobado. Sin considerar este país el total de electores es de 977 322, 3371 mesas de sufragio, 214 locales y 204 ciudades.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</si>
</sst>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color theme="0"/>
      <name val="Arial Narrow"/>
      <family val="2"/>
    </font>
    <font>
      <b/>
      <vertAlign val="superscript"/>
      <sz val="9"/>
      <color theme="0"/>
      <name val="Arial Narrow"/>
      <family val="2"/>
    </font>
    <font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12"/>
      <color rgb="FFFFFFFF"/>
      <name val="Arial Narrow"/>
      <family val="2"/>
    </font>
    <font>
      <b/>
      <sz val="18"/>
      <color theme="0"/>
      <name val="Arial Narrow"/>
      <family val="2"/>
    </font>
    <font>
      <sz val="14"/>
      <color rgb="FF000000"/>
      <name val="Arial Narrow"/>
      <family val="2"/>
    </font>
    <font>
      <b/>
      <vertAlign val="superscript"/>
      <sz val="12"/>
      <color rgb="FFFFFFFF"/>
      <name val="Arial Narrow"/>
      <family val="2"/>
    </font>
    <font>
      <b/>
      <sz val="12"/>
      <color theme="0"/>
      <name val="Arial Narrow"/>
      <family val="2"/>
    </font>
    <font>
      <b/>
      <vertAlign val="superscript"/>
      <sz val="12"/>
      <color theme="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Times New Roman"/>
      <family val="1"/>
    </font>
    <font>
      <b/>
      <sz val="14"/>
      <color theme="0"/>
      <name val="Arial Narrow"/>
      <family val="2"/>
    </font>
    <font>
      <sz val="12"/>
      <color rgb="FFFFFFFF"/>
      <name val="Arial Narrow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0" fillId="0" borderId="0" xfId="0" applyProtection="1">
      <protection hidden="1"/>
    </xf>
    <xf numFmtId="3" fontId="0" fillId="0" borderId="0" xfId="0" applyNumberFormat="1"/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horizontal="left"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21" fillId="4" borderId="0" xfId="0" applyFont="1" applyFill="1" applyBorder="1" applyAlignment="1" applyProtection="1">
      <alignment horizontal="left" vertical="center"/>
      <protection hidden="1"/>
    </xf>
    <xf numFmtId="0" fontId="21" fillId="4" borderId="0" xfId="0" applyFont="1" applyFill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hidden="1"/>
    </xf>
    <xf numFmtId="3" fontId="0" fillId="0" borderId="0" xfId="0" applyNumberForma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3" fontId="0" fillId="0" borderId="0" xfId="0" applyNumberFormat="1" applyProtection="1">
      <protection hidden="1"/>
    </xf>
    <xf numFmtId="0" fontId="11" fillId="0" borderId="0" xfId="0" applyFont="1" applyBorder="1" applyAlignment="1" applyProtection="1">
      <alignment horizontal="left" vertical="top"/>
      <protection hidden="1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left" vertical="center"/>
    </xf>
    <xf numFmtId="164" fontId="8" fillId="3" borderId="6" xfId="1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13" fillId="2" borderId="2" xfId="0" applyFont="1" applyFill="1" applyBorder="1" applyAlignment="1" applyProtection="1">
      <alignment horizontal="center" vertical="center" wrapText="1"/>
      <protection hidden="1"/>
    </xf>
    <xf numFmtId="0" fontId="13" fillId="2" borderId="2" xfId="0" applyFont="1" applyFill="1" applyBorder="1" applyAlignment="1" applyProtection="1">
      <alignment horizontal="left" vertical="center" wrapText="1"/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17" fillId="2" borderId="2" xfId="0" applyFont="1" applyFill="1" applyBorder="1" applyAlignment="1" applyProtection="1">
      <alignment horizontal="left" vertical="center" wrapText="1"/>
      <protection hidden="1"/>
    </xf>
    <xf numFmtId="3" fontId="15" fillId="5" borderId="2" xfId="0" applyNumberFormat="1" applyFont="1" applyFill="1" applyBorder="1" applyAlignment="1" applyProtection="1">
      <alignment horizontal="center" vertical="center" wrapText="1"/>
      <protection hidden="1"/>
    </xf>
    <xf numFmtId="3" fontId="19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15" fillId="5" borderId="2" xfId="0" applyFont="1" applyFill="1" applyBorder="1" applyAlignment="1" applyProtection="1">
      <alignment horizontal="center" vertical="center" wrapText="1"/>
      <protection hidden="1"/>
    </xf>
    <xf numFmtId="3" fontId="20" fillId="5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0" xfId="1" applyNumberFormat="1" applyFont="1"/>
    <xf numFmtId="0" fontId="15" fillId="5" borderId="2" xfId="0" applyFont="1" applyFill="1" applyBorder="1" applyAlignment="1" applyProtection="1">
      <alignment horizontal="center" vertical="center" wrapText="1"/>
      <protection hidden="1"/>
    </xf>
    <xf numFmtId="0" fontId="12" fillId="4" borderId="0" xfId="0" applyFont="1" applyFill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4" fillId="2" borderId="2" xfId="0" applyFont="1" applyFill="1" applyBorder="1" applyAlignment="1" applyProtection="1">
      <alignment horizontal="center" vertical="center" wrapText="1"/>
      <protection hidden="1"/>
    </xf>
    <xf numFmtId="49" fontId="15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2" xfId="0" applyFont="1" applyFill="1" applyBorder="1" applyAlignment="1" applyProtection="1">
      <alignment horizontal="center" vertical="center" wrapText="1"/>
      <protection hidden="1"/>
    </xf>
    <xf numFmtId="0" fontId="13" fillId="2" borderId="2" xfId="0" applyFont="1" applyFill="1" applyBorder="1" applyAlignment="1" applyProtection="1">
      <alignment horizontal="left" vertical="center" wrapText="1"/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left" vertical="top" wrapText="1"/>
      <protection hidden="1"/>
    </xf>
    <xf numFmtId="0" fontId="11" fillId="0" borderId="0" xfId="0" applyFont="1" applyBorder="1" applyAlignment="1" applyProtection="1">
      <alignment horizontal="left" vertical="top"/>
      <protection hidden="1"/>
    </xf>
    <xf numFmtId="0" fontId="21" fillId="0" borderId="0" xfId="0" applyFont="1" applyFill="1" applyBorder="1" applyAlignment="1" applyProtection="1">
      <alignment horizontal="left" vertical="top" wrapText="1"/>
      <protection hidden="1"/>
    </xf>
    <xf numFmtId="0" fontId="21" fillId="0" borderId="0" xfId="0" applyFont="1" applyAlignment="1" applyProtection="1">
      <alignment horizontal="left" vertical="center" wrapText="1"/>
      <protection hidden="1"/>
    </xf>
    <xf numFmtId="0" fontId="25" fillId="2" borderId="2" xfId="0" applyFont="1" applyFill="1" applyBorder="1" applyAlignment="1" applyProtection="1">
      <alignment horizontal="center" vertical="center"/>
      <protection hidden="1"/>
    </xf>
    <xf numFmtId="0" fontId="26" fillId="2" borderId="2" xfId="0" applyFont="1" applyFill="1" applyBorder="1" applyAlignment="1" applyProtection="1">
      <alignment horizontal="center" vertical="center" wrapText="1"/>
      <protection hidden="1"/>
    </xf>
    <xf numFmtId="0" fontId="27" fillId="2" borderId="2" xfId="0" applyFont="1" applyFill="1" applyBorder="1" applyAlignment="1" applyProtection="1">
      <alignment horizontal="left" vertical="center"/>
      <protection hidden="1"/>
    </xf>
    <xf numFmtId="3" fontId="28" fillId="0" borderId="7" xfId="0" applyNumberFormat="1" applyFont="1" applyBorder="1" applyAlignment="1" applyProtection="1">
      <alignment horizontal="center" vertical="center"/>
      <protection hidden="1"/>
    </xf>
    <xf numFmtId="3" fontId="28" fillId="0" borderId="8" xfId="0" applyNumberFormat="1" applyFont="1" applyBorder="1" applyAlignment="1" applyProtection="1">
      <alignment horizontal="center" vertical="center"/>
      <protection hidden="1"/>
    </xf>
    <xf numFmtId="3" fontId="28" fillId="0" borderId="9" xfId="0" applyNumberFormat="1" applyFont="1" applyBorder="1" applyAlignment="1" applyProtection="1">
      <alignment horizontal="center" vertical="center"/>
      <protection hidden="1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95250</xdr:rowOff>
    </xdr:from>
    <xdr:to>
      <xdr:col>9</xdr:col>
      <xdr:colOff>1171575</xdr:colOff>
      <xdr:row>4</xdr:row>
      <xdr:rowOff>155972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24F0E41B-EF71-47B8-B210-364E3DDBB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95250"/>
          <a:ext cx="1085850" cy="746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PE/2020/Proceso%20Electoral/2021/EG2021/Versi&#243;n%2004/FT%20EG2021%20-%20V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PE"/>
      <sheetName val="DISTRITO"/>
      <sheetName val="Ficha técnica"/>
      <sheetName val="DISTRITO CON"/>
      <sheetName val="DISTRITO SEA"/>
      <sheetName val="LOCAL"/>
      <sheetName val="Control de Cambios"/>
    </sheetNames>
    <sheetDataSet>
      <sheetData sheetId="0"/>
      <sheetData sheetId="1">
        <row r="11">
          <cell r="I11" t="str">
            <v>CON</v>
          </cell>
          <cell r="J11">
            <v>2</v>
          </cell>
          <cell r="K11">
            <v>30</v>
          </cell>
          <cell r="L11">
            <v>8535</v>
          </cell>
          <cell r="N11">
            <v>6</v>
          </cell>
        </row>
        <row r="12">
          <cell r="I12" t="str">
            <v>CON</v>
          </cell>
          <cell r="J12">
            <v>3</v>
          </cell>
          <cell r="K12">
            <v>64</v>
          </cell>
          <cell r="L12">
            <v>18673</v>
          </cell>
          <cell r="N12">
            <v>9</v>
          </cell>
        </row>
        <row r="13">
          <cell r="I13" t="str">
            <v>CON</v>
          </cell>
          <cell r="J13">
            <v>1</v>
          </cell>
          <cell r="K13">
            <v>15</v>
          </cell>
          <cell r="L13">
            <v>4216</v>
          </cell>
          <cell r="N13">
            <v>1</v>
          </cell>
        </row>
        <row r="14">
          <cell r="I14" t="str">
            <v>CON</v>
          </cell>
          <cell r="J14">
            <v>1</v>
          </cell>
          <cell r="K14">
            <v>5</v>
          </cell>
          <cell r="L14">
            <v>1305</v>
          </cell>
          <cell r="N14">
            <v>1</v>
          </cell>
        </row>
        <row r="15">
          <cell r="I15" t="str">
            <v>CON</v>
          </cell>
          <cell r="J15">
            <v>12</v>
          </cell>
          <cell r="K15">
            <v>79</v>
          </cell>
          <cell r="L15">
            <v>21904.999999999996</v>
          </cell>
          <cell r="N15">
            <v>36</v>
          </cell>
        </row>
        <row r="16">
          <cell r="I16" t="str">
            <v>CON</v>
          </cell>
          <cell r="J16">
            <v>7</v>
          </cell>
          <cell r="K16">
            <v>29</v>
          </cell>
          <cell r="L16">
            <v>7503</v>
          </cell>
          <cell r="N16">
            <v>21</v>
          </cell>
        </row>
        <row r="17">
          <cell r="I17" t="str">
            <v>CON</v>
          </cell>
          <cell r="J17">
            <v>8</v>
          </cell>
          <cell r="K17">
            <v>35</v>
          </cell>
          <cell r="L17">
            <v>9320</v>
          </cell>
          <cell r="N17">
            <v>24</v>
          </cell>
        </row>
        <row r="18">
          <cell r="I18" t="str">
            <v>CON</v>
          </cell>
          <cell r="J18">
            <v>9</v>
          </cell>
          <cell r="K18">
            <v>68</v>
          </cell>
          <cell r="L18">
            <v>19085</v>
          </cell>
          <cell r="N18">
            <v>27</v>
          </cell>
        </row>
        <row r="19">
          <cell r="I19" t="str">
            <v>CON</v>
          </cell>
          <cell r="J19">
            <v>7</v>
          </cell>
          <cell r="K19">
            <v>37</v>
          </cell>
          <cell r="L19">
            <v>9868</v>
          </cell>
          <cell r="N19">
            <v>21</v>
          </cell>
        </row>
        <row r="20">
          <cell r="I20" t="str">
            <v>CON</v>
          </cell>
          <cell r="J20">
            <v>6</v>
          </cell>
          <cell r="K20">
            <v>136</v>
          </cell>
          <cell r="L20">
            <v>39611</v>
          </cell>
          <cell r="N20">
            <v>18</v>
          </cell>
        </row>
        <row r="21">
          <cell r="I21" t="str">
            <v>CON</v>
          </cell>
          <cell r="J21">
            <v>3</v>
          </cell>
          <cell r="K21">
            <v>71</v>
          </cell>
          <cell r="L21">
            <v>20603</v>
          </cell>
          <cell r="N21">
            <v>9</v>
          </cell>
        </row>
        <row r="22">
          <cell r="I22" t="str">
            <v>CON</v>
          </cell>
          <cell r="J22">
            <v>2</v>
          </cell>
          <cell r="K22">
            <v>23</v>
          </cell>
          <cell r="L22">
            <v>6566</v>
          </cell>
          <cell r="N22">
            <v>2</v>
          </cell>
        </row>
        <row r="23">
          <cell r="I23" t="str">
            <v>CON</v>
          </cell>
          <cell r="J23">
            <v>1</v>
          </cell>
          <cell r="K23">
            <v>15</v>
          </cell>
          <cell r="L23">
            <v>4221</v>
          </cell>
          <cell r="N23">
            <v>1</v>
          </cell>
        </row>
        <row r="24">
          <cell r="I24" t="str">
            <v>CON</v>
          </cell>
          <cell r="J24">
            <v>2</v>
          </cell>
          <cell r="K24">
            <v>19</v>
          </cell>
          <cell r="L24">
            <v>5383</v>
          </cell>
          <cell r="N24">
            <v>2</v>
          </cell>
        </row>
        <row r="25">
          <cell r="I25" t="str">
            <v>CON</v>
          </cell>
          <cell r="J25">
            <v>2</v>
          </cell>
          <cell r="K25">
            <v>25</v>
          </cell>
          <cell r="L25">
            <v>7171</v>
          </cell>
          <cell r="N25">
            <v>6</v>
          </cell>
        </row>
        <row r="26">
          <cell r="I26" t="str">
            <v>CON</v>
          </cell>
          <cell r="J26">
            <v>1</v>
          </cell>
          <cell r="K26">
            <v>9</v>
          </cell>
          <cell r="L26">
            <v>2655</v>
          </cell>
          <cell r="N26">
            <v>1</v>
          </cell>
        </row>
        <row r="27">
          <cell r="I27" t="str">
            <v>CON</v>
          </cell>
          <cell r="J27">
            <v>1</v>
          </cell>
          <cell r="K27">
            <v>2</v>
          </cell>
          <cell r="L27">
            <v>407</v>
          </cell>
          <cell r="N27" t="str">
            <v>0</v>
          </cell>
        </row>
        <row r="28">
          <cell r="I28" t="str">
            <v>CON</v>
          </cell>
          <cell r="J28">
            <v>1</v>
          </cell>
          <cell r="K28">
            <v>2</v>
          </cell>
          <cell r="L28">
            <v>355</v>
          </cell>
          <cell r="N28" t="str">
            <v>0</v>
          </cell>
        </row>
        <row r="29">
          <cell r="I29" t="str">
            <v>CON</v>
          </cell>
          <cell r="J29">
            <v>1</v>
          </cell>
          <cell r="K29">
            <v>3</v>
          </cell>
          <cell r="L29">
            <v>679</v>
          </cell>
          <cell r="N29" t="str">
            <v>0</v>
          </cell>
        </row>
        <row r="30">
          <cell r="I30" t="str">
            <v>CON</v>
          </cell>
          <cell r="J30">
            <v>1</v>
          </cell>
          <cell r="K30">
            <v>3</v>
          </cell>
          <cell r="L30">
            <v>625</v>
          </cell>
          <cell r="N30" t="str">
            <v>0</v>
          </cell>
        </row>
        <row r="31">
          <cell r="I31" t="str">
            <v>CON</v>
          </cell>
          <cell r="J31">
            <v>1</v>
          </cell>
          <cell r="K31">
            <v>16</v>
          </cell>
          <cell r="L31">
            <v>4513</v>
          </cell>
          <cell r="N31">
            <v>1</v>
          </cell>
        </row>
        <row r="32">
          <cell r="I32" t="str">
            <v>CON</v>
          </cell>
          <cell r="J32">
            <v>1</v>
          </cell>
          <cell r="K32">
            <v>21</v>
          </cell>
          <cell r="L32">
            <v>5961</v>
          </cell>
          <cell r="N32">
            <v>1</v>
          </cell>
        </row>
        <row r="33">
          <cell r="I33" t="str">
            <v>CON</v>
          </cell>
          <cell r="J33">
            <v>1</v>
          </cell>
          <cell r="K33">
            <v>3</v>
          </cell>
          <cell r="L33">
            <v>853</v>
          </cell>
          <cell r="N33" t="str">
            <v>0</v>
          </cell>
        </row>
        <row r="34">
          <cell r="I34" t="str">
            <v>CON</v>
          </cell>
          <cell r="J34">
            <v>1</v>
          </cell>
          <cell r="K34">
            <v>1</v>
          </cell>
          <cell r="L34">
            <v>292</v>
          </cell>
          <cell r="N34" t="str">
            <v>0</v>
          </cell>
        </row>
        <row r="35">
          <cell r="I35" t="str">
            <v>CON</v>
          </cell>
          <cell r="J35">
            <v>1</v>
          </cell>
          <cell r="K35">
            <v>2</v>
          </cell>
          <cell r="L35">
            <v>444</v>
          </cell>
          <cell r="N35" t="str">
            <v>0</v>
          </cell>
        </row>
        <row r="36">
          <cell r="I36" t="str">
            <v>CON</v>
          </cell>
          <cell r="J36">
            <v>1</v>
          </cell>
          <cell r="K36">
            <v>5</v>
          </cell>
          <cell r="L36">
            <v>1381</v>
          </cell>
          <cell r="N36">
            <v>1</v>
          </cell>
        </row>
        <row r="37">
          <cell r="I37" t="str">
            <v>CON</v>
          </cell>
          <cell r="J37">
            <v>1</v>
          </cell>
          <cell r="K37">
            <v>3</v>
          </cell>
          <cell r="L37">
            <v>883</v>
          </cell>
          <cell r="N37" t="str">
            <v>0</v>
          </cell>
        </row>
        <row r="38">
          <cell r="I38" t="str">
            <v>CON</v>
          </cell>
          <cell r="J38">
            <v>2</v>
          </cell>
          <cell r="K38">
            <v>16</v>
          </cell>
          <cell r="L38">
            <v>4516</v>
          </cell>
          <cell r="N38">
            <v>2</v>
          </cell>
        </row>
        <row r="39">
          <cell r="I39" t="str">
            <v>CON</v>
          </cell>
          <cell r="J39">
            <v>1</v>
          </cell>
          <cell r="K39">
            <v>1</v>
          </cell>
          <cell r="L39">
            <v>297</v>
          </cell>
          <cell r="N39" t="str">
            <v>0</v>
          </cell>
        </row>
        <row r="40">
          <cell r="I40" t="str">
            <v>CON</v>
          </cell>
          <cell r="J40">
            <v>1</v>
          </cell>
          <cell r="K40">
            <v>4</v>
          </cell>
          <cell r="L40">
            <v>1014</v>
          </cell>
          <cell r="N40">
            <v>1</v>
          </cell>
        </row>
        <row r="41">
          <cell r="I41" t="str">
            <v>CON</v>
          </cell>
          <cell r="J41">
            <v>3</v>
          </cell>
          <cell r="K41">
            <v>70</v>
          </cell>
          <cell r="L41">
            <v>20346</v>
          </cell>
          <cell r="N41">
            <v>9</v>
          </cell>
        </row>
        <row r="42">
          <cell r="I42" t="str">
            <v>CON</v>
          </cell>
          <cell r="J42">
            <v>1</v>
          </cell>
          <cell r="K42">
            <v>2</v>
          </cell>
          <cell r="L42">
            <v>591</v>
          </cell>
          <cell r="N42" t="str">
            <v>0</v>
          </cell>
        </row>
        <row r="43">
          <cell r="I43" t="str">
            <v>CON</v>
          </cell>
          <cell r="J43">
            <v>1</v>
          </cell>
          <cell r="K43">
            <v>3</v>
          </cell>
          <cell r="L43">
            <v>761</v>
          </cell>
          <cell r="N43" t="str">
            <v>0</v>
          </cell>
        </row>
        <row r="44">
          <cell r="I44" t="str">
            <v>CON</v>
          </cell>
          <cell r="J44">
            <v>1</v>
          </cell>
          <cell r="K44">
            <v>6</v>
          </cell>
          <cell r="L44">
            <v>1531</v>
          </cell>
          <cell r="N44">
            <v>1</v>
          </cell>
        </row>
        <row r="45">
          <cell r="I45" t="str">
            <v>CON</v>
          </cell>
          <cell r="J45">
            <v>1</v>
          </cell>
          <cell r="K45">
            <v>2</v>
          </cell>
          <cell r="L45">
            <v>429</v>
          </cell>
          <cell r="N45" t="str">
            <v>0</v>
          </cell>
        </row>
        <row r="46">
          <cell r="I46" t="str">
            <v>CON</v>
          </cell>
          <cell r="J46">
            <v>1</v>
          </cell>
          <cell r="K46">
            <v>2</v>
          </cell>
          <cell r="L46">
            <v>419</v>
          </cell>
          <cell r="N46" t="str">
            <v>0</v>
          </cell>
        </row>
        <row r="47">
          <cell r="I47" t="str">
            <v>CON</v>
          </cell>
          <cell r="J47">
            <v>3</v>
          </cell>
          <cell r="K47">
            <v>15</v>
          </cell>
          <cell r="L47">
            <v>3957</v>
          </cell>
          <cell r="N47">
            <v>3</v>
          </cell>
        </row>
        <row r="48">
          <cell r="I48" t="str">
            <v>CON</v>
          </cell>
          <cell r="J48">
            <v>1</v>
          </cell>
          <cell r="K48">
            <v>9</v>
          </cell>
          <cell r="L48">
            <v>2590</v>
          </cell>
          <cell r="N48">
            <v>1</v>
          </cell>
        </row>
        <row r="49">
          <cell r="I49" t="str">
            <v>CON</v>
          </cell>
          <cell r="J49">
            <v>1</v>
          </cell>
          <cell r="K49">
            <v>4</v>
          </cell>
          <cell r="L49">
            <v>905</v>
          </cell>
          <cell r="N49" t="str">
            <v>0</v>
          </cell>
        </row>
        <row r="50">
          <cell r="I50" t="str">
            <v>CON</v>
          </cell>
          <cell r="J50">
            <v>1</v>
          </cell>
          <cell r="K50">
            <v>3</v>
          </cell>
          <cell r="L50">
            <v>725</v>
          </cell>
          <cell r="N50" t="str">
            <v>0</v>
          </cell>
        </row>
        <row r="51">
          <cell r="I51" t="str">
            <v>CON</v>
          </cell>
          <cell r="J51">
            <v>1</v>
          </cell>
          <cell r="K51">
            <v>3</v>
          </cell>
          <cell r="L51">
            <v>828</v>
          </cell>
          <cell r="N51" t="str">
            <v>0</v>
          </cell>
        </row>
        <row r="52">
          <cell r="I52" t="str">
            <v>CON</v>
          </cell>
          <cell r="J52">
            <v>1</v>
          </cell>
          <cell r="K52">
            <v>7</v>
          </cell>
          <cell r="L52">
            <v>1899</v>
          </cell>
          <cell r="N52">
            <v>1</v>
          </cell>
        </row>
        <row r="53">
          <cell r="I53" t="str">
            <v>CON</v>
          </cell>
          <cell r="J53">
            <v>1</v>
          </cell>
          <cell r="K53">
            <v>3</v>
          </cell>
          <cell r="L53">
            <v>601</v>
          </cell>
          <cell r="N53" t="str">
            <v>0</v>
          </cell>
        </row>
        <row r="54">
          <cell r="I54" t="str">
            <v>CON</v>
          </cell>
          <cell r="J54">
            <v>1</v>
          </cell>
          <cell r="K54">
            <v>2</v>
          </cell>
          <cell r="L54">
            <v>382</v>
          </cell>
          <cell r="N54" t="str">
            <v>0</v>
          </cell>
        </row>
        <row r="55">
          <cell r="I55" t="str">
            <v>CON</v>
          </cell>
          <cell r="J55">
            <v>1</v>
          </cell>
          <cell r="K55">
            <v>3</v>
          </cell>
          <cell r="L55">
            <v>798</v>
          </cell>
          <cell r="N55" t="str">
            <v>0</v>
          </cell>
        </row>
        <row r="56">
          <cell r="I56" t="str">
            <v>CON</v>
          </cell>
          <cell r="J56">
            <v>1</v>
          </cell>
          <cell r="K56">
            <v>1</v>
          </cell>
          <cell r="L56">
            <v>295</v>
          </cell>
          <cell r="N56" t="str">
            <v>0</v>
          </cell>
        </row>
        <row r="57">
          <cell r="I57" t="str">
            <v>CON</v>
          </cell>
          <cell r="J57">
            <v>1</v>
          </cell>
          <cell r="K57">
            <v>2</v>
          </cell>
          <cell r="L57">
            <v>531</v>
          </cell>
          <cell r="N57" t="str">
            <v>0</v>
          </cell>
        </row>
        <row r="58">
          <cell r="I58" t="str">
            <v>CON</v>
          </cell>
          <cell r="J58">
            <v>1</v>
          </cell>
          <cell r="K58">
            <v>5</v>
          </cell>
          <cell r="L58">
            <v>1298</v>
          </cell>
          <cell r="N58">
            <v>1</v>
          </cell>
        </row>
        <row r="59">
          <cell r="I59" t="str">
            <v>CON</v>
          </cell>
          <cell r="J59">
            <v>1</v>
          </cell>
          <cell r="K59">
            <v>2</v>
          </cell>
          <cell r="L59">
            <v>305</v>
          </cell>
          <cell r="N59" t="str">
            <v>0</v>
          </cell>
        </row>
        <row r="60">
          <cell r="I60" t="str">
            <v>CON</v>
          </cell>
          <cell r="J60">
            <v>1</v>
          </cell>
          <cell r="K60">
            <v>15</v>
          </cell>
          <cell r="L60">
            <v>4407</v>
          </cell>
          <cell r="N60">
            <v>1</v>
          </cell>
        </row>
        <row r="61">
          <cell r="I61" t="str">
            <v>CON</v>
          </cell>
          <cell r="J61">
            <v>2</v>
          </cell>
          <cell r="K61">
            <v>6</v>
          </cell>
          <cell r="L61">
            <v>1461</v>
          </cell>
          <cell r="N61">
            <v>2</v>
          </cell>
        </row>
        <row r="62">
          <cell r="I62" t="str">
            <v>CON</v>
          </cell>
          <cell r="J62">
            <v>1</v>
          </cell>
          <cell r="K62">
            <v>6</v>
          </cell>
          <cell r="L62">
            <v>1726</v>
          </cell>
          <cell r="N62">
            <v>1</v>
          </cell>
        </row>
        <row r="63">
          <cell r="I63" t="str">
            <v>CON</v>
          </cell>
          <cell r="J63">
            <v>1</v>
          </cell>
          <cell r="K63">
            <v>6</v>
          </cell>
          <cell r="L63">
            <v>1506</v>
          </cell>
          <cell r="N63">
            <v>1</v>
          </cell>
        </row>
        <row r="64">
          <cell r="I64" t="str">
            <v>CON</v>
          </cell>
          <cell r="J64">
            <v>1</v>
          </cell>
          <cell r="K64">
            <v>2</v>
          </cell>
          <cell r="L64">
            <v>493</v>
          </cell>
          <cell r="N64" t="str">
            <v>0</v>
          </cell>
        </row>
        <row r="65">
          <cell r="I65" t="str">
            <v>CON</v>
          </cell>
          <cell r="J65">
            <v>1</v>
          </cell>
          <cell r="K65">
            <v>6</v>
          </cell>
          <cell r="L65">
            <v>1687</v>
          </cell>
          <cell r="N65">
            <v>1</v>
          </cell>
        </row>
        <row r="66">
          <cell r="I66" t="str">
            <v>CON</v>
          </cell>
          <cell r="J66">
            <v>1</v>
          </cell>
          <cell r="K66">
            <v>3</v>
          </cell>
          <cell r="L66">
            <v>760</v>
          </cell>
          <cell r="N66" t="str">
            <v>0</v>
          </cell>
        </row>
        <row r="67">
          <cell r="I67" t="str">
            <v>CON</v>
          </cell>
          <cell r="J67">
            <v>1</v>
          </cell>
          <cell r="K67">
            <v>3</v>
          </cell>
          <cell r="L67">
            <v>795</v>
          </cell>
          <cell r="N67" t="str">
            <v>0</v>
          </cell>
        </row>
        <row r="68">
          <cell r="I68" t="str">
            <v>CON</v>
          </cell>
          <cell r="J68">
            <v>1</v>
          </cell>
          <cell r="K68">
            <v>10</v>
          </cell>
          <cell r="L68">
            <v>2944</v>
          </cell>
          <cell r="N68">
            <v>1</v>
          </cell>
        </row>
        <row r="69">
          <cell r="I69" t="str">
            <v>CON</v>
          </cell>
          <cell r="J69">
            <v>1</v>
          </cell>
          <cell r="K69">
            <v>2</v>
          </cell>
          <cell r="L69">
            <v>332</v>
          </cell>
          <cell r="N69" t="str">
            <v>0</v>
          </cell>
        </row>
        <row r="70">
          <cell r="I70" t="str">
            <v>CON</v>
          </cell>
          <cell r="J70">
            <v>1</v>
          </cell>
          <cell r="K70">
            <v>3</v>
          </cell>
          <cell r="L70">
            <v>753</v>
          </cell>
          <cell r="N70" t="str">
            <v>0</v>
          </cell>
        </row>
        <row r="71">
          <cell r="I71" t="str">
            <v>CON</v>
          </cell>
          <cell r="J71">
            <v>1</v>
          </cell>
          <cell r="K71">
            <v>9</v>
          </cell>
          <cell r="L71">
            <v>2439</v>
          </cell>
          <cell r="N71">
            <v>1</v>
          </cell>
        </row>
        <row r="72">
          <cell r="I72" t="str">
            <v>CON</v>
          </cell>
          <cell r="J72">
            <v>1</v>
          </cell>
          <cell r="K72">
            <v>10</v>
          </cell>
          <cell r="L72">
            <v>2690</v>
          </cell>
          <cell r="N72">
            <v>1</v>
          </cell>
        </row>
        <row r="73">
          <cell r="I73" t="str">
            <v>CON</v>
          </cell>
          <cell r="J73">
            <v>5</v>
          </cell>
          <cell r="K73">
            <v>16</v>
          </cell>
          <cell r="L73">
            <v>3832</v>
          </cell>
          <cell r="N73">
            <v>5</v>
          </cell>
        </row>
        <row r="74">
          <cell r="I74" t="str">
            <v>CON</v>
          </cell>
          <cell r="J74">
            <v>1</v>
          </cell>
          <cell r="K74">
            <v>4</v>
          </cell>
          <cell r="L74">
            <v>1085</v>
          </cell>
          <cell r="N74">
            <v>1</v>
          </cell>
        </row>
        <row r="75">
          <cell r="I75" t="str">
            <v>CON</v>
          </cell>
          <cell r="J75">
            <v>1</v>
          </cell>
          <cell r="K75">
            <v>2</v>
          </cell>
          <cell r="L75">
            <v>531</v>
          </cell>
          <cell r="N75" t="str">
            <v>0</v>
          </cell>
        </row>
        <row r="76">
          <cell r="I76" t="str">
            <v>CON</v>
          </cell>
          <cell r="J76">
            <v>1</v>
          </cell>
          <cell r="K76">
            <v>3</v>
          </cell>
          <cell r="L76">
            <v>603</v>
          </cell>
          <cell r="N76" t="str">
            <v>0</v>
          </cell>
        </row>
        <row r="77">
          <cell r="I77" t="str">
            <v>CON</v>
          </cell>
          <cell r="J77">
            <v>1</v>
          </cell>
          <cell r="K77">
            <v>3</v>
          </cell>
          <cell r="L77">
            <v>715</v>
          </cell>
          <cell r="N77" t="str">
            <v>0</v>
          </cell>
        </row>
        <row r="78">
          <cell r="I78" t="str">
            <v>CON</v>
          </cell>
          <cell r="J78">
            <v>1</v>
          </cell>
          <cell r="K78">
            <v>2</v>
          </cell>
          <cell r="L78">
            <v>475</v>
          </cell>
          <cell r="N78" t="str">
            <v>0</v>
          </cell>
        </row>
        <row r="79">
          <cell r="I79" t="str">
            <v>CON</v>
          </cell>
          <cell r="J79">
            <v>2</v>
          </cell>
          <cell r="K79">
            <v>5</v>
          </cell>
          <cell r="L79">
            <v>1311</v>
          </cell>
          <cell r="N79">
            <v>2</v>
          </cell>
        </row>
        <row r="80">
          <cell r="I80" t="str">
            <v>CON</v>
          </cell>
          <cell r="J80">
            <v>2</v>
          </cell>
          <cell r="K80">
            <v>10</v>
          </cell>
          <cell r="L80">
            <v>2611</v>
          </cell>
          <cell r="N80">
            <v>2</v>
          </cell>
        </row>
        <row r="81">
          <cell r="I81" t="str">
            <v>CON</v>
          </cell>
          <cell r="J81">
            <v>1</v>
          </cell>
          <cell r="K81">
            <v>4</v>
          </cell>
          <cell r="L81">
            <v>1120</v>
          </cell>
          <cell r="N81">
            <v>1</v>
          </cell>
        </row>
        <row r="82">
          <cell r="I82" t="str">
            <v>CON</v>
          </cell>
          <cell r="J82">
            <v>1</v>
          </cell>
          <cell r="K82">
            <v>4</v>
          </cell>
          <cell r="L82">
            <v>970</v>
          </cell>
          <cell r="N82" t="str">
            <v>0</v>
          </cell>
        </row>
        <row r="83">
          <cell r="I83" t="str">
            <v>CON</v>
          </cell>
          <cell r="J83">
            <v>1</v>
          </cell>
          <cell r="K83">
            <v>6</v>
          </cell>
          <cell r="L83">
            <v>1766</v>
          </cell>
          <cell r="N83">
            <v>1</v>
          </cell>
        </row>
        <row r="84">
          <cell r="I84" t="str">
            <v>CON</v>
          </cell>
          <cell r="J84">
            <v>1</v>
          </cell>
          <cell r="K84">
            <v>2</v>
          </cell>
          <cell r="L84">
            <v>591</v>
          </cell>
          <cell r="N84" t="str">
            <v>0</v>
          </cell>
        </row>
        <row r="85">
          <cell r="I85" t="str">
            <v>CON</v>
          </cell>
          <cell r="J85">
            <v>1</v>
          </cell>
          <cell r="K85">
            <v>8</v>
          </cell>
          <cell r="L85">
            <v>2308</v>
          </cell>
          <cell r="N85">
            <v>1</v>
          </cell>
        </row>
        <row r="86">
          <cell r="I86" t="str">
            <v>CON</v>
          </cell>
          <cell r="J86">
            <v>1</v>
          </cell>
          <cell r="K86">
            <v>5</v>
          </cell>
          <cell r="L86">
            <v>1359</v>
          </cell>
          <cell r="N86">
            <v>1</v>
          </cell>
        </row>
        <row r="87">
          <cell r="I87" t="str">
            <v>CON</v>
          </cell>
          <cell r="J87">
            <v>1</v>
          </cell>
          <cell r="K87">
            <v>5</v>
          </cell>
          <cell r="L87">
            <v>1361</v>
          </cell>
          <cell r="N87">
            <v>1</v>
          </cell>
        </row>
        <row r="88">
          <cell r="I88" t="str">
            <v>CON</v>
          </cell>
          <cell r="J88">
            <v>1</v>
          </cell>
          <cell r="K88">
            <v>6</v>
          </cell>
          <cell r="L88">
            <v>1529</v>
          </cell>
          <cell r="N88">
            <v>1</v>
          </cell>
        </row>
        <row r="89">
          <cell r="I89" t="str">
            <v>CON</v>
          </cell>
          <cell r="J89">
            <v>1</v>
          </cell>
          <cell r="K89">
            <v>2</v>
          </cell>
          <cell r="L89">
            <v>572</v>
          </cell>
          <cell r="N89" t="str">
            <v>0</v>
          </cell>
        </row>
        <row r="90">
          <cell r="I90" t="str">
            <v>CON</v>
          </cell>
          <cell r="J90">
            <v>4</v>
          </cell>
          <cell r="K90">
            <v>25</v>
          </cell>
          <cell r="L90">
            <v>6901</v>
          </cell>
          <cell r="N90">
            <v>4</v>
          </cell>
        </row>
        <row r="91">
          <cell r="I91" t="str">
            <v>CON</v>
          </cell>
          <cell r="J91">
            <v>1</v>
          </cell>
          <cell r="K91">
            <v>13</v>
          </cell>
          <cell r="L91">
            <v>3790</v>
          </cell>
          <cell r="N91">
            <v>1</v>
          </cell>
        </row>
        <row r="92">
          <cell r="I92" t="str">
            <v>CON</v>
          </cell>
          <cell r="J92">
            <v>1</v>
          </cell>
          <cell r="K92">
            <v>2</v>
          </cell>
          <cell r="L92">
            <v>499</v>
          </cell>
          <cell r="N92" t="str">
            <v>0</v>
          </cell>
        </row>
        <row r="93">
          <cell r="I93" t="str">
            <v>CON</v>
          </cell>
          <cell r="J93">
            <v>1</v>
          </cell>
          <cell r="K93">
            <v>2</v>
          </cell>
          <cell r="L93">
            <v>410</v>
          </cell>
          <cell r="N93" t="str">
            <v>0</v>
          </cell>
        </row>
        <row r="94">
          <cell r="I94" t="str">
            <v>CON</v>
          </cell>
          <cell r="J94">
            <v>2</v>
          </cell>
          <cell r="K94">
            <v>7</v>
          </cell>
          <cell r="L94">
            <v>1823</v>
          </cell>
          <cell r="N94">
            <v>2</v>
          </cell>
        </row>
        <row r="95">
          <cell r="I95" t="str">
            <v>CON</v>
          </cell>
          <cell r="J95">
            <v>1</v>
          </cell>
          <cell r="K95">
            <v>6</v>
          </cell>
          <cell r="L95">
            <v>1690</v>
          </cell>
          <cell r="N95">
            <v>1</v>
          </cell>
        </row>
        <row r="96">
          <cell r="I96" t="str">
            <v>CON</v>
          </cell>
          <cell r="J96">
            <v>1</v>
          </cell>
          <cell r="K96">
            <v>5</v>
          </cell>
          <cell r="L96">
            <v>1447</v>
          </cell>
          <cell r="N96">
            <v>1</v>
          </cell>
        </row>
        <row r="97">
          <cell r="I97" t="str">
            <v>CON</v>
          </cell>
          <cell r="J97">
            <v>1</v>
          </cell>
          <cell r="K97">
            <v>2</v>
          </cell>
          <cell r="L97">
            <v>416</v>
          </cell>
          <cell r="N97" t="str">
            <v>0</v>
          </cell>
        </row>
        <row r="98">
          <cell r="I98" t="str">
            <v>CON</v>
          </cell>
          <cell r="J98">
            <v>2</v>
          </cell>
          <cell r="K98">
            <v>7</v>
          </cell>
          <cell r="L98">
            <v>1748</v>
          </cell>
          <cell r="N98">
            <v>2</v>
          </cell>
        </row>
        <row r="99">
          <cell r="I99" t="str">
            <v>CON</v>
          </cell>
          <cell r="J99">
            <v>1</v>
          </cell>
          <cell r="K99">
            <v>3</v>
          </cell>
          <cell r="L99">
            <v>704</v>
          </cell>
          <cell r="N99" t="str">
            <v>0</v>
          </cell>
        </row>
        <row r="100">
          <cell r="I100" t="str">
            <v>CON</v>
          </cell>
          <cell r="J100">
            <v>1</v>
          </cell>
          <cell r="K100">
            <v>1</v>
          </cell>
          <cell r="L100">
            <v>233</v>
          </cell>
          <cell r="N100" t="str">
            <v>0</v>
          </cell>
        </row>
        <row r="101">
          <cell r="I101" t="str">
            <v>CON</v>
          </cell>
          <cell r="J101">
            <v>1</v>
          </cell>
          <cell r="K101">
            <v>4</v>
          </cell>
          <cell r="L101">
            <v>1079</v>
          </cell>
          <cell r="N101">
            <v>1</v>
          </cell>
        </row>
        <row r="102">
          <cell r="I102" t="str">
            <v>CON</v>
          </cell>
          <cell r="J102">
            <v>1</v>
          </cell>
          <cell r="K102">
            <v>6</v>
          </cell>
          <cell r="L102">
            <v>1738</v>
          </cell>
          <cell r="N102">
            <v>1</v>
          </cell>
        </row>
        <row r="103">
          <cell r="I103" t="str">
            <v>CON</v>
          </cell>
          <cell r="J103">
            <v>1</v>
          </cell>
          <cell r="K103">
            <v>5</v>
          </cell>
          <cell r="L103">
            <v>1422</v>
          </cell>
          <cell r="N103">
            <v>1</v>
          </cell>
        </row>
        <row r="104">
          <cell r="I104" t="str">
            <v>CON</v>
          </cell>
          <cell r="J104">
            <v>1</v>
          </cell>
          <cell r="K104">
            <v>2</v>
          </cell>
          <cell r="L104">
            <v>298</v>
          </cell>
          <cell r="N104" t="str">
            <v>0</v>
          </cell>
        </row>
        <row r="105">
          <cell r="I105" t="str">
            <v>CON</v>
          </cell>
          <cell r="J105">
            <v>2</v>
          </cell>
          <cell r="K105">
            <v>11</v>
          </cell>
          <cell r="L105">
            <v>3093</v>
          </cell>
          <cell r="N105">
            <v>2</v>
          </cell>
        </row>
        <row r="106">
          <cell r="I106" t="str">
            <v>CON</v>
          </cell>
          <cell r="J106">
            <v>1</v>
          </cell>
          <cell r="K106">
            <v>6</v>
          </cell>
          <cell r="L106">
            <v>1623</v>
          </cell>
          <cell r="N106">
            <v>1</v>
          </cell>
        </row>
        <row r="107">
          <cell r="I107" t="str">
            <v>CON</v>
          </cell>
          <cell r="J107">
            <v>1</v>
          </cell>
          <cell r="K107">
            <v>16</v>
          </cell>
          <cell r="L107">
            <v>4640</v>
          </cell>
          <cell r="N107">
            <v>1</v>
          </cell>
        </row>
        <row r="108">
          <cell r="I108" t="str">
            <v>CON</v>
          </cell>
          <cell r="J108">
            <v>2</v>
          </cell>
          <cell r="K108">
            <v>6</v>
          </cell>
          <cell r="L108">
            <v>1384</v>
          </cell>
          <cell r="N108">
            <v>2</v>
          </cell>
        </row>
        <row r="109">
          <cell r="I109" t="str">
            <v>CON</v>
          </cell>
          <cell r="J109">
            <v>2</v>
          </cell>
          <cell r="K109">
            <v>4</v>
          </cell>
          <cell r="L109">
            <v>1003</v>
          </cell>
          <cell r="N109">
            <v>2</v>
          </cell>
        </row>
        <row r="110">
          <cell r="I110" t="str">
            <v>CON</v>
          </cell>
          <cell r="J110">
            <v>1</v>
          </cell>
          <cell r="K110">
            <v>1</v>
          </cell>
          <cell r="L110">
            <v>294</v>
          </cell>
          <cell r="N110" t="str">
            <v>0</v>
          </cell>
        </row>
        <row r="111">
          <cell r="I111" t="str">
            <v>CON</v>
          </cell>
          <cell r="J111">
            <v>1</v>
          </cell>
          <cell r="K111">
            <v>2</v>
          </cell>
          <cell r="L111">
            <v>434</v>
          </cell>
          <cell r="N111" t="str">
            <v>0</v>
          </cell>
        </row>
        <row r="112">
          <cell r="I112" t="str">
            <v>CON</v>
          </cell>
          <cell r="J112">
            <v>2</v>
          </cell>
          <cell r="K112">
            <v>4</v>
          </cell>
          <cell r="L112">
            <v>919</v>
          </cell>
          <cell r="N112" t="str">
            <v>0</v>
          </cell>
        </row>
        <row r="113">
          <cell r="I113" t="str">
            <v>CON</v>
          </cell>
          <cell r="J113">
            <v>1</v>
          </cell>
          <cell r="K113">
            <v>1</v>
          </cell>
          <cell r="L113">
            <v>251</v>
          </cell>
          <cell r="N113" t="str">
            <v>0</v>
          </cell>
        </row>
        <row r="114">
          <cell r="I114" t="str">
            <v>CON</v>
          </cell>
          <cell r="J114">
            <v>1</v>
          </cell>
          <cell r="K114">
            <v>2</v>
          </cell>
          <cell r="L114">
            <v>479</v>
          </cell>
          <cell r="N114" t="str">
            <v>0</v>
          </cell>
        </row>
        <row r="115">
          <cell r="I115" t="str">
            <v>CON</v>
          </cell>
          <cell r="J115">
            <v>1</v>
          </cell>
          <cell r="K115">
            <v>7</v>
          </cell>
          <cell r="L115">
            <v>2019</v>
          </cell>
          <cell r="N115">
            <v>1</v>
          </cell>
        </row>
        <row r="116">
          <cell r="I116" t="str">
            <v>CON</v>
          </cell>
          <cell r="J116">
            <v>1</v>
          </cell>
          <cell r="K116">
            <v>6</v>
          </cell>
          <cell r="L116">
            <v>1587</v>
          </cell>
          <cell r="N116">
            <v>1</v>
          </cell>
        </row>
        <row r="117">
          <cell r="I117" t="str">
            <v>CON</v>
          </cell>
          <cell r="J117">
            <v>1</v>
          </cell>
          <cell r="K117">
            <v>8</v>
          </cell>
          <cell r="L117">
            <v>2099</v>
          </cell>
          <cell r="N117">
            <v>1</v>
          </cell>
        </row>
        <row r="118">
          <cell r="I118" t="str">
            <v>CON</v>
          </cell>
          <cell r="J118">
            <v>1</v>
          </cell>
          <cell r="K118">
            <v>6</v>
          </cell>
          <cell r="L118">
            <v>1543</v>
          </cell>
          <cell r="N118">
            <v>1</v>
          </cell>
        </row>
        <row r="119">
          <cell r="I119" t="str">
            <v>CON</v>
          </cell>
          <cell r="J119">
            <v>3</v>
          </cell>
          <cell r="K119">
            <v>42</v>
          </cell>
          <cell r="L119">
            <v>11906.999999999998</v>
          </cell>
          <cell r="N119">
            <v>9</v>
          </cell>
        </row>
        <row r="120">
          <cell r="I120" t="str">
            <v>CON</v>
          </cell>
          <cell r="J120">
            <v>2</v>
          </cell>
          <cell r="K120">
            <v>28</v>
          </cell>
          <cell r="L120">
            <v>7932</v>
          </cell>
          <cell r="N120">
            <v>6</v>
          </cell>
        </row>
        <row r="121">
          <cell r="I121" t="str">
            <v>CON</v>
          </cell>
          <cell r="J121">
            <v>1</v>
          </cell>
          <cell r="K121">
            <v>5</v>
          </cell>
          <cell r="L121">
            <v>1259</v>
          </cell>
          <cell r="N121">
            <v>1</v>
          </cell>
        </row>
        <row r="122">
          <cell r="I122" t="str">
            <v>CON</v>
          </cell>
          <cell r="J122">
            <v>2</v>
          </cell>
          <cell r="K122">
            <v>8</v>
          </cell>
          <cell r="L122">
            <v>2104</v>
          </cell>
          <cell r="N122">
            <v>2</v>
          </cell>
        </row>
        <row r="123">
          <cell r="I123" t="str">
            <v>CON</v>
          </cell>
          <cell r="J123">
            <v>1</v>
          </cell>
          <cell r="K123">
            <v>11</v>
          </cell>
          <cell r="L123">
            <v>3190</v>
          </cell>
          <cell r="N123">
            <v>1</v>
          </cell>
        </row>
        <row r="124">
          <cell r="I124" t="str">
            <v>CON</v>
          </cell>
          <cell r="J124">
            <v>1</v>
          </cell>
          <cell r="K124">
            <v>9</v>
          </cell>
          <cell r="L124">
            <v>2499</v>
          </cell>
          <cell r="N124">
            <v>1</v>
          </cell>
        </row>
        <row r="125">
          <cell r="I125" t="str">
            <v>CON</v>
          </cell>
          <cell r="J125">
            <v>1</v>
          </cell>
          <cell r="K125">
            <v>9</v>
          </cell>
          <cell r="L125">
            <v>2570</v>
          </cell>
          <cell r="N125">
            <v>1</v>
          </cell>
        </row>
        <row r="126">
          <cell r="I126" t="str">
            <v>CON</v>
          </cell>
          <cell r="J126">
            <v>1</v>
          </cell>
          <cell r="K126">
            <v>6</v>
          </cell>
          <cell r="L126">
            <v>1586</v>
          </cell>
          <cell r="N126">
            <v>1</v>
          </cell>
        </row>
        <row r="127">
          <cell r="I127" t="str">
            <v>CON</v>
          </cell>
          <cell r="J127">
            <v>1</v>
          </cell>
          <cell r="K127">
            <v>1</v>
          </cell>
          <cell r="L127">
            <v>289</v>
          </cell>
          <cell r="N127" t="str">
            <v>0</v>
          </cell>
        </row>
        <row r="128">
          <cell r="I128" t="str">
            <v>CON</v>
          </cell>
          <cell r="J128">
            <v>2</v>
          </cell>
          <cell r="K128">
            <v>7</v>
          </cell>
          <cell r="L128">
            <v>1708</v>
          </cell>
          <cell r="N128">
            <v>2</v>
          </cell>
        </row>
        <row r="129">
          <cell r="I129" t="str">
            <v>CON</v>
          </cell>
          <cell r="J129">
            <v>5</v>
          </cell>
          <cell r="K129">
            <v>171</v>
          </cell>
          <cell r="L129">
            <v>49973.999999999993</v>
          </cell>
          <cell r="N129">
            <v>15</v>
          </cell>
        </row>
        <row r="130">
          <cell r="I130" t="str">
            <v>CON</v>
          </cell>
          <cell r="J130">
            <v>5</v>
          </cell>
          <cell r="K130">
            <v>178</v>
          </cell>
          <cell r="L130">
            <v>52488</v>
          </cell>
          <cell r="N130">
            <v>15</v>
          </cell>
        </row>
        <row r="131">
          <cell r="I131" t="str">
            <v>CON</v>
          </cell>
          <cell r="J131">
            <v>1</v>
          </cell>
          <cell r="K131">
            <v>15</v>
          </cell>
          <cell r="L131">
            <v>4203</v>
          </cell>
          <cell r="N131">
            <v>1</v>
          </cell>
        </row>
        <row r="132">
          <cell r="I132" t="str">
            <v>CON</v>
          </cell>
          <cell r="J132">
            <v>1</v>
          </cell>
          <cell r="K132">
            <v>5</v>
          </cell>
          <cell r="L132">
            <v>1232</v>
          </cell>
          <cell r="N132">
            <v>1</v>
          </cell>
        </row>
        <row r="133">
          <cell r="I133" t="str">
            <v>CON</v>
          </cell>
          <cell r="J133">
            <v>1</v>
          </cell>
          <cell r="K133">
            <v>9</v>
          </cell>
          <cell r="L133">
            <v>2658</v>
          </cell>
          <cell r="N133">
            <v>1</v>
          </cell>
        </row>
        <row r="134">
          <cell r="I134" t="str">
            <v>CON</v>
          </cell>
          <cell r="J134">
            <v>1</v>
          </cell>
          <cell r="K134">
            <v>4</v>
          </cell>
          <cell r="L134">
            <v>1114</v>
          </cell>
          <cell r="N134">
            <v>1</v>
          </cell>
        </row>
        <row r="135">
          <cell r="I135" t="str">
            <v>CON</v>
          </cell>
          <cell r="J135">
            <v>2</v>
          </cell>
          <cell r="K135">
            <v>14</v>
          </cell>
          <cell r="L135">
            <v>4012</v>
          </cell>
          <cell r="N135">
            <v>2</v>
          </cell>
        </row>
        <row r="136">
          <cell r="I136" t="str">
            <v>CON</v>
          </cell>
          <cell r="J136">
            <v>4</v>
          </cell>
          <cell r="K136">
            <v>14</v>
          </cell>
          <cell r="L136">
            <v>3680</v>
          </cell>
          <cell r="N136">
            <v>4</v>
          </cell>
        </row>
        <row r="137">
          <cell r="I137" t="str">
            <v>CON</v>
          </cell>
          <cell r="J137">
            <v>2</v>
          </cell>
          <cell r="K137">
            <v>18</v>
          </cell>
          <cell r="L137">
            <v>5096</v>
          </cell>
          <cell r="N137">
            <v>2</v>
          </cell>
        </row>
        <row r="138">
          <cell r="I138" t="str">
            <v>CON</v>
          </cell>
          <cell r="J138">
            <v>3</v>
          </cell>
          <cell r="K138">
            <v>63</v>
          </cell>
          <cell r="L138">
            <v>18384</v>
          </cell>
          <cell r="N138">
            <v>9</v>
          </cell>
        </row>
        <row r="139">
          <cell r="I139" t="str">
            <v>CON</v>
          </cell>
          <cell r="J139">
            <v>1</v>
          </cell>
          <cell r="K139">
            <v>4</v>
          </cell>
          <cell r="L139">
            <v>934</v>
          </cell>
          <cell r="N139" t="str">
            <v>0</v>
          </cell>
        </row>
        <row r="140">
          <cell r="I140" t="str">
            <v>CON</v>
          </cell>
          <cell r="J140">
            <v>1</v>
          </cell>
          <cell r="K140">
            <v>5</v>
          </cell>
          <cell r="L140">
            <v>1192</v>
          </cell>
          <cell r="N140">
            <v>1</v>
          </cell>
        </row>
        <row r="141">
          <cell r="I141" t="str">
            <v>CON</v>
          </cell>
          <cell r="J141">
            <v>1</v>
          </cell>
          <cell r="K141">
            <v>5</v>
          </cell>
          <cell r="L141">
            <v>1448</v>
          </cell>
          <cell r="N141">
            <v>1</v>
          </cell>
        </row>
        <row r="142">
          <cell r="I142" t="str">
            <v>CON</v>
          </cell>
          <cell r="J142">
            <v>1</v>
          </cell>
          <cell r="K142">
            <v>6</v>
          </cell>
          <cell r="L142">
            <v>1707</v>
          </cell>
          <cell r="N142">
            <v>1</v>
          </cell>
        </row>
        <row r="143">
          <cell r="I143" t="str">
            <v>CON</v>
          </cell>
          <cell r="J143">
            <v>3</v>
          </cell>
          <cell r="K143">
            <v>22</v>
          </cell>
          <cell r="L143">
            <v>6125</v>
          </cell>
          <cell r="N143">
            <v>3</v>
          </cell>
        </row>
        <row r="144">
          <cell r="I144" t="str">
            <v>CON</v>
          </cell>
          <cell r="J144">
            <v>2</v>
          </cell>
          <cell r="K144">
            <v>22</v>
          </cell>
          <cell r="L144">
            <v>6159.0000000000009</v>
          </cell>
          <cell r="N144">
            <v>2</v>
          </cell>
        </row>
        <row r="145">
          <cell r="I145" t="str">
            <v>CON</v>
          </cell>
          <cell r="J145">
            <v>1</v>
          </cell>
          <cell r="K145">
            <v>14</v>
          </cell>
          <cell r="L145">
            <v>4086</v>
          </cell>
          <cell r="N145">
            <v>1</v>
          </cell>
        </row>
        <row r="146">
          <cell r="I146" t="str">
            <v>CON</v>
          </cell>
          <cell r="J146">
            <v>1</v>
          </cell>
          <cell r="K146">
            <v>4</v>
          </cell>
          <cell r="L146">
            <v>939</v>
          </cell>
          <cell r="N146" t="str">
            <v>0</v>
          </cell>
        </row>
        <row r="147">
          <cell r="I147" t="str">
            <v>CON</v>
          </cell>
          <cell r="J147">
            <v>2</v>
          </cell>
          <cell r="K147">
            <v>7</v>
          </cell>
          <cell r="L147">
            <v>1725</v>
          </cell>
          <cell r="N147">
            <v>2</v>
          </cell>
        </row>
        <row r="148">
          <cell r="I148" t="str">
            <v>CON</v>
          </cell>
          <cell r="J148">
            <v>1</v>
          </cell>
          <cell r="K148">
            <v>2</v>
          </cell>
          <cell r="L148">
            <v>327</v>
          </cell>
          <cell r="N148" t="str">
            <v>0</v>
          </cell>
        </row>
        <row r="149">
          <cell r="I149" t="str">
            <v>CON</v>
          </cell>
          <cell r="J149">
            <v>1</v>
          </cell>
          <cell r="K149">
            <v>1</v>
          </cell>
          <cell r="L149">
            <v>149</v>
          </cell>
          <cell r="N149" t="str">
            <v>0</v>
          </cell>
        </row>
        <row r="150">
          <cell r="I150" t="str">
            <v>CON</v>
          </cell>
          <cell r="J150">
            <v>1</v>
          </cell>
          <cell r="K150">
            <v>2</v>
          </cell>
          <cell r="L150">
            <v>407</v>
          </cell>
          <cell r="N150" t="str">
            <v>0</v>
          </cell>
        </row>
        <row r="151">
          <cell r="I151" t="str">
            <v>CON</v>
          </cell>
          <cell r="J151">
            <v>2</v>
          </cell>
          <cell r="K151">
            <v>5</v>
          </cell>
          <cell r="L151">
            <v>1073</v>
          </cell>
          <cell r="N151">
            <v>2</v>
          </cell>
        </row>
        <row r="152">
          <cell r="I152" t="str">
            <v>CON</v>
          </cell>
          <cell r="J152">
            <v>1</v>
          </cell>
          <cell r="K152">
            <v>3</v>
          </cell>
          <cell r="L152">
            <v>843</v>
          </cell>
          <cell r="N152" t="str">
            <v>0</v>
          </cell>
        </row>
        <row r="153">
          <cell r="I153" t="str">
            <v>CON</v>
          </cell>
          <cell r="J153">
            <v>1</v>
          </cell>
          <cell r="K153">
            <v>1</v>
          </cell>
          <cell r="L153">
            <v>208</v>
          </cell>
          <cell r="N153" t="str">
            <v>0</v>
          </cell>
        </row>
        <row r="154">
          <cell r="I154" t="str">
            <v>CON</v>
          </cell>
          <cell r="J154">
            <v>1</v>
          </cell>
          <cell r="K154">
            <v>4</v>
          </cell>
          <cell r="L154">
            <v>943</v>
          </cell>
          <cell r="N154" t="str">
            <v>0</v>
          </cell>
        </row>
        <row r="155">
          <cell r="I155" t="str">
            <v>CON</v>
          </cell>
          <cell r="J155">
            <v>1</v>
          </cell>
          <cell r="K155">
            <v>2</v>
          </cell>
          <cell r="L155">
            <v>479</v>
          </cell>
          <cell r="N155" t="str">
            <v>0</v>
          </cell>
        </row>
        <row r="156">
          <cell r="I156" t="str">
            <v>CON</v>
          </cell>
          <cell r="J156">
            <v>1</v>
          </cell>
          <cell r="K156">
            <v>3</v>
          </cell>
          <cell r="L156">
            <v>739</v>
          </cell>
          <cell r="N156" t="str">
            <v>0</v>
          </cell>
        </row>
        <row r="157">
          <cell r="I157" t="str">
            <v>CON</v>
          </cell>
          <cell r="J157">
            <v>1</v>
          </cell>
          <cell r="K157">
            <v>2</v>
          </cell>
          <cell r="L157">
            <v>313</v>
          </cell>
          <cell r="N157" t="str">
            <v>0</v>
          </cell>
        </row>
        <row r="158">
          <cell r="I158" t="str">
            <v>CON</v>
          </cell>
          <cell r="J158">
            <v>1</v>
          </cell>
          <cell r="K158">
            <v>12</v>
          </cell>
          <cell r="L158">
            <v>3524</v>
          </cell>
          <cell r="N158">
            <v>1</v>
          </cell>
        </row>
        <row r="159">
          <cell r="I159" t="str">
            <v>CON</v>
          </cell>
          <cell r="J159">
            <v>1</v>
          </cell>
          <cell r="K159">
            <v>2</v>
          </cell>
          <cell r="L159">
            <v>535</v>
          </cell>
          <cell r="N159" t="str">
            <v>0</v>
          </cell>
        </row>
        <row r="160">
          <cell r="I160" t="str">
            <v>CON</v>
          </cell>
          <cell r="J160">
            <v>1</v>
          </cell>
          <cell r="K160">
            <v>3</v>
          </cell>
          <cell r="L160">
            <v>731</v>
          </cell>
          <cell r="N160" t="str">
            <v>0</v>
          </cell>
        </row>
        <row r="161">
          <cell r="I161" t="str">
            <v>CON</v>
          </cell>
          <cell r="J161">
            <v>3</v>
          </cell>
          <cell r="K161">
            <v>5</v>
          </cell>
          <cell r="L161">
            <v>881</v>
          </cell>
          <cell r="N161" t="str">
            <v>0</v>
          </cell>
        </row>
        <row r="162">
          <cell r="I162" t="str">
            <v>CON</v>
          </cell>
          <cell r="J162">
            <v>2</v>
          </cell>
          <cell r="K162">
            <v>4</v>
          </cell>
          <cell r="L162">
            <v>968</v>
          </cell>
          <cell r="N162" t="str">
            <v>0</v>
          </cell>
        </row>
        <row r="163">
          <cell r="I163" t="str">
            <v>CON</v>
          </cell>
          <cell r="J163">
            <v>2</v>
          </cell>
          <cell r="K163">
            <v>4</v>
          </cell>
          <cell r="L163">
            <v>879</v>
          </cell>
          <cell r="N163" t="str">
            <v>0</v>
          </cell>
        </row>
        <row r="164">
          <cell r="I164" t="str">
            <v>CON</v>
          </cell>
          <cell r="J164">
            <v>2</v>
          </cell>
          <cell r="K164">
            <v>5</v>
          </cell>
          <cell r="L164">
            <v>1233.0000000000002</v>
          </cell>
          <cell r="N164">
            <v>2</v>
          </cell>
        </row>
        <row r="165">
          <cell r="I165" t="str">
            <v>CON</v>
          </cell>
          <cell r="J165">
            <v>2</v>
          </cell>
          <cell r="K165">
            <v>17</v>
          </cell>
          <cell r="L165">
            <v>4660</v>
          </cell>
          <cell r="N165">
            <v>2</v>
          </cell>
        </row>
        <row r="166">
          <cell r="I166" t="str">
            <v>CON</v>
          </cell>
          <cell r="J166">
            <v>1</v>
          </cell>
          <cell r="K166">
            <v>2</v>
          </cell>
          <cell r="L166">
            <v>515</v>
          </cell>
          <cell r="N166" t="str">
            <v>0</v>
          </cell>
        </row>
        <row r="167">
          <cell r="I167" t="str">
            <v>CON</v>
          </cell>
          <cell r="J167">
            <v>2</v>
          </cell>
          <cell r="K167">
            <v>9</v>
          </cell>
          <cell r="L167">
            <v>2303</v>
          </cell>
          <cell r="N167">
            <v>2</v>
          </cell>
        </row>
        <row r="168">
          <cell r="I168" t="str">
            <v>CON</v>
          </cell>
          <cell r="J168">
            <v>2</v>
          </cell>
          <cell r="K168">
            <v>6</v>
          </cell>
          <cell r="L168">
            <v>1611</v>
          </cell>
          <cell r="N168">
            <v>2</v>
          </cell>
        </row>
        <row r="169">
          <cell r="I169" t="str">
            <v>CON</v>
          </cell>
          <cell r="J169">
            <v>4</v>
          </cell>
          <cell r="K169">
            <v>21</v>
          </cell>
          <cell r="L169">
            <v>5811.9999999999991</v>
          </cell>
          <cell r="N169">
            <v>4</v>
          </cell>
        </row>
        <row r="170">
          <cell r="I170" t="str">
            <v>CON</v>
          </cell>
          <cell r="J170">
            <v>1</v>
          </cell>
          <cell r="K170">
            <v>5</v>
          </cell>
          <cell r="L170">
            <v>1393</v>
          </cell>
          <cell r="N170">
            <v>1</v>
          </cell>
        </row>
        <row r="171">
          <cell r="I171" t="str">
            <v>CON</v>
          </cell>
          <cell r="J171">
            <v>5</v>
          </cell>
          <cell r="K171">
            <v>34</v>
          </cell>
          <cell r="L171">
            <v>9601</v>
          </cell>
          <cell r="N171">
            <v>15</v>
          </cell>
        </row>
        <row r="172">
          <cell r="I172" t="str">
            <v>CON</v>
          </cell>
          <cell r="J172">
            <v>1</v>
          </cell>
          <cell r="K172">
            <v>9</v>
          </cell>
          <cell r="L172">
            <v>2546</v>
          </cell>
          <cell r="N172">
            <v>1</v>
          </cell>
        </row>
        <row r="173">
          <cell r="I173" t="str">
            <v>CON</v>
          </cell>
          <cell r="J173">
            <v>3</v>
          </cell>
          <cell r="K173">
            <v>8</v>
          </cell>
          <cell r="L173">
            <v>1844</v>
          </cell>
          <cell r="N173">
            <v>3</v>
          </cell>
        </row>
        <row r="174">
          <cell r="I174" t="str">
            <v>CON</v>
          </cell>
          <cell r="J174">
            <v>2</v>
          </cell>
          <cell r="K174">
            <v>17</v>
          </cell>
          <cell r="L174">
            <v>4900</v>
          </cell>
          <cell r="N174">
            <v>2</v>
          </cell>
        </row>
        <row r="175">
          <cell r="I175" t="str">
            <v>CON</v>
          </cell>
          <cell r="J175">
            <v>6</v>
          </cell>
          <cell r="K175">
            <v>59</v>
          </cell>
          <cell r="L175">
            <v>16225</v>
          </cell>
          <cell r="N175">
            <v>18</v>
          </cell>
        </row>
        <row r="176">
          <cell r="I176" t="str">
            <v>CON</v>
          </cell>
          <cell r="J176">
            <v>2</v>
          </cell>
          <cell r="K176">
            <v>6</v>
          </cell>
          <cell r="L176">
            <v>1524</v>
          </cell>
          <cell r="N176">
            <v>2</v>
          </cell>
        </row>
        <row r="177">
          <cell r="I177" t="str">
            <v>CON</v>
          </cell>
          <cell r="J177">
            <v>1</v>
          </cell>
          <cell r="K177">
            <v>5</v>
          </cell>
          <cell r="L177">
            <v>1304</v>
          </cell>
          <cell r="N177">
            <v>1</v>
          </cell>
        </row>
        <row r="178">
          <cell r="I178" t="str">
            <v>CON</v>
          </cell>
          <cell r="J178">
            <v>1</v>
          </cell>
          <cell r="K178">
            <v>5</v>
          </cell>
          <cell r="L178">
            <v>1395</v>
          </cell>
          <cell r="N178">
            <v>1</v>
          </cell>
        </row>
        <row r="179">
          <cell r="I179" t="str">
            <v>CON</v>
          </cell>
          <cell r="J179">
            <v>1</v>
          </cell>
          <cell r="K179">
            <v>8</v>
          </cell>
          <cell r="L179">
            <v>2167</v>
          </cell>
          <cell r="N179">
            <v>1</v>
          </cell>
        </row>
        <row r="180">
          <cell r="I180" t="str">
            <v>CON</v>
          </cell>
          <cell r="J180">
            <v>2</v>
          </cell>
          <cell r="K180">
            <v>13</v>
          </cell>
          <cell r="L180">
            <v>3553</v>
          </cell>
          <cell r="N180">
            <v>2</v>
          </cell>
        </row>
        <row r="181">
          <cell r="I181" t="str">
            <v>CON</v>
          </cell>
          <cell r="J181">
            <v>1</v>
          </cell>
          <cell r="K181">
            <v>4</v>
          </cell>
          <cell r="L181">
            <v>1050</v>
          </cell>
          <cell r="N181">
            <v>1</v>
          </cell>
        </row>
        <row r="182">
          <cell r="I182" t="str">
            <v>CON</v>
          </cell>
          <cell r="J182">
            <v>1</v>
          </cell>
          <cell r="K182">
            <v>9</v>
          </cell>
          <cell r="L182">
            <v>2601</v>
          </cell>
          <cell r="N182">
            <v>1</v>
          </cell>
        </row>
        <row r="183">
          <cell r="I183" t="str">
            <v>CON</v>
          </cell>
          <cell r="J183">
            <v>1</v>
          </cell>
          <cell r="K183">
            <v>12</v>
          </cell>
          <cell r="L183">
            <v>3407</v>
          </cell>
          <cell r="N183">
            <v>1</v>
          </cell>
        </row>
        <row r="184">
          <cell r="I184" t="str">
            <v>CON</v>
          </cell>
          <cell r="J184">
            <v>6</v>
          </cell>
          <cell r="K184">
            <v>29</v>
          </cell>
          <cell r="L184">
            <v>7863</v>
          </cell>
          <cell r="N184">
            <v>18</v>
          </cell>
        </row>
        <row r="185">
          <cell r="I185" t="str">
            <v>CON</v>
          </cell>
          <cell r="J185">
            <v>3</v>
          </cell>
          <cell r="K185">
            <v>10</v>
          </cell>
          <cell r="L185">
            <v>2672.9999999999995</v>
          </cell>
          <cell r="N185">
            <v>3</v>
          </cell>
        </row>
        <row r="186">
          <cell r="I186" t="str">
            <v>CON</v>
          </cell>
          <cell r="J186">
            <v>2</v>
          </cell>
          <cell r="K186">
            <v>13</v>
          </cell>
          <cell r="L186">
            <v>3533</v>
          </cell>
          <cell r="N186">
            <v>2</v>
          </cell>
        </row>
        <row r="187">
          <cell r="I187" t="str">
            <v>CON</v>
          </cell>
          <cell r="J187">
            <v>1</v>
          </cell>
          <cell r="K187">
            <v>7</v>
          </cell>
          <cell r="L187">
            <v>1922</v>
          </cell>
          <cell r="N187">
            <v>1</v>
          </cell>
        </row>
        <row r="188">
          <cell r="I188" t="str">
            <v>CON</v>
          </cell>
          <cell r="J188">
            <v>1</v>
          </cell>
          <cell r="K188">
            <v>11</v>
          </cell>
          <cell r="L188">
            <v>3144</v>
          </cell>
          <cell r="N188">
            <v>1</v>
          </cell>
        </row>
        <row r="189">
          <cell r="I189" t="str">
            <v>CON</v>
          </cell>
          <cell r="J189">
            <v>1</v>
          </cell>
          <cell r="K189">
            <v>22</v>
          </cell>
          <cell r="L189">
            <v>6281</v>
          </cell>
          <cell r="N189">
            <v>1</v>
          </cell>
        </row>
        <row r="190">
          <cell r="I190" t="str">
            <v>CON</v>
          </cell>
          <cell r="J190">
            <v>1</v>
          </cell>
          <cell r="K190">
            <v>7</v>
          </cell>
          <cell r="L190">
            <v>2056</v>
          </cell>
          <cell r="N190">
            <v>1</v>
          </cell>
        </row>
        <row r="191">
          <cell r="I191" t="str">
            <v>CON</v>
          </cell>
          <cell r="J191">
            <v>1</v>
          </cell>
          <cell r="K191">
            <v>6</v>
          </cell>
          <cell r="L191">
            <v>1577</v>
          </cell>
          <cell r="N191">
            <v>1</v>
          </cell>
        </row>
        <row r="192">
          <cell r="I192" t="str">
            <v>CON</v>
          </cell>
          <cell r="J192">
            <v>2</v>
          </cell>
          <cell r="K192">
            <v>13</v>
          </cell>
          <cell r="L192">
            <v>3639.9999999999995</v>
          </cell>
          <cell r="N192">
            <v>2</v>
          </cell>
        </row>
        <row r="193">
          <cell r="I193" t="str">
            <v>CON</v>
          </cell>
          <cell r="J193">
            <v>1</v>
          </cell>
          <cell r="K193">
            <v>8</v>
          </cell>
          <cell r="L193">
            <v>2334</v>
          </cell>
          <cell r="N193">
            <v>1</v>
          </cell>
        </row>
        <row r="194">
          <cell r="I194" t="str">
            <v>CON</v>
          </cell>
          <cell r="J194">
            <v>2</v>
          </cell>
          <cell r="K194">
            <v>22</v>
          </cell>
          <cell r="L194">
            <v>6275</v>
          </cell>
          <cell r="N194">
            <v>2</v>
          </cell>
        </row>
        <row r="195">
          <cell r="I195" t="str">
            <v>CON</v>
          </cell>
          <cell r="J195">
            <v>1</v>
          </cell>
          <cell r="K195">
            <v>6</v>
          </cell>
          <cell r="L195">
            <v>1563</v>
          </cell>
          <cell r="N195">
            <v>1</v>
          </cell>
        </row>
        <row r="196">
          <cell r="I196" t="str">
            <v>CON</v>
          </cell>
          <cell r="J196">
            <v>1</v>
          </cell>
          <cell r="K196">
            <v>7</v>
          </cell>
          <cell r="L196">
            <v>1911</v>
          </cell>
          <cell r="N196">
            <v>1</v>
          </cell>
        </row>
        <row r="197">
          <cell r="I197" t="str">
            <v>CON</v>
          </cell>
          <cell r="J197">
            <v>1</v>
          </cell>
          <cell r="K197">
            <v>12</v>
          </cell>
          <cell r="L197">
            <v>3311</v>
          </cell>
          <cell r="N197">
            <v>1</v>
          </cell>
        </row>
        <row r="198">
          <cell r="I198" t="str">
            <v>CON</v>
          </cell>
          <cell r="J198">
            <v>1</v>
          </cell>
          <cell r="K198">
            <v>3</v>
          </cell>
          <cell r="L198">
            <v>646</v>
          </cell>
          <cell r="N198" t="str">
            <v>0</v>
          </cell>
        </row>
        <row r="199">
          <cell r="I199" t="str">
            <v>CON</v>
          </cell>
          <cell r="J199">
            <v>1</v>
          </cell>
          <cell r="K199">
            <v>6</v>
          </cell>
          <cell r="L199">
            <v>1555</v>
          </cell>
          <cell r="N199">
            <v>1</v>
          </cell>
        </row>
        <row r="200">
          <cell r="I200" t="str">
            <v>CON</v>
          </cell>
          <cell r="J200">
            <v>2</v>
          </cell>
          <cell r="K200">
            <v>58</v>
          </cell>
          <cell r="L200">
            <v>16732</v>
          </cell>
          <cell r="N200">
            <v>6</v>
          </cell>
        </row>
        <row r="201">
          <cell r="I201" t="str">
            <v>CON</v>
          </cell>
          <cell r="J201">
            <v>2</v>
          </cell>
          <cell r="K201">
            <v>11</v>
          </cell>
          <cell r="L201">
            <v>3069</v>
          </cell>
          <cell r="N201">
            <v>2</v>
          </cell>
        </row>
        <row r="202">
          <cell r="I202" t="str">
            <v>CON</v>
          </cell>
          <cell r="J202">
            <v>1</v>
          </cell>
          <cell r="K202">
            <v>5</v>
          </cell>
          <cell r="L202">
            <v>1369</v>
          </cell>
          <cell r="N202">
            <v>1</v>
          </cell>
        </row>
        <row r="203">
          <cell r="I203" t="str">
            <v>CON</v>
          </cell>
          <cell r="J203">
            <v>2</v>
          </cell>
          <cell r="K203">
            <v>11</v>
          </cell>
          <cell r="L203">
            <v>3008</v>
          </cell>
          <cell r="N203">
            <v>2</v>
          </cell>
        </row>
        <row r="204">
          <cell r="I204" t="str">
            <v>CON</v>
          </cell>
          <cell r="J204">
            <v>1</v>
          </cell>
          <cell r="K204">
            <v>4</v>
          </cell>
          <cell r="L204">
            <v>937</v>
          </cell>
          <cell r="N204" t="str">
            <v>0</v>
          </cell>
        </row>
        <row r="205">
          <cell r="I205" t="str">
            <v>CON</v>
          </cell>
          <cell r="J205">
            <v>1</v>
          </cell>
          <cell r="K205">
            <v>6</v>
          </cell>
          <cell r="L205">
            <v>1630</v>
          </cell>
          <cell r="N205">
            <v>1</v>
          </cell>
        </row>
        <row r="206">
          <cell r="I206" t="str">
            <v>CON</v>
          </cell>
          <cell r="J206">
            <v>1</v>
          </cell>
          <cell r="K206">
            <v>4</v>
          </cell>
          <cell r="L206">
            <v>937</v>
          </cell>
          <cell r="N206" t="str">
            <v>0</v>
          </cell>
        </row>
        <row r="207">
          <cell r="I207" t="str">
            <v>CON</v>
          </cell>
          <cell r="J207">
            <v>2</v>
          </cell>
          <cell r="K207">
            <v>16</v>
          </cell>
          <cell r="L207">
            <v>4432</v>
          </cell>
          <cell r="N207">
            <v>2</v>
          </cell>
        </row>
        <row r="208">
          <cell r="I208" t="str">
            <v>CON</v>
          </cell>
          <cell r="J208">
            <v>2</v>
          </cell>
          <cell r="K208">
            <v>9</v>
          </cell>
          <cell r="L208">
            <v>2272</v>
          </cell>
          <cell r="N208">
            <v>2</v>
          </cell>
        </row>
        <row r="209">
          <cell r="I209" t="str">
            <v>CON</v>
          </cell>
          <cell r="J209">
            <v>1</v>
          </cell>
          <cell r="K209">
            <v>3</v>
          </cell>
          <cell r="L209">
            <v>766</v>
          </cell>
          <cell r="N209" t="str">
            <v>0</v>
          </cell>
        </row>
        <row r="210">
          <cell r="I210" t="str">
            <v>CON</v>
          </cell>
          <cell r="J210">
            <v>1</v>
          </cell>
          <cell r="K210">
            <v>8</v>
          </cell>
          <cell r="L210">
            <v>2189</v>
          </cell>
          <cell r="N210">
            <v>1</v>
          </cell>
        </row>
        <row r="211">
          <cell r="I211" t="str">
            <v>CON</v>
          </cell>
          <cell r="J211">
            <v>2</v>
          </cell>
          <cell r="K211">
            <v>10</v>
          </cell>
          <cell r="L211">
            <v>2663</v>
          </cell>
          <cell r="N211">
            <v>2</v>
          </cell>
        </row>
        <row r="212">
          <cell r="I212" t="str">
            <v>CON</v>
          </cell>
          <cell r="J212">
            <v>5</v>
          </cell>
          <cell r="K212">
            <v>19</v>
          </cell>
          <cell r="L212">
            <v>4694</v>
          </cell>
          <cell r="N212">
            <v>5</v>
          </cell>
        </row>
        <row r="213">
          <cell r="I213" t="str">
            <v>CON</v>
          </cell>
          <cell r="J213">
            <v>3</v>
          </cell>
          <cell r="K213">
            <v>35</v>
          </cell>
          <cell r="L213">
            <v>9895</v>
          </cell>
          <cell r="N213">
            <v>9</v>
          </cell>
        </row>
        <row r="214">
          <cell r="I214" t="str">
            <v>CON</v>
          </cell>
          <cell r="J214">
            <v>1</v>
          </cell>
          <cell r="K214">
            <v>6</v>
          </cell>
          <cell r="L214">
            <v>1668</v>
          </cell>
          <cell r="N214">
            <v>1</v>
          </cell>
        </row>
        <row r="215">
          <cell r="I215" t="str">
            <v>CON</v>
          </cell>
          <cell r="J215">
            <v>1</v>
          </cell>
          <cell r="K215">
            <v>5</v>
          </cell>
          <cell r="L215">
            <v>1236</v>
          </cell>
          <cell r="N215">
            <v>1</v>
          </cell>
        </row>
        <row r="216">
          <cell r="I216" t="str">
            <v>CON</v>
          </cell>
          <cell r="J216">
            <v>1</v>
          </cell>
          <cell r="K216">
            <v>2</v>
          </cell>
          <cell r="L216">
            <v>457</v>
          </cell>
          <cell r="N216" t="str">
            <v>0</v>
          </cell>
        </row>
        <row r="217">
          <cell r="I217" t="str">
            <v>CON</v>
          </cell>
          <cell r="J217">
            <v>2</v>
          </cell>
          <cell r="K217">
            <v>8</v>
          </cell>
          <cell r="L217">
            <v>1953</v>
          </cell>
          <cell r="N217">
            <v>2</v>
          </cell>
        </row>
        <row r="218">
          <cell r="I218" t="str">
            <v>CON</v>
          </cell>
          <cell r="J218">
            <v>1</v>
          </cell>
          <cell r="K218">
            <v>3</v>
          </cell>
          <cell r="L218">
            <v>784</v>
          </cell>
          <cell r="N218" t="str">
            <v>0</v>
          </cell>
        </row>
        <row r="219">
          <cell r="I219" t="str">
            <v>CON</v>
          </cell>
          <cell r="J219">
            <v>2</v>
          </cell>
          <cell r="K219">
            <v>10</v>
          </cell>
          <cell r="L219">
            <v>2794</v>
          </cell>
          <cell r="N219">
            <v>2</v>
          </cell>
        </row>
        <row r="220">
          <cell r="I220" t="str">
            <v>CON</v>
          </cell>
          <cell r="J220">
            <v>1</v>
          </cell>
          <cell r="K220">
            <v>7</v>
          </cell>
          <cell r="L220">
            <v>1857</v>
          </cell>
          <cell r="N220">
            <v>1</v>
          </cell>
        </row>
        <row r="221">
          <cell r="I221" t="str">
            <v>CON</v>
          </cell>
          <cell r="J221">
            <v>1</v>
          </cell>
          <cell r="K221">
            <v>8</v>
          </cell>
          <cell r="L221">
            <v>2357</v>
          </cell>
          <cell r="N221">
            <v>1</v>
          </cell>
        </row>
        <row r="222">
          <cell r="I222" t="str">
            <v>CON</v>
          </cell>
          <cell r="J222">
            <v>3</v>
          </cell>
          <cell r="K222">
            <v>19</v>
          </cell>
          <cell r="L222">
            <v>5345</v>
          </cell>
          <cell r="N222">
            <v>3</v>
          </cell>
        </row>
        <row r="223">
          <cell r="I223" t="str">
            <v>CON</v>
          </cell>
          <cell r="J223">
            <v>1</v>
          </cell>
          <cell r="K223">
            <v>5</v>
          </cell>
          <cell r="L223">
            <v>1283</v>
          </cell>
          <cell r="N223">
            <v>1</v>
          </cell>
        </row>
        <row r="224">
          <cell r="I224" t="str">
            <v>CON</v>
          </cell>
          <cell r="J224">
            <v>1</v>
          </cell>
          <cell r="K224">
            <v>13</v>
          </cell>
          <cell r="L224">
            <v>3705</v>
          </cell>
          <cell r="N224">
            <v>1</v>
          </cell>
        </row>
        <row r="225">
          <cell r="I225" t="str">
            <v>CON</v>
          </cell>
          <cell r="J225">
            <v>1</v>
          </cell>
          <cell r="K225">
            <v>13</v>
          </cell>
          <cell r="L225">
            <v>3634</v>
          </cell>
          <cell r="N225">
            <v>1</v>
          </cell>
        </row>
        <row r="226">
          <cell r="I226" t="str">
            <v>CON</v>
          </cell>
          <cell r="J226">
            <v>4</v>
          </cell>
          <cell r="K226">
            <v>87</v>
          </cell>
          <cell r="L226">
            <v>25561</v>
          </cell>
          <cell r="N226">
            <v>12</v>
          </cell>
        </row>
        <row r="227">
          <cell r="I227" t="str">
            <v>CON</v>
          </cell>
          <cell r="J227">
            <v>1</v>
          </cell>
          <cell r="K227">
            <v>7</v>
          </cell>
          <cell r="L227">
            <v>1994</v>
          </cell>
          <cell r="N227">
            <v>1</v>
          </cell>
        </row>
        <row r="228">
          <cell r="I228" t="str">
            <v>CON</v>
          </cell>
          <cell r="J228">
            <v>2</v>
          </cell>
          <cell r="K228">
            <v>21</v>
          </cell>
          <cell r="L228">
            <v>6170</v>
          </cell>
          <cell r="N228">
            <v>2</v>
          </cell>
        </row>
        <row r="229">
          <cell r="I229" t="str">
            <v>CON</v>
          </cell>
          <cell r="J229">
            <v>1</v>
          </cell>
          <cell r="K229">
            <v>2</v>
          </cell>
          <cell r="L229">
            <v>344</v>
          </cell>
          <cell r="N229" t="str">
            <v>0</v>
          </cell>
        </row>
        <row r="230">
          <cell r="I230" t="str">
            <v>CON</v>
          </cell>
          <cell r="J230">
            <v>1</v>
          </cell>
          <cell r="K230">
            <v>2</v>
          </cell>
          <cell r="L230">
            <v>390</v>
          </cell>
          <cell r="N230" t="str">
            <v>0</v>
          </cell>
        </row>
        <row r="231">
          <cell r="I231" t="str">
            <v>CON</v>
          </cell>
          <cell r="J231">
            <v>1</v>
          </cell>
          <cell r="K231">
            <v>4</v>
          </cell>
          <cell r="L231">
            <v>1168</v>
          </cell>
          <cell r="N231">
            <v>1</v>
          </cell>
        </row>
        <row r="232">
          <cell r="I232" t="str">
            <v>CON</v>
          </cell>
          <cell r="J232">
            <v>2</v>
          </cell>
          <cell r="K232">
            <v>8</v>
          </cell>
          <cell r="L232">
            <v>2030</v>
          </cell>
          <cell r="N232">
            <v>2</v>
          </cell>
        </row>
        <row r="233">
          <cell r="I233" t="str">
            <v>CON</v>
          </cell>
          <cell r="J233">
            <v>1</v>
          </cell>
          <cell r="K233">
            <v>3</v>
          </cell>
          <cell r="L233">
            <v>835</v>
          </cell>
          <cell r="N233" t="str">
            <v>0</v>
          </cell>
        </row>
        <row r="234">
          <cell r="I234" t="str">
            <v>CON</v>
          </cell>
          <cell r="J234">
            <v>1</v>
          </cell>
          <cell r="K234">
            <v>3</v>
          </cell>
          <cell r="L234">
            <v>621</v>
          </cell>
          <cell r="N234" t="str">
            <v>0</v>
          </cell>
        </row>
        <row r="235">
          <cell r="I235" t="str">
            <v>CON</v>
          </cell>
          <cell r="J235">
            <v>1</v>
          </cell>
          <cell r="K235">
            <v>2</v>
          </cell>
          <cell r="L235">
            <v>298</v>
          </cell>
          <cell r="N235" t="str">
            <v>0</v>
          </cell>
        </row>
        <row r="236">
          <cell r="I236" t="str">
            <v>CON</v>
          </cell>
          <cell r="J236">
            <v>2</v>
          </cell>
          <cell r="K236">
            <v>4</v>
          </cell>
          <cell r="L236">
            <v>799.99999999999989</v>
          </cell>
          <cell r="N236" t="str">
            <v>0</v>
          </cell>
        </row>
        <row r="237">
          <cell r="I237" t="str">
            <v>CON</v>
          </cell>
          <cell r="J237">
            <v>1</v>
          </cell>
          <cell r="K237">
            <v>7</v>
          </cell>
          <cell r="L237">
            <v>1963</v>
          </cell>
          <cell r="N237">
            <v>1</v>
          </cell>
        </row>
        <row r="238">
          <cell r="I238" t="str">
            <v>CON</v>
          </cell>
          <cell r="J238">
            <v>3</v>
          </cell>
          <cell r="K238">
            <v>66</v>
          </cell>
          <cell r="L238">
            <v>19279</v>
          </cell>
          <cell r="N238">
            <v>9</v>
          </cell>
        </row>
        <row r="239">
          <cell r="I239" t="str">
            <v>CON</v>
          </cell>
          <cell r="J239">
            <v>2</v>
          </cell>
          <cell r="K239">
            <v>3</v>
          </cell>
          <cell r="L239">
            <v>754</v>
          </cell>
          <cell r="N239" t="str">
            <v>0</v>
          </cell>
        </row>
        <row r="240">
          <cell r="I240" t="str">
            <v>CON</v>
          </cell>
          <cell r="J240">
            <v>2</v>
          </cell>
          <cell r="K240">
            <v>3</v>
          </cell>
          <cell r="L240">
            <v>793</v>
          </cell>
          <cell r="N240" t="str">
            <v>0</v>
          </cell>
        </row>
        <row r="241">
          <cell r="I241" t="str">
            <v>CON</v>
          </cell>
          <cell r="J241">
            <v>1</v>
          </cell>
          <cell r="K241">
            <v>3</v>
          </cell>
          <cell r="L241">
            <v>829</v>
          </cell>
          <cell r="N241" t="str">
            <v>0</v>
          </cell>
        </row>
        <row r="242">
          <cell r="I242" t="str">
            <v>CON</v>
          </cell>
          <cell r="J242">
            <v>1</v>
          </cell>
          <cell r="K242">
            <v>7</v>
          </cell>
          <cell r="L242">
            <v>1974</v>
          </cell>
          <cell r="N242">
            <v>1</v>
          </cell>
        </row>
        <row r="243">
          <cell r="I243" t="str">
            <v>CON</v>
          </cell>
          <cell r="J243">
            <v>4</v>
          </cell>
          <cell r="K243">
            <v>21</v>
          </cell>
          <cell r="L243">
            <v>5346</v>
          </cell>
          <cell r="N243">
            <v>4</v>
          </cell>
        </row>
        <row r="244">
          <cell r="I244" t="str">
            <v>CON</v>
          </cell>
          <cell r="J244">
            <v>1</v>
          </cell>
          <cell r="K244">
            <v>2</v>
          </cell>
          <cell r="L244">
            <v>428</v>
          </cell>
          <cell r="N244" t="str">
            <v>0</v>
          </cell>
        </row>
        <row r="245">
          <cell r="I245" t="str">
            <v>CON</v>
          </cell>
          <cell r="J245">
            <v>1</v>
          </cell>
          <cell r="K245">
            <v>3</v>
          </cell>
          <cell r="L245">
            <v>728</v>
          </cell>
          <cell r="N245" t="str">
            <v>0</v>
          </cell>
        </row>
        <row r="246">
          <cell r="I246" t="str">
            <v>CON</v>
          </cell>
          <cell r="J246">
            <v>1</v>
          </cell>
          <cell r="K246">
            <v>2</v>
          </cell>
          <cell r="L246">
            <v>470</v>
          </cell>
          <cell r="N246" t="str">
            <v>0</v>
          </cell>
        </row>
        <row r="247">
          <cell r="I247" t="str">
            <v>CON</v>
          </cell>
          <cell r="J247">
            <v>1</v>
          </cell>
          <cell r="K247">
            <v>2</v>
          </cell>
          <cell r="L247">
            <v>449</v>
          </cell>
          <cell r="N247" t="str">
            <v>0</v>
          </cell>
        </row>
        <row r="248">
          <cell r="I248" t="str">
            <v>CON</v>
          </cell>
          <cell r="J248">
            <v>1</v>
          </cell>
          <cell r="K248">
            <v>7</v>
          </cell>
          <cell r="L248">
            <v>1931</v>
          </cell>
          <cell r="N248">
            <v>1</v>
          </cell>
        </row>
        <row r="249">
          <cell r="I249" t="str">
            <v>CON</v>
          </cell>
          <cell r="J249">
            <v>3</v>
          </cell>
          <cell r="K249">
            <v>12</v>
          </cell>
          <cell r="L249">
            <v>3023</v>
          </cell>
          <cell r="N249">
            <v>3</v>
          </cell>
        </row>
        <row r="250">
          <cell r="I250" t="str">
            <v>CON</v>
          </cell>
          <cell r="J250">
            <v>1</v>
          </cell>
          <cell r="K250">
            <v>3</v>
          </cell>
          <cell r="L250">
            <v>752</v>
          </cell>
          <cell r="N250" t="str">
            <v>0</v>
          </cell>
        </row>
        <row r="251">
          <cell r="I251" t="str">
            <v>CON</v>
          </cell>
          <cell r="J251">
            <v>1</v>
          </cell>
          <cell r="K251">
            <v>7</v>
          </cell>
          <cell r="L251">
            <v>1989</v>
          </cell>
          <cell r="N251">
            <v>1</v>
          </cell>
        </row>
        <row r="252">
          <cell r="I252" t="str">
            <v>CON</v>
          </cell>
          <cell r="J252">
            <v>1</v>
          </cell>
          <cell r="K252">
            <v>15</v>
          </cell>
          <cell r="L252">
            <v>4223</v>
          </cell>
          <cell r="N252">
            <v>1</v>
          </cell>
        </row>
        <row r="253">
          <cell r="I253" t="str">
            <v>CON</v>
          </cell>
          <cell r="J253">
            <v>23</v>
          </cell>
          <cell r="K253">
            <v>628</v>
          </cell>
          <cell r="L253">
            <v>182640</v>
          </cell>
          <cell r="N253">
            <v>69</v>
          </cell>
        </row>
        <row r="254">
          <cell r="I254" t="str">
            <v>CON</v>
          </cell>
          <cell r="J254">
            <v>2</v>
          </cell>
          <cell r="K254">
            <v>44</v>
          </cell>
          <cell r="L254">
            <v>12846</v>
          </cell>
          <cell r="N254">
            <v>6</v>
          </cell>
        </row>
        <row r="255">
          <cell r="I255" t="str">
            <v>CON</v>
          </cell>
          <cell r="J255">
            <v>4</v>
          </cell>
          <cell r="K255">
            <v>12</v>
          </cell>
          <cell r="L255">
            <v>3054</v>
          </cell>
          <cell r="N255">
            <v>4</v>
          </cell>
        </row>
        <row r="256">
          <cell r="I256" t="str">
            <v>CON</v>
          </cell>
          <cell r="J256">
            <v>2</v>
          </cell>
          <cell r="K256">
            <v>23</v>
          </cell>
          <cell r="L256">
            <v>6793</v>
          </cell>
          <cell r="N256">
            <v>2</v>
          </cell>
        </row>
        <row r="257">
          <cell r="I257" t="str">
            <v>CON</v>
          </cell>
          <cell r="J257">
            <v>2</v>
          </cell>
          <cell r="K257">
            <v>38</v>
          </cell>
          <cell r="L257">
            <v>11113</v>
          </cell>
          <cell r="N257">
            <v>6</v>
          </cell>
        </row>
        <row r="258">
          <cell r="I258" t="str">
            <v>CON</v>
          </cell>
          <cell r="J258">
            <v>12</v>
          </cell>
          <cell r="K258">
            <v>363</v>
          </cell>
          <cell r="L258">
            <v>107178.99999999999</v>
          </cell>
          <cell r="N258">
            <v>36</v>
          </cell>
        </row>
        <row r="259">
          <cell r="I259" t="str">
            <v>CON</v>
          </cell>
          <cell r="J259">
            <v>1</v>
          </cell>
          <cell r="K259">
            <v>13</v>
          </cell>
          <cell r="L259">
            <v>3735</v>
          </cell>
          <cell r="N259">
            <v>1</v>
          </cell>
        </row>
        <row r="260">
          <cell r="I260" t="str">
            <v>CON</v>
          </cell>
          <cell r="J260">
            <v>3</v>
          </cell>
          <cell r="K260">
            <v>85</v>
          </cell>
          <cell r="L260">
            <v>24827</v>
          </cell>
          <cell r="N260">
            <v>9</v>
          </cell>
        </row>
        <row r="261">
          <cell r="I261" t="str">
            <v>CON</v>
          </cell>
          <cell r="J261">
            <v>7</v>
          </cell>
          <cell r="K261">
            <v>161</v>
          </cell>
          <cell r="L261">
            <v>46847</v>
          </cell>
          <cell r="N261">
            <v>21</v>
          </cell>
        </row>
        <row r="262">
          <cell r="I262" t="str">
            <v>CON</v>
          </cell>
          <cell r="J262">
            <v>2</v>
          </cell>
          <cell r="K262">
            <v>5</v>
          </cell>
          <cell r="L262">
            <v>1115</v>
          </cell>
          <cell r="N262">
            <v>2</v>
          </cell>
        </row>
        <row r="263">
          <cell r="I263" t="str">
            <v>CON</v>
          </cell>
          <cell r="J263">
            <v>3</v>
          </cell>
          <cell r="K263">
            <v>11</v>
          </cell>
          <cell r="L263">
            <v>2688.9999999999995</v>
          </cell>
          <cell r="N263">
            <v>3</v>
          </cell>
        </row>
        <row r="264">
          <cell r="I264" t="str">
            <v>CON</v>
          </cell>
          <cell r="J264">
            <v>5</v>
          </cell>
          <cell r="K264">
            <v>43</v>
          </cell>
          <cell r="L264">
            <v>12065</v>
          </cell>
          <cell r="N264">
            <v>15</v>
          </cell>
        </row>
        <row r="265">
          <cell r="I265" t="str">
            <v>CON</v>
          </cell>
          <cell r="J265">
            <v>1</v>
          </cell>
          <cell r="K265">
            <v>12</v>
          </cell>
          <cell r="L265">
            <v>3343</v>
          </cell>
          <cell r="N265">
            <v>1</v>
          </cell>
        </row>
        <row r="266">
          <cell r="I266" t="str">
            <v>CON</v>
          </cell>
          <cell r="J266">
            <v>3</v>
          </cell>
          <cell r="K266">
            <v>14</v>
          </cell>
          <cell r="L266">
            <v>3489</v>
          </cell>
          <cell r="N266">
            <v>3</v>
          </cell>
        </row>
        <row r="267">
          <cell r="I267" t="str">
            <v>CON</v>
          </cell>
          <cell r="J267">
            <v>4</v>
          </cell>
          <cell r="K267">
            <v>13</v>
          </cell>
          <cell r="L267">
            <v>3465.9999999999995</v>
          </cell>
          <cell r="N267">
            <v>4</v>
          </cell>
        </row>
        <row r="268">
          <cell r="I268" t="str">
            <v>CON</v>
          </cell>
          <cell r="J268">
            <v>1</v>
          </cell>
          <cell r="K268">
            <v>9</v>
          </cell>
          <cell r="L268">
            <v>2396</v>
          </cell>
          <cell r="N268">
            <v>1</v>
          </cell>
        </row>
        <row r="269">
          <cell r="I269" t="str">
            <v>CON</v>
          </cell>
          <cell r="J269">
            <v>2</v>
          </cell>
          <cell r="K269">
            <v>24</v>
          </cell>
          <cell r="L269">
            <v>6759</v>
          </cell>
          <cell r="N269">
            <v>2</v>
          </cell>
        </row>
        <row r="270">
          <cell r="I270" t="str">
            <v>CON</v>
          </cell>
          <cell r="J270">
            <v>1</v>
          </cell>
          <cell r="K270">
            <v>8</v>
          </cell>
          <cell r="L270">
            <v>2280</v>
          </cell>
          <cell r="N270">
            <v>1</v>
          </cell>
        </row>
        <row r="271">
          <cell r="I271" t="str">
            <v>CON</v>
          </cell>
          <cell r="J271">
            <v>1</v>
          </cell>
          <cell r="K271">
            <v>2</v>
          </cell>
          <cell r="L271">
            <v>453</v>
          </cell>
          <cell r="N271" t="str">
            <v>0</v>
          </cell>
        </row>
        <row r="272">
          <cell r="I272" t="str">
            <v>CON</v>
          </cell>
          <cell r="J272">
            <v>1</v>
          </cell>
          <cell r="K272">
            <v>5</v>
          </cell>
          <cell r="L272">
            <v>1332</v>
          </cell>
          <cell r="N272">
            <v>1</v>
          </cell>
        </row>
        <row r="273">
          <cell r="I273" t="str">
            <v>CON</v>
          </cell>
          <cell r="J273">
            <v>1</v>
          </cell>
          <cell r="K273">
            <v>6</v>
          </cell>
          <cell r="L273">
            <v>1543</v>
          </cell>
          <cell r="N273">
            <v>1</v>
          </cell>
        </row>
        <row r="274">
          <cell r="I274" t="str">
            <v>CON</v>
          </cell>
          <cell r="J274">
            <v>1</v>
          </cell>
          <cell r="K274">
            <v>6</v>
          </cell>
          <cell r="L274">
            <v>1605</v>
          </cell>
          <cell r="N274">
            <v>1</v>
          </cell>
        </row>
        <row r="275">
          <cell r="I275" t="str">
            <v>CON</v>
          </cell>
          <cell r="J275">
            <v>1</v>
          </cell>
          <cell r="K275">
            <v>4</v>
          </cell>
          <cell r="L275">
            <v>958</v>
          </cell>
          <cell r="N275" t="str">
            <v>0</v>
          </cell>
        </row>
        <row r="276">
          <cell r="I276" t="str">
            <v>CON</v>
          </cell>
          <cell r="J276">
            <v>1</v>
          </cell>
          <cell r="K276">
            <v>4</v>
          </cell>
          <cell r="L276">
            <v>1147</v>
          </cell>
          <cell r="N276">
            <v>1</v>
          </cell>
        </row>
        <row r="277">
          <cell r="I277" t="str">
            <v>CON</v>
          </cell>
          <cell r="J277">
            <v>1</v>
          </cell>
          <cell r="K277">
            <v>2</v>
          </cell>
          <cell r="L277">
            <v>519</v>
          </cell>
          <cell r="N277" t="str">
            <v>0</v>
          </cell>
        </row>
        <row r="278">
          <cell r="I278" t="str">
            <v>CON</v>
          </cell>
          <cell r="J278">
            <v>1</v>
          </cell>
          <cell r="K278">
            <v>4</v>
          </cell>
          <cell r="L278">
            <v>1005</v>
          </cell>
          <cell r="N278">
            <v>1</v>
          </cell>
        </row>
        <row r="279">
          <cell r="I279" t="str">
            <v>CON</v>
          </cell>
          <cell r="J279">
            <v>1</v>
          </cell>
          <cell r="K279">
            <v>10</v>
          </cell>
          <cell r="L279">
            <v>2709</v>
          </cell>
          <cell r="N279">
            <v>1</v>
          </cell>
        </row>
        <row r="280">
          <cell r="I280" t="str">
            <v>CON</v>
          </cell>
          <cell r="J280">
            <v>2</v>
          </cell>
          <cell r="K280">
            <v>7</v>
          </cell>
          <cell r="L280">
            <v>1799</v>
          </cell>
          <cell r="N280">
            <v>2</v>
          </cell>
        </row>
        <row r="281">
          <cell r="I281" t="str">
            <v>CON</v>
          </cell>
          <cell r="J281">
            <v>1</v>
          </cell>
          <cell r="K281">
            <v>3</v>
          </cell>
          <cell r="L281">
            <v>647</v>
          </cell>
          <cell r="N281" t="str">
            <v>0</v>
          </cell>
        </row>
        <row r="282">
          <cell r="I282" t="str">
            <v>CON</v>
          </cell>
          <cell r="J282">
            <v>2</v>
          </cell>
          <cell r="K282">
            <v>10</v>
          </cell>
          <cell r="L282">
            <v>2659</v>
          </cell>
          <cell r="N282">
            <v>2</v>
          </cell>
        </row>
        <row r="283">
          <cell r="I283" t="str">
            <v>CON</v>
          </cell>
          <cell r="J283">
            <v>1</v>
          </cell>
          <cell r="K283">
            <v>2</v>
          </cell>
          <cell r="L283">
            <v>526</v>
          </cell>
          <cell r="N283" t="str">
            <v>0</v>
          </cell>
        </row>
        <row r="284">
          <cell r="I284" t="str">
            <v>CON</v>
          </cell>
          <cell r="J284">
            <v>1</v>
          </cell>
          <cell r="K284">
            <v>3</v>
          </cell>
          <cell r="L284">
            <v>630</v>
          </cell>
          <cell r="N284" t="str">
            <v>0</v>
          </cell>
        </row>
        <row r="285">
          <cell r="I285" t="str">
            <v>CON</v>
          </cell>
          <cell r="J285">
            <v>1</v>
          </cell>
          <cell r="K285">
            <v>6</v>
          </cell>
          <cell r="L285">
            <v>1492</v>
          </cell>
          <cell r="N285">
            <v>1</v>
          </cell>
        </row>
        <row r="286">
          <cell r="I286" t="str">
            <v>CON</v>
          </cell>
          <cell r="J286">
            <v>1</v>
          </cell>
          <cell r="K286">
            <v>4</v>
          </cell>
          <cell r="L286">
            <v>1054</v>
          </cell>
          <cell r="N286">
            <v>1</v>
          </cell>
        </row>
        <row r="287">
          <cell r="I287" t="str">
            <v>CON</v>
          </cell>
          <cell r="J287">
            <v>1</v>
          </cell>
          <cell r="K287">
            <v>3</v>
          </cell>
          <cell r="L287">
            <v>638</v>
          </cell>
          <cell r="N287" t="str">
            <v>0</v>
          </cell>
        </row>
        <row r="288">
          <cell r="I288" t="str">
            <v>CON</v>
          </cell>
          <cell r="J288">
            <v>1</v>
          </cell>
          <cell r="K288">
            <v>4</v>
          </cell>
          <cell r="L288">
            <v>945</v>
          </cell>
          <cell r="N288" t="str">
            <v>0</v>
          </cell>
        </row>
        <row r="289">
          <cell r="I289" t="str">
            <v>CON</v>
          </cell>
          <cell r="J289">
            <v>1</v>
          </cell>
          <cell r="K289">
            <v>2</v>
          </cell>
          <cell r="L289">
            <v>587</v>
          </cell>
          <cell r="N289" t="str">
            <v>0</v>
          </cell>
        </row>
        <row r="290">
          <cell r="I290" t="str">
            <v>CON</v>
          </cell>
          <cell r="J290">
            <v>1</v>
          </cell>
          <cell r="K290">
            <v>7</v>
          </cell>
          <cell r="L290">
            <v>1858</v>
          </cell>
          <cell r="N290">
            <v>1</v>
          </cell>
        </row>
        <row r="291">
          <cell r="I291" t="str">
            <v>CON</v>
          </cell>
          <cell r="J291">
            <v>3</v>
          </cell>
          <cell r="K291">
            <v>10</v>
          </cell>
          <cell r="L291">
            <v>2297</v>
          </cell>
          <cell r="N291">
            <v>3</v>
          </cell>
        </row>
        <row r="292">
          <cell r="I292" t="str">
            <v>CON</v>
          </cell>
          <cell r="J292">
            <v>1</v>
          </cell>
          <cell r="K292">
            <v>5</v>
          </cell>
          <cell r="L292">
            <v>1193</v>
          </cell>
          <cell r="N292">
            <v>1</v>
          </cell>
        </row>
        <row r="293">
          <cell r="I293" t="str">
            <v>CON</v>
          </cell>
          <cell r="J293">
            <v>1</v>
          </cell>
          <cell r="K293">
            <v>3</v>
          </cell>
          <cell r="L293">
            <v>868</v>
          </cell>
          <cell r="N293" t="str">
            <v>0</v>
          </cell>
        </row>
        <row r="294">
          <cell r="I294" t="str">
            <v>CON</v>
          </cell>
          <cell r="J294">
            <v>1</v>
          </cell>
          <cell r="K294">
            <v>27</v>
          </cell>
          <cell r="L294">
            <v>7884</v>
          </cell>
          <cell r="N294">
            <v>3</v>
          </cell>
        </row>
        <row r="295">
          <cell r="I295" t="str">
            <v>CON</v>
          </cell>
          <cell r="J295">
            <v>2</v>
          </cell>
          <cell r="K295">
            <v>13</v>
          </cell>
          <cell r="L295">
            <v>3384</v>
          </cell>
          <cell r="N295">
            <v>2</v>
          </cell>
        </row>
        <row r="296">
          <cell r="I296" t="str">
            <v>CON</v>
          </cell>
          <cell r="J296">
            <v>2</v>
          </cell>
          <cell r="K296">
            <v>19</v>
          </cell>
          <cell r="L296">
            <v>5311</v>
          </cell>
          <cell r="N296">
            <v>2</v>
          </cell>
        </row>
        <row r="297">
          <cell r="I297" t="str">
            <v>CON</v>
          </cell>
          <cell r="J297">
            <v>3</v>
          </cell>
          <cell r="K297">
            <v>26</v>
          </cell>
          <cell r="L297">
            <v>7042.0000000000009</v>
          </cell>
          <cell r="N297">
            <v>9</v>
          </cell>
        </row>
        <row r="298">
          <cell r="I298" t="str">
            <v>CON</v>
          </cell>
          <cell r="J298">
            <v>2</v>
          </cell>
          <cell r="K298">
            <v>14</v>
          </cell>
          <cell r="L298">
            <v>4030</v>
          </cell>
          <cell r="N298">
            <v>2</v>
          </cell>
        </row>
        <row r="299">
          <cell r="I299" t="str">
            <v>CON</v>
          </cell>
          <cell r="J299">
            <v>4</v>
          </cell>
          <cell r="K299">
            <v>30</v>
          </cell>
          <cell r="L299">
            <v>8415</v>
          </cell>
          <cell r="N299">
            <v>12</v>
          </cell>
        </row>
        <row r="300">
          <cell r="I300" t="str">
            <v>CON</v>
          </cell>
          <cell r="J300">
            <v>3</v>
          </cell>
          <cell r="K300">
            <v>14</v>
          </cell>
          <cell r="L300">
            <v>3766</v>
          </cell>
          <cell r="N300">
            <v>3</v>
          </cell>
        </row>
        <row r="301">
          <cell r="I301" t="str">
            <v>CON</v>
          </cell>
          <cell r="J301">
            <v>1</v>
          </cell>
          <cell r="K301">
            <v>4</v>
          </cell>
          <cell r="L301">
            <v>1049</v>
          </cell>
          <cell r="N301">
            <v>1</v>
          </cell>
        </row>
        <row r="302">
          <cell r="I302" t="str">
            <v>CON</v>
          </cell>
          <cell r="J302">
            <v>2</v>
          </cell>
          <cell r="K302">
            <v>7</v>
          </cell>
          <cell r="L302">
            <v>1819</v>
          </cell>
          <cell r="N302">
            <v>2</v>
          </cell>
        </row>
        <row r="303">
          <cell r="I303" t="str">
            <v>CON</v>
          </cell>
          <cell r="J303">
            <v>1</v>
          </cell>
          <cell r="K303">
            <v>5</v>
          </cell>
          <cell r="L303">
            <v>1244</v>
          </cell>
          <cell r="N303">
            <v>1</v>
          </cell>
        </row>
        <row r="304">
          <cell r="I304" t="str">
            <v>CON</v>
          </cell>
          <cell r="J304">
            <v>1</v>
          </cell>
          <cell r="K304">
            <v>3</v>
          </cell>
          <cell r="L304">
            <v>706</v>
          </cell>
          <cell r="N304" t="str">
            <v>0</v>
          </cell>
        </row>
        <row r="305">
          <cell r="I305" t="str">
            <v>CON</v>
          </cell>
          <cell r="J305">
            <v>2</v>
          </cell>
          <cell r="K305">
            <v>11</v>
          </cell>
          <cell r="L305">
            <v>2916</v>
          </cell>
          <cell r="N305">
            <v>2</v>
          </cell>
        </row>
        <row r="306">
          <cell r="I306" t="str">
            <v>CON</v>
          </cell>
          <cell r="J306">
            <v>1</v>
          </cell>
          <cell r="K306">
            <v>3</v>
          </cell>
          <cell r="L306">
            <v>797</v>
          </cell>
          <cell r="N306" t="str">
            <v>0</v>
          </cell>
        </row>
        <row r="307">
          <cell r="I307" t="str">
            <v>CON</v>
          </cell>
          <cell r="J307">
            <v>1</v>
          </cell>
          <cell r="K307">
            <v>3</v>
          </cell>
          <cell r="L307">
            <v>792</v>
          </cell>
          <cell r="N307" t="str">
            <v>0</v>
          </cell>
        </row>
        <row r="308">
          <cell r="I308" t="str">
            <v>CON</v>
          </cell>
          <cell r="J308">
            <v>1</v>
          </cell>
          <cell r="K308">
            <v>9</v>
          </cell>
          <cell r="L308">
            <v>2440</v>
          </cell>
          <cell r="N308">
            <v>1</v>
          </cell>
        </row>
        <row r="309">
          <cell r="I309" t="str">
            <v>CON</v>
          </cell>
          <cell r="J309">
            <v>1</v>
          </cell>
          <cell r="K309">
            <v>1</v>
          </cell>
          <cell r="L309">
            <v>284</v>
          </cell>
          <cell r="N309" t="str">
            <v>0</v>
          </cell>
        </row>
        <row r="310">
          <cell r="I310" t="str">
            <v>CON</v>
          </cell>
          <cell r="J310">
            <v>1</v>
          </cell>
          <cell r="K310">
            <v>2</v>
          </cell>
          <cell r="L310">
            <v>574</v>
          </cell>
          <cell r="N310" t="str">
            <v>0</v>
          </cell>
        </row>
        <row r="311">
          <cell r="I311" t="str">
            <v>CON</v>
          </cell>
          <cell r="J311">
            <v>1</v>
          </cell>
          <cell r="K311">
            <v>2</v>
          </cell>
          <cell r="L311">
            <v>557</v>
          </cell>
          <cell r="N311" t="str">
            <v>0</v>
          </cell>
        </row>
        <row r="312">
          <cell r="I312" t="str">
            <v>CON</v>
          </cell>
          <cell r="J312">
            <v>1</v>
          </cell>
          <cell r="K312">
            <v>3</v>
          </cell>
          <cell r="L312">
            <v>799</v>
          </cell>
          <cell r="N312" t="str">
            <v>0</v>
          </cell>
        </row>
        <row r="313">
          <cell r="I313" t="str">
            <v>CON</v>
          </cell>
          <cell r="J313">
            <v>1</v>
          </cell>
          <cell r="K313">
            <v>3</v>
          </cell>
          <cell r="L313">
            <v>696</v>
          </cell>
          <cell r="N313" t="str">
            <v>0</v>
          </cell>
        </row>
        <row r="314">
          <cell r="I314" t="str">
            <v>CON</v>
          </cell>
          <cell r="J314">
            <v>4</v>
          </cell>
          <cell r="K314">
            <v>99</v>
          </cell>
          <cell r="L314">
            <v>28720</v>
          </cell>
          <cell r="N314">
            <v>12</v>
          </cell>
        </row>
        <row r="315">
          <cell r="I315" t="str">
            <v>CON</v>
          </cell>
          <cell r="J315">
            <v>2</v>
          </cell>
          <cell r="K315">
            <v>19</v>
          </cell>
          <cell r="L315">
            <v>5442</v>
          </cell>
          <cell r="N315">
            <v>2</v>
          </cell>
        </row>
        <row r="316">
          <cell r="I316" t="str">
            <v>CON</v>
          </cell>
          <cell r="J316">
            <v>1</v>
          </cell>
          <cell r="K316">
            <v>4</v>
          </cell>
          <cell r="L316">
            <v>1034</v>
          </cell>
          <cell r="N316">
            <v>1</v>
          </cell>
        </row>
        <row r="317">
          <cell r="I317" t="str">
            <v>CON</v>
          </cell>
          <cell r="J317">
            <v>2</v>
          </cell>
          <cell r="K317">
            <v>16</v>
          </cell>
          <cell r="L317">
            <v>4457</v>
          </cell>
          <cell r="N317">
            <v>2</v>
          </cell>
        </row>
        <row r="318">
          <cell r="I318" t="str">
            <v>CON</v>
          </cell>
          <cell r="J318">
            <v>1</v>
          </cell>
          <cell r="K318">
            <v>11</v>
          </cell>
          <cell r="L318">
            <v>3210</v>
          </cell>
          <cell r="N318">
            <v>1</v>
          </cell>
        </row>
        <row r="319">
          <cell r="I319" t="str">
            <v>CON</v>
          </cell>
          <cell r="J319">
            <v>1</v>
          </cell>
          <cell r="K319">
            <v>3</v>
          </cell>
          <cell r="L319">
            <v>684</v>
          </cell>
          <cell r="N319" t="str">
            <v>0</v>
          </cell>
        </row>
        <row r="320">
          <cell r="I320" t="str">
            <v>CON</v>
          </cell>
          <cell r="J320">
            <v>1</v>
          </cell>
          <cell r="K320">
            <v>11</v>
          </cell>
          <cell r="L320">
            <v>3012</v>
          </cell>
          <cell r="N320">
            <v>1</v>
          </cell>
        </row>
        <row r="321">
          <cell r="I321" t="str">
            <v>CON</v>
          </cell>
          <cell r="J321">
            <v>1</v>
          </cell>
          <cell r="K321">
            <v>7</v>
          </cell>
          <cell r="L321">
            <v>1902</v>
          </cell>
          <cell r="N321">
            <v>1</v>
          </cell>
        </row>
        <row r="322">
          <cell r="I322" t="str">
            <v>CON</v>
          </cell>
          <cell r="J322">
            <v>4</v>
          </cell>
          <cell r="K322">
            <v>20</v>
          </cell>
          <cell r="L322">
            <v>5623</v>
          </cell>
          <cell r="N322">
            <v>4</v>
          </cell>
        </row>
        <row r="323">
          <cell r="I323" t="str">
            <v>CON</v>
          </cell>
          <cell r="J323">
            <v>1</v>
          </cell>
          <cell r="K323">
            <v>14</v>
          </cell>
          <cell r="L323">
            <v>3905</v>
          </cell>
          <cell r="N323">
            <v>1</v>
          </cell>
        </row>
        <row r="324">
          <cell r="I324" t="str">
            <v>CON</v>
          </cell>
          <cell r="J324">
            <v>2</v>
          </cell>
          <cell r="K324">
            <v>27</v>
          </cell>
          <cell r="L324">
            <v>7636</v>
          </cell>
          <cell r="N324">
            <v>6</v>
          </cell>
        </row>
        <row r="325">
          <cell r="I325" t="str">
            <v>CON</v>
          </cell>
          <cell r="J325">
            <v>1</v>
          </cell>
          <cell r="K325">
            <v>7</v>
          </cell>
          <cell r="L325">
            <v>1820</v>
          </cell>
          <cell r="N325">
            <v>1</v>
          </cell>
        </row>
        <row r="326">
          <cell r="I326" t="str">
            <v>CON</v>
          </cell>
          <cell r="J326">
            <v>1</v>
          </cell>
          <cell r="K326">
            <v>3</v>
          </cell>
          <cell r="L326">
            <v>690</v>
          </cell>
          <cell r="N326" t="str">
            <v>0</v>
          </cell>
        </row>
        <row r="327">
          <cell r="I327" t="str">
            <v>CON</v>
          </cell>
          <cell r="J327">
            <v>2</v>
          </cell>
          <cell r="K327">
            <v>9</v>
          </cell>
          <cell r="L327">
            <v>2390</v>
          </cell>
          <cell r="N327">
            <v>2</v>
          </cell>
        </row>
        <row r="328">
          <cell r="I328" t="str">
            <v>CON</v>
          </cell>
          <cell r="J328">
            <v>4</v>
          </cell>
          <cell r="K328">
            <v>53</v>
          </cell>
          <cell r="L328">
            <v>15138</v>
          </cell>
          <cell r="N328">
            <v>12</v>
          </cell>
        </row>
        <row r="329">
          <cell r="I329" t="str">
            <v>CON</v>
          </cell>
          <cell r="J329">
            <v>1</v>
          </cell>
          <cell r="K329">
            <v>6</v>
          </cell>
          <cell r="L329">
            <v>1545</v>
          </cell>
          <cell r="N329">
            <v>1</v>
          </cell>
        </row>
        <row r="330">
          <cell r="I330" t="str">
            <v>CON</v>
          </cell>
          <cell r="J330">
            <v>3</v>
          </cell>
          <cell r="K330">
            <v>25</v>
          </cell>
          <cell r="L330">
            <v>6893</v>
          </cell>
          <cell r="N330">
            <v>3</v>
          </cell>
        </row>
        <row r="331">
          <cell r="I331" t="str">
            <v>CON</v>
          </cell>
          <cell r="J331">
            <v>1</v>
          </cell>
          <cell r="K331">
            <v>49</v>
          </cell>
          <cell r="L331">
            <v>14425</v>
          </cell>
          <cell r="N331">
            <v>3</v>
          </cell>
        </row>
        <row r="332">
          <cell r="I332" t="str">
            <v>CON</v>
          </cell>
          <cell r="J332">
            <v>2</v>
          </cell>
          <cell r="K332">
            <v>6</v>
          </cell>
          <cell r="L332">
            <v>1563</v>
          </cell>
          <cell r="N332">
            <v>2</v>
          </cell>
        </row>
        <row r="333">
          <cell r="I333" t="str">
            <v>CON</v>
          </cell>
          <cell r="J333">
            <v>1</v>
          </cell>
          <cell r="K333">
            <v>12</v>
          </cell>
          <cell r="L333">
            <v>3289</v>
          </cell>
          <cell r="N333">
            <v>1</v>
          </cell>
        </row>
        <row r="334">
          <cell r="I334" t="str">
            <v>CON</v>
          </cell>
          <cell r="J334">
            <v>2</v>
          </cell>
          <cell r="K334">
            <v>28</v>
          </cell>
          <cell r="L334">
            <v>8154</v>
          </cell>
          <cell r="N334">
            <v>6</v>
          </cell>
        </row>
        <row r="335">
          <cell r="I335" t="str">
            <v>CON</v>
          </cell>
          <cell r="J335">
            <v>1</v>
          </cell>
          <cell r="K335">
            <v>14</v>
          </cell>
          <cell r="L335">
            <v>3974</v>
          </cell>
          <cell r="N335">
            <v>1</v>
          </cell>
        </row>
        <row r="336">
          <cell r="I336" t="str">
            <v>CON</v>
          </cell>
          <cell r="J336">
            <v>1</v>
          </cell>
          <cell r="K336">
            <v>5</v>
          </cell>
          <cell r="L336">
            <v>1446</v>
          </cell>
          <cell r="N336">
            <v>1</v>
          </cell>
        </row>
        <row r="337">
          <cell r="I337" t="str">
            <v>CON</v>
          </cell>
          <cell r="J337">
            <v>2</v>
          </cell>
          <cell r="K337">
            <v>4</v>
          </cell>
          <cell r="L337">
            <v>1079</v>
          </cell>
          <cell r="N337">
            <v>2</v>
          </cell>
        </row>
        <row r="338">
          <cell r="I338" t="str">
            <v>CON</v>
          </cell>
          <cell r="J338">
            <v>2</v>
          </cell>
          <cell r="K338">
            <v>19</v>
          </cell>
          <cell r="L338">
            <v>5299</v>
          </cell>
          <cell r="N338">
            <v>2</v>
          </cell>
        </row>
        <row r="339">
          <cell r="I339" t="str">
            <v>CON</v>
          </cell>
          <cell r="J339">
            <v>1</v>
          </cell>
          <cell r="K339">
            <v>3</v>
          </cell>
          <cell r="L339">
            <v>839</v>
          </cell>
          <cell r="N339" t="str">
            <v>0</v>
          </cell>
        </row>
        <row r="340">
          <cell r="I340" t="str">
            <v>CON</v>
          </cell>
          <cell r="J340">
            <v>2</v>
          </cell>
          <cell r="K340">
            <v>19</v>
          </cell>
          <cell r="L340">
            <v>5180</v>
          </cell>
          <cell r="N340">
            <v>2</v>
          </cell>
        </row>
        <row r="341">
          <cell r="I341" t="str">
            <v>CON</v>
          </cell>
          <cell r="J341">
            <v>1</v>
          </cell>
          <cell r="K341">
            <v>9</v>
          </cell>
          <cell r="L341">
            <v>2442</v>
          </cell>
          <cell r="N341">
            <v>1</v>
          </cell>
        </row>
        <row r="342">
          <cell r="I342" t="str">
            <v>CON</v>
          </cell>
          <cell r="J342">
            <v>1</v>
          </cell>
          <cell r="K342">
            <v>10</v>
          </cell>
          <cell r="L342">
            <v>2918</v>
          </cell>
          <cell r="N342">
            <v>1</v>
          </cell>
        </row>
        <row r="343">
          <cell r="I343" t="str">
            <v>CON</v>
          </cell>
          <cell r="J343">
            <v>1</v>
          </cell>
          <cell r="K343">
            <v>7</v>
          </cell>
          <cell r="L343">
            <v>1820</v>
          </cell>
          <cell r="N343">
            <v>1</v>
          </cell>
        </row>
        <row r="344">
          <cell r="I344" t="str">
            <v>CON</v>
          </cell>
          <cell r="J344">
            <v>2</v>
          </cell>
          <cell r="K344">
            <v>8</v>
          </cell>
          <cell r="L344">
            <v>2053</v>
          </cell>
          <cell r="N344">
            <v>2</v>
          </cell>
        </row>
        <row r="345">
          <cell r="I345" t="str">
            <v>CON</v>
          </cell>
          <cell r="J345">
            <v>10</v>
          </cell>
          <cell r="K345">
            <v>238</v>
          </cell>
          <cell r="L345">
            <v>68895</v>
          </cell>
          <cell r="N345">
            <v>30</v>
          </cell>
        </row>
        <row r="346">
          <cell r="I346" t="str">
            <v>CON</v>
          </cell>
          <cell r="J346">
            <v>7</v>
          </cell>
          <cell r="K346">
            <v>258</v>
          </cell>
          <cell r="L346">
            <v>75697</v>
          </cell>
          <cell r="N346">
            <v>21</v>
          </cell>
        </row>
        <row r="347">
          <cell r="I347" t="str">
            <v>CON</v>
          </cell>
          <cell r="J347">
            <v>8</v>
          </cell>
          <cell r="K347">
            <v>266</v>
          </cell>
          <cell r="L347">
            <v>78018</v>
          </cell>
          <cell r="N347">
            <v>24</v>
          </cell>
        </row>
        <row r="348">
          <cell r="I348" t="str">
            <v>CON</v>
          </cell>
          <cell r="J348">
            <v>16</v>
          </cell>
          <cell r="K348">
            <v>465</v>
          </cell>
          <cell r="L348">
            <v>136011.99999999997</v>
          </cell>
          <cell r="N348">
            <v>48</v>
          </cell>
        </row>
        <row r="349">
          <cell r="I349" t="str">
            <v>CON</v>
          </cell>
          <cell r="J349">
            <v>1</v>
          </cell>
          <cell r="K349">
            <v>12</v>
          </cell>
          <cell r="L349">
            <v>3511</v>
          </cell>
          <cell r="N349">
            <v>1</v>
          </cell>
        </row>
        <row r="350">
          <cell r="I350" t="str">
            <v>CON</v>
          </cell>
          <cell r="J350">
            <v>6</v>
          </cell>
          <cell r="K350">
            <v>175</v>
          </cell>
          <cell r="L350">
            <v>51097</v>
          </cell>
          <cell r="N350">
            <v>18</v>
          </cell>
        </row>
        <row r="351">
          <cell r="I351" t="str">
            <v>CON</v>
          </cell>
          <cell r="J351">
            <v>9</v>
          </cell>
          <cell r="K351">
            <v>177</v>
          </cell>
          <cell r="L351">
            <v>51308</v>
          </cell>
          <cell r="N351">
            <v>27</v>
          </cell>
        </row>
        <row r="352">
          <cell r="I352" t="str">
            <v>CON</v>
          </cell>
          <cell r="J352">
            <v>1</v>
          </cell>
          <cell r="K352">
            <v>4</v>
          </cell>
          <cell r="L352">
            <v>1038</v>
          </cell>
          <cell r="N352">
            <v>1</v>
          </cell>
        </row>
        <row r="353">
          <cell r="I353" t="str">
            <v>CON</v>
          </cell>
          <cell r="J353">
            <v>1</v>
          </cell>
          <cell r="K353">
            <v>14</v>
          </cell>
          <cell r="L353">
            <v>4090</v>
          </cell>
          <cell r="N353">
            <v>1</v>
          </cell>
        </row>
        <row r="354">
          <cell r="I354" t="str">
            <v>CON</v>
          </cell>
          <cell r="J354">
            <v>1</v>
          </cell>
          <cell r="K354">
            <v>5</v>
          </cell>
          <cell r="L354">
            <v>1367</v>
          </cell>
          <cell r="N354">
            <v>1</v>
          </cell>
        </row>
        <row r="355">
          <cell r="I355" t="str">
            <v>CON</v>
          </cell>
          <cell r="J355">
            <v>5</v>
          </cell>
          <cell r="K355">
            <v>99</v>
          </cell>
          <cell r="L355">
            <v>28887.999999999996</v>
          </cell>
          <cell r="N355">
            <v>15</v>
          </cell>
        </row>
        <row r="356">
          <cell r="I356" t="str">
            <v>CON</v>
          </cell>
          <cell r="J356">
            <v>4</v>
          </cell>
          <cell r="K356">
            <v>71</v>
          </cell>
          <cell r="L356">
            <v>20758</v>
          </cell>
          <cell r="N356">
            <v>12</v>
          </cell>
        </row>
        <row r="357">
          <cell r="I357" t="str">
            <v>CON</v>
          </cell>
          <cell r="J357">
            <v>1</v>
          </cell>
          <cell r="K357">
            <v>4</v>
          </cell>
          <cell r="L357">
            <v>1052</v>
          </cell>
          <cell r="N357">
            <v>1</v>
          </cell>
        </row>
        <row r="358">
          <cell r="I358" t="str">
            <v>CON</v>
          </cell>
          <cell r="J358">
            <v>2</v>
          </cell>
          <cell r="K358">
            <v>7</v>
          </cell>
          <cell r="L358">
            <v>1921</v>
          </cell>
          <cell r="N358">
            <v>2</v>
          </cell>
        </row>
        <row r="359">
          <cell r="I359" t="str">
            <v>CON</v>
          </cell>
          <cell r="J359">
            <v>1</v>
          </cell>
          <cell r="K359">
            <v>6</v>
          </cell>
          <cell r="L359">
            <v>1659</v>
          </cell>
          <cell r="N359">
            <v>1</v>
          </cell>
        </row>
        <row r="360">
          <cell r="I360" t="str">
            <v>CON</v>
          </cell>
          <cell r="J360">
            <v>2</v>
          </cell>
          <cell r="K360">
            <v>11</v>
          </cell>
          <cell r="L360">
            <v>3050</v>
          </cell>
          <cell r="N360">
            <v>2</v>
          </cell>
        </row>
        <row r="361">
          <cell r="I361" t="str">
            <v>CON</v>
          </cell>
          <cell r="J361">
            <v>1</v>
          </cell>
          <cell r="K361">
            <v>16</v>
          </cell>
          <cell r="L361">
            <v>4738</v>
          </cell>
          <cell r="N361">
            <v>1</v>
          </cell>
        </row>
        <row r="362">
          <cell r="I362" t="str">
            <v>CON</v>
          </cell>
          <cell r="J362">
            <v>1</v>
          </cell>
          <cell r="K362">
            <v>4</v>
          </cell>
          <cell r="L362">
            <v>933</v>
          </cell>
          <cell r="N362" t="str">
            <v>0</v>
          </cell>
        </row>
        <row r="363">
          <cell r="I363" t="str">
            <v>CON</v>
          </cell>
          <cell r="J363">
            <v>1</v>
          </cell>
          <cell r="K363">
            <v>3</v>
          </cell>
          <cell r="L363">
            <v>718</v>
          </cell>
          <cell r="N363" t="str">
            <v>0</v>
          </cell>
        </row>
        <row r="364">
          <cell r="I364" t="str">
            <v>CON</v>
          </cell>
          <cell r="J364">
            <v>1</v>
          </cell>
          <cell r="K364">
            <v>5</v>
          </cell>
          <cell r="L364">
            <v>1307</v>
          </cell>
          <cell r="N364">
            <v>1</v>
          </cell>
        </row>
        <row r="365">
          <cell r="I365" t="str">
            <v>CON</v>
          </cell>
          <cell r="J365">
            <v>1</v>
          </cell>
          <cell r="K365">
            <v>3</v>
          </cell>
          <cell r="L365">
            <v>718</v>
          </cell>
          <cell r="N365" t="str">
            <v>0</v>
          </cell>
        </row>
        <row r="366">
          <cell r="I366" t="str">
            <v>CON</v>
          </cell>
          <cell r="J366">
            <v>1</v>
          </cell>
          <cell r="K366">
            <v>4</v>
          </cell>
          <cell r="L366">
            <v>1003</v>
          </cell>
          <cell r="N366">
            <v>1</v>
          </cell>
        </row>
        <row r="367">
          <cell r="I367" t="str">
            <v>CON</v>
          </cell>
          <cell r="J367">
            <v>2</v>
          </cell>
          <cell r="K367">
            <v>6</v>
          </cell>
          <cell r="L367">
            <v>1197</v>
          </cell>
          <cell r="N367">
            <v>2</v>
          </cell>
        </row>
        <row r="368">
          <cell r="I368" t="str">
            <v>CON</v>
          </cell>
          <cell r="J368">
            <v>1</v>
          </cell>
          <cell r="K368">
            <v>3</v>
          </cell>
          <cell r="L368">
            <v>843</v>
          </cell>
          <cell r="N368" t="str">
            <v>0</v>
          </cell>
        </row>
        <row r="369">
          <cell r="I369" t="str">
            <v>CON</v>
          </cell>
          <cell r="J369">
            <v>1</v>
          </cell>
          <cell r="K369">
            <v>3</v>
          </cell>
          <cell r="L369">
            <v>723</v>
          </cell>
          <cell r="N369" t="str">
            <v>0</v>
          </cell>
        </row>
        <row r="370">
          <cell r="I370" t="str">
            <v>CON</v>
          </cell>
          <cell r="J370">
            <v>6</v>
          </cell>
          <cell r="K370">
            <v>174</v>
          </cell>
          <cell r="L370">
            <v>50810.999999999993</v>
          </cell>
          <cell r="N370">
            <v>18</v>
          </cell>
        </row>
        <row r="371">
          <cell r="I371" t="str">
            <v>CON</v>
          </cell>
          <cell r="J371">
            <v>1</v>
          </cell>
          <cell r="K371">
            <v>3</v>
          </cell>
          <cell r="L371">
            <v>887</v>
          </cell>
          <cell r="N371" t="str">
            <v>0</v>
          </cell>
        </row>
        <row r="372">
          <cell r="I372" t="str">
            <v>CON</v>
          </cell>
          <cell r="J372">
            <v>1</v>
          </cell>
          <cell r="K372">
            <v>3</v>
          </cell>
          <cell r="L372">
            <v>755</v>
          </cell>
          <cell r="N372" t="str">
            <v>0</v>
          </cell>
        </row>
        <row r="373">
          <cell r="I373" t="str">
            <v>CON</v>
          </cell>
          <cell r="J373">
            <v>1</v>
          </cell>
          <cell r="K373">
            <v>3</v>
          </cell>
          <cell r="L373">
            <v>781</v>
          </cell>
          <cell r="N373" t="str">
            <v>0</v>
          </cell>
        </row>
        <row r="374">
          <cell r="I374" t="str">
            <v>CON</v>
          </cell>
          <cell r="J374">
            <v>2</v>
          </cell>
          <cell r="K374">
            <v>6</v>
          </cell>
          <cell r="L374">
            <v>1386</v>
          </cell>
          <cell r="N374">
            <v>2</v>
          </cell>
        </row>
        <row r="375">
          <cell r="I375" t="str">
            <v>CON</v>
          </cell>
          <cell r="J375">
            <v>1</v>
          </cell>
          <cell r="K375">
            <v>3</v>
          </cell>
          <cell r="L375">
            <v>764</v>
          </cell>
          <cell r="N375" t="str">
            <v>0</v>
          </cell>
        </row>
        <row r="376">
          <cell r="I376" t="str">
            <v>CON</v>
          </cell>
          <cell r="J376">
            <v>2</v>
          </cell>
          <cell r="K376">
            <v>7</v>
          </cell>
          <cell r="L376">
            <v>1976</v>
          </cell>
          <cell r="N376">
            <v>2</v>
          </cell>
        </row>
        <row r="377">
          <cell r="I377" t="str">
            <v>CON</v>
          </cell>
          <cell r="J377">
            <v>1</v>
          </cell>
          <cell r="K377">
            <v>27</v>
          </cell>
          <cell r="L377">
            <v>7898</v>
          </cell>
          <cell r="N377">
            <v>3</v>
          </cell>
        </row>
        <row r="378">
          <cell r="I378" t="str">
            <v>CON</v>
          </cell>
          <cell r="J378">
            <v>1</v>
          </cell>
          <cell r="K378">
            <v>19</v>
          </cell>
          <cell r="L378">
            <v>5646</v>
          </cell>
          <cell r="N378">
            <v>1</v>
          </cell>
        </row>
        <row r="379">
          <cell r="I379" t="str">
            <v>CON</v>
          </cell>
          <cell r="J379">
            <v>1</v>
          </cell>
          <cell r="K379">
            <v>13</v>
          </cell>
          <cell r="L379">
            <v>3851</v>
          </cell>
          <cell r="N379">
            <v>1</v>
          </cell>
        </row>
        <row r="380">
          <cell r="I380" t="str">
            <v>CON</v>
          </cell>
          <cell r="J380">
            <v>1</v>
          </cell>
          <cell r="K380">
            <v>5</v>
          </cell>
          <cell r="L380">
            <v>1251</v>
          </cell>
          <cell r="N380">
            <v>1</v>
          </cell>
        </row>
        <row r="381">
          <cell r="I381" t="str">
            <v>CON</v>
          </cell>
          <cell r="J381">
            <v>5</v>
          </cell>
          <cell r="K381">
            <v>74</v>
          </cell>
          <cell r="L381">
            <v>21360.999999999996</v>
          </cell>
          <cell r="N381">
            <v>15</v>
          </cell>
        </row>
        <row r="382">
          <cell r="I382" t="str">
            <v>CON</v>
          </cell>
          <cell r="J382">
            <v>1</v>
          </cell>
          <cell r="K382">
            <v>20</v>
          </cell>
          <cell r="L382">
            <v>5807</v>
          </cell>
          <cell r="N382">
            <v>1</v>
          </cell>
        </row>
        <row r="383">
          <cell r="I383" t="str">
            <v>CON</v>
          </cell>
          <cell r="J383">
            <v>2</v>
          </cell>
          <cell r="K383">
            <v>29</v>
          </cell>
          <cell r="L383">
            <v>8470</v>
          </cell>
          <cell r="N383">
            <v>6</v>
          </cell>
        </row>
        <row r="384">
          <cell r="I384" t="str">
            <v>CON</v>
          </cell>
          <cell r="J384">
            <v>7</v>
          </cell>
          <cell r="K384">
            <v>140</v>
          </cell>
          <cell r="L384">
            <v>40870</v>
          </cell>
          <cell r="N384">
            <v>21</v>
          </cell>
        </row>
        <row r="385">
          <cell r="I385" t="str">
            <v>CON</v>
          </cell>
          <cell r="J385">
            <v>6</v>
          </cell>
          <cell r="K385">
            <v>221</v>
          </cell>
          <cell r="L385">
            <v>65221</v>
          </cell>
          <cell r="N385">
            <v>18</v>
          </cell>
        </row>
        <row r="386">
          <cell r="I386" t="str">
            <v>CON</v>
          </cell>
          <cell r="J386">
            <v>3</v>
          </cell>
          <cell r="K386">
            <v>77</v>
          </cell>
          <cell r="L386">
            <v>22838</v>
          </cell>
          <cell r="N386">
            <v>9</v>
          </cell>
        </row>
        <row r="387">
          <cell r="I387" t="str">
            <v>CON</v>
          </cell>
          <cell r="J387">
            <v>1</v>
          </cell>
          <cell r="K387">
            <v>9</v>
          </cell>
          <cell r="L387">
            <v>2558</v>
          </cell>
          <cell r="N387">
            <v>1</v>
          </cell>
        </row>
        <row r="388">
          <cell r="I388" t="str">
            <v>CON</v>
          </cell>
          <cell r="J388">
            <v>13</v>
          </cell>
          <cell r="K388">
            <v>390</v>
          </cell>
          <cell r="L388">
            <v>114388.99999999999</v>
          </cell>
          <cell r="N388">
            <v>39</v>
          </cell>
        </row>
        <row r="389">
          <cell r="I389" t="str">
            <v>CON</v>
          </cell>
          <cell r="J389">
            <v>1</v>
          </cell>
          <cell r="K389">
            <v>4</v>
          </cell>
          <cell r="L389">
            <v>1155</v>
          </cell>
          <cell r="N389">
            <v>1</v>
          </cell>
        </row>
        <row r="390">
          <cell r="I390" t="str">
            <v>CON</v>
          </cell>
          <cell r="J390">
            <v>1</v>
          </cell>
          <cell r="K390">
            <v>6</v>
          </cell>
          <cell r="L390">
            <v>1594</v>
          </cell>
          <cell r="N390">
            <v>1</v>
          </cell>
        </row>
        <row r="391">
          <cell r="I391" t="str">
            <v>CON</v>
          </cell>
          <cell r="J391">
            <v>4</v>
          </cell>
          <cell r="K391">
            <v>86</v>
          </cell>
          <cell r="L391">
            <v>24879</v>
          </cell>
          <cell r="N391">
            <v>12</v>
          </cell>
        </row>
        <row r="392">
          <cell r="I392" t="str">
            <v>CON</v>
          </cell>
          <cell r="J392">
            <v>1</v>
          </cell>
          <cell r="K392">
            <v>4</v>
          </cell>
          <cell r="L392">
            <v>933</v>
          </cell>
          <cell r="N392" t="str">
            <v>0</v>
          </cell>
        </row>
        <row r="393">
          <cell r="I393" t="str">
            <v>CON</v>
          </cell>
          <cell r="J393">
            <v>1</v>
          </cell>
          <cell r="K393">
            <v>3</v>
          </cell>
          <cell r="L393">
            <v>668</v>
          </cell>
          <cell r="N393" t="str">
            <v>0</v>
          </cell>
        </row>
        <row r="394">
          <cell r="I394" t="str">
            <v>CON</v>
          </cell>
          <cell r="J394">
            <v>1</v>
          </cell>
          <cell r="K394">
            <v>18</v>
          </cell>
          <cell r="L394">
            <v>5199</v>
          </cell>
          <cell r="N394">
            <v>1</v>
          </cell>
        </row>
        <row r="395">
          <cell r="I395" t="str">
            <v>CON</v>
          </cell>
          <cell r="J395">
            <v>7</v>
          </cell>
          <cell r="K395">
            <v>183</v>
          </cell>
          <cell r="L395">
            <v>53220</v>
          </cell>
          <cell r="N395">
            <v>21</v>
          </cell>
        </row>
        <row r="396">
          <cell r="I396" t="str">
            <v>CON</v>
          </cell>
          <cell r="J396">
            <v>3</v>
          </cell>
          <cell r="K396">
            <v>54</v>
          </cell>
          <cell r="L396">
            <v>15507</v>
          </cell>
          <cell r="N396">
            <v>9</v>
          </cell>
        </row>
        <row r="397">
          <cell r="I397" t="str">
            <v>CON</v>
          </cell>
          <cell r="J397">
            <v>2</v>
          </cell>
          <cell r="K397">
            <v>50</v>
          </cell>
          <cell r="L397">
            <v>14702</v>
          </cell>
          <cell r="N397">
            <v>6</v>
          </cell>
        </row>
        <row r="398">
          <cell r="I398" t="str">
            <v>CON</v>
          </cell>
          <cell r="J398">
            <v>1</v>
          </cell>
          <cell r="K398">
            <v>9</v>
          </cell>
          <cell r="L398">
            <v>2589</v>
          </cell>
          <cell r="N398">
            <v>1</v>
          </cell>
        </row>
        <row r="399">
          <cell r="I399" t="str">
            <v>CON</v>
          </cell>
          <cell r="J399">
            <v>1</v>
          </cell>
          <cell r="K399">
            <v>9</v>
          </cell>
          <cell r="L399">
            <v>2427</v>
          </cell>
          <cell r="N399">
            <v>1</v>
          </cell>
        </row>
        <row r="400">
          <cell r="I400" t="str">
            <v>CON</v>
          </cell>
          <cell r="J400">
            <v>2</v>
          </cell>
          <cell r="K400">
            <v>46</v>
          </cell>
          <cell r="L400">
            <v>13377</v>
          </cell>
          <cell r="N400">
            <v>6</v>
          </cell>
        </row>
        <row r="401">
          <cell r="I401" t="str">
            <v>CON</v>
          </cell>
          <cell r="J401">
            <v>1</v>
          </cell>
          <cell r="K401">
            <v>13</v>
          </cell>
          <cell r="L401">
            <v>3797</v>
          </cell>
          <cell r="N401">
            <v>1</v>
          </cell>
        </row>
        <row r="402">
          <cell r="I402" t="str">
            <v>CON</v>
          </cell>
          <cell r="J402">
            <v>1</v>
          </cell>
          <cell r="K402">
            <v>11</v>
          </cell>
          <cell r="L402">
            <v>3151</v>
          </cell>
          <cell r="N402">
            <v>1</v>
          </cell>
        </row>
        <row r="403">
          <cell r="I403" t="str">
            <v>CON</v>
          </cell>
          <cell r="J403">
            <v>2</v>
          </cell>
          <cell r="K403">
            <v>20</v>
          </cell>
          <cell r="L403">
            <v>5796</v>
          </cell>
          <cell r="N403">
            <v>2</v>
          </cell>
        </row>
        <row r="404">
          <cell r="I404" t="str">
            <v>CON</v>
          </cell>
          <cell r="J404">
            <v>1</v>
          </cell>
          <cell r="K404">
            <v>20</v>
          </cell>
          <cell r="L404">
            <v>5930</v>
          </cell>
          <cell r="N404">
            <v>1</v>
          </cell>
        </row>
        <row r="405">
          <cell r="I405" t="str">
            <v>CON</v>
          </cell>
          <cell r="J405">
            <v>1</v>
          </cell>
          <cell r="K405">
            <v>12</v>
          </cell>
          <cell r="L405">
            <v>3513</v>
          </cell>
          <cell r="N405">
            <v>1</v>
          </cell>
        </row>
        <row r="406">
          <cell r="I406" t="str">
            <v>CON</v>
          </cell>
          <cell r="J406">
            <v>1</v>
          </cell>
          <cell r="K406">
            <v>3</v>
          </cell>
          <cell r="L406">
            <v>879</v>
          </cell>
          <cell r="N406" t="str">
            <v>0</v>
          </cell>
        </row>
        <row r="407">
          <cell r="I407" t="str">
            <v>CON</v>
          </cell>
          <cell r="J407">
            <v>2</v>
          </cell>
          <cell r="K407">
            <v>43</v>
          </cell>
          <cell r="L407">
            <v>12338</v>
          </cell>
          <cell r="N407">
            <v>6</v>
          </cell>
        </row>
        <row r="408">
          <cell r="I408" t="str">
            <v>CON</v>
          </cell>
          <cell r="J408">
            <v>1</v>
          </cell>
          <cell r="K408">
            <v>12</v>
          </cell>
          <cell r="L408">
            <v>3330</v>
          </cell>
          <cell r="N408">
            <v>1</v>
          </cell>
        </row>
        <row r="409">
          <cell r="I409" t="str">
            <v>CON</v>
          </cell>
          <cell r="J409">
            <v>1</v>
          </cell>
          <cell r="K409">
            <v>12</v>
          </cell>
          <cell r="L409">
            <v>3552</v>
          </cell>
          <cell r="N409">
            <v>1</v>
          </cell>
        </row>
        <row r="410">
          <cell r="I410" t="str">
            <v>CON</v>
          </cell>
          <cell r="J410">
            <v>1</v>
          </cell>
          <cell r="K410">
            <v>2</v>
          </cell>
          <cell r="L410">
            <v>492</v>
          </cell>
          <cell r="N410" t="str">
            <v>0</v>
          </cell>
        </row>
        <row r="411">
          <cell r="I411" t="str">
            <v>CON</v>
          </cell>
          <cell r="J411">
            <v>1</v>
          </cell>
          <cell r="K411">
            <v>7</v>
          </cell>
          <cell r="L411">
            <v>1887</v>
          </cell>
          <cell r="N411">
            <v>1</v>
          </cell>
        </row>
        <row r="412">
          <cell r="I412" t="str">
            <v>CON</v>
          </cell>
          <cell r="J412">
            <v>1</v>
          </cell>
          <cell r="K412">
            <v>3</v>
          </cell>
          <cell r="L412">
            <v>610</v>
          </cell>
          <cell r="N412" t="str">
            <v>0</v>
          </cell>
        </row>
        <row r="413">
          <cell r="I413" t="str">
            <v>CON</v>
          </cell>
          <cell r="J413">
            <v>1</v>
          </cell>
          <cell r="K413">
            <v>10</v>
          </cell>
          <cell r="L413">
            <v>2683</v>
          </cell>
          <cell r="N413">
            <v>1</v>
          </cell>
        </row>
        <row r="414">
          <cell r="I414" t="str">
            <v>CON</v>
          </cell>
          <cell r="J414">
            <v>1</v>
          </cell>
          <cell r="K414">
            <v>18</v>
          </cell>
          <cell r="L414">
            <v>5263</v>
          </cell>
          <cell r="N414">
            <v>1</v>
          </cell>
        </row>
        <row r="415">
          <cell r="I415" t="str">
            <v>CON</v>
          </cell>
          <cell r="J415">
            <v>1</v>
          </cell>
          <cell r="K415">
            <v>7</v>
          </cell>
          <cell r="L415">
            <v>1891</v>
          </cell>
          <cell r="N415">
            <v>1</v>
          </cell>
        </row>
        <row r="416">
          <cell r="I416" t="str">
            <v>CON</v>
          </cell>
          <cell r="J416">
            <v>2</v>
          </cell>
          <cell r="K416">
            <v>5</v>
          </cell>
          <cell r="L416">
            <v>1338</v>
          </cell>
          <cell r="N416">
            <v>2</v>
          </cell>
        </row>
        <row r="417">
          <cell r="I417" t="str">
            <v>CON</v>
          </cell>
          <cell r="J417">
            <v>1</v>
          </cell>
          <cell r="K417">
            <v>5</v>
          </cell>
          <cell r="L417">
            <v>1198</v>
          </cell>
          <cell r="N417">
            <v>1</v>
          </cell>
        </row>
        <row r="418">
          <cell r="I418" t="str">
            <v>CON</v>
          </cell>
          <cell r="J418">
            <v>1</v>
          </cell>
          <cell r="K418">
            <v>4</v>
          </cell>
          <cell r="L418">
            <v>1002</v>
          </cell>
          <cell r="N418">
            <v>1</v>
          </cell>
        </row>
        <row r="419">
          <cell r="I419" t="str">
            <v>CON</v>
          </cell>
          <cell r="J419">
            <v>1</v>
          </cell>
          <cell r="K419">
            <v>5</v>
          </cell>
          <cell r="L419">
            <v>1358</v>
          </cell>
          <cell r="N419">
            <v>1</v>
          </cell>
        </row>
        <row r="420">
          <cell r="I420" t="str">
            <v>CON</v>
          </cell>
          <cell r="J420">
            <v>1</v>
          </cell>
          <cell r="K420">
            <v>5</v>
          </cell>
          <cell r="L420">
            <v>1416</v>
          </cell>
          <cell r="N420">
            <v>1</v>
          </cell>
        </row>
        <row r="421">
          <cell r="I421" t="str">
            <v>CON</v>
          </cell>
          <cell r="J421">
            <v>1</v>
          </cell>
          <cell r="K421">
            <v>3</v>
          </cell>
          <cell r="L421">
            <v>839</v>
          </cell>
          <cell r="N421" t="str">
            <v>0</v>
          </cell>
        </row>
        <row r="422">
          <cell r="I422" t="str">
            <v>CON</v>
          </cell>
          <cell r="J422">
            <v>2</v>
          </cell>
          <cell r="K422">
            <v>26</v>
          </cell>
          <cell r="L422">
            <v>7388</v>
          </cell>
          <cell r="N422">
            <v>6</v>
          </cell>
        </row>
        <row r="423">
          <cell r="I423" t="str">
            <v>CON</v>
          </cell>
          <cell r="J423">
            <v>1</v>
          </cell>
          <cell r="K423">
            <v>2</v>
          </cell>
          <cell r="L423">
            <v>344</v>
          </cell>
          <cell r="N423" t="str">
            <v>0</v>
          </cell>
        </row>
        <row r="424">
          <cell r="I424" t="str">
            <v>CON</v>
          </cell>
          <cell r="J424">
            <v>3</v>
          </cell>
          <cell r="K424">
            <v>6</v>
          </cell>
          <cell r="L424">
            <v>1512</v>
          </cell>
          <cell r="N424">
            <v>3</v>
          </cell>
        </row>
        <row r="425">
          <cell r="I425" t="str">
            <v>CON</v>
          </cell>
          <cell r="J425">
            <v>1</v>
          </cell>
          <cell r="K425">
            <v>3</v>
          </cell>
          <cell r="L425">
            <v>867</v>
          </cell>
          <cell r="N425" t="str">
            <v>0</v>
          </cell>
        </row>
        <row r="426">
          <cell r="I426" t="str">
            <v>CON</v>
          </cell>
          <cell r="J426">
            <v>4</v>
          </cell>
          <cell r="K426">
            <v>5</v>
          </cell>
          <cell r="L426">
            <v>905.99999999999989</v>
          </cell>
          <cell r="N426" t="str">
            <v>0</v>
          </cell>
        </row>
        <row r="427">
          <cell r="I427" t="str">
            <v>CON</v>
          </cell>
          <cell r="J427">
            <v>1</v>
          </cell>
          <cell r="K427">
            <v>6</v>
          </cell>
          <cell r="L427">
            <v>1541</v>
          </cell>
          <cell r="N427">
            <v>1</v>
          </cell>
        </row>
        <row r="428">
          <cell r="I428" t="str">
            <v>CON</v>
          </cell>
          <cell r="J428">
            <v>1</v>
          </cell>
          <cell r="K428">
            <v>2</v>
          </cell>
          <cell r="L428">
            <v>550</v>
          </cell>
          <cell r="N428" t="str">
            <v>0</v>
          </cell>
        </row>
        <row r="429">
          <cell r="I429" t="str">
            <v>CON</v>
          </cell>
          <cell r="J429">
            <v>1</v>
          </cell>
          <cell r="K429">
            <v>12</v>
          </cell>
          <cell r="L429">
            <v>3541</v>
          </cell>
          <cell r="N429">
            <v>1</v>
          </cell>
        </row>
        <row r="430">
          <cell r="I430" t="str">
            <v>CON</v>
          </cell>
          <cell r="J430">
            <v>1</v>
          </cell>
          <cell r="K430">
            <v>7</v>
          </cell>
          <cell r="L430">
            <v>1819</v>
          </cell>
          <cell r="N430">
            <v>1</v>
          </cell>
        </row>
        <row r="431">
          <cell r="I431" t="str">
            <v>CON</v>
          </cell>
          <cell r="J431">
            <v>1</v>
          </cell>
          <cell r="K431">
            <v>2</v>
          </cell>
          <cell r="L431">
            <v>380</v>
          </cell>
          <cell r="N431" t="str">
            <v>0</v>
          </cell>
        </row>
        <row r="432">
          <cell r="I432" t="str">
            <v>CON</v>
          </cell>
          <cell r="J432">
            <v>1</v>
          </cell>
          <cell r="K432">
            <v>19</v>
          </cell>
          <cell r="L432">
            <v>5433</v>
          </cell>
          <cell r="N432">
            <v>1</v>
          </cell>
        </row>
        <row r="433">
          <cell r="I433" t="str">
            <v>CON</v>
          </cell>
          <cell r="J433">
            <v>1</v>
          </cell>
          <cell r="K433">
            <v>1</v>
          </cell>
          <cell r="L433">
            <v>195</v>
          </cell>
          <cell r="N433" t="str">
            <v>0</v>
          </cell>
        </row>
        <row r="434">
          <cell r="I434" t="str">
            <v>CON</v>
          </cell>
          <cell r="J434">
            <v>1</v>
          </cell>
          <cell r="K434">
            <v>4</v>
          </cell>
          <cell r="L434">
            <v>1082</v>
          </cell>
          <cell r="N434">
            <v>1</v>
          </cell>
        </row>
        <row r="435">
          <cell r="I435" t="str">
            <v>CON</v>
          </cell>
          <cell r="J435">
            <v>1</v>
          </cell>
          <cell r="K435">
            <v>2</v>
          </cell>
          <cell r="L435">
            <v>559</v>
          </cell>
          <cell r="N435" t="str">
            <v>0</v>
          </cell>
        </row>
        <row r="436">
          <cell r="I436" t="str">
            <v>CON</v>
          </cell>
          <cell r="J436">
            <v>3</v>
          </cell>
          <cell r="K436">
            <v>8</v>
          </cell>
          <cell r="L436">
            <v>2019</v>
          </cell>
          <cell r="N436">
            <v>3</v>
          </cell>
        </row>
        <row r="437">
          <cell r="I437" t="str">
            <v>CON</v>
          </cell>
          <cell r="J437">
            <v>1</v>
          </cell>
          <cell r="K437">
            <v>2</v>
          </cell>
          <cell r="L437">
            <v>586</v>
          </cell>
          <cell r="N437" t="str">
            <v>0</v>
          </cell>
        </row>
        <row r="438">
          <cell r="I438" t="str">
            <v>CON</v>
          </cell>
          <cell r="J438">
            <v>1</v>
          </cell>
          <cell r="K438">
            <v>9</v>
          </cell>
          <cell r="L438">
            <v>2669</v>
          </cell>
          <cell r="N438">
            <v>1</v>
          </cell>
        </row>
        <row r="439">
          <cell r="I439" t="str">
            <v>CON</v>
          </cell>
          <cell r="J439">
            <v>1</v>
          </cell>
          <cell r="K439">
            <v>3</v>
          </cell>
          <cell r="L439">
            <v>628</v>
          </cell>
          <cell r="N439" t="str">
            <v>0</v>
          </cell>
        </row>
        <row r="440">
          <cell r="I440" t="str">
            <v>CON</v>
          </cell>
          <cell r="J440">
            <v>1</v>
          </cell>
          <cell r="K440">
            <v>7</v>
          </cell>
          <cell r="L440">
            <v>1960</v>
          </cell>
          <cell r="N440">
            <v>1</v>
          </cell>
        </row>
        <row r="441">
          <cell r="I441" t="str">
            <v>CON</v>
          </cell>
          <cell r="J441">
            <v>1</v>
          </cell>
          <cell r="K441">
            <v>3</v>
          </cell>
          <cell r="L441">
            <v>725</v>
          </cell>
          <cell r="N441" t="str">
            <v>0</v>
          </cell>
        </row>
        <row r="442">
          <cell r="I442" t="str">
            <v>CON</v>
          </cell>
          <cell r="J442">
            <v>2</v>
          </cell>
          <cell r="K442">
            <v>11</v>
          </cell>
          <cell r="L442">
            <v>2955</v>
          </cell>
          <cell r="N442">
            <v>2</v>
          </cell>
        </row>
        <row r="443">
          <cell r="I443" t="str">
            <v>CON</v>
          </cell>
          <cell r="J443">
            <v>1</v>
          </cell>
          <cell r="K443">
            <v>6</v>
          </cell>
          <cell r="L443">
            <v>1544</v>
          </cell>
          <cell r="N443">
            <v>1</v>
          </cell>
        </row>
        <row r="444">
          <cell r="I444" t="str">
            <v>CON</v>
          </cell>
          <cell r="J444">
            <v>1</v>
          </cell>
          <cell r="K444">
            <v>2</v>
          </cell>
          <cell r="L444">
            <v>483</v>
          </cell>
          <cell r="N444" t="str">
            <v>0</v>
          </cell>
        </row>
        <row r="445">
          <cell r="I445" t="str">
            <v>CON</v>
          </cell>
          <cell r="J445">
            <v>1</v>
          </cell>
          <cell r="K445">
            <v>7</v>
          </cell>
          <cell r="L445">
            <v>1921</v>
          </cell>
          <cell r="N445">
            <v>1</v>
          </cell>
        </row>
        <row r="446">
          <cell r="I446" t="str">
            <v>CON</v>
          </cell>
          <cell r="J446">
            <v>2</v>
          </cell>
          <cell r="K446">
            <v>7</v>
          </cell>
          <cell r="L446">
            <v>1687</v>
          </cell>
          <cell r="N446">
            <v>2</v>
          </cell>
        </row>
        <row r="447">
          <cell r="I447" t="str">
            <v>CON</v>
          </cell>
          <cell r="J447">
            <v>1</v>
          </cell>
          <cell r="K447">
            <v>5</v>
          </cell>
          <cell r="L447">
            <v>1243</v>
          </cell>
          <cell r="N447">
            <v>1</v>
          </cell>
        </row>
        <row r="448">
          <cell r="I448" t="str">
            <v>CON</v>
          </cell>
          <cell r="J448">
            <v>1</v>
          </cell>
          <cell r="K448">
            <v>7</v>
          </cell>
          <cell r="L448">
            <v>2047</v>
          </cell>
          <cell r="N448">
            <v>1</v>
          </cell>
        </row>
        <row r="449">
          <cell r="I449" t="str">
            <v>CON</v>
          </cell>
          <cell r="J449">
            <v>1</v>
          </cell>
          <cell r="K449">
            <v>2</v>
          </cell>
          <cell r="L449">
            <v>375</v>
          </cell>
          <cell r="N449" t="str">
            <v>0</v>
          </cell>
        </row>
        <row r="450">
          <cell r="I450" t="str">
            <v>CON</v>
          </cell>
          <cell r="J450">
            <v>1</v>
          </cell>
          <cell r="K450">
            <v>2</v>
          </cell>
          <cell r="L450">
            <v>352</v>
          </cell>
          <cell r="N450" t="str">
            <v>0</v>
          </cell>
        </row>
        <row r="451">
          <cell r="I451" t="str">
            <v>CON</v>
          </cell>
          <cell r="J451">
            <v>1</v>
          </cell>
          <cell r="K451">
            <v>1</v>
          </cell>
          <cell r="L451">
            <v>260</v>
          </cell>
          <cell r="N451" t="str">
            <v>0</v>
          </cell>
        </row>
        <row r="452">
          <cell r="I452" t="str">
            <v>CON</v>
          </cell>
          <cell r="J452">
            <v>1</v>
          </cell>
          <cell r="K452">
            <v>2</v>
          </cell>
          <cell r="L452">
            <v>591</v>
          </cell>
          <cell r="N452" t="str">
            <v>0</v>
          </cell>
        </row>
        <row r="453">
          <cell r="I453" t="str">
            <v>CON</v>
          </cell>
          <cell r="J453">
            <v>1</v>
          </cell>
          <cell r="K453">
            <v>2</v>
          </cell>
          <cell r="L453">
            <v>532</v>
          </cell>
          <cell r="N453" t="str">
            <v>0</v>
          </cell>
        </row>
        <row r="454">
          <cell r="I454" t="str">
            <v>CON</v>
          </cell>
          <cell r="J454">
            <v>1</v>
          </cell>
          <cell r="K454">
            <v>16</v>
          </cell>
          <cell r="L454">
            <v>4654</v>
          </cell>
          <cell r="N454">
            <v>1</v>
          </cell>
        </row>
        <row r="455">
          <cell r="I455" t="str">
            <v>CON</v>
          </cell>
          <cell r="J455">
            <v>3</v>
          </cell>
          <cell r="K455">
            <v>21</v>
          </cell>
          <cell r="L455">
            <v>5757</v>
          </cell>
          <cell r="N455">
            <v>3</v>
          </cell>
        </row>
        <row r="456">
          <cell r="I456" t="str">
            <v>CON</v>
          </cell>
          <cell r="J456">
            <v>3</v>
          </cell>
          <cell r="K456">
            <v>23</v>
          </cell>
          <cell r="L456">
            <v>6531</v>
          </cell>
          <cell r="N456">
            <v>3</v>
          </cell>
        </row>
        <row r="457">
          <cell r="I457" t="str">
            <v>CON</v>
          </cell>
          <cell r="J457">
            <v>1</v>
          </cell>
          <cell r="K457">
            <v>6</v>
          </cell>
          <cell r="L457">
            <v>1763</v>
          </cell>
          <cell r="N457">
            <v>1</v>
          </cell>
        </row>
        <row r="458">
          <cell r="I458" t="str">
            <v>CON</v>
          </cell>
          <cell r="J458">
            <v>4</v>
          </cell>
          <cell r="K458">
            <v>16</v>
          </cell>
          <cell r="L458">
            <v>4021</v>
          </cell>
          <cell r="N458">
            <v>4</v>
          </cell>
        </row>
        <row r="459">
          <cell r="I459" t="str">
            <v>CON</v>
          </cell>
          <cell r="J459">
            <v>1</v>
          </cell>
          <cell r="K459">
            <v>11</v>
          </cell>
          <cell r="L459">
            <v>2985</v>
          </cell>
          <cell r="N459">
            <v>1</v>
          </cell>
        </row>
        <row r="460">
          <cell r="I460" t="str">
            <v>CON</v>
          </cell>
          <cell r="J460">
            <v>4</v>
          </cell>
          <cell r="K460">
            <v>9</v>
          </cell>
          <cell r="L460">
            <v>1863</v>
          </cell>
          <cell r="N460">
            <v>4</v>
          </cell>
        </row>
        <row r="461">
          <cell r="I461" t="str">
            <v>CON</v>
          </cell>
          <cell r="J461">
            <v>2</v>
          </cell>
          <cell r="K461">
            <v>5</v>
          </cell>
          <cell r="L461">
            <v>1316.9999999999998</v>
          </cell>
          <cell r="N461">
            <v>2</v>
          </cell>
        </row>
        <row r="462">
          <cell r="I462" t="str">
            <v>CON</v>
          </cell>
          <cell r="J462">
            <v>1</v>
          </cell>
          <cell r="K462">
            <v>9</v>
          </cell>
          <cell r="L462">
            <v>2462</v>
          </cell>
          <cell r="N462">
            <v>1</v>
          </cell>
        </row>
        <row r="463">
          <cell r="I463" t="str">
            <v>CON</v>
          </cell>
          <cell r="J463">
            <v>1</v>
          </cell>
          <cell r="K463">
            <v>7</v>
          </cell>
          <cell r="L463">
            <v>1991</v>
          </cell>
          <cell r="N463">
            <v>1</v>
          </cell>
        </row>
        <row r="464">
          <cell r="I464" t="str">
            <v>CON</v>
          </cell>
          <cell r="J464">
            <v>1</v>
          </cell>
          <cell r="K464">
            <v>1</v>
          </cell>
          <cell r="L464">
            <v>241</v>
          </cell>
          <cell r="N464" t="str">
            <v>0</v>
          </cell>
        </row>
        <row r="465">
          <cell r="I465" t="str">
            <v>CON</v>
          </cell>
          <cell r="J465">
            <v>1</v>
          </cell>
          <cell r="K465">
            <v>2</v>
          </cell>
          <cell r="L465">
            <v>411</v>
          </cell>
          <cell r="N465" t="str">
            <v>0</v>
          </cell>
        </row>
        <row r="466">
          <cell r="I466" t="str">
            <v>CON</v>
          </cell>
          <cell r="J466">
            <v>1</v>
          </cell>
          <cell r="K466">
            <v>2</v>
          </cell>
          <cell r="L466">
            <v>480</v>
          </cell>
          <cell r="N466" t="str">
            <v>0</v>
          </cell>
        </row>
        <row r="467">
          <cell r="I467" t="str">
            <v>CON</v>
          </cell>
          <cell r="J467">
            <v>1</v>
          </cell>
          <cell r="K467">
            <v>2</v>
          </cell>
          <cell r="L467">
            <v>341</v>
          </cell>
          <cell r="N467" t="str">
            <v>0</v>
          </cell>
        </row>
        <row r="468">
          <cell r="I468" t="str">
            <v>CON</v>
          </cell>
          <cell r="J468">
            <v>2</v>
          </cell>
          <cell r="K468">
            <v>4</v>
          </cell>
          <cell r="L468">
            <v>1095</v>
          </cell>
          <cell r="N468">
            <v>2</v>
          </cell>
        </row>
        <row r="469">
          <cell r="I469" t="str">
            <v>CON</v>
          </cell>
          <cell r="J469">
            <v>1</v>
          </cell>
          <cell r="K469">
            <v>2</v>
          </cell>
          <cell r="L469">
            <v>524</v>
          </cell>
          <cell r="N469" t="str">
            <v>0</v>
          </cell>
        </row>
        <row r="470">
          <cell r="I470" t="str">
            <v>CON</v>
          </cell>
          <cell r="J470">
            <v>1</v>
          </cell>
          <cell r="K470">
            <v>7</v>
          </cell>
          <cell r="L470">
            <v>1842</v>
          </cell>
          <cell r="N470">
            <v>1</v>
          </cell>
        </row>
        <row r="471">
          <cell r="I471" t="str">
            <v>CON</v>
          </cell>
          <cell r="J471">
            <v>1</v>
          </cell>
          <cell r="K471">
            <v>3</v>
          </cell>
          <cell r="L471">
            <v>626</v>
          </cell>
          <cell r="N471" t="str">
            <v>0</v>
          </cell>
        </row>
        <row r="472">
          <cell r="I472" t="str">
            <v>CON</v>
          </cell>
          <cell r="J472">
            <v>1</v>
          </cell>
          <cell r="K472">
            <v>4</v>
          </cell>
          <cell r="L472">
            <v>986</v>
          </cell>
          <cell r="N472" t="str">
            <v>0</v>
          </cell>
        </row>
        <row r="473">
          <cell r="I473" t="str">
            <v>CON</v>
          </cell>
          <cell r="J473">
            <v>2</v>
          </cell>
          <cell r="K473">
            <v>3</v>
          </cell>
          <cell r="L473">
            <v>539</v>
          </cell>
          <cell r="N473" t="str">
            <v>0</v>
          </cell>
        </row>
        <row r="474">
          <cell r="I474" t="str">
            <v>CON</v>
          </cell>
          <cell r="J474">
            <v>1</v>
          </cell>
          <cell r="K474">
            <v>3</v>
          </cell>
          <cell r="L474">
            <v>674</v>
          </cell>
          <cell r="N474" t="str">
            <v>0</v>
          </cell>
        </row>
        <row r="475">
          <cell r="I475" t="str">
            <v>CON</v>
          </cell>
          <cell r="J475">
            <v>3</v>
          </cell>
          <cell r="K475">
            <v>7</v>
          </cell>
          <cell r="L475">
            <v>1469</v>
          </cell>
          <cell r="N475">
            <v>3</v>
          </cell>
        </row>
        <row r="476">
          <cell r="I476" t="str">
            <v>CON</v>
          </cell>
          <cell r="J476">
            <v>1</v>
          </cell>
          <cell r="K476">
            <v>3</v>
          </cell>
          <cell r="L476">
            <v>692</v>
          </cell>
          <cell r="N476" t="str">
            <v>0</v>
          </cell>
        </row>
        <row r="477">
          <cell r="I477" t="str">
            <v>CON</v>
          </cell>
          <cell r="J477">
            <v>1</v>
          </cell>
          <cell r="K477">
            <v>2</v>
          </cell>
          <cell r="L477">
            <v>419</v>
          </cell>
          <cell r="N477" t="str">
            <v>0</v>
          </cell>
        </row>
        <row r="478">
          <cell r="I478" t="str">
            <v>CON</v>
          </cell>
          <cell r="J478">
            <v>2</v>
          </cell>
          <cell r="K478">
            <v>8</v>
          </cell>
          <cell r="L478">
            <v>2292</v>
          </cell>
          <cell r="N478">
            <v>2</v>
          </cell>
        </row>
        <row r="479">
          <cell r="I479" t="str">
            <v>CON</v>
          </cell>
          <cell r="J479">
            <v>1</v>
          </cell>
          <cell r="K479">
            <v>4</v>
          </cell>
          <cell r="L479">
            <v>993</v>
          </cell>
          <cell r="N479" t="str">
            <v>0</v>
          </cell>
        </row>
        <row r="480">
          <cell r="I480" t="str">
            <v>CON</v>
          </cell>
          <cell r="J480">
            <v>1</v>
          </cell>
          <cell r="K480">
            <v>4</v>
          </cell>
          <cell r="L480">
            <v>1086</v>
          </cell>
          <cell r="N480">
            <v>1</v>
          </cell>
        </row>
        <row r="481">
          <cell r="I481" t="str">
            <v>CON</v>
          </cell>
          <cell r="J481">
            <v>1</v>
          </cell>
          <cell r="K481">
            <v>6</v>
          </cell>
          <cell r="L481">
            <v>1714</v>
          </cell>
          <cell r="N481">
            <v>1</v>
          </cell>
        </row>
        <row r="482">
          <cell r="I482" t="str">
            <v>CON</v>
          </cell>
          <cell r="J482">
            <v>1</v>
          </cell>
          <cell r="K482">
            <v>3</v>
          </cell>
          <cell r="L482">
            <v>846</v>
          </cell>
          <cell r="N482" t="str">
            <v>0</v>
          </cell>
        </row>
        <row r="483">
          <cell r="I483" t="str">
            <v>CON</v>
          </cell>
          <cell r="J483">
            <v>1</v>
          </cell>
          <cell r="K483">
            <v>6</v>
          </cell>
          <cell r="L483">
            <v>1576</v>
          </cell>
          <cell r="N483">
            <v>1</v>
          </cell>
        </row>
        <row r="484">
          <cell r="I484" t="str">
            <v>CON</v>
          </cell>
          <cell r="J484">
            <v>1</v>
          </cell>
          <cell r="K484">
            <v>5</v>
          </cell>
          <cell r="L484">
            <v>1308</v>
          </cell>
          <cell r="N484">
            <v>1</v>
          </cell>
        </row>
        <row r="485">
          <cell r="I485" t="str">
            <v>CON</v>
          </cell>
          <cell r="J485">
            <v>3</v>
          </cell>
          <cell r="K485">
            <v>9</v>
          </cell>
          <cell r="L485">
            <v>2296</v>
          </cell>
          <cell r="N485">
            <v>3</v>
          </cell>
        </row>
        <row r="486">
          <cell r="I486" t="str">
            <v>CON</v>
          </cell>
          <cell r="J486">
            <v>3</v>
          </cell>
          <cell r="K486">
            <v>9</v>
          </cell>
          <cell r="L486">
            <v>2290</v>
          </cell>
          <cell r="N486">
            <v>3</v>
          </cell>
        </row>
        <row r="487">
          <cell r="I487" t="str">
            <v>CON</v>
          </cell>
          <cell r="J487">
            <v>1</v>
          </cell>
          <cell r="K487">
            <v>23</v>
          </cell>
          <cell r="L487">
            <v>6797</v>
          </cell>
          <cell r="N487">
            <v>1</v>
          </cell>
        </row>
        <row r="488">
          <cell r="I488" t="str">
            <v>CON</v>
          </cell>
          <cell r="J488">
            <v>1</v>
          </cell>
          <cell r="K488">
            <v>14</v>
          </cell>
          <cell r="L488">
            <v>3934</v>
          </cell>
          <cell r="N488">
            <v>1</v>
          </cell>
        </row>
        <row r="489">
          <cell r="I489" t="str">
            <v>CON</v>
          </cell>
          <cell r="J489">
            <v>1</v>
          </cell>
          <cell r="K489">
            <v>44</v>
          </cell>
          <cell r="L489">
            <v>12843</v>
          </cell>
          <cell r="N489">
            <v>3</v>
          </cell>
        </row>
        <row r="490">
          <cell r="I490" t="str">
            <v>CON</v>
          </cell>
          <cell r="J490">
            <v>10</v>
          </cell>
          <cell r="K490">
            <v>262</v>
          </cell>
          <cell r="L490">
            <v>76522</v>
          </cell>
          <cell r="N490">
            <v>30</v>
          </cell>
        </row>
        <row r="491">
          <cell r="I491" t="str">
            <v>CON</v>
          </cell>
          <cell r="J491">
            <v>3</v>
          </cell>
          <cell r="K491">
            <v>64</v>
          </cell>
          <cell r="L491">
            <v>18530</v>
          </cell>
          <cell r="N491">
            <v>9</v>
          </cell>
        </row>
        <row r="492">
          <cell r="I492" t="str">
            <v>CON</v>
          </cell>
          <cell r="J492">
            <v>4</v>
          </cell>
          <cell r="K492">
            <v>19</v>
          </cell>
          <cell r="L492">
            <v>4883</v>
          </cell>
          <cell r="N492">
            <v>4</v>
          </cell>
        </row>
        <row r="493">
          <cell r="I493" t="str">
            <v>CON</v>
          </cell>
          <cell r="J493">
            <v>3</v>
          </cell>
          <cell r="K493">
            <v>48</v>
          </cell>
          <cell r="L493">
            <v>13707</v>
          </cell>
          <cell r="N493">
            <v>9</v>
          </cell>
        </row>
        <row r="494">
          <cell r="I494" t="str">
            <v>CON</v>
          </cell>
          <cell r="J494">
            <v>1</v>
          </cell>
          <cell r="K494">
            <v>16</v>
          </cell>
          <cell r="L494">
            <v>4694</v>
          </cell>
          <cell r="N494">
            <v>1</v>
          </cell>
        </row>
        <row r="495">
          <cell r="I495" t="str">
            <v>CON</v>
          </cell>
          <cell r="J495">
            <v>1</v>
          </cell>
          <cell r="K495">
            <v>9</v>
          </cell>
          <cell r="L495">
            <v>2444</v>
          </cell>
          <cell r="N495">
            <v>1</v>
          </cell>
        </row>
        <row r="496">
          <cell r="I496" t="str">
            <v>CON</v>
          </cell>
          <cell r="J496">
            <v>1</v>
          </cell>
          <cell r="K496">
            <v>17</v>
          </cell>
          <cell r="L496">
            <v>4957</v>
          </cell>
          <cell r="N496">
            <v>1</v>
          </cell>
        </row>
        <row r="497">
          <cell r="I497" t="str">
            <v>CON</v>
          </cell>
          <cell r="J497">
            <v>1</v>
          </cell>
          <cell r="K497">
            <v>7</v>
          </cell>
          <cell r="L497">
            <v>1889</v>
          </cell>
          <cell r="N497">
            <v>1</v>
          </cell>
        </row>
        <row r="498">
          <cell r="I498" t="str">
            <v>CON</v>
          </cell>
          <cell r="J498">
            <v>5</v>
          </cell>
          <cell r="K498">
            <v>121</v>
          </cell>
          <cell r="L498">
            <v>35020</v>
          </cell>
          <cell r="N498">
            <v>15</v>
          </cell>
        </row>
        <row r="499">
          <cell r="I499" t="str">
            <v>CON</v>
          </cell>
          <cell r="J499">
            <v>2</v>
          </cell>
          <cell r="K499">
            <v>5</v>
          </cell>
          <cell r="L499">
            <v>1330</v>
          </cell>
          <cell r="N499">
            <v>2</v>
          </cell>
        </row>
        <row r="500">
          <cell r="I500" t="str">
            <v>CON</v>
          </cell>
          <cell r="J500">
            <v>1</v>
          </cell>
          <cell r="K500">
            <v>21</v>
          </cell>
          <cell r="L500">
            <v>6195</v>
          </cell>
          <cell r="N500">
            <v>1</v>
          </cell>
        </row>
        <row r="501">
          <cell r="I501" t="str">
            <v>CON</v>
          </cell>
          <cell r="J501">
            <v>2</v>
          </cell>
          <cell r="K501">
            <v>17</v>
          </cell>
          <cell r="L501">
            <v>4694</v>
          </cell>
          <cell r="N501">
            <v>2</v>
          </cell>
        </row>
        <row r="502">
          <cell r="I502" t="str">
            <v>CON</v>
          </cell>
          <cell r="J502">
            <v>5</v>
          </cell>
          <cell r="K502">
            <v>46</v>
          </cell>
          <cell r="L502">
            <v>13261</v>
          </cell>
          <cell r="N502">
            <v>15</v>
          </cell>
        </row>
        <row r="503">
          <cell r="I503" t="str">
            <v>CON</v>
          </cell>
          <cell r="J503">
            <v>1</v>
          </cell>
          <cell r="K503">
            <v>6</v>
          </cell>
          <cell r="L503">
            <v>1692</v>
          </cell>
          <cell r="N503">
            <v>1</v>
          </cell>
        </row>
        <row r="504">
          <cell r="I504" t="str">
            <v>CON</v>
          </cell>
          <cell r="J504">
            <v>1</v>
          </cell>
          <cell r="K504">
            <v>7</v>
          </cell>
          <cell r="L504">
            <v>1919</v>
          </cell>
          <cell r="N504">
            <v>1</v>
          </cell>
        </row>
        <row r="505">
          <cell r="I505" t="str">
            <v>CON</v>
          </cell>
          <cell r="J505">
            <v>2</v>
          </cell>
          <cell r="K505">
            <v>6</v>
          </cell>
          <cell r="L505">
            <v>1350.0000000000002</v>
          </cell>
          <cell r="N505">
            <v>2</v>
          </cell>
        </row>
        <row r="506">
          <cell r="I506" t="str">
            <v>CON</v>
          </cell>
          <cell r="J506">
            <v>1</v>
          </cell>
          <cell r="K506">
            <v>13</v>
          </cell>
          <cell r="L506">
            <v>3760</v>
          </cell>
          <cell r="N506">
            <v>1</v>
          </cell>
        </row>
        <row r="507">
          <cell r="I507" t="str">
            <v>CON</v>
          </cell>
          <cell r="J507">
            <v>4</v>
          </cell>
          <cell r="K507">
            <v>107</v>
          </cell>
          <cell r="L507">
            <v>31092.000000000004</v>
          </cell>
          <cell r="N507">
            <v>12</v>
          </cell>
        </row>
        <row r="508">
          <cell r="I508" t="str">
            <v>CON</v>
          </cell>
          <cell r="J508">
            <v>1</v>
          </cell>
          <cell r="K508">
            <v>10</v>
          </cell>
          <cell r="L508">
            <v>2972</v>
          </cell>
          <cell r="N508">
            <v>1</v>
          </cell>
        </row>
        <row r="509">
          <cell r="I509" t="str">
            <v>CON</v>
          </cell>
          <cell r="J509">
            <v>2</v>
          </cell>
          <cell r="K509">
            <v>22</v>
          </cell>
          <cell r="L509">
            <v>6398</v>
          </cell>
          <cell r="N509">
            <v>2</v>
          </cell>
        </row>
        <row r="510">
          <cell r="I510" t="str">
            <v>CON</v>
          </cell>
          <cell r="J510">
            <v>1</v>
          </cell>
          <cell r="K510">
            <v>19</v>
          </cell>
          <cell r="L510">
            <v>5479</v>
          </cell>
          <cell r="N510">
            <v>1</v>
          </cell>
        </row>
        <row r="511">
          <cell r="I511" t="str">
            <v>CON</v>
          </cell>
          <cell r="J511">
            <v>4</v>
          </cell>
          <cell r="K511">
            <v>8</v>
          </cell>
          <cell r="L511">
            <v>1768.0000000000002</v>
          </cell>
          <cell r="N511">
            <v>4</v>
          </cell>
        </row>
        <row r="512">
          <cell r="I512" t="str">
            <v>CON</v>
          </cell>
          <cell r="J512">
            <v>1</v>
          </cell>
          <cell r="K512">
            <v>13</v>
          </cell>
          <cell r="L512">
            <v>3780</v>
          </cell>
          <cell r="N512">
            <v>1</v>
          </cell>
        </row>
        <row r="513">
          <cell r="I513" t="str">
            <v>CON</v>
          </cell>
          <cell r="J513">
            <v>4</v>
          </cell>
          <cell r="K513">
            <v>26</v>
          </cell>
          <cell r="L513">
            <v>7183</v>
          </cell>
          <cell r="N513">
            <v>12</v>
          </cell>
        </row>
        <row r="514">
          <cell r="I514" t="str">
            <v>CON</v>
          </cell>
          <cell r="J514">
            <v>7</v>
          </cell>
          <cell r="K514">
            <v>10</v>
          </cell>
          <cell r="L514">
            <v>2519</v>
          </cell>
          <cell r="N514">
            <v>7</v>
          </cell>
        </row>
        <row r="515">
          <cell r="I515" t="str">
            <v>CON</v>
          </cell>
          <cell r="J515">
            <v>1</v>
          </cell>
          <cell r="K515">
            <v>10</v>
          </cell>
          <cell r="L515">
            <v>2813</v>
          </cell>
          <cell r="N515">
            <v>1</v>
          </cell>
        </row>
        <row r="516">
          <cell r="I516" t="str">
            <v>CON</v>
          </cell>
          <cell r="J516">
            <v>6</v>
          </cell>
          <cell r="K516">
            <v>27</v>
          </cell>
          <cell r="L516">
            <v>7071</v>
          </cell>
          <cell r="N516">
            <v>18</v>
          </cell>
        </row>
        <row r="517">
          <cell r="I517" t="str">
            <v>CON</v>
          </cell>
          <cell r="J517">
            <v>1</v>
          </cell>
          <cell r="K517">
            <v>24</v>
          </cell>
          <cell r="L517">
            <v>7050</v>
          </cell>
          <cell r="N517">
            <v>3</v>
          </cell>
        </row>
        <row r="518">
          <cell r="I518" t="str">
            <v>CON</v>
          </cell>
          <cell r="J518">
            <v>1</v>
          </cell>
          <cell r="K518">
            <v>6</v>
          </cell>
          <cell r="L518">
            <v>1536</v>
          </cell>
          <cell r="N518">
            <v>1</v>
          </cell>
        </row>
        <row r="519">
          <cell r="I519" t="str">
            <v>CON</v>
          </cell>
          <cell r="J519">
            <v>4</v>
          </cell>
          <cell r="K519">
            <v>15</v>
          </cell>
          <cell r="L519">
            <v>3375</v>
          </cell>
          <cell r="N519">
            <v>4</v>
          </cell>
        </row>
        <row r="520">
          <cell r="I520" t="str">
            <v>CON</v>
          </cell>
          <cell r="J520">
            <v>1</v>
          </cell>
          <cell r="K520">
            <v>4</v>
          </cell>
          <cell r="L520">
            <v>1085</v>
          </cell>
          <cell r="N520">
            <v>1</v>
          </cell>
        </row>
        <row r="521">
          <cell r="I521" t="str">
            <v>CON</v>
          </cell>
          <cell r="J521">
            <v>1</v>
          </cell>
          <cell r="K521">
            <v>3</v>
          </cell>
          <cell r="L521">
            <v>668</v>
          </cell>
          <cell r="N521" t="str">
            <v>0</v>
          </cell>
        </row>
        <row r="522">
          <cell r="I522" t="str">
            <v>CON</v>
          </cell>
          <cell r="J522">
            <v>2</v>
          </cell>
          <cell r="K522">
            <v>22</v>
          </cell>
          <cell r="L522">
            <v>6165</v>
          </cell>
          <cell r="N522">
            <v>2</v>
          </cell>
        </row>
        <row r="523">
          <cell r="I523" t="str">
            <v>CON</v>
          </cell>
          <cell r="J523">
            <v>1</v>
          </cell>
          <cell r="K523">
            <v>33</v>
          </cell>
          <cell r="L523">
            <v>9670</v>
          </cell>
          <cell r="N523">
            <v>3</v>
          </cell>
        </row>
        <row r="524">
          <cell r="I524" t="str">
            <v>CON</v>
          </cell>
          <cell r="J524">
            <v>1</v>
          </cell>
          <cell r="K524">
            <v>28</v>
          </cell>
          <cell r="L524">
            <v>8315</v>
          </cell>
          <cell r="N524">
            <v>3</v>
          </cell>
        </row>
        <row r="525">
          <cell r="I525" t="str">
            <v>CON</v>
          </cell>
          <cell r="J525">
            <v>2</v>
          </cell>
          <cell r="K525">
            <v>32</v>
          </cell>
          <cell r="L525">
            <v>9467</v>
          </cell>
          <cell r="N525">
            <v>6</v>
          </cell>
        </row>
        <row r="526">
          <cell r="I526" t="str">
            <v>CON</v>
          </cell>
          <cell r="J526">
            <v>1</v>
          </cell>
          <cell r="K526">
            <v>4</v>
          </cell>
          <cell r="L526">
            <v>1048</v>
          </cell>
          <cell r="N526">
            <v>1</v>
          </cell>
        </row>
        <row r="527">
          <cell r="I527" t="str">
            <v>CON</v>
          </cell>
          <cell r="J527">
            <v>1</v>
          </cell>
          <cell r="K527">
            <v>3</v>
          </cell>
          <cell r="L527">
            <v>732</v>
          </cell>
          <cell r="N527" t="str">
            <v>0</v>
          </cell>
        </row>
        <row r="528">
          <cell r="I528" t="str">
            <v>CON</v>
          </cell>
          <cell r="J528">
            <v>1</v>
          </cell>
          <cell r="K528">
            <v>7</v>
          </cell>
          <cell r="L528">
            <v>2011</v>
          </cell>
          <cell r="N528">
            <v>1</v>
          </cell>
        </row>
        <row r="529">
          <cell r="I529" t="str">
            <v>CON</v>
          </cell>
          <cell r="J529">
            <v>1</v>
          </cell>
          <cell r="K529">
            <v>6</v>
          </cell>
          <cell r="L529">
            <v>1522</v>
          </cell>
          <cell r="N529">
            <v>1</v>
          </cell>
        </row>
        <row r="530">
          <cell r="I530" t="str">
            <v>CON</v>
          </cell>
          <cell r="J530">
            <v>1</v>
          </cell>
          <cell r="K530">
            <v>4</v>
          </cell>
          <cell r="L530">
            <v>1117</v>
          </cell>
          <cell r="N530">
            <v>1</v>
          </cell>
        </row>
        <row r="531">
          <cell r="I531" t="str">
            <v>CON</v>
          </cell>
          <cell r="J531">
            <v>1</v>
          </cell>
          <cell r="K531">
            <v>4</v>
          </cell>
          <cell r="L531">
            <v>981</v>
          </cell>
          <cell r="N531" t="str">
            <v>0</v>
          </cell>
        </row>
        <row r="532">
          <cell r="I532" t="str">
            <v>CON</v>
          </cell>
          <cell r="J532">
            <v>2</v>
          </cell>
          <cell r="K532">
            <v>20</v>
          </cell>
          <cell r="L532">
            <v>5442</v>
          </cell>
          <cell r="N532">
            <v>2</v>
          </cell>
        </row>
        <row r="533">
          <cell r="I533" t="str">
            <v>CON</v>
          </cell>
          <cell r="J533">
            <v>2</v>
          </cell>
          <cell r="K533">
            <v>11</v>
          </cell>
          <cell r="L533">
            <v>3172</v>
          </cell>
          <cell r="N533">
            <v>2</v>
          </cell>
        </row>
        <row r="534">
          <cell r="I534" t="str">
            <v>CON</v>
          </cell>
          <cell r="J534">
            <v>5</v>
          </cell>
          <cell r="K534">
            <v>8</v>
          </cell>
          <cell r="L534">
            <v>1925.9999999999998</v>
          </cell>
          <cell r="N534">
            <v>5</v>
          </cell>
        </row>
        <row r="535">
          <cell r="I535" t="str">
            <v>CON</v>
          </cell>
          <cell r="J535">
            <v>1</v>
          </cell>
          <cell r="K535">
            <v>3</v>
          </cell>
          <cell r="L535">
            <v>839</v>
          </cell>
          <cell r="N535" t="str">
            <v>0</v>
          </cell>
        </row>
        <row r="536">
          <cell r="I536" t="str">
            <v>CON</v>
          </cell>
          <cell r="J536">
            <v>1</v>
          </cell>
          <cell r="K536">
            <v>4</v>
          </cell>
          <cell r="L536">
            <v>929</v>
          </cell>
          <cell r="N536" t="str">
            <v>0</v>
          </cell>
        </row>
        <row r="537">
          <cell r="I537" t="str">
            <v>CON</v>
          </cell>
          <cell r="J537">
            <v>1</v>
          </cell>
          <cell r="K537">
            <v>6</v>
          </cell>
          <cell r="L537">
            <v>1597</v>
          </cell>
          <cell r="N537">
            <v>1</v>
          </cell>
        </row>
        <row r="538">
          <cell r="I538" t="str">
            <v>CON</v>
          </cell>
          <cell r="J538">
            <v>3</v>
          </cell>
          <cell r="K538">
            <v>8</v>
          </cell>
          <cell r="L538">
            <v>2034</v>
          </cell>
          <cell r="N538">
            <v>3</v>
          </cell>
        </row>
        <row r="539">
          <cell r="I539" t="str">
            <v>CON</v>
          </cell>
          <cell r="J539">
            <v>1</v>
          </cell>
          <cell r="K539">
            <v>5</v>
          </cell>
          <cell r="L539">
            <v>1205</v>
          </cell>
          <cell r="N539">
            <v>1</v>
          </cell>
        </row>
        <row r="540">
          <cell r="I540" t="str">
            <v>CON</v>
          </cell>
          <cell r="J540">
            <v>1</v>
          </cell>
          <cell r="K540">
            <v>5</v>
          </cell>
          <cell r="L540">
            <v>1206</v>
          </cell>
          <cell r="N540">
            <v>1</v>
          </cell>
        </row>
        <row r="541">
          <cell r="I541" t="str">
            <v>CON</v>
          </cell>
          <cell r="J541">
            <v>2</v>
          </cell>
          <cell r="K541">
            <v>4</v>
          </cell>
          <cell r="L541">
            <v>834</v>
          </cell>
          <cell r="N541" t="str">
            <v>0</v>
          </cell>
        </row>
        <row r="542">
          <cell r="I542" t="str">
            <v>CON</v>
          </cell>
          <cell r="J542">
            <v>1</v>
          </cell>
          <cell r="K542">
            <v>4</v>
          </cell>
          <cell r="L542">
            <v>942</v>
          </cell>
          <cell r="N542" t="str">
            <v>0</v>
          </cell>
        </row>
        <row r="543">
          <cell r="I543" t="str">
            <v>CON</v>
          </cell>
          <cell r="J543">
            <v>1</v>
          </cell>
          <cell r="K543">
            <v>8</v>
          </cell>
          <cell r="L543">
            <v>2146</v>
          </cell>
          <cell r="N543">
            <v>1</v>
          </cell>
        </row>
        <row r="544">
          <cell r="I544" t="str">
            <v>CON</v>
          </cell>
          <cell r="J544">
            <v>3</v>
          </cell>
          <cell r="K544">
            <v>8</v>
          </cell>
          <cell r="L544">
            <v>1971</v>
          </cell>
          <cell r="N544">
            <v>3</v>
          </cell>
        </row>
        <row r="545">
          <cell r="I545" t="str">
            <v>CON</v>
          </cell>
          <cell r="J545">
            <v>1</v>
          </cell>
          <cell r="K545">
            <v>5</v>
          </cell>
          <cell r="L545">
            <v>1270</v>
          </cell>
          <cell r="N545">
            <v>1</v>
          </cell>
        </row>
        <row r="546">
          <cell r="I546" t="str">
            <v>CON</v>
          </cell>
          <cell r="J546">
            <v>3</v>
          </cell>
          <cell r="K546">
            <v>35</v>
          </cell>
          <cell r="L546">
            <v>9750</v>
          </cell>
          <cell r="N546">
            <v>9</v>
          </cell>
        </row>
        <row r="547">
          <cell r="I547" t="str">
            <v>CON</v>
          </cell>
          <cell r="J547">
            <v>1</v>
          </cell>
          <cell r="K547">
            <v>2</v>
          </cell>
          <cell r="L547">
            <v>327</v>
          </cell>
          <cell r="N547" t="str">
            <v>0</v>
          </cell>
        </row>
        <row r="548">
          <cell r="I548" t="str">
            <v>CON</v>
          </cell>
          <cell r="J548">
            <v>1</v>
          </cell>
          <cell r="K548">
            <v>5</v>
          </cell>
          <cell r="L548">
            <v>1442</v>
          </cell>
          <cell r="N548">
            <v>1</v>
          </cell>
        </row>
        <row r="549">
          <cell r="I549" t="str">
            <v>CON</v>
          </cell>
          <cell r="J549">
            <v>1</v>
          </cell>
          <cell r="K549">
            <v>2</v>
          </cell>
          <cell r="L549">
            <v>529</v>
          </cell>
          <cell r="N549" t="str">
            <v>0</v>
          </cell>
        </row>
        <row r="550">
          <cell r="I550" t="str">
            <v>CON</v>
          </cell>
          <cell r="J550">
            <v>2</v>
          </cell>
          <cell r="K550">
            <v>9</v>
          </cell>
          <cell r="L550">
            <v>2380</v>
          </cell>
          <cell r="N550">
            <v>2</v>
          </cell>
        </row>
        <row r="551">
          <cell r="I551" t="str">
            <v>CON</v>
          </cell>
          <cell r="J551">
            <v>2</v>
          </cell>
          <cell r="K551">
            <v>4</v>
          </cell>
          <cell r="L551">
            <v>981</v>
          </cell>
          <cell r="N551" t="str">
            <v>0</v>
          </cell>
        </row>
        <row r="552">
          <cell r="I552" t="str">
            <v>CON</v>
          </cell>
          <cell r="J552">
            <v>4</v>
          </cell>
          <cell r="K552">
            <v>10</v>
          </cell>
          <cell r="L552">
            <v>2193</v>
          </cell>
          <cell r="N552">
            <v>4</v>
          </cell>
        </row>
        <row r="553">
          <cell r="I553" t="str">
            <v>CON</v>
          </cell>
          <cell r="J553">
            <v>1</v>
          </cell>
          <cell r="K553">
            <v>2</v>
          </cell>
          <cell r="L553">
            <v>443</v>
          </cell>
          <cell r="N553" t="str">
            <v>0</v>
          </cell>
        </row>
        <row r="554">
          <cell r="I554" t="str">
            <v>CON</v>
          </cell>
          <cell r="J554">
            <v>4</v>
          </cell>
          <cell r="K554">
            <v>5</v>
          </cell>
          <cell r="L554">
            <v>722</v>
          </cell>
          <cell r="N554" t="str">
            <v>0</v>
          </cell>
        </row>
        <row r="555">
          <cell r="I555" t="str">
            <v>CON</v>
          </cell>
          <cell r="J555">
            <v>1</v>
          </cell>
          <cell r="K555">
            <v>6</v>
          </cell>
          <cell r="L555">
            <v>1773</v>
          </cell>
          <cell r="N555">
            <v>1</v>
          </cell>
        </row>
        <row r="556">
          <cell r="I556" t="str">
            <v>CON</v>
          </cell>
          <cell r="J556">
            <v>3</v>
          </cell>
          <cell r="K556">
            <v>29</v>
          </cell>
          <cell r="L556">
            <v>8133</v>
          </cell>
          <cell r="N556">
            <v>9</v>
          </cell>
        </row>
        <row r="557">
          <cell r="I557" t="str">
            <v>CON</v>
          </cell>
          <cell r="J557">
            <v>1</v>
          </cell>
          <cell r="K557">
            <v>3</v>
          </cell>
          <cell r="L557">
            <v>742</v>
          </cell>
          <cell r="N557" t="str">
            <v>0</v>
          </cell>
        </row>
        <row r="558">
          <cell r="I558" t="str">
            <v>CON</v>
          </cell>
          <cell r="J558">
            <v>1</v>
          </cell>
          <cell r="K558">
            <v>3</v>
          </cell>
          <cell r="L558">
            <v>622</v>
          </cell>
          <cell r="N558" t="str">
            <v>0</v>
          </cell>
        </row>
        <row r="559">
          <cell r="I559" t="str">
            <v>CON</v>
          </cell>
          <cell r="J559">
            <v>2</v>
          </cell>
          <cell r="K559">
            <v>12</v>
          </cell>
          <cell r="L559">
            <v>3173</v>
          </cell>
          <cell r="N559">
            <v>2</v>
          </cell>
        </row>
        <row r="560">
          <cell r="I560" t="str">
            <v>CON</v>
          </cell>
          <cell r="J560">
            <v>1</v>
          </cell>
          <cell r="K560">
            <v>6</v>
          </cell>
          <cell r="L560">
            <v>1723</v>
          </cell>
          <cell r="N560">
            <v>1</v>
          </cell>
        </row>
        <row r="561">
          <cell r="I561" t="str">
            <v>CON</v>
          </cell>
          <cell r="J561">
            <v>2</v>
          </cell>
          <cell r="K561">
            <v>4</v>
          </cell>
          <cell r="L561">
            <v>746.99999999999989</v>
          </cell>
          <cell r="N561" t="str">
            <v>0</v>
          </cell>
        </row>
        <row r="562">
          <cell r="I562" t="str">
            <v>CON</v>
          </cell>
          <cell r="J562">
            <v>5</v>
          </cell>
          <cell r="K562">
            <v>7</v>
          </cell>
          <cell r="L562">
            <v>1105</v>
          </cell>
          <cell r="N562">
            <v>5</v>
          </cell>
        </row>
        <row r="563">
          <cell r="I563" t="str">
            <v>CON</v>
          </cell>
          <cell r="J563">
            <v>1</v>
          </cell>
          <cell r="K563">
            <v>2</v>
          </cell>
          <cell r="L563">
            <v>346</v>
          </cell>
          <cell r="N563" t="str">
            <v>0</v>
          </cell>
        </row>
        <row r="564">
          <cell r="I564" t="str">
            <v>CON</v>
          </cell>
          <cell r="J564">
            <v>1</v>
          </cell>
          <cell r="K564">
            <v>2</v>
          </cell>
          <cell r="L564">
            <v>320</v>
          </cell>
          <cell r="N564" t="str">
            <v>0</v>
          </cell>
        </row>
        <row r="565">
          <cell r="I565" t="str">
            <v>CON</v>
          </cell>
          <cell r="J565">
            <v>2</v>
          </cell>
          <cell r="K565">
            <v>6</v>
          </cell>
          <cell r="L565">
            <v>1431</v>
          </cell>
          <cell r="N565">
            <v>2</v>
          </cell>
        </row>
        <row r="566">
          <cell r="I566" t="str">
            <v>CON</v>
          </cell>
          <cell r="J566">
            <v>1</v>
          </cell>
          <cell r="K566">
            <v>2</v>
          </cell>
          <cell r="L566">
            <v>431</v>
          </cell>
          <cell r="N566" t="str">
            <v>0</v>
          </cell>
        </row>
        <row r="567">
          <cell r="I567" t="str">
            <v>CON</v>
          </cell>
          <cell r="J567">
            <v>2</v>
          </cell>
          <cell r="K567">
            <v>4</v>
          </cell>
          <cell r="L567">
            <v>786</v>
          </cell>
          <cell r="N567" t="str">
            <v>0</v>
          </cell>
        </row>
        <row r="568">
          <cell r="I568" t="str">
            <v>CON</v>
          </cell>
          <cell r="J568">
            <v>1</v>
          </cell>
          <cell r="K568">
            <v>2</v>
          </cell>
          <cell r="L568">
            <v>357</v>
          </cell>
          <cell r="N568" t="str">
            <v>0</v>
          </cell>
        </row>
        <row r="569">
          <cell r="I569" t="str">
            <v>CON</v>
          </cell>
          <cell r="J569">
            <v>1</v>
          </cell>
          <cell r="K569">
            <v>7</v>
          </cell>
          <cell r="L569">
            <v>1853</v>
          </cell>
          <cell r="N569">
            <v>1</v>
          </cell>
        </row>
        <row r="570">
          <cell r="I570" t="str">
            <v>CON</v>
          </cell>
          <cell r="J570">
            <v>1</v>
          </cell>
          <cell r="K570">
            <v>2</v>
          </cell>
          <cell r="L570">
            <v>526</v>
          </cell>
          <cell r="N570" t="str">
            <v>0</v>
          </cell>
        </row>
        <row r="571">
          <cell r="I571" t="str">
            <v>CON</v>
          </cell>
          <cell r="J571">
            <v>1</v>
          </cell>
          <cell r="K571">
            <v>1</v>
          </cell>
          <cell r="L571">
            <v>158</v>
          </cell>
          <cell r="N571" t="str">
            <v>0</v>
          </cell>
        </row>
        <row r="572">
          <cell r="I572" t="str">
            <v>CON</v>
          </cell>
          <cell r="J572">
            <v>1</v>
          </cell>
          <cell r="K572">
            <v>2</v>
          </cell>
          <cell r="L572">
            <v>454</v>
          </cell>
          <cell r="N572" t="str">
            <v>0</v>
          </cell>
        </row>
        <row r="573">
          <cell r="I573" t="str">
            <v>CON</v>
          </cell>
          <cell r="J573">
            <v>8</v>
          </cell>
          <cell r="K573">
            <v>56</v>
          </cell>
          <cell r="L573">
            <v>15541</v>
          </cell>
          <cell r="N573">
            <v>24</v>
          </cell>
        </row>
        <row r="574">
          <cell r="I574" t="str">
            <v>CON</v>
          </cell>
          <cell r="J574">
            <v>8</v>
          </cell>
          <cell r="K574">
            <v>93</v>
          </cell>
          <cell r="L574">
            <v>26542</v>
          </cell>
          <cell r="N574">
            <v>24</v>
          </cell>
        </row>
        <row r="575">
          <cell r="I575" t="str">
            <v>CON</v>
          </cell>
          <cell r="J575">
            <v>3</v>
          </cell>
          <cell r="K575">
            <v>33</v>
          </cell>
          <cell r="L575">
            <v>9229</v>
          </cell>
          <cell r="N575">
            <v>9</v>
          </cell>
        </row>
        <row r="576">
          <cell r="I576" t="str">
            <v>CON</v>
          </cell>
          <cell r="J576">
            <v>2</v>
          </cell>
          <cell r="K576">
            <v>20</v>
          </cell>
          <cell r="L576">
            <v>5930</v>
          </cell>
          <cell r="N576">
            <v>2</v>
          </cell>
        </row>
        <row r="577">
          <cell r="I577" t="str">
            <v>CON</v>
          </cell>
          <cell r="J577">
            <v>2</v>
          </cell>
          <cell r="K577">
            <v>26</v>
          </cell>
          <cell r="L577">
            <v>7303</v>
          </cell>
          <cell r="N577">
            <v>6</v>
          </cell>
        </row>
        <row r="578">
          <cell r="I578" t="str">
            <v>CON</v>
          </cell>
          <cell r="J578">
            <v>25</v>
          </cell>
          <cell r="K578">
            <v>558</v>
          </cell>
          <cell r="L578">
            <v>162556.00000000003</v>
          </cell>
          <cell r="N578">
            <v>75</v>
          </cell>
        </row>
        <row r="579">
          <cell r="I579" t="str">
            <v>CON</v>
          </cell>
          <cell r="J579">
            <v>1</v>
          </cell>
          <cell r="K579">
            <v>11</v>
          </cell>
          <cell r="L579">
            <v>3138</v>
          </cell>
          <cell r="N579">
            <v>1</v>
          </cell>
        </row>
        <row r="580">
          <cell r="I580" t="str">
            <v>CON</v>
          </cell>
          <cell r="J580">
            <v>3</v>
          </cell>
          <cell r="K580">
            <v>20</v>
          </cell>
          <cell r="L580">
            <v>5488</v>
          </cell>
          <cell r="N580">
            <v>3</v>
          </cell>
        </row>
        <row r="581">
          <cell r="I581" t="str">
            <v>CON</v>
          </cell>
          <cell r="J581">
            <v>6</v>
          </cell>
          <cell r="K581">
            <v>82</v>
          </cell>
          <cell r="L581">
            <v>23607.000000000004</v>
          </cell>
          <cell r="N581">
            <v>18</v>
          </cell>
        </row>
        <row r="582">
          <cell r="I582" t="str">
            <v>CON</v>
          </cell>
          <cell r="J582">
            <v>2</v>
          </cell>
          <cell r="K582">
            <v>41</v>
          </cell>
          <cell r="L582">
            <v>11854</v>
          </cell>
          <cell r="N582">
            <v>6</v>
          </cell>
        </row>
        <row r="583">
          <cell r="I583" t="str">
            <v>CON</v>
          </cell>
          <cell r="J583">
            <v>1</v>
          </cell>
          <cell r="K583">
            <v>15</v>
          </cell>
          <cell r="L583">
            <v>4213</v>
          </cell>
          <cell r="N583">
            <v>1</v>
          </cell>
        </row>
        <row r="584">
          <cell r="I584" t="str">
            <v>CON</v>
          </cell>
          <cell r="J584">
            <v>7</v>
          </cell>
          <cell r="K584">
            <v>106</v>
          </cell>
          <cell r="L584">
            <v>30304</v>
          </cell>
          <cell r="N584">
            <v>21</v>
          </cell>
        </row>
        <row r="585">
          <cell r="I585" t="str">
            <v>CON</v>
          </cell>
          <cell r="J585">
            <v>4</v>
          </cell>
          <cell r="K585">
            <v>29</v>
          </cell>
          <cell r="L585">
            <v>7972</v>
          </cell>
          <cell r="N585">
            <v>12</v>
          </cell>
        </row>
        <row r="586">
          <cell r="I586" t="str">
            <v>CON</v>
          </cell>
          <cell r="J586">
            <v>2</v>
          </cell>
          <cell r="K586">
            <v>13</v>
          </cell>
          <cell r="L586">
            <v>3567</v>
          </cell>
          <cell r="N586">
            <v>2</v>
          </cell>
        </row>
        <row r="587">
          <cell r="I587" t="str">
            <v>CON</v>
          </cell>
          <cell r="J587">
            <v>3</v>
          </cell>
          <cell r="K587">
            <v>29</v>
          </cell>
          <cell r="L587">
            <v>8088.0000000000009</v>
          </cell>
          <cell r="N587">
            <v>9</v>
          </cell>
        </row>
        <row r="588">
          <cell r="I588" t="str">
            <v>CON</v>
          </cell>
          <cell r="J588">
            <v>1</v>
          </cell>
          <cell r="K588">
            <v>15</v>
          </cell>
          <cell r="L588">
            <v>4362</v>
          </cell>
          <cell r="N588">
            <v>1</v>
          </cell>
        </row>
        <row r="589">
          <cell r="I589" t="str">
            <v>CON</v>
          </cell>
          <cell r="J589">
            <v>2</v>
          </cell>
          <cell r="K589">
            <v>66</v>
          </cell>
          <cell r="L589">
            <v>19211</v>
          </cell>
          <cell r="N589">
            <v>6</v>
          </cell>
        </row>
        <row r="590">
          <cell r="I590" t="str">
            <v>CON</v>
          </cell>
          <cell r="J590">
            <v>1</v>
          </cell>
          <cell r="K590">
            <v>8</v>
          </cell>
          <cell r="L590">
            <v>2289</v>
          </cell>
          <cell r="N590">
            <v>1</v>
          </cell>
        </row>
        <row r="591">
          <cell r="I591" t="str">
            <v>CON</v>
          </cell>
          <cell r="J591">
            <v>5</v>
          </cell>
          <cell r="K591">
            <v>21</v>
          </cell>
          <cell r="L591">
            <v>5790</v>
          </cell>
          <cell r="N591">
            <v>5</v>
          </cell>
        </row>
        <row r="592">
          <cell r="I592" t="str">
            <v>CON</v>
          </cell>
          <cell r="J592">
            <v>7</v>
          </cell>
          <cell r="K592">
            <v>36</v>
          </cell>
          <cell r="L592">
            <v>9640.9999999999982</v>
          </cell>
          <cell r="N592">
            <v>21</v>
          </cell>
        </row>
        <row r="593">
          <cell r="I593" t="str">
            <v>CON</v>
          </cell>
          <cell r="J593">
            <v>1</v>
          </cell>
          <cell r="K593">
            <v>3</v>
          </cell>
          <cell r="L593">
            <v>684</v>
          </cell>
          <cell r="N593" t="str">
            <v>0</v>
          </cell>
        </row>
        <row r="594">
          <cell r="I594" t="str">
            <v>CON</v>
          </cell>
          <cell r="J594">
            <v>1</v>
          </cell>
          <cell r="K594">
            <v>9</v>
          </cell>
          <cell r="L594">
            <v>2409</v>
          </cell>
          <cell r="N594">
            <v>1</v>
          </cell>
        </row>
        <row r="595">
          <cell r="I595" t="str">
            <v>CON</v>
          </cell>
          <cell r="J595">
            <v>2</v>
          </cell>
          <cell r="K595">
            <v>20</v>
          </cell>
          <cell r="L595">
            <v>5625</v>
          </cell>
          <cell r="N595">
            <v>2</v>
          </cell>
        </row>
        <row r="596">
          <cell r="I596" t="str">
            <v>CON</v>
          </cell>
          <cell r="J596">
            <v>2</v>
          </cell>
          <cell r="K596">
            <v>13</v>
          </cell>
          <cell r="L596">
            <v>3546</v>
          </cell>
          <cell r="N596">
            <v>2</v>
          </cell>
        </row>
        <row r="597">
          <cell r="I597" t="str">
            <v>CON</v>
          </cell>
          <cell r="J597">
            <v>3</v>
          </cell>
          <cell r="K597">
            <v>18</v>
          </cell>
          <cell r="L597">
            <v>5005</v>
          </cell>
          <cell r="N597">
            <v>3</v>
          </cell>
        </row>
        <row r="598">
          <cell r="I598" t="str">
            <v>CON</v>
          </cell>
          <cell r="J598">
            <v>6</v>
          </cell>
          <cell r="K598">
            <v>31</v>
          </cell>
          <cell r="L598">
            <v>8315</v>
          </cell>
          <cell r="N598">
            <v>18</v>
          </cell>
        </row>
        <row r="599">
          <cell r="I599" t="str">
            <v>CON</v>
          </cell>
          <cell r="J599">
            <v>1</v>
          </cell>
          <cell r="K599">
            <v>14</v>
          </cell>
          <cell r="L599">
            <v>4140</v>
          </cell>
          <cell r="N599">
            <v>1</v>
          </cell>
        </row>
        <row r="600">
          <cell r="I600" t="str">
            <v>CON</v>
          </cell>
          <cell r="J600">
            <v>2</v>
          </cell>
          <cell r="K600">
            <v>5</v>
          </cell>
          <cell r="L600">
            <v>1232</v>
          </cell>
          <cell r="N600">
            <v>2</v>
          </cell>
        </row>
        <row r="601">
          <cell r="I601" t="str">
            <v>CON</v>
          </cell>
          <cell r="J601">
            <v>1</v>
          </cell>
          <cell r="K601">
            <v>9</v>
          </cell>
          <cell r="L601">
            <v>2394</v>
          </cell>
          <cell r="N601">
            <v>1</v>
          </cell>
        </row>
        <row r="602">
          <cell r="I602" t="str">
            <v>CON</v>
          </cell>
          <cell r="J602">
            <v>3</v>
          </cell>
          <cell r="K602">
            <v>20</v>
          </cell>
          <cell r="L602">
            <v>5606</v>
          </cell>
          <cell r="N602">
            <v>3</v>
          </cell>
        </row>
        <row r="603">
          <cell r="I603" t="str">
            <v>CON</v>
          </cell>
          <cell r="J603">
            <v>1</v>
          </cell>
          <cell r="K603">
            <v>5</v>
          </cell>
          <cell r="L603">
            <v>1232</v>
          </cell>
          <cell r="N603">
            <v>1</v>
          </cell>
        </row>
        <row r="604">
          <cell r="I604" t="str">
            <v>CON</v>
          </cell>
          <cell r="J604">
            <v>1</v>
          </cell>
          <cell r="K604">
            <v>7</v>
          </cell>
          <cell r="L604">
            <v>2076</v>
          </cell>
          <cell r="N604">
            <v>1</v>
          </cell>
        </row>
        <row r="605">
          <cell r="I605" t="str">
            <v>CON</v>
          </cell>
          <cell r="J605">
            <v>3</v>
          </cell>
          <cell r="K605">
            <v>9</v>
          </cell>
          <cell r="L605">
            <v>2440</v>
          </cell>
          <cell r="N605">
            <v>3</v>
          </cell>
        </row>
        <row r="606">
          <cell r="I606" t="str">
            <v>CON</v>
          </cell>
          <cell r="J606">
            <v>1</v>
          </cell>
          <cell r="K606">
            <v>4</v>
          </cell>
          <cell r="L606">
            <v>921</v>
          </cell>
          <cell r="N606" t="str">
            <v>0</v>
          </cell>
        </row>
        <row r="607">
          <cell r="I607" t="str">
            <v>CON</v>
          </cell>
          <cell r="J607">
            <v>2</v>
          </cell>
          <cell r="K607">
            <v>8</v>
          </cell>
          <cell r="L607">
            <v>2006</v>
          </cell>
          <cell r="N607">
            <v>2</v>
          </cell>
        </row>
        <row r="608">
          <cell r="I608" t="str">
            <v>CON</v>
          </cell>
          <cell r="J608">
            <v>2</v>
          </cell>
          <cell r="K608">
            <v>18</v>
          </cell>
          <cell r="L608">
            <v>5034</v>
          </cell>
          <cell r="N608">
            <v>2</v>
          </cell>
        </row>
        <row r="609">
          <cell r="I609" t="str">
            <v>CON</v>
          </cell>
          <cell r="J609">
            <v>1</v>
          </cell>
          <cell r="K609">
            <v>9</v>
          </cell>
          <cell r="L609">
            <v>2486</v>
          </cell>
          <cell r="N609">
            <v>1</v>
          </cell>
        </row>
        <row r="610">
          <cell r="I610" t="str">
            <v>CON</v>
          </cell>
          <cell r="J610">
            <v>1</v>
          </cell>
          <cell r="K610">
            <v>8</v>
          </cell>
          <cell r="L610">
            <v>2137</v>
          </cell>
          <cell r="N610">
            <v>1</v>
          </cell>
        </row>
        <row r="611">
          <cell r="I611" t="str">
            <v>CON</v>
          </cell>
          <cell r="J611">
            <v>5</v>
          </cell>
          <cell r="K611">
            <v>20</v>
          </cell>
          <cell r="L611">
            <v>4805</v>
          </cell>
          <cell r="N611">
            <v>5</v>
          </cell>
        </row>
        <row r="612">
          <cell r="I612" t="str">
            <v>CON</v>
          </cell>
          <cell r="J612">
            <v>1</v>
          </cell>
          <cell r="K612">
            <v>6</v>
          </cell>
          <cell r="L612">
            <v>1717</v>
          </cell>
          <cell r="N612">
            <v>1</v>
          </cell>
        </row>
        <row r="613">
          <cell r="I613" t="str">
            <v>CON</v>
          </cell>
          <cell r="J613">
            <v>1</v>
          </cell>
          <cell r="K613">
            <v>11</v>
          </cell>
          <cell r="L613">
            <v>3002</v>
          </cell>
          <cell r="N613">
            <v>1</v>
          </cell>
        </row>
        <row r="614">
          <cell r="I614" t="str">
            <v>CON</v>
          </cell>
          <cell r="J614">
            <v>8</v>
          </cell>
          <cell r="K614">
            <v>40</v>
          </cell>
          <cell r="L614">
            <v>10707.000000000002</v>
          </cell>
          <cell r="N614">
            <v>24</v>
          </cell>
        </row>
        <row r="615">
          <cell r="I615" t="str">
            <v>CON</v>
          </cell>
          <cell r="J615">
            <v>3</v>
          </cell>
          <cell r="K615">
            <v>50</v>
          </cell>
          <cell r="L615">
            <v>14578</v>
          </cell>
          <cell r="N615">
            <v>9</v>
          </cell>
        </row>
        <row r="616">
          <cell r="I616" t="str">
            <v>CON</v>
          </cell>
          <cell r="J616">
            <v>1</v>
          </cell>
          <cell r="K616">
            <v>4</v>
          </cell>
          <cell r="L616">
            <v>1112</v>
          </cell>
          <cell r="N616">
            <v>1</v>
          </cell>
        </row>
        <row r="617">
          <cell r="I617" t="str">
            <v>CON</v>
          </cell>
          <cell r="J617">
            <v>2</v>
          </cell>
          <cell r="K617">
            <v>13</v>
          </cell>
          <cell r="L617">
            <v>3558</v>
          </cell>
          <cell r="N617">
            <v>2</v>
          </cell>
        </row>
        <row r="618">
          <cell r="I618" t="str">
            <v>CON</v>
          </cell>
          <cell r="J618">
            <v>1</v>
          </cell>
          <cell r="K618">
            <v>9</v>
          </cell>
          <cell r="L618">
            <v>2600</v>
          </cell>
          <cell r="N618">
            <v>1</v>
          </cell>
        </row>
        <row r="619">
          <cell r="I619" t="str">
            <v>CON</v>
          </cell>
          <cell r="J619">
            <v>2</v>
          </cell>
          <cell r="K619">
            <v>10</v>
          </cell>
          <cell r="L619">
            <v>2468</v>
          </cell>
          <cell r="N619">
            <v>2</v>
          </cell>
        </row>
        <row r="620">
          <cell r="I620" t="str">
            <v>CON</v>
          </cell>
          <cell r="J620">
            <v>1</v>
          </cell>
          <cell r="K620">
            <v>8</v>
          </cell>
          <cell r="L620">
            <v>2321</v>
          </cell>
          <cell r="N620">
            <v>1</v>
          </cell>
        </row>
        <row r="621">
          <cell r="I621" t="str">
            <v>CON</v>
          </cell>
          <cell r="J621">
            <v>1</v>
          </cell>
          <cell r="K621">
            <v>13</v>
          </cell>
          <cell r="L621">
            <v>3853</v>
          </cell>
          <cell r="N621">
            <v>1</v>
          </cell>
        </row>
        <row r="622">
          <cell r="I622" t="str">
            <v>CON</v>
          </cell>
          <cell r="J622">
            <v>1</v>
          </cell>
          <cell r="K622">
            <v>4</v>
          </cell>
          <cell r="L622">
            <v>1085</v>
          </cell>
          <cell r="N622">
            <v>1</v>
          </cell>
        </row>
        <row r="623">
          <cell r="I623" t="str">
            <v>CON</v>
          </cell>
          <cell r="J623">
            <v>1</v>
          </cell>
          <cell r="K623">
            <v>10</v>
          </cell>
          <cell r="L623">
            <v>2721</v>
          </cell>
          <cell r="N623">
            <v>1</v>
          </cell>
        </row>
        <row r="624">
          <cell r="I624" t="str">
            <v>CON</v>
          </cell>
          <cell r="J624">
            <v>2</v>
          </cell>
          <cell r="K624">
            <v>7</v>
          </cell>
          <cell r="L624">
            <v>1867</v>
          </cell>
          <cell r="N624">
            <v>2</v>
          </cell>
        </row>
        <row r="625">
          <cell r="I625" t="str">
            <v>CON</v>
          </cell>
          <cell r="J625">
            <v>2</v>
          </cell>
          <cell r="K625">
            <v>34</v>
          </cell>
          <cell r="L625">
            <v>9754</v>
          </cell>
          <cell r="N625">
            <v>6</v>
          </cell>
        </row>
        <row r="626">
          <cell r="I626" t="str">
            <v>CON</v>
          </cell>
          <cell r="J626">
            <v>1</v>
          </cell>
          <cell r="K626">
            <v>12</v>
          </cell>
          <cell r="L626">
            <v>3413</v>
          </cell>
          <cell r="N626">
            <v>1</v>
          </cell>
        </row>
        <row r="627">
          <cell r="I627" t="str">
            <v>CON</v>
          </cell>
          <cell r="J627">
            <v>1</v>
          </cell>
          <cell r="K627">
            <v>9</v>
          </cell>
          <cell r="L627">
            <v>2393</v>
          </cell>
          <cell r="N627">
            <v>1</v>
          </cell>
        </row>
        <row r="628">
          <cell r="I628" t="str">
            <v>CON</v>
          </cell>
          <cell r="J628">
            <v>2</v>
          </cell>
          <cell r="K628">
            <v>9</v>
          </cell>
          <cell r="L628">
            <v>2535</v>
          </cell>
          <cell r="N628">
            <v>2</v>
          </cell>
        </row>
        <row r="629">
          <cell r="I629" t="str">
            <v>CON</v>
          </cell>
          <cell r="J629">
            <v>1</v>
          </cell>
          <cell r="K629">
            <v>13</v>
          </cell>
          <cell r="L629">
            <v>3579</v>
          </cell>
          <cell r="N629">
            <v>1</v>
          </cell>
        </row>
        <row r="630">
          <cell r="I630" t="str">
            <v>CON</v>
          </cell>
          <cell r="J630">
            <v>1</v>
          </cell>
          <cell r="K630">
            <v>5</v>
          </cell>
          <cell r="L630">
            <v>1218</v>
          </cell>
          <cell r="N630">
            <v>1</v>
          </cell>
        </row>
        <row r="631">
          <cell r="I631" t="str">
            <v>CON</v>
          </cell>
          <cell r="J631">
            <v>4</v>
          </cell>
          <cell r="K631">
            <v>37</v>
          </cell>
          <cell r="L631">
            <v>10538</v>
          </cell>
          <cell r="N631">
            <v>12</v>
          </cell>
        </row>
        <row r="632">
          <cell r="I632" t="str">
            <v>CON</v>
          </cell>
          <cell r="J632">
            <v>2</v>
          </cell>
          <cell r="K632">
            <v>12</v>
          </cell>
          <cell r="L632">
            <v>3318</v>
          </cell>
          <cell r="N632">
            <v>2</v>
          </cell>
        </row>
        <row r="633">
          <cell r="I633" t="str">
            <v>CON</v>
          </cell>
          <cell r="J633">
            <v>1</v>
          </cell>
          <cell r="K633">
            <v>10</v>
          </cell>
          <cell r="L633">
            <v>2751</v>
          </cell>
          <cell r="N633">
            <v>1</v>
          </cell>
        </row>
        <row r="634">
          <cell r="I634" t="str">
            <v>CON</v>
          </cell>
          <cell r="J634">
            <v>1</v>
          </cell>
          <cell r="K634">
            <v>11</v>
          </cell>
          <cell r="L634">
            <v>3214</v>
          </cell>
          <cell r="N634">
            <v>1</v>
          </cell>
        </row>
        <row r="635">
          <cell r="I635" t="str">
            <v>CON</v>
          </cell>
          <cell r="J635">
            <v>2</v>
          </cell>
          <cell r="K635">
            <v>28</v>
          </cell>
          <cell r="L635">
            <v>8110</v>
          </cell>
          <cell r="N635">
            <v>6</v>
          </cell>
        </row>
        <row r="636">
          <cell r="I636" t="str">
            <v>CON</v>
          </cell>
          <cell r="J636">
            <v>2</v>
          </cell>
          <cell r="K636">
            <v>13</v>
          </cell>
          <cell r="L636">
            <v>3528</v>
          </cell>
          <cell r="N636">
            <v>2</v>
          </cell>
        </row>
        <row r="637">
          <cell r="I637" t="str">
            <v>CON</v>
          </cell>
          <cell r="J637">
            <v>1</v>
          </cell>
          <cell r="K637">
            <v>7</v>
          </cell>
          <cell r="L637">
            <v>1952</v>
          </cell>
          <cell r="N637">
            <v>1</v>
          </cell>
        </row>
        <row r="638">
          <cell r="I638" t="str">
            <v>CON</v>
          </cell>
          <cell r="J638">
            <v>1</v>
          </cell>
          <cell r="K638">
            <v>8</v>
          </cell>
          <cell r="L638">
            <v>2251</v>
          </cell>
          <cell r="N638">
            <v>1</v>
          </cell>
        </row>
        <row r="639">
          <cell r="I639" t="str">
            <v>CON</v>
          </cell>
          <cell r="J639">
            <v>8</v>
          </cell>
          <cell r="K639">
            <v>136</v>
          </cell>
          <cell r="L639">
            <v>39415.000000000007</v>
          </cell>
          <cell r="N639">
            <v>24</v>
          </cell>
        </row>
        <row r="640">
          <cell r="I640" t="str">
            <v>CON</v>
          </cell>
          <cell r="J640">
            <v>2</v>
          </cell>
          <cell r="K640">
            <v>17</v>
          </cell>
          <cell r="L640">
            <v>4637</v>
          </cell>
          <cell r="N640">
            <v>2</v>
          </cell>
        </row>
        <row r="641">
          <cell r="I641" t="str">
            <v>CON</v>
          </cell>
          <cell r="J641">
            <v>2</v>
          </cell>
          <cell r="K641">
            <v>16</v>
          </cell>
          <cell r="L641">
            <v>4524</v>
          </cell>
          <cell r="N641">
            <v>2</v>
          </cell>
        </row>
        <row r="642">
          <cell r="I642" t="str">
            <v>CON</v>
          </cell>
          <cell r="J642">
            <v>1</v>
          </cell>
          <cell r="K642">
            <v>23</v>
          </cell>
          <cell r="L642">
            <v>6593</v>
          </cell>
          <cell r="N642">
            <v>1</v>
          </cell>
        </row>
        <row r="643">
          <cell r="I643" t="str">
            <v>CON</v>
          </cell>
          <cell r="J643">
            <v>2</v>
          </cell>
          <cell r="K643">
            <v>38</v>
          </cell>
          <cell r="L643">
            <v>10887</v>
          </cell>
          <cell r="N643">
            <v>6</v>
          </cell>
        </row>
        <row r="644">
          <cell r="I644" t="str">
            <v>CON</v>
          </cell>
          <cell r="J644">
            <v>2</v>
          </cell>
          <cell r="K644">
            <v>17</v>
          </cell>
          <cell r="L644">
            <v>4649</v>
          </cell>
          <cell r="N644">
            <v>2</v>
          </cell>
        </row>
        <row r="645">
          <cell r="I645" t="str">
            <v>CON</v>
          </cell>
          <cell r="J645">
            <v>6</v>
          </cell>
          <cell r="K645">
            <v>13</v>
          </cell>
          <cell r="L645">
            <v>2856</v>
          </cell>
          <cell r="N645">
            <v>6</v>
          </cell>
        </row>
        <row r="646">
          <cell r="I646" t="str">
            <v>CON</v>
          </cell>
          <cell r="J646">
            <v>2</v>
          </cell>
          <cell r="K646">
            <v>14</v>
          </cell>
          <cell r="L646">
            <v>3970.9999999999995</v>
          </cell>
          <cell r="N646">
            <v>2</v>
          </cell>
        </row>
        <row r="647">
          <cell r="I647" t="str">
            <v>CON</v>
          </cell>
          <cell r="J647">
            <v>1</v>
          </cell>
          <cell r="K647">
            <v>4</v>
          </cell>
          <cell r="L647">
            <v>1182</v>
          </cell>
          <cell r="N647">
            <v>1</v>
          </cell>
        </row>
        <row r="648">
          <cell r="I648" t="str">
            <v>CON</v>
          </cell>
          <cell r="J648">
            <v>3</v>
          </cell>
          <cell r="K648">
            <v>23</v>
          </cell>
          <cell r="L648">
            <v>6351</v>
          </cell>
          <cell r="N648">
            <v>3</v>
          </cell>
        </row>
        <row r="649">
          <cell r="I649" t="str">
            <v>CON</v>
          </cell>
          <cell r="J649">
            <v>2</v>
          </cell>
          <cell r="K649">
            <v>5</v>
          </cell>
          <cell r="L649">
            <v>1102</v>
          </cell>
          <cell r="N649">
            <v>2</v>
          </cell>
        </row>
        <row r="650">
          <cell r="I650" t="str">
            <v>CON</v>
          </cell>
          <cell r="J650">
            <v>3</v>
          </cell>
          <cell r="K650">
            <v>44</v>
          </cell>
          <cell r="L650">
            <v>12597</v>
          </cell>
          <cell r="N650">
            <v>9</v>
          </cell>
        </row>
        <row r="651">
          <cell r="I651" t="str">
            <v>CON</v>
          </cell>
          <cell r="J651">
            <v>1</v>
          </cell>
          <cell r="K651">
            <v>3</v>
          </cell>
          <cell r="L651">
            <v>872</v>
          </cell>
          <cell r="N651" t="str">
            <v>0</v>
          </cell>
        </row>
        <row r="652">
          <cell r="I652" t="str">
            <v>CON</v>
          </cell>
          <cell r="J652">
            <v>2</v>
          </cell>
          <cell r="K652">
            <v>24</v>
          </cell>
          <cell r="L652">
            <v>6842.9999999999991</v>
          </cell>
          <cell r="N652">
            <v>2</v>
          </cell>
        </row>
        <row r="653">
          <cell r="I653" t="str">
            <v>CON</v>
          </cell>
          <cell r="J653">
            <v>2</v>
          </cell>
          <cell r="K653">
            <v>10</v>
          </cell>
          <cell r="L653">
            <v>2700</v>
          </cell>
          <cell r="N653">
            <v>2</v>
          </cell>
        </row>
        <row r="654">
          <cell r="I654" t="str">
            <v>CON</v>
          </cell>
          <cell r="J654">
            <v>1</v>
          </cell>
          <cell r="K654">
            <v>7</v>
          </cell>
          <cell r="L654">
            <v>2064</v>
          </cell>
          <cell r="N654">
            <v>1</v>
          </cell>
        </row>
        <row r="655">
          <cell r="I655" t="str">
            <v>CON</v>
          </cell>
          <cell r="J655">
            <v>7</v>
          </cell>
          <cell r="K655">
            <v>137</v>
          </cell>
          <cell r="L655">
            <v>39635</v>
          </cell>
          <cell r="N655">
            <v>21</v>
          </cell>
        </row>
        <row r="656">
          <cell r="I656" t="str">
            <v>CON</v>
          </cell>
          <cell r="J656">
            <v>1</v>
          </cell>
          <cell r="K656">
            <v>11</v>
          </cell>
          <cell r="L656">
            <v>3122</v>
          </cell>
          <cell r="N656">
            <v>1</v>
          </cell>
        </row>
        <row r="657">
          <cell r="I657" t="str">
            <v>CON</v>
          </cell>
          <cell r="J657">
            <v>2</v>
          </cell>
          <cell r="K657">
            <v>16</v>
          </cell>
          <cell r="L657">
            <v>4343</v>
          </cell>
          <cell r="N657">
            <v>2</v>
          </cell>
        </row>
        <row r="658">
          <cell r="I658" t="str">
            <v>CON</v>
          </cell>
          <cell r="J658">
            <v>3</v>
          </cell>
          <cell r="K658">
            <v>36</v>
          </cell>
          <cell r="L658">
            <v>10315</v>
          </cell>
          <cell r="N658">
            <v>9</v>
          </cell>
        </row>
        <row r="659">
          <cell r="I659" t="str">
            <v>CON</v>
          </cell>
          <cell r="J659">
            <v>1</v>
          </cell>
          <cell r="K659">
            <v>13</v>
          </cell>
          <cell r="L659">
            <v>3727</v>
          </cell>
          <cell r="N659">
            <v>1</v>
          </cell>
        </row>
        <row r="660">
          <cell r="I660" t="str">
            <v>CON</v>
          </cell>
          <cell r="J660">
            <v>1</v>
          </cell>
          <cell r="K660">
            <v>7</v>
          </cell>
          <cell r="L660">
            <v>1869</v>
          </cell>
          <cell r="N660">
            <v>1</v>
          </cell>
        </row>
        <row r="661">
          <cell r="I661" t="str">
            <v>CON</v>
          </cell>
          <cell r="J661">
            <v>1</v>
          </cell>
          <cell r="K661">
            <v>9</v>
          </cell>
          <cell r="L661">
            <v>2583</v>
          </cell>
          <cell r="N661">
            <v>1</v>
          </cell>
        </row>
        <row r="662">
          <cell r="I662" t="str">
            <v>CON</v>
          </cell>
          <cell r="J662">
            <v>1</v>
          </cell>
          <cell r="K662">
            <v>8</v>
          </cell>
          <cell r="L662">
            <v>2370</v>
          </cell>
          <cell r="N662">
            <v>1</v>
          </cell>
        </row>
        <row r="663">
          <cell r="I663" t="str">
            <v>CON</v>
          </cell>
          <cell r="J663">
            <v>1</v>
          </cell>
          <cell r="K663">
            <v>15</v>
          </cell>
          <cell r="L663">
            <v>4386</v>
          </cell>
          <cell r="N663">
            <v>1</v>
          </cell>
        </row>
        <row r="664">
          <cell r="I664" t="str">
            <v>CON</v>
          </cell>
          <cell r="J664">
            <v>1</v>
          </cell>
          <cell r="K664">
            <v>20</v>
          </cell>
          <cell r="L664">
            <v>5753</v>
          </cell>
          <cell r="N664">
            <v>1</v>
          </cell>
        </row>
        <row r="665">
          <cell r="I665" t="str">
            <v>CON</v>
          </cell>
          <cell r="J665">
            <v>2</v>
          </cell>
          <cell r="K665">
            <v>26</v>
          </cell>
          <cell r="L665">
            <v>7510</v>
          </cell>
          <cell r="N665">
            <v>6</v>
          </cell>
        </row>
        <row r="666">
          <cell r="I666" t="str">
            <v>CON</v>
          </cell>
          <cell r="J666">
            <v>1</v>
          </cell>
          <cell r="K666">
            <v>4</v>
          </cell>
          <cell r="L666">
            <v>1080</v>
          </cell>
          <cell r="N666">
            <v>1</v>
          </cell>
        </row>
        <row r="667">
          <cell r="I667" t="str">
            <v>CON</v>
          </cell>
          <cell r="J667">
            <v>12</v>
          </cell>
          <cell r="K667">
            <v>198</v>
          </cell>
          <cell r="L667">
            <v>56888.999999999993</v>
          </cell>
          <cell r="N667">
            <v>36</v>
          </cell>
        </row>
        <row r="668">
          <cell r="I668" t="str">
            <v>CON</v>
          </cell>
          <cell r="J668">
            <v>1</v>
          </cell>
          <cell r="K668">
            <v>10</v>
          </cell>
          <cell r="L668">
            <v>2816</v>
          </cell>
          <cell r="N668">
            <v>1</v>
          </cell>
        </row>
        <row r="669">
          <cell r="I669" t="str">
            <v>CON</v>
          </cell>
          <cell r="J669">
            <v>3</v>
          </cell>
          <cell r="K669">
            <v>44</v>
          </cell>
          <cell r="L669">
            <v>12525</v>
          </cell>
          <cell r="N669">
            <v>9</v>
          </cell>
        </row>
        <row r="670">
          <cell r="I670" t="str">
            <v>CON</v>
          </cell>
          <cell r="J670">
            <v>1</v>
          </cell>
          <cell r="K670">
            <v>5</v>
          </cell>
          <cell r="L670">
            <v>1448</v>
          </cell>
          <cell r="N670">
            <v>1</v>
          </cell>
        </row>
        <row r="671">
          <cell r="I671" t="str">
            <v>CON</v>
          </cell>
          <cell r="J671">
            <v>3</v>
          </cell>
          <cell r="K671">
            <v>25</v>
          </cell>
          <cell r="L671">
            <v>6775.0000000000009</v>
          </cell>
          <cell r="N671">
            <v>3</v>
          </cell>
        </row>
        <row r="672">
          <cell r="I672" t="str">
            <v>CON</v>
          </cell>
          <cell r="J672">
            <v>2</v>
          </cell>
          <cell r="K672">
            <v>13</v>
          </cell>
          <cell r="L672">
            <v>3284</v>
          </cell>
          <cell r="N672">
            <v>2</v>
          </cell>
        </row>
        <row r="673">
          <cell r="I673" t="str">
            <v>CON</v>
          </cell>
          <cell r="J673">
            <v>2</v>
          </cell>
          <cell r="K673">
            <v>9</v>
          </cell>
          <cell r="L673">
            <v>2345</v>
          </cell>
          <cell r="N673">
            <v>2</v>
          </cell>
        </row>
        <row r="674">
          <cell r="I674" t="str">
            <v>CON</v>
          </cell>
          <cell r="J674">
            <v>1</v>
          </cell>
          <cell r="K674">
            <v>8</v>
          </cell>
          <cell r="L674">
            <v>2236</v>
          </cell>
          <cell r="N674">
            <v>1</v>
          </cell>
        </row>
        <row r="675">
          <cell r="I675" t="str">
            <v>CON</v>
          </cell>
          <cell r="J675">
            <v>2</v>
          </cell>
          <cell r="K675">
            <v>12</v>
          </cell>
          <cell r="L675">
            <v>3507</v>
          </cell>
          <cell r="N675">
            <v>2</v>
          </cell>
        </row>
        <row r="676">
          <cell r="I676" t="str">
            <v>CON</v>
          </cell>
          <cell r="J676">
            <v>2</v>
          </cell>
          <cell r="K676">
            <v>23</v>
          </cell>
          <cell r="L676">
            <v>6731</v>
          </cell>
          <cell r="N676">
            <v>2</v>
          </cell>
        </row>
        <row r="677">
          <cell r="I677" t="str">
            <v>CON</v>
          </cell>
          <cell r="J677">
            <v>1</v>
          </cell>
          <cell r="K677">
            <v>6</v>
          </cell>
          <cell r="L677">
            <v>1709</v>
          </cell>
          <cell r="N677">
            <v>1</v>
          </cell>
        </row>
        <row r="678">
          <cell r="I678" t="str">
            <v>CON</v>
          </cell>
          <cell r="J678">
            <v>1</v>
          </cell>
          <cell r="K678">
            <v>2</v>
          </cell>
          <cell r="L678">
            <v>451</v>
          </cell>
          <cell r="N678" t="str">
            <v>0</v>
          </cell>
        </row>
        <row r="679">
          <cell r="I679" t="str">
            <v>CON</v>
          </cell>
          <cell r="J679">
            <v>1</v>
          </cell>
          <cell r="K679">
            <v>4</v>
          </cell>
          <cell r="L679">
            <v>1131</v>
          </cell>
          <cell r="N679">
            <v>1</v>
          </cell>
        </row>
        <row r="680">
          <cell r="I680" t="str">
            <v>CON</v>
          </cell>
          <cell r="J680">
            <v>1</v>
          </cell>
          <cell r="K680">
            <v>9</v>
          </cell>
          <cell r="L680">
            <v>2593</v>
          </cell>
          <cell r="N680">
            <v>1</v>
          </cell>
        </row>
        <row r="681">
          <cell r="I681" t="str">
            <v>CON</v>
          </cell>
          <cell r="J681">
            <v>3</v>
          </cell>
          <cell r="K681">
            <v>43</v>
          </cell>
          <cell r="L681">
            <v>12330.000000000002</v>
          </cell>
          <cell r="N681">
            <v>9</v>
          </cell>
        </row>
        <row r="682">
          <cell r="I682" t="str">
            <v>CON</v>
          </cell>
          <cell r="J682">
            <v>2</v>
          </cell>
          <cell r="K682">
            <v>28</v>
          </cell>
          <cell r="L682">
            <v>8036</v>
          </cell>
          <cell r="N682">
            <v>6</v>
          </cell>
        </row>
        <row r="683">
          <cell r="I683" t="str">
            <v>CON</v>
          </cell>
          <cell r="J683">
            <v>5</v>
          </cell>
          <cell r="K683">
            <v>34</v>
          </cell>
          <cell r="L683">
            <v>9192</v>
          </cell>
          <cell r="N683">
            <v>15</v>
          </cell>
        </row>
        <row r="684">
          <cell r="I684" t="str">
            <v>CON</v>
          </cell>
          <cell r="J684">
            <v>1</v>
          </cell>
          <cell r="K684">
            <v>25</v>
          </cell>
          <cell r="L684">
            <v>7206</v>
          </cell>
          <cell r="N684">
            <v>3</v>
          </cell>
        </row>
        <row r="685">
          <cell r="I685" t="str">
            <v>CON</v>
          </cell>
          <cell r="J685">
            <v>16</v>
          </cell>
          <cell r="K685">
            <v>276</v>
          </cell>
          <cell r="L685">
            <v>79483</v>
          </cell>
          <cell r="N685">
            <v>48</v>
          </cell>
        </row>
        <row r="686">
          <cell r="I686" t="str">
            <v>CON</v>
          </cell>
          <cell r="J686">
            <v>1</v>
          </cell>
          <cell r="K686">
            <v>17</v>
          </cell>
          <cell r="L686">
            <v>4807</v>
          </cell>
          <cell r="N686">
            <v>1</v>
          </cell>
        </row>
        <row r="687">
          <cell r="I687" t="str">
            <v>CON</v>
          </cell>
          <cell r="J687">
            <v>3</v>
          </cell>
          <cell r="K687">
            <v>26</v>
          </cell>
          <cell r="L687">
            <v>7021</v>
          </cell>
          <cell r="N687">
            <v>9</v>
          </cell>
        </row>
        <row r="688">
          <cell r="I688" t="str">
            <v>CON</v>
          </cell>
          <cell r="J688">
            <v>2</v>
          </cell>
          <cell r="K688">
            <v>23</v>
          </cell>
          <cell r="L688">
            <v>6532</v>
          </cell>
          <cell r="N688">
            <v>2</v>
          </cell>
        </row>
        <row r="689">
          <cell r="I689" t="str">
            <v>CON</v>
          </cell>
          <cell r="J689">
            <v>1</v>
          </cell>
          <cell r="K689">
            <v>19</v>
          </cell>
          <cell r="L689">
            <v>5511</v>
          </cell>
          <cell r="N689">
            <v>1</v>
          </cell>
        </row>
        <row r="690">
          <cell r="I690" t="str">
            <v>CON</v>
          </cell>
          <cell r="J690">
            <v>2</v>
          </cell>
          <cell r="K690">
            <v>14</v>
          </cell>
          <cell r="L690">
            <v>3774</v>
          </cell>
          <cell r="N690">
            <v>2</v>
          </cell>
        </row>
        <row r="691">
          <cell r="I691" t="str">
            <v>CON</v>
          </cell>
          <cell r="J691">
            <v>4</v>
          </cell>
          <cell r="K691">
            <v>22</v>
          </cell>
          <cell r="L691">
            <v>6019.0000000000009</v>
          </cell>
          <cell r="N691">
            <v>4</v>
          </cell>
        </row>
        <row r="692">
          <cell r="I692" t="str">
            <v>CON</v>
          </cell>
          <cell r="J692">
            <v>2</v>
          </cell>
          <cell r="K692">
            <v>30</v>
          </cell>
          <cell r="L692">
            <v>8804</v>
          </cell>
          <cell r="N692">
            <v>6</v>
          </cell>
        </row>
        <row r="693">
          <cell r="I693" t="str">
            <v>CON</v>
          </cell>
          <cell r="J693">
            <v>4</v>
          </cell>
          <cell r="K693">
            <v>40</v>
          </cell>
          <cell r="L693">
            <v>11259.999999999998</v>
          </cell>
          <cell r="N693">
            <v>12</v>
          </cell>
        </row>
        <row r="694">
          <cell r="I694" t="str">
            <v>CON</v>
          </cell>
          <cell r="J694">
            <v>3</v>
          </cell>
          <cell r="K694">
            <v>54</v>
          </cell>
          <cell r="L694">
            <v>15552.000000000002</v>
          </cell>
          <cell r="N694">
            <v>9</v>
          </cell>
        </row>
        <row r="695">
          <cell r="I695" t="str">
            <v>CON</v>
          </cell>
          <cell r="J695">
            <v>4</v>
          </cell>
          <cell r="K695">
            <v>55</v>
          </cell>
          <cell r="L695">
            <v>15674</v>
          </cell>
          <cell r="N695">
            <v>12</v>
          </cell>
        </row>
        <row r="696">
          <cell r="I696" t="str">
            <v>CON</v>
          </cell>
          <cell r="J696">
            <v>1</v>
          </cell>
          <cell r="K696">
            <v>24</v>
          </cell>
          <cell r="L696">
            <v>6893</v>
          </cell>
          <cell r="N696">
            <v>1</v>
          </cell>
        </row>
        <row r="697">
          <cell r="I697" t="str">
            <v>CON</v>
          </cell>
          <cell r="J697">
            <v>5</v>
          </cell>
          <cell r="K697">
            <v>93</v>
          </cell>
          <cell r="L697">
            <v>26750.999999999996</v>
          </cell>
          <cell r="N697">
            <v>15</v>
          </cell>
        </row>
        <row r="698">
          <cell r="I698" t="str">
            <v>CON</v>
          </cell>
          <cell r="J698">
            <v>5</v>
          </cell>
          <cell r="K698">
            <v>48</v>
          </cell>
          <cell r="L698">
            <v>13333</v>
          </cell>
          <cell r="N698">
            <v>15</v>
          </cell>
        </row>
        <row r="699">
          <cell r="I699" t="str">
            <v>CON</v>
          </cell>
          <cell r="J699">
            <v>4</v>
          </cell>
          <cell r="K699">
            <v>49</v>
          </cell>
          <cell r="L699">
            <v>13831.999999999998</v>
          </cell>
          <cell r="N699">
            <v>12</v>
          </cell>
        </row>
        <row r="700">
          <cell r="I700" t="str">
            <v>SEA</v>
          </cell>
          <cell r="J700">
            <v>3</v>
          </cell>
          <cell r="K700">
            <v>111</v>
          </cell>
          <cell r="L700">
            <v>31635</v>
          </cell>
          <cell r="N700">
            <v>0</v>
          </cell>
        </row>
        <row r="701">
          <cell r="I701" t="str">
            <v>CON</v>
          </cell>
          <cell r="J701">
            <v>8</v>
          </cell>
          <cell r="K701">
            <v>137</v>
          </cell>
          <cell r="L701">
            <v>40385</v>
          </cell>
          <cell r="N701">
            <v>33</v>
          </cell>
        </row>
        <row r="702">
          <cell r="I702" t="str">
            <v>CON</v>
          </cell>
          <cell r="J702">
            <v>60</v>
          </cell>
          <cell r="K702">
            <v>1315</v>
          </cell>
          <cell r="L702">
            <v>382694.99999999994</v>
          </cell>
          <cell r="N702">
            <v>180</v>
          </cell>
        </row>
        <row r="703">
          <cell r="I703" t="str">
            <v>CON</v>
          </cell>
          <cell r="J703">
            <v>10</v>
          </cell>
          <cell r="K703">
            <v>151</v>
          </cell>
          <cell r="L703">
            <v>43686</v>
          </cell>
          <cell r="N703">
            <v>30</v>
          </cell>
        </row>
        <row r="704">
          <cell r="I704" t="str">
            <v>CON</v>
          </cell>
          <cell r="J704">
            <v>11</v>
          </cell>
          <cell r="K704">
            <v>199</v>
          </cell>
          <cell r="L704">
            <v>57737</v>
          </cell>
          <cell r="N704">
            <v>33</v>
          </cell>
        </row>
        <row r="705">
          <cell r="I705" t="str">
            <v>CON</v>
          </cell>
          <cell r="J705">
            <v>3</v>
          </cell>
          <cell r="K705">
            <v>24</v>
          </cell>
          <cell r="L705">
            <v>6777</v>
          </cell>
          <cell r="N705">
            <v>3</v>
          </cell>
        </row>
        <row r="706">
          <cell r="I706" t="str">
            <v>CON</v>
          </cell>
          <cell r="J706">
            <v>5</v>
          </cell>
          <cell r="K706">
            <v>99</v>
          </cell>
          <cell r="L706">
            <v>28422</v>
          </cell>
          <cell r="N706">
            <v>15</v>
          </cell>
        </row>
        <row r="707">
          <cell r="I707" t="str">
            <v>CON</v>
          </cell>
          <cell r="J707">
            <v>27</v>
          </cell>
          <cell r="K707">
            <v>798</v>
          </cell>
          <cell r="L707">
            <v>233159</v>
          </cell>
          <cell r="N707">
            <v>81</v>
          </cell>
        </row>
        <row r="708">
          <cell r="I708" t="str">
            <v>CON</v>
          </cell>
          <cell r="J708">
            <v>1</v>
          </cell>
          <cell r="K708">
            <v>13</v>
          </cell>
          <cell r="L708">
            <v>3679</v>
          </cell>
          <cell r="N708">
            <v>1</v>
          </cell>
        </row>
        <row r="709">
          <cell r="I709" t="str">
            <v>CON</v>
          </cell>
          <cell r="J709">
            <v>2</v>
          </cell>
          <cell r="K709">
            <v>8</v>
          </cell>
          <cell r="L709">
            <v>2040</v>
          </cell>
          <cell r="N709">
            <v>2</v>
          </cell>
        </row>
        <row r="710">
          <cell r="I710" t="str">
            <v>CON</v>
          </cell>
          <cell r="J710">
            <v>1</v>
          </cell>
          <cell r="K710">
            <v>7</v>
          </cell>
          <cell r="L710">
            <v>1902</v>
          </cell>
          <cell r="N710">
            <v>1</v>
          </cell>
        </row>
        <row r="711">
          <cell r="I711" t="str">
            <v>CON</v>
          </cell>
          <cell r="J711">
            <v>1</v>
          </cell>
          <cell r="K711">
            <v>4</v>
          </cell>
          <cell r="L711">
            <v>909</v>
          </cell>
          <cell r="N711" t="str">
            <v>0</v>
          </cell>
        </row>
        <row r="712">
          <cell r="I712" t="str">
            <v>CON</v>
          </cell>
          <cell r="J712">
            <v>2</v>
          </cell>
          <cell r="K712">
            <v>21</v>
          </cell>
          <cell r="L712">
            <v>5868</v>
          </cell>
          <cell r="N712">
            <v>2</v>
          </cell>
        </row>
        <row r="713">
          <cell r="I713" t="str">
            <v>CON</v>
          </cell>
          <cell r="J713">
            <v>1</v>
          </cell>
          <cell r="K713">
            <v>8</v>
          </cell>
          <cell r="L713">
            <v>2221</v>
          </cell>
          <cell r="N713">
            <v>1</v>
          </cell>
        </row>
        <row r="714">
          <cell r="I714" t="str">
            <v>CON</v>
          </cell>
          <cell r="J714">
            <v>1</v>
          </cell>
          <cell r="K714">
            <v>9</v>
          </cell>
          <cell r="L714">
            <v>2673</v>
          </cell>
          <cell r="N714">
            <v>1</v>
          </cell>
        </row>
        <row r="715">
          <cell r="I715" t="str">
            <v>CON</v>
          </cell>
          <cell r="J715">
            <v>1</v>
          </cell>
          <cell r="K715">
            <v>17</v>
          </cell>
          <cell r="L715">
            <v>4831</v>
          </cell>
          <cell r="N715">
            <v>1</v>
          </cell>
        </row>
        <row r="716">
          <cell r="I716" t="str">
            <v>CON</v>
          </cell>
          <cell r="J716">
            <v>1</v>
          </cell>
          <cell r="K716">
            <v>16</v>
          </cell>
          <cell r="L716">
            <v>4469</v>
          </cell>
          <cell r="N716">
            <v>1</v>
          </cell>
        </row>
        <row r="717">
          <cell r="I717" t="str">
            <v>CON</v>
          </cell>
          <cell r="J717">
            <v>1</v>
          </cell>
          <cell r="K717">
            <v>8</v>
          </cell>
          <cell r="L717">
            <v>2350</v>
          </cell>
          <cell r="N717">
            <v>1</v>
          </cell>
        </row>
        <row r="718">
          <cell r="I718" t="str">
            <v>CON</v>
          </cell>
          <cell r="J718">
            <v>1</v>
          </cell>
          <cell r="K718">
            <v>16</v>
          </cell>
          <cell r="L718">
            <v>4585</v>
          </cell>
          <cell r="N718">
            <v>1</v>
          </cell>
        </row>
        <row r="719">
          <cell r="I719" t="str">
            <v>CON</v>
          </cell>
          <cell r="J719">
            <v>1</v>
          </cell>
          <cell r="K719">
            <v>6</v>
          </cell>
          <cell r="L719">
            <v>1503</v>
          </cell>
          <cell r="N719">
            <v>1</v>
          </cell>
        </row>
        <row r="720">
          <cell r="I720" t="str">
            <v>CON</v>
          </cell>
          <cell r="J720">
            <v>2</v>
          </cell>
          <cell r="K720">
            <v>10</v>
          </cell>
          <cell r="L720">
            <v>2489</v>
          </cell>
          <cell r="N720">
            <v>2</v>
          </cell>
        </row>
        <row r="721">
          <cell r="I721" t="str">
            <v>CON</v>
          </cell>
          <cell r="J721">
            <v>1</v>
          </cell>
          <cell r="K721">
            <v>9</v>
          </cell>
          <cell r="L721">
            <v>2516</v>
          </cell>
          <cell r="N721">
            <v>1</v>
          </cell>
        </row>
        <row r="722">
          <cell r="I722" t="str">
            <v>CON</v>
          </cell>
          <cell r="J722">
            <v>3</v>
          </cell>
          <cell r="K722">
            <v>27</v>
          </cell>
          <cell r="L722">
            <v>7443</v>
          </cell>
          <cell r="N722">
            <v>9</v>
          </cell>
        </row>
        <row r="723">
          <cell r="I723" t="str">
            <v>CON</v>
          </cell>
          <cell r="J723">
            <v>1</v>
          </cell>
          <cell r="K723">
            <v>14</v>
          </cell>
          <cell r="L723">
            <v>4092</v>
          </cell>
          <cell r="N723">
            <v>1</v>
          </cell>
        </row>
        <row r="724">
          <cell r="I724" t="str">
            <v>CON</v>
          </cell>
          <cell r="J724">
            <v>1</v>
          </cell>
          <cell r="K724">
            <v>14</v>
          </cell>
          <cell r="L724">
            <v>4082</v>
          </cell>
          <cell r="N724">
            <v>1</v>
          </cell>
        </row>
        <row r="725">
          <cell r="I725" t="str">
            <v>CON</v>
          </cell>
          <cell r="J725">
            <v>1</v>
          </cell>
          <cell r="K725">
            <v>30</v>
          </cell>
          <cell r="L725">
            <v>8912</v>
          </cell>
          <cell r="N725">
            <v>3</v>
          </cell>
        </row>
        <row r="726">
          <cell r="I726" t="str">
            <v>CON</v>
          </cell>
          <cell r="J726">
            <v>1</v>
          </cell>
          <cell r="K726">
            <v>20</v>
          </cell>
          <cell r="L726">
            <v>5927</v>
          </cell>
          <cell r="N726">
            <v>1</v>
          </cell>
        </row>
        <row r="727">
          <cell r="I727" t="str">
            <v>CON</v>
          </cell>
          <cell r="J727">
            <v>1</v>
          </cell>
          <cell r="K727">
            <v>15</v>
          </cell>
          <cell r="L727">
            <v>4285</v>
          </cell>
          <cell r="N727">
            <v>1</v>
          </cell>
        </row>
        <row r="728">
          <cell r="I728" t="str">
            <v>CON</v>
          </cell>
          <cell r="J728">
            <v>1</v>
          </cell>
          <cell r="K728">
            <v>10</v>
          </cell>
          <cell r="L728">
            <v>2713</v>
          </cell>
          <cell r="N728">
            <v>1</v>
          </cell>
        </row>
        <row r="729">
          <cell r="I729" t="str">
            <v>CON</v>
          </cell>
          <cell r="J729">
            <v>6</v>
          </cell>
          <cell r="K729">
            <v>157</v>
          </cell>
          <cell r="L729">
            <v>45807.000000000007</v>
          </cell>
          <cell r="N729">
            <v>18</v>
          </cell>
        </row>
        <row r="730">
          <cell r="I730" t="str">
            <v>CON</v>
          </cell>
          <cell r="J730">
            <v>1</v>
          </cell>
          <cell r="K730">
            <v>16</v>
          </cell>
          <cell r="L730">
            <v>4628</v>
          </cell>
          <cell r="N730">
            <v>1</v>
          </cell>
        </row>
        <row r="731">
          <cell r="I731" t="str">
            <v>CON</v>
          </cell>
          <cell r="J731">
            <v>1</v>
          </cell>
          <cell r="K731">
            <v>13</v>
          </cell>
          <cell r="L731">
            <v>3803</v>
          </cell>
          <cell r="N731">
            <v>1</v>
          </cell>
        </row>
        <row r="732">
          <cell r="I732" t="str">
            <v>CON</v>
          </cell>
          <cell r="J732">
            <v>2</v>
          </cell>
          <cell r="K732">
            <v>20</v>
          </cell>
          <cell r="L732">
            <v>5531.9999999999991</v>
          </cell>
          <cell r="N732">
            <v>2</v>
          </cell>
        </row>
        <row r="733">
          <cell r="I733" t="str">
            <v>CON</v>
          </cell>
          <cell r="J733">
            <v>2</v>
          </cell>
          <cell r="K733">
            <v>26</v>
          </cell>
          <cell r="L733">
            <v>7492</v>
          </cell>
          <cell r="N733">
            <v>6</v>
          </cell>
        </row>
        <row r="734">
          <cell r="I734" t="str">
            <v>CON</v>
          </cell>
          <cell r="J734">
            <v>4</v>
          </cell>
          <cell r="K734">
            <v>33</v>
          </cell>
          <cell r="L734">
            <v>9010</v>
          </cell>
          <cell r="N734">
            <v>12</v>
          </cell>
        </row>
        <row r="735">
          <cell r="I735" t="str">
            <v>CON</v>
          </cell>
          <cell r="J735">
            <v>1</v>
          </cell>
          <cell r="K735">
            <v>17</v>
          </cell>
          <cell r="L735">
            <v>5036</v>
          </cell>
          <cell r="N735">
            <v>1</v>
          </cell>
        </row>
        <row r="736">
          <cell r="I736" t="str">
            <v>CON</v>
          </cell>
          <cell r="J736">
            <v>1</v>
          </cell>
          <cell r="K736">
            <v>11</v>
          </cell>
          <cell r="L736">
            <v>3243</v>
          </cell>
          <cell r="N736">
            <v>1</v>
          </cell>
        </row>
        <row r="737">
          <cell r="I737" t="str">
            <v>CON</v>
          </cell>
          <cell r="J737">
            <v>4</v>
          </cell>
          <cell r="K737">
            <v>56</v>
          </cell>
          <cell r="L737">
            <v>15973</v>
          </cell>
          <cell r="N737">
            <v>12</v>
          </cell>
        </row>
        <row r="738">
          <cell r="I738" t="str">
            <v>CON</v>
          </cell>
          <cell r="J738">
            <v>1</v>
          </cell>
          <cell r="K738">
            <v>22</v>
          </cell>
          <cell r="L738">
            <v>6475</v>
          </cell>
          <cell r="N738">
            <v>1</v>
          </cell>
        </row>
        <row r="739">
          <cell r="I739" t="str">
            <v>CON</v>
          </cell>
          <cell r="J739">
            <v>1</v>
          </cell>
          <cell r="K739">
            <v>8</v>
          </cell>
          <cell r="L739">
            <v>2285</v>
          </cell>
          <cell r="N739">
            <v>1</v>
          </cell>
        </row>
        <row r="740">
          <cell r="I740" t="str">
            <v>CON</v>
          </cell>
          <cell r="J740">
            <v>1</v>
          </cell>
          <cell r="K740">
            <v>3</v>
          </cell>
          <cell r="L740">
            <v>819</v>
          </cell>
          <cell r="N740" t="str">
            <v>0</v>
          </cell>
        </row>
        <row r="741">
          <cell r="I741" t="str">
            <v>CON</v>
          </cell>
          <cell r="J741">
            <v>6</v>
          </cell>
          <cell r="K741">
            <v>39</v>
          </cell>
          <cell r="L741">
            <v>11138.999999999998</v>
          </cell>
          <cell r="N741">
            <v>18</v>
          </cell>
        </row>
        <row r="742">
          <cell r="I742" t="str">
            <v>CON</v>
          </cell>
          <cell r="J742">
            <v>4</v>
          </cell>
          <cell r="K742">
            <v>69</v>
          </cell>
          <cell r="L742">
            <v>19873</v>
          </cell>
          <cell r="N742">
            <v>12</v>
          </cell>
        </row>
        <row r="743">
          <cell r="I743" t="str">
            <v>CON</v>
          </cell>
          <cell r="J743">
            <v>1</v>
          </cell>
          <cell r="K743">
            <v>5</v>
          </cell>
          <cell r="L743">
            <v>1195</v>
          </cell>
          <cell r="N743">
            <v>1</v>
          </cell>
        </row>
        <row r="744">
          <cell r="I744" t="str">
            <v>CON</v>
          </cell>
          <cell r="J744">
            <v>1</v>
          </cell>
          <cell r="K744">
            <v>16</v>
          </cell>
          <cell r="L744">
            <v>4622</v>
          </cell>
          <cell r="N744">
            <v>1</v>
          </cell>
        </row>
        <row r="745">
          <cell r="I745" t="str">
            <v>CON</v>
          </cell>
          <cell r="J745">
            <v>2</v>
          </cell>
          <cell r="K745">
            <v>12</v>
          </cell>
          <cell r="L745">
            <v>3449</v>
          </cell>
          <cell r="N745">
            <v>2</v>
          </cell>
        </row>
        <row r="746">
          <cell r="I746" t="str">
            <v>CON</v>
          </cell>
          <cell r="J746">
            <v>1</v>
          </cell>
          <cell r="K746">
            <v>8</v>
          </cell>
          <cell r="L746">
            <v>2214</v>
          </cell>
          <cell r="N746">
            <v>1</v>
          </cell>
        </row>
        <row r="747">
          <cell r="I747" t="str">
            <v>CON</v>
          </cell>
          <cell r="J747">
            <v>1</v>
          </cell>
          <cell r="K747">
            <v>20</v>
          </cell>
          <cell r="L747">
            <v>5952</v>
          </cell>
          <cell r="N747">
            <v>1</v>
          </cell>
        </row>
        <row r="748">
          <cell r="I748" t="str">
            <v>CON</v>
          </cell>
          <cell r="J748">
            <v>4</v>
          </cell>
          <cell r="K748">
            <v>56</v>
          </cell>
          <cell r="L748">
            <v>15946.000000000002</v>
          </cell>
          <cell r="N748">
            <v>12</v>
          </cell>
        </row>
        <row r="749">
          <cell r="I749" t="str">
            <v>CON</v>
          </cell>
          <cell r="J749">
            <v>1</v>
          </cell>
          <cell r="K749">
            <v>8</v>
          </cell>
          <cell r="L749">
            <v>2143</v>
          </cell>
          <cell r="N749">
            <v>1</v>
          </cell>
        </row>
        <row r="750">
          <cell r="I750" t="str">
            <v>CON</v>
          </cell>
          <cell r="J750">
            <v>1</v>
          </cell>
          <cell r="K750">
            <v>15</v>
          </cell>
          <cell r="L750">
            <v>4381</v>
          </cell>
          <cell r="N750">
            <v>1</v>
          </cell>
        </row>
        <row r="751">
          <cell r="I751" t="str">
            <v>CON</v>
          </cell>
          <cell r="J751">
            <v>2</v>
          </cell>
          <cell r="K751">
            <v>17</v>
          </cell>
          <cell r="L751">
            <v>4851</v>
          </cell>
          <cell r="N751">
            <v>2</v>
          </cell>
        </row>
        <row r="752">
          <cell r="I752" t="str">
            <v>CON</v>
          </cell>
          <cell r="J752">
            <v>1</v>
          </cell>
          <cell r="K752">
            <v>23</v>
          </cell>
          <cell r="L752">
            <v>6687</v>
          </cell>
          <cell r="N752">
            <v>1</v>
          </cell>
        </row>
        <row r="753">
          <cell r="I753" t="str">
            <v>CON</v>
          </cell>
          <cell r="J753">
            <v>1</v>
          </cell>
          <cell r="K753">
            <v>9</v>
          </cell>
          <cell r="L753">
            <v>2669</v>
          </cell>
          <cell r="N753">
            <v>1</v>
          </cell>
        </row>
        <row r="754">
          <cell r="I754" t="str">
            <v>CON</v>
          </cell>
          <cell r="J754">
            <v>1</v>
          </cell>
          <cell r="K754">
            <v>11</v>
          </cell>
          <cell r="L754">
            <v>3055</v>
          </cell>
          <cell r="N754">
            <v>1</v>
          </cell>
        </row>
        <row r="755">
          <cell r="I755" t="str">
            <v>CON</v>
          </cell>
          <cell r="J755">
            <v>1</v>
          </cell>
          <cell r="K755">
            <v>11</v>
          </cell>
          <cell r="L755">
            <v>3272</v>
          </cell>
          <cell r="N755">
            <v>1</v>
          </cell>
        </row>
        <row r="756">
          <cell r="I756" t="str">
            <v>CON</v>
          </cell>
          <cell r="J756">
            <v>4</v>
          </cell>
          <cell r="K756">
            <v>60</v>
          </cell>
          <cell r="L756">
            <v>17350</v>
          </cell>
          <cell r="N756">
            <v>12</v>
          </cell>
        </row>
        <row r="757">
          <cell r="I757" t="str">
            <v>CON</v>
          </cell>
          <cell r="J757">
            <v>1</v>
          </cell>
          <cell r="K757">
            <v>11</v>
          </cell>
          <cell r="L757">
            <v>2983</v>
          </cell>
          <cell r="N757">
            <v>1</v>
          </cell>
        </row>
        <row r="758">
          <cell r="I758" t="str">
            <v>CON</v>
          </cell>
          <cell r="J758">
            <v>1</v>
          </cell>
          <cell r="K758">
            <v>16</v>
          </cell>
          <cell r="L758">
            <v>4622</v>
          </cell>
          <cell r="N758">
            <v>1</v>
          </cell>
        </row>
        <row r="759">
          <cell r="I759" t="str">
            <v>CON</v>
          </cell>
          <cell r="J759">
            <v>2</v>
          </cell>
          <cell r="K759">
            <v>20</v>
          </cell>
          <cell r="L759">
            <v>5732.0000000000009</v>
          </cell>
          <cell r="N759">
            <v>2</v>
          </cell>
        </row>
        <row r="760">
          <cell r="I760" t="str">
            <v>CON</v>
          </cell>
          <cell r="J760">
            <v>1</v>
          </cell>
          <cell r="K760">
            <v>28</v>
          </cell>
          <cell r="L760">
            <v>8040</v>
          </cell>
          <cell r="N760">
            <v>3</v>
          </cell>
        </row>
        <row r="761">
          <cell r="I761" t="str">
            <v>CON</v>
          </cell>
          <cell r="J761">
            <v>1</v>
          </cell>
          <cell r="K761">
            <v>15</v>
          </cell>
          <cell r="L761">
            <v>4418</v>
          </cell>
          <cell r="N761">
            <v>1</v>
          </cell>
        </row>
        <row r="762">
          <cell r="I762" t="str">
            <v>CON</v>
          </cell>
          <cell r="J762">
            <v>1</v>
          </cell>
          <cell r="K762">
            <v>13</v>
          </cell>
          <cell r="L762">
            <v>3586</v>
          </cell>
          <cell r="N762">
            <v>1</v>
          </cell>
        </row>
        <row r="763">
          <cell r="I763" t="str">
            <v>CON</v>
          </cell>
          <cell r="J763">
            <v>2</v>
          </cell>
          <cell r="K763">
            <v>27</v>
          </cell>
          <cell r="L763">
            <v>7569</v>
          </cell>
          <cell r="N763">
            <v>6</v>
          </cell>
        </row>
        <row r="764">
          <cell r="I764" t="str">
            <v>CON</v>
          </cell>
          <cell r="J764">
            <v>1</v>
          </cell>
          <cell r="K764">
            <v>8</v>
          </cell>
          <cell r="L764">
            <v>2364</v>
          </cell>
          <cell r="N764">
            <v>1</v>
          </cell>
        </row>
        <row r="765">
          <cell r="I765" t="str">
            <v>CON</v>
          </cell>
          <cell r="J765">
            <v>8</v>
          </cell>
          <cell r="K765">
            <v>334</v>
          </cell>
          <cell r="L765">
            <v>98092</v>
          </cell>
          <cell r="N765">
            <v>24</v>
          </cell>
        </row>
        <row r="766">
          <cell r="I766" t="str">
            <v>CON</v>
          </cell>
          <cell r="J766">
            <v>1</v>
          </cell>
          <cell r="K766">
            <v>20</v>
          </cell>
          <cell r="L766">
            <v>5715</v>
          </cell>
          <cell r="N766">
            <v>1</v>
          </cell>
        </row>
        <row r="767">
          <cell r="I767" t="str">
            <v>CON</v>
          </cell>
          <cell r="J767">
            <v>3</v>
          </cell>
          <cell r="K767">
            <v>116</v>
          </cell>
          <cell r="L767">
            <v>34363</v>
          </cell>
          <cell r="N767">
            <v>9</v>
          </cell>
        </row>
        <row r="768">
          <cell r="I768" t="str">
            <v>CON</v>
          </cell>
          <cell r="J768">
            <v>6</v>
          </cell>
          <cell r="K768">
            <v>240</v>
          </cell>
          <cell r="L768">
            <v>70252</v>
          </cell>
          <cell r="N768">
            <v>18</v>
          </cell>
        </row>
        <row r="769">
          <cell r="I769" t="str">
            <v>CON</v>
          </cell>
          <cell r="J769">
            <v>8</v>
          </cell>
          <cell r="K769">
            <v>262</v>
          </cell>
          <cell r="L769">
            <v>77151</v>
          </cell>
          <cell r="N769">
            <v>24</v>
          </cell>
        </row>
        <row r="770">
          <cell r="I770" t="str">
            <v>CON</v>
          </cell>
          <cell r="J770">
            <v>1</v>
          </cell>
          <cell r="K770">
            <v>14</v>
          </cell>
          <cell r="L770">
            <v>4148</v>
          </cell>
          <cell r="N770">
            <v>1</v>
          </cell>
        </row>
        <row r="771">
          <cell r="I771" t="str">
            <v>CON</v>
          </cell>
          <cell r="J771">
            <v>9</v>
          </cell>
          <cell r="K771">
            <v>212</v>
          </cell>
          <cell r="L771">
            <v>61706.999999999993</v>
          </cell>
          <cell r="N771">
            <v>27</v>
          </cell>
        </row>
        <row r="772">
          <cell r="I772" t="str">
            <v>CON</v>
          </cell>
          <cell r="J772">
            <v>9</v>
          </cell>
          <cell r="K772">
            <v>121</v>
          </cell>
          <cell r="L772">
            <v>34189.000000000007</v>
          </cell>
          <cell r="N772">
            <v>27</v>
          </cell>
        </row>
        <row r="773">
          <cell r="I773" t="str">
            <v>CON</v>
          </cell>
          <cell r="J773">
            <v>1</v>
          </cell>
          <cell r="K773">
            <v>16</v>
          </cell>
          <cell r="L773">
            <v>4719</v>
          </cell>
          <cell r="N773">
            <v>1</v>
          </cell>
        </row>
        <row r="774">
          <cell r="I774" t="str">
            <v>CON</v>
          </cell>
          <cell r="J774">
            <v>3</v>
          </cell>
          <cell r="K774">
            <v>14</v>
          </cell>
          <cell r="L774">
            <v>3484</v>
          </cell>
          <cell r="N774">
            <v>3</v>
          </cell>
        </row>
        <row r="775">
          <cell r="I775" t="str">
            <v>CON</v>
          </cell>
          <cell r="J775">
            <v>3</v>
          </cell>
          <cell r="K775">
            <v>46</v>
          </cell>
          <cell r="L775">
            <v>13139.000000000002</v>
          </cell>
          <cell r="N775">
            <v>9</v>
          </cell>
        </row>
        <row r="776">
          <cell r="I776" t="str">
            <v>CON</v>
          </cell>
          <cell r="J776">
            <v>1</v>
          </cell>
          <cell r="K776">
            <v>21</v>
          </cell>
          <cell r="L776">
            <v>6042</v>
          </cell>
          <cell r="N776">
            <v>1</v>
          </cell>
        </row>
        <row r="777">
          <cell r="I777" t="str">
            <v>CON</v>
          </cell>
          <cell r="J777">
            <v>6</v>
          </cell>
          <cell r="K777">
            <v>27</v>
          </cell>
          <cell r="L777">
            <v>7503.9999999999991</v>
          </cell>
          <cell r="N777">
            <v>18</v>
          </cell>
        </row>
        <row r="778">
          <cell r="I778" t="str">
            <v>CON</v>
          </cell>
          <cell r="J778">
            <v>1</v>
          </cell>
          <cell r="K778">
            <v>16</v>
          </cell>
          <cell r="L778">
            <v>4585</v>
          </cell>
          <cell r="N778">
            <v>1</v>
          </cell>
        </row>
        <row r="779">
          <cell r="I779" t="str">
            <v>CON</v>
          </cell>
          <cell r="J779">
            <v>1</v>
          </cell>
          <cell r="K779">
            <v>62</v>
          </cell>
          <cell r="L779">
            <v>18192</v>
          </cell>
          <cell r="N779">
            <v>3</v>
          </cell>
        </row>
        <row r="780">
          <cell r="I780" t="str">
            <v>CON</v>
          </cell>
          <cell r="J780">
            <v>3</v>
          </cell>
          <cell r="K780">
            <v>38</v>
          </cell>
          <cell r="L780">
            <v>10598</v>
          </cell>
          <cell r="N780">
            <v>9</v>
          </cell>
        </row>
        <row r="781">
          <cell r="I781" t="str">
            <v>CON</v>
          </cell>
          <cell r="J781">
            <v>4</v>
          </cell>
          <cell r="K781">
            <v>102</v>
          </cell>
          <cell r="L781">
            <v>29692</v>
          </cell>
          <cell r="N781">
            <v>12</v>
          </cell>
        </row>
        <row r="782">
          <cell r="I782" t="str">
            <v>CON</v>
          </cell>
          <cell r="J782">
            <v>1</v>
          </cell>
          <cell r="K782">
            <v>22</v>
          </cell>
          <cell r="L782">
            <v>6405</v>
          </cell>
          <cell r="N782">
            <v>1</v>
          </cell>
        </row>
        <row r="783">
          <cell r="I783" t="str">
            <v>CON</v>
          </cell>
          <cell r="J783">
            <v>3</v>
          </cell>
          <cell r="K783">
            <v>35</v>
          </cell>
          <cell r="L783">
            <v>10066</v>
          </cell>
          <cell r="N783">
            <v>9</v>
          </cell>
        </row>
        <row r="784">
          <cell r="I784" t="str">
            <v>CON</v>
          </cell>
          <cell r="J784">
            <v>1</v>
          </cell>
          <cell r="K784">
            <v>6</v>
          </cell>
          <cell r="L784">
            <v>1747</v>
          </cell>
          <cell r="N784">
            <v>1</v>
          </cell>
        </row>
        <row r="785">
          <cell r="I785" t="str">
            <v>CON</v>
          </cell>
          <cell r="J785">
            <v>1</v>
          </cell>
          <cell r="K785">
            <v>5</v>
          </cell>
          <cell r="L785">
            <v>1400</v>
          </cell>
          <cell r="N785">
            <v>1</v>
          </cell>
        </row>
        <row r="786">
          <cell r="I786" t="str">
            <v>CON</v>
          </cell>
          <cell r="J786">
            <v>1</v>
          </cell>
          <cell r="K786">
            <v>10</v>
          </cell>
          <cell r="L786">
            <v>2849</v>
          </cell>
          <cell r="N786">
            <v>1</v>
          </cell>
        </row>
        <row r="787">
          <cell r="I787" t="str">
            <v>CON</v>
          </cell>
          <cell r="J787">
            <v>1</v>
          </cell>
          <cell r="K787">
            <v>11</v>
          </cell>
          <cell r="L787">
            <v>3110</v>
          </cell>
          <cell r="N787">
            <v>1</v>
          </cell>
        </row>
        <row r="788">
          <cell r="I788" t="str">
            <v>CON</v>
          </cell>
          <cell r="J788">
            <v>1</v>
          </cell>
          <cell r="K788">
            <v>4</v>
          </cell>
          <cell r="L788">
            <v>1054</v>
          </cell>
          <cell r="N788">
            <v>1</v>
          </cell>
        </row>
        <row r="789">
          <cell r="I789" t="str">
            <v>CON</v>
          </cell>
          <cell r="J789">
            <v>1</v>
          </cell>
          <cell r="K789">
            <v>16</v>
          </cell>
          <cell r="L789">
            <v>4548</v>
          </cell>
          <cell r="N789">
            <v>1</v>
          </cell>
        </row>
        <row r="790">
          <cell r="I790" t="str">
            <v>CON</v>
          </cell>
          <cell r="J790">
            <v>2</v>
          </cell>
          <cell r="K790">
            <v>17</v>
          </cell>
          <cell r="L790">
            <v>4731</v>
          </cell>
          <cell r="N790">
            <v>2</v>
          </cell>
        </row>
        <row r="791">
          <cell r="I791" t="str">
            <v>CON</v>
          </cell>
          <cell r="J791">
            <v>1</v>
          </cell>
          <cell r="K791">
            <v>8</v>
          </cell>
          <cell r="L791">
            <v>2120</v>
          </cell>
          <cell r="N791">
            <v>1</v>
          </cell>
        </row>
        <row r="792">
          <cell r="I792" t="str">
            <v>CON</v>
          </cell>
          <cell r="J792">
            <v>1</v>
          </cell>
          <cell r="K792">
            <v>10</v>
          </cell>
          <cell r="L792">
            <v>2719</v>
          </cell>
          <cell r="N792">
            <v>1</v>
          </cell>
        </row>
        <row r="793">
          <cell r="I793" t="str">
            <v>CON</v>
          </cell>
          <cell r="J793">
            <v>1</v>
          </cell>
          <cell r="K793">
            <v>4</v>
          </cell>
          <cell r="L793">
            <v>1091</v>
          </cell>
          <cell r="N793">
            <v>1</v>
          </cell>
        </row>
        <row r="794">
          <cell r="I794" t="str">
            <v>CON</v>
          </cell>
          <cell r="J794">
            <v>1</v>
          </cell>
          <cell r="K794">
            <v>9</v>
          </cell>
          <cell r="L794">
            <v>2469</v>
          </cell>
          <cell r="N794">
            <v>1</v>
          </cell>
        </row>
        <row r="795">
          <cell r="I795" t="str">
            <v>CON</v>
          </cell>
          <cell r="J795">
            <v>1</v>
          </cell>
          <cell r="K795">
            <v>8</v>
          </cell>
          <cell r="L795">
            <v>2345</v>
          </cell>
          <cell r="N795">
            <v>1</v>
          </cell>
        </row>
        <row r="796">
          <cell r="I796" t="str">
            <v>CON</v>
          </cell>
          <cell r="J796">
            <v>4</v>
          </cell>
          <cell r="K796">
            <v>26</v>
          </cell>
          <cell r="L796">
            <v>7189</v>
          </cell>
          <cell r="N796">
            <v>12</v>
          </cell>
        </row>
        <row r="797">
          <cell r="I797" t="str">
            <v>CON</v>
          </cell>
          <cell r="J797">
            <v>2</v>
          </cell>
          <cell r="K797">
            <v>23</v>
          </cell>
          <cell r="L797">
            <v>6768.0000000000009</v>
          </cell>
          <cell r="N797">
            <v>2</v>
          </cell>
        </row>
        <row r="798">
          <cell r="I798" t="str">
            <v>CON</v>
          </cell>
          <cell r="J798">
            <v>1</v>
          </cell>
          <cell r="K798">
            <v>17</v>
          </cell>
          <cell r="L798">
            <v>4931</v>
          </cell>
          <cell r="N798">
            <v>1</v>
          </cell>
        </row>
        <row r="799">
          <cell r="I799" t="str">
            <v>CON</v>
          </cell>
          <cell r="J799">
            <v>1</v>
          </cell>
          <cell r="K799">
            <v>13</v>
          </cell>
          <cell r="L799">
            <v>3861</v>
          </cell>
          <cell r="N799">
            <v>1</v>
          </cell>
        </row>
        <row r="800">
          <cell r="I800" t="str">
            <v>CON</v>
          </cell>
          <cell r="J800">
            <v>3</v>
          </cell>
          <cell r="K800">
            <v>35</v>
          </cell>
          <cell r="L800">
            <v>9607</v>
          </cell>
          <cell r="N800">
            <v>9</v>
          </cell>
        </row>
        <row r="801">
          <cell r="I801" t="str">
            <v>CON</v>
          </cell>
          <cell r="J801">
            <v>1</v>
          </cell>
          <cell r="K801">
            <v>16</v>
          </cell>
          <cell r="L801">
            <v>4694</v>
          </cell>
          <cell r="N801">
            <v>1</v>
          </cell>
        </row>
        <row r="802">
          <cell r="I802" t="str">
            <v>CON</v>
          </cell>
          <cell r="J802">
            <v>1</v>
          </cell>
          <cell r="K802">
            <v>7</v>
          </cell>
          <cell r="L802">
            <v>2080</v>
          </cell>
          <cell r="N802">
            <v>1</v>
          </cell>
        </row>
        <row r="803">
          <cell r="I803" t="str">
            <v>CON</v>
          </cell>
          <cell r="J803">
            <v>1</v>
          </cell>
          <cell r="K803">
            <v>9</v>
          </cell>
          <cell r="L803">
            <v>2486</v>
          </cell>
          <cell r="N803">
            <v>1</v>
          </cell>
        </row>
        <row r="804">
          <cell r="I804" t="str">
            <v>CON</v>
          </cell>
          <cell r="J804">
            <v>2</v>
          </cell>
          <cell r="K804">
            <v>34</v>
          </cell>
          <cell r="L804">
            <v>9579</v>
          </cell>
          <cell r="N804">
            <v>6</v>
          </cell>
        </row>
        <row r="805">
          <cell r="I805" t="str">
            <v>CON</v>
          </cell>
          <cell r="J805">
            <v>1</v>
          </cell>
          <cell r="K805">
            <v>13</v>
          </cell>
          <cell r="L805">
            <v>3730</v>
          </cell>
          <cell r="N805">
            <v>1</v>
          </cell>
        </row>
        <row r="806">
          <cell r="I806" t="str">
            <v>CON</v>
          </cell>
          <cell r="J806">
            <v>1</v>
          </cell>
          <cell r="K806">
            <v>12</v>
          </cell>
          <cell r="L806">
            <v>3406</v>
          </cell>
          <cell r="N806">
            <v>1</v>
          </cell>
        </row>
        <row r="807">
          <cell r="I807" t="str">
            <v>CON</v>
          </cell>
          <cell r="J807">
            <v>1</v>
          </cell>
          <cell r="K807">
            <v>12</v>
          </cell>
          <cell r="L807">
            <v>3470</v>
          </cell>
          <cell r="N807">
            <v>1</v>
          </cell>
        </row>
        <row r="808">
          <cell r="I808" t="str">
            <v>CON</v>
          </cell>
          <cell r="J808">
            <v>1</v>
          </cell>
          <cell r="K808">
            <v>13</v>
          </cell>
          <cell r="L808">
            <v>3787</v>
          </cell>
          <cell r="N808">
            <v>1</v>
          </cell>
        </row>
        <row r="809">
          <cell r="I809" t="str">
            <v>CON</v>
          </cell>
          <cell r="J809">
            <v>2</v>
          </cell>
          <cell r="K809">
            <v>41</v>
          </cell>
          <cell r="L809">
            <v>11888</v>
          </cell>
          <cell r="N809">
            <v>6</v>
          </cell>
        </row>
        <row r="810">
          <cell r="I810" t="str">
            <v>CON</v>
          </cell>
          <cell r="J810">
            <v>2</v>
          </cell>
          <cell r="K810">
            <v>23</v>
          </cell>
          <cell r="L810">
            <v>6587</v>
          </cell>
          <cell r="N810">
            <v>2</v>
          </cell>
        </row>
        <row r="811">
          <cell r="I811" t="str">
            <v>CON</v>
          </cell>
          <cell r="J811">
            <v>1</v>
          </cell>
          <cell r="K811">
            <v>27</v>
          </cell>
          <cell r="L811">
            <v>7995</v>
          </cell>
          <cell r="N811">
            <v>3</v>
          </cell>
        </row>
        <row r="812">
          <cell r="I812" t="str">
            <v>CON</v>
          </cell>
          <cell r="J812">
            <v>3</v>
          </cell>
          <cell r="K812">
            <v>34</v>
          </cell>
          <cell r="L812">
            <v>9906</v>
          </cell>
          <cell r="N812">
            <v>9</v>
          </cell>
        </row>
        <row r="813">
          <cell r="I813" t="str">
            <v>CON</v>
          </cell>
          <cell r="J813">
            <v>1</v>
          </cell>
          <cell r="K813">
            <v>32</v>
          </cell>
          <cell r="L813">
            <v>9298</v>
          </cell>
          <cell r="N813">
            <v>3</v>
          </cell>
        </row>
        <row r="814">
          <cell r="I814" t="str">
            <v>CON</v>
          </cell>
          <cell r="J814">
            <v>1</v>
          </cell>
          <cell r="K814">
            <v>15</v>
          </cell>
          <cell r="L814">
            <v>4382</v>
          </cell>
          <cell r="N814">
            <v>1</v>
          </cell>
        </row>
        <row r="815">
          <cell r="I815" t="str">
            <v>CON</v>
          </cell>
          <cell r="J815">
            <v>1</v>
          </cell>
          <cell r="K815">
            <v>24</v>
          </cell>
          <cell r="L815">
            <v>7141</v>
          </cell>
          <cell r="N815">
            <v>3</v>
          </cell>
        </row>
        <row r="816">
          <cell r="I816" t="str">
            <v>CON</v>
          </cell>
          <cell r="J816">
            <v>3</v>
          </cell>
          <cell r="K816">
            <v>21</v>
          </cell>
          <cell r="L816">
            <v>5746</v>
          </cell>
          <cell r="N816">
            <v>3</v>
          </cell>
        </row>
        <row r="817">
          <cell r="I817" t="str">
            <v>CON</v>
          </cell>
          <cell r="J817">
            <v>2</v>
          </cell>
          <cell r="K817">
            <v>29</v>
          </cell>
          <cell r="L817">
            <v>8454</v>
          </cell>
          <cell r="N817">
            <v>6</v>
          </cell>
        </row>
        <row r="818">
          <cell r="I818" t="str">
            <v>CON</v>
          </cell>
          <cell r="J818">
            <v>2</v>
          </cell>
          <cell r="K818">
            <v>62</v>
          </cell>
          <cell r="L818">
            <v>17932</v>
          </cell>
          <cell r="N818">
            <v>6</v>
          </cell>
        </row>
        <row r="819">
          <cell r="I819" t="str">
            <v>CON</v>
          </cell>
          <cell r="J819">
            <v>1</v>
          </cell>
          <cell r="K819">
            <v>9</v>
          </cell>
          <cell r="L819">
            <v>2433</v>
          </cell>
          <cell r="N819">
            <v>1</v>
          </cell>
        </row>
        <row r="820">
          <cell r="I820" t="str">
            <v>CON</v>
          </cell>
          <cell r="J820">
            <v>2</v>
          </cell>
          <cell r="K820">
            <v>26</v>
          </cell>
          <cell r="L820">
            <v>7374</v>
          </cell>
          <cell r="N820">
            <v>6</v>
          </cell>
        </row>
        <row r="821">
          <cell r="I821" t="str">
            <v>CON</v>
          </cell>
          <cell r="J821">
            <v>3</v>
          </cell>
          <cell r="K821">
            <v>11</v>
          </cell>
          <cell r="L821">
            <v>2732</v>
          </cell>
          <cell r="N821">
            <v>3</v>
          </cell>
        </row>
        <row r="822">
          <cell r="I822" t="str">
            <v>CON</v>
          </cell>
          <cell r="J822">
            <v>3</v>
          </cell>
          <cell r="K822">
            <v>16</v>
          </cell>
          <cell r="L822">
            <v>4432</v>
          </cell>
          <cell r="N822">
            <v>3</v>
          </cell>
        </row>
        <row r="823">
          <cell r="I823" t="str">
            <v>CON</v>
          </cell>
          <cell r="J823">
            <v>1</v>
          </cell>
          <cell r="K823">
            <v>7</v>
          </cell>
          <cell r="L823">
            <v>1863</v>
          </cell>
          <cell r="N823">
            <v>1</v>
          </cell>
        </row>
        <row r="824">
          <cell r="I824" t="str">
            <v>CON</v>
          </cell>
          <cell r="J824">
            <v>1</v>
          </cell>
          <cell r="K824">
            <v>6</v>
          </cell>
          <cell r="L824">
            <v>1573</v>
          </cell>
          <cell r="N824">
            <v>1</v>
          </cell>
        </row>
        <row r="825">
          <cell r="I825" t="str">
            <v>CON</v>
          </cell>
          <cell r="J825">
            <v>3</v>
          </cell>
          <cell r="K825">
            <v>30</v>
          </cell>
          <cell r="L825">
            <v>8529</v>
          </cell>
          <cell r="N825">
            <v>9</v>
          </cell>
        </row>
        <row r="826">
          <cell r="I826" t="str">
            <v>CON</v>
          </cell>
          <cell r="J826">
            <v>2</v>
          </cell>
          <cell r="K826">
            <v>10</v>
          </cell>
          <cell r="L826">
            <v>2557</v>
          </cell>
          <cell r="N826">
            <v>2</v>
          </cell>
        </row>
        <row r="827">
          <cell r="I827" t="str">
            <v>CON</v>
          </cell>
          <cell r="J827">
            <v>2</v>
          </cell>
          <cell r="K827">
            <v>16</v>
          </cell>
          <cell r="L827">
            <v>4464</v>
          </cell>
          <cell r="N827">
            <v>2</v>
          </cell>
        </row>
        <row r="828">
          <cell r="I828" t="str">
            <v>CON</v>
          </cell>
          <cell r="J828">
            <v>4</v>
          </cell>
          <cell r="K828">
            <v>20</v>
          </cell>
          <cell r="L828">
            <v>5428</v>
          </cell>
          <cell r="N828">
            <v>4</v>
          </cell>
        </row>
        <row r="829">
          <cell r="I829" t="str">
            <v>CON</v>
          </cell>
          <cell r="J829">
            <v>1</v>
          </cell>
          <cell r="K829">
            <v>3</v>
          </cell>
          <cell r="L829">
            <v>669</v>
          </cell>
          <cell r="N829" t="str">
            <v>0</v>
          </cell>
        </row>
        <row r="830">
          <cell r="I830" t="str">
            <v>CON</v>
          </cell>
          <cell r="J830">
            <v>1</v>
          </cell>
          <cell r="K830">
            <v>9</v>
          </cell>
          <cell r="L830">
            <v>2571</v>
          </cell>
          <cell r="N830">
            <v>1</v>
          </cell>
        </row>
        <row r="831">
          <cell r="I831" t="str">
            <v>CON</v>
          </cell>
          <cell r="J831">
            <v>2</v>
          </cell>
          <cell r="K831">
            <v>4</v>
          </cell>
          <cell r="L831">
            <v>949</v>
          </cell>
          <cell r="N831" t="str">
            <v>0</v>
          </cell>
        </row>
        <row r="832">
          <cell r="I832" t="str">
            <v>CON</v>
          </cell>
          <cell r="J832">
            <v>3</v>
          </cell>
          <cell r="K832">
            <v>11</v>
          </cell>
          <cell r="L832">
            <v>2917</v>
          </cell>
          <cell r="N832">
            <v>3</v>
          </cell>
        </row>
        <row r="833">
          <cell r="I833" t="str">
            <v>CON</v>
          </cell>
          <cell r="J833">
            <v>1</v>
          </cell>
          <cell r="K833">
            <v>4</v>
          </cell>
          <cell r="L833">
            <v>1088</v>
          </cell>
          <cell r="N833">
            <v>1</v>
          </cell>
        </row>
        <row r="834">
          <cell r="I834" t="str">
            <v>CON</v>
          </cell>
          <cell r="J834">
            <v>1</v>
          </cell>
          <cell r="K834">
            <v>4</v>
          </cell>
          <cell r="L834">
            <v>1105</v>
          </cell>
          <cell r="N834">
            <v>1</v>
          </cell>
        </row>
        <row r="835">
          <cell r="I835" t="str">
            <v>CON</v>
          </cell>
          <cell r="J835">
            <v>1</v>
          </cell>
          <cell r="K835">
            <v>4</v>
          </cell>
          <cell r="L835">
            <v>927</v>
          </cell>
          <cell r="N835" t="str">
            <v>0</v>
          </cell>
        </row>
        <row r="836">
          <cell r="I836" t="str">
            <v>CON</v>
          </cell>
          <cell r="J836">
            <v>5</v>
          </cell>
          <cell r="K836">
            <v>63</v>
          </cell>
          <cell r="L836">
            <v>17941</v>
          </cell>
          <cell r="N836">
            <v>15</v>
          </cell>
        </row>
        <row r="837">
          <cell r="I837" t="str">
            <v>CON</v>
          </cell>
          <cell r="J837">
            <v>1</v>
          </cell>
          <cell r="K837">
            <v>3</v>
          </cell>
          <cell r="L837">
            <v>802</v>
          </cell>
          <cell r="N837" t="str">
            <v>0</v>
          </cell>
        </row>
        <row r="838">
          <cell r="I838" t="str">
            <v>CON</v>
          </cell>
          <cell r="J838">
            <v>1</v>
          </cell>
          <cell r="K838">
            <v>4</v>
          </cell>
          <cell r="L838">
            <v>1029</v>
          </cell>
          <cell r="N838">
            <v>1</v>
          </cell>
        </row>
        <row r="839">
          <cell r="I839" t="str">
            <v>CON</v>
          </cell>
          <cell r="J839">
            <v>1</v>
          </cell>
          <cell r="K839">
            <v>8</v>
          </cell>
          <cell r="L839">
            <v>2171</v>
          </cell>
          <cell r="N839">
            <v>1</v>
          </cell>
        </row>
        <row r="840">
          <cell r="I840" t="str">
            <v>CON</v>
          </cell>
          <cell r="J840">
            <v>1</v>
          </cell>
          <cell r="K840">
            <v>5</v>
          </cell>
          <cell r="L840">
            <v>1357</v>
          </cell>
          <cell r="N840">
            <v>1</v>
          </cell>
        </row>
        <row r="841">
          <cell r="I841" t="str">
            <v>CON</v>
          </cell>
          <cell r="J841">
            <v>2</v>
          </cell>
          <cell r="K841">
            <v>6</v>
          </cell>
          <cell r="L841">
            <v>1508</v>
          </cell>
          <cell r="N841">
            <v>2</v>
          </cell>
        </row>
        <row r="842">
          <cell r="I842" t="str">
            <v>CON</v>
          </cell>
          <cell r="J842">
            <v>1</v>
          </cell>
          <cell r="K842">
            <v>5</v>
          </cell>
          <cell r="L842">
            <v>1214</v>
          </cell>
          <cell r="N842">
            <v>1</v>
          </cell>
        </row>
        <row r="843">
          <cell r="I843" t="str">
            <v>CON</v>
          </cell>
          <cell r="J843">
            <v>1</v>
          </cell>
          <cell r="K843">
            <v>9</v>
          </cell>
          <cell r="L843">
            <v>2476</v>
          </cell>
          <cell r="N843">
            <v>1</v>
          </cell>
        </row>
        <row r="844">
          <cell r="I844" t="str">
            <v>CON</v>
          </cell>
          <cell r="J844">
            <v>1</v>
          </cell>
          <cell r="K844">
            <v>3</v>
          </cell>
          <cell r="L844">
            <v>885</v>
          </cell>
          <cell r="N844" t="str">
            <v>0</v>
          </cell>
        </row>
        <row r="845">
          <cell r="I845" t="str">
            <v>CON</v>
          </cell>
          <cell r="J845">
            <v>1</v>
          </cell>
          <cell r="K845">
            <v>3</v>
          </cell>
          <cell r="L845">
            <v>825</v>
          </cell>
          <cell r="N845" t="str">
            <v>0</v>
          </cell>
        </row>
        <row r="846">
          <cell r="I846" t="str">
            <v>CON</v>
          </cell>
          <cell r="J846">
            <v>2</v>
          </cell>
          <cell r="K846">
            <v>6</v>
          </cell>
          <cell r="L846">
            <v>1511</v>
          </cell>
          <cell r="N846">
            <v>2</v>
          </cell>
        </row>
        <row r="847">
          <cell r="I847" t="str">
            <v>CON</v>
          </cell>
          <cell r="J847">
            <v>1</v>
          </cell>
          <cell r="K847">
            <v>2</v>
          </cell>
          <cell r="L847">
            <v>529</v>
          </cell>
          <cell r="N847" t="str">
            <v>0</v>
          </cell>
        </row>
        <row r="848">
          <cell r="I848" t="str">
            <v>CON</v>
          </cell>
          <cell r="J848">
            <v>1</v>
          </cell>
          <cell r="K848">
            <v>4</v>
          </cell>
          <cell r="L848">
            <v>1021</v>
          </cell>
          <cell r="N848">
            <v>1</v>
          </cell>
        </row>
        <row r="849">
          <cell r="I849" t="str">
            <v>CON</v>
          </cell>
          <cell r="J849">
            <v>1</v>
          </cell>
          <cell r="K849">
            <v>3</v>
          </cell>
          <cell r="L849">
            <v>701</v>
          </cell>
          <cell r="N849" t="str">
            <v>0</v>
          </cell>
        </row>
        <row r="850">
          <cell r="I850" t="str">
            <v>CON</v>
          </cell>
          <cell r="J850">
            <v>1</v>
          </cell>
          <cell r="K850">
            <v>5</v>
          </cell>
          <cell r="L850">
            <v>1198</v>
          </cell>
          <cell r="N850">
            <v>1</v>
          </cell>
        </row>
        <row r="851">
          <cell r="I851" t="str">
            <v>CON</v>
          </cell>
          <cell r="J851">
            <v>1</v>
          </cell>
          <cell r="K851">
            <v>3</v>
          </cell>
          <cell r="L851">
            <v>734</v>
          </cell>
          <cell r="N851" t="str">
            <v>0</v>
          </cell>
        </row>
        <row r="852">
          <cell r="I852" t="str">
            <v>CON</v>
          </cell>
          <cell r="J852">
            <v>1</v>
          </cell>
          <cell r="K852">
            <v>6</v>
          </cell>
          <cell r="L852">
            <v>1489</v>
          </cell>
          <cell r="N852">
            <v>1</v>
          </cell>
        </row>
        <row r="853">
          <cell r="I853" t="str">
            <v>CON</v>
          </cell>
          <cell r="J853">
            <v>3</v>
          </cell>
          <cell r="K853">
            <v>16</v>
          </cell>
          <cell r="L853">
            <v>4366</v>
          </cell>
          <cell r="N853">
            <v>3</v>
          </cell>
        </row>
        <row r="854">
          <cell r="I854" t="str">
            <v>CON</v>
          </cell>
          <cell r="J854">
            <v>1</v>
          </cell>
          <cell r="K854">
            <v>7</v>
          </cell>
          <cell r="L854">
            <v>1860</v>
          </cell>
          <cell r="N854">
            <v>1</v>
          </cell>
        </row>
        <row r="855">
          <cell r="I855" t="str">
            <v>CON</v>
          </cell>
          <cell r="J855">
            <v>1</v>
          </cell>
          <cell r="K855">
            <v>14</v>
          </cell>
          <cell r="L855">
            <v>4069</v>
          </cell>
          <cell r="N855">
            <v>1</v>
          </cell>
        </row>
        <row r="856">
          <cell r="I856" t="str">
            <v>CON</v>
          </cell>
          <cell r="J856">
            <v>1</v>
          </cell>
          <cell r="K856">
            <v>8</v>
          </cell>
          <cell r="L856">
            <v>2333</v>
          </cell>
          <cell r="N856">
            <v>1</v>
          </cell>
        </row>
        <row r="857">
          <cell r="I857" t="str">
            <v>CON</v>
          </cell>
          <cell r="J857">
            <v>1</v>
          </cell>
          <cell r="K857">
            <v>7</v>
          </cell>
          <cell r="L857">
            <v>2013</v>
          </cell>
          <cell r="N857">
            <v>1</v>
          </cell>
        </row>
        <row r="858">
          <cell r="I858" t="str">
            <v>CON</v>
          </cell>
          <cell r="J858">
            <v>1</v>
          </cell>
          <cell r="K858">
            <v>3</v>
          </cell>
          <cell r="L858">
            <v>646</v>
          </cell>
          <cell r="N858" t="str">
            <v>0</v>
          </cell>
        </row>
        <row r="859">
          <cell r="I859" t="str">
            <v>CON</v>
          </cell>
          <cell r="J859">
            <v>2</v>
          </cell>
          <cell r="K859">
            <v>11</v>
          </cell>
          <cell r="L859">
            <v>3106</v>
          </cell>
          <cell r="N859">
            <v>2</v>
          </cell>
        </row>
        <row r="860">
          <cell r="I860" t="str">
            <v>CON</v>
          </cell>
          <cell r="J860">
            <v>1</v>
          </cell>
          <cell r="K860">
            <v>7</v>
          </cell>
          <cell r="L860">
            <v>1791</v>
          </cell>
          <cell r="N860">
            <v>1</v>
          </cell>
        </row>
        <row r="861">
          <cell r="I861" t="str">
            <v>CON</v>
          </cell>
          <cell r="J861">
            <v>1</v>
          </cell>
          <cell r="K861">
            <v>14</v>
          </cell>
          <cell r="L861">
            <v>4049</v>
          </cell>
          <cell r="N861">
            <v>1</v>
          </cell>
        </row>
        <row r="862">
          <cell r="I862" t="str">
            <v>CON</v>
          </cell>
          <cell r="J862">
            <v>1</v>
          </cell>
          <cell r="K862">
            <v>3</v>
          </cell>
          <cell r="L862">
            <v>714</v>
          </cell>
          <cell r="N862" t="str">
            <v>0</v>
          </cell>
        </row>
        <row r="863">
          <cell r="I863" t="str">
            <v>CON</v>
          </cell>
          <cell r="J863">
            <v>1</v>
          </cell>
          <cell r="K863">
            <v>8</v>
          </cell>
          <cell r="L863">
            <v>2344</v>
          </cell>
          <cell r="N863">
            <v>1</v>
          </cell>
        </row>
        <row r="864">
          <cell r="I864" t="str">
            <v>CON</v>
          </cell>
          <cell r="J864">
            <v>4</v>
          </cell>
          <cell r="K864">
            <v>9</v>
          </cell>
          <cell r="L864">
            <v>1978</v>
          </cell>
          <cell r="N864">
            <v>4</v>
          </cell>
        </row>
        <row r="865">
          <cell r="I865" t="str">
            <v>CON</v>
          </cell>
          <cell r="J865">
            <v>16</v>
          </cell>
          <cell r="K865">
            <v>67</v>
          </cell>
          <cell r="L865">
            <v>16981</v>
          </cell>
          <cell r="N865">
            <v>48</v>
          </cell>
        </row>
        <row r="866">
          <cell r="I866" t="str">
            <v>CON</v>
          </cell>
          <cell r="J866">
            <v>1</v>
          </cell>
          <cell r="K866">
            <v>30</v>
          </cell>
          <cell r="L866">
            <v>8813</v>
          </cell>
          <cell r="N866">
            <v>3</v>
          </cell>
        </row>
        <row r="867">
          <cell r="I867" t="str">
            <v>CON</v>
          </cell>
          <cell r="J867">
            <v>1</v>
          </cell>
          <cell r="K867">
            <v>3</v>
          </cell>
          <cell r="L867">
            <v>746</v>
          </cell>
          <cell r="N867" t="str">
            <v>0</v>
          </cell>
        </row>
        <row r="868">
          <cell r="I868" t="str">
            <v>CON</v>
          </cell>
          <cell r="J868">
            <v>2</v>
          </cell>
          <cell r="K868">
            <v>6</v>
          </cell>
          <cell r="L868">
            <v>1526</v>
          </cell>
          <cell r="N868">
            <v>2</v>
          </cell>
        </row>
        <row r="869">
          <cell r="I869" t="str">
            <v>CON</v>
          </cell>
          <cell r="J869">
            <v>1</v>
          </cell>
          <cell r="K869">
            <v>6</v>
          </cell>
          <cell r="L869">
            <v>1752</v>
          </cell>
          <cell r="N869">
            <v>1</v>
          </cell>
        </row>
        <row r="870">
          <cell r="I870" t="str">
            <v>CON</v>
          </cell>
          <cell r="J870">
            <v>8</v>
          </cell>
          <cell r="K870">
            <v>109</v>
          </cell>
          <cell r="L870">
            <v>30725</v>
          </cell>
          <cell r="N870">
            <v>24</v>
          </cell>
        </row>
        <row r="871">
          <cell r="I871" t="str">
            <v>CON</v>
          </cell>
          <cell r="J871">
            <v>2</v>
          </cell>
          <cell r="K871">
            <v>19</v>
          </cell>
          <cell r="L871">
            <v>5397</v>
          </cell>
          <cell r="N871">
            <v>2</v>
          </cell>
        </row>
        <row r="872">
          <cell r="I872" t="str">
            <v>CON</v>
          </cell>
          <cell r="J872">
            <v>1</v>
          </cell>
          <cell r="K872">
            <v>3</v>
          </cell>
          <cell r="L872">
            <v>601</v>
          </cell>
          <cell r="N872" t="str">
            <v>0</v>
          </cell>
        </row>
        <row r="873">
          <cell r="I873" t="str">
            <v>CON</v>
          </cell>
          <cell r="J873">
            <v>1</v>
          </cell>
          <cell r="K873">
            <v>4</v>
          </cell>
          <cell r="L873">
            <v>922</v>
          </cell>
          <cell r="N873" t="str">
            <v>0</v>
          </cell>
        </row>
        <row r="874">
          <cell r="I874" t="str">
            <v>CON</v>
          </cell>
          <cell r="J874">
            <v>1</v>
          </cell>
          <cell r="K874">
            <v>3</v>
          </cell>
          <cell r="L874">
            <v>762</v>
          </cell>
          <cell r="N874" t="str">
            <v>0</v>
          </cell>
        </row>
        <row r="875">
          <cell r="I875" t="str">
            <v>CON</v>
          </cell>
          <cell r="J875">
            <v>1</v>
          </cell>
          <cell r="K875">
            <v>3</v>
          </cell>
          <cell r="L875">
            <v>751</v>
          </cell>
          <cell r="N875" t="str">
            <v>0</v>
          </cell>
        </row>
        <row r="876">
          <cell r="I876" t="str">
            <v>CON</v>
          </cell>
          <cell r="J876">
            <v>1</v>
          </cell>
          <cell r="K876">
            <v>3</v>
          </cell>
          <cell r="L876">
            <v>774</v>
          </cell>
          <cell r="N876" t="str">
            <v>0</v>
          </cell>
        </row>
        <row r="877">
          <cell r="I877" t="str">
            <v>CON</v>
          </cell>
          <cell r="J877">
            <v>1</v>
          </cell>
          <cell r="K877">
            <v>4</v>
          </cell>
          <cell r="L877">
            <v>1028</v>
          </cell>
          <cell r="N877">
            <v>1</v>
          </cell>
        </row>
        <row r="878">
          <cell r="I878" t="str">
            <v>CON</v>
          </cell>
          <cell r="J878">
            <v>4</v>
          </cell>
          <cell r="K878">
            <v>7</v>
          </cell>
          <cell r="L878">
            <v>1557</v>
          </cell>
          <cell r="N878">
            <v>4</v>
          </cell>
        </row>
        <row r="879">
          <cell r="I879" t="str">
            <v>CON</v>
          </cell>
          <cell r="J879">
            <v>1</v>
          </cell>
          <cell r="K879">
            <v>9</v>
          </cell>
          <cell r="L879">
            <v>2424</v>
          </cell>
          <cell r="N879">
            <v>1</v>
          </cell>
        </row>
        <row r="880">
          <cell r="I880" t="str">
            <v>CON</v>
          </cell>
          <cell r="J880">
            <v>1</v>
          </cell>
          <cell r="K880">
            <v>2</v>
          </cell>
          <cell r="L880">
            <v>592</v>
          </cell>
          <cell r="N880" t="str">
            <v>0</v>
          </cell>
        </row>
        <row r="881">
          <cell r="I881" t="str">
            <v>CON</v>
          </cell>
          <cell r="J881">
            <v>2</v>
          </cell>
          <cell r="K881">
            <v>8</v>
          </cell>
          <cell r="L881">
            <v>1806</v>
          </cell>
          <cell r="N881">
            <v>2</v>
          </cell>
        </row>
        <row r="882">
          <cell r="I882" t="str">
            <v>CON</v>
          </cell>
          <cell r="J882">
            <v>6</v>
          </cell>
          <cell r="K882">
            <v>57</v>
          </cell>
          <cell r="L882">
            <v>16040</v>
          </cell>
          <cell r="N882">
            <v>18</v>
          </cell>
        </row>
        <row r="883">
          <cell r="I883" t="str">
            <v>CON</v>
          </cell>
          <cell r="J883">
            <v>1</v>
          </cell>
          <cell r="K883">
            <v>3</v>
          </cell>
          <cell r="L883">
            <v>725</v>
          </cell>
          <cell r="N883" t="str">
            <v>0</v>
          </cell>
        </row>
        <row r="884">
          <cell r="I884" t="str">
            <v>CON</v>
          </cell>
          <cell r="J884">
            <v>1</v>
          </cell>
          <cell r="K884">
            <v>5</v>
          </cell>
          <cell r="L884">
            <v>1273</v>
          </cell>
          <cell r="N884">
            <v>1</v>
          </cell>
        </row>
        <row r="885">
          <cell r="I885" t="str">
            <v>CON</v>
          </cell>
          <cell r="J885">
            <v>1</v>
          </cell>
          <cell r="K885">
            <v>2</v>
          </cell>
          <cell r="L885">
            <v>409</v>
          </cell>
          <cell r="N885" t="str">
            <v>0</v>
          </cell>
        </row>
        <row r="886">
          <cell r="I886" t="str">
            <v>CON</v>
          </cell>
          <cell r="J886">
            <v>1</v>
          </cell>
          <cell r="K886">
            <v>6</v>
          </cell>
          <cell r="L886">
            <v>1649</v>
          </cell>
          <cell r="N886">
            <v>1</v>
          </cell>
        </row>
        <row r="887">
          <cell r="I887" t="str">
            <v>CON</v>
          </cell>
          <cell r="J887">
            <v>1</v>
          </cell>
          <cell r="K887">
            <v>2</v>
          </cell>
          <cell r="L887">
            <v>551</v>
          </cell>
          <cell r="N887" t="str">
            <v>0</v>
          </cell>
        </row>
        <row r="888">
          <cell r="I888" t="str">
            <v>CON</v>
          </cell>
          <cell r="J888">
            <v>2</v>
          </cell>
          <cell r="K888">
            <v>5</v>
          </cell>
          <cell r="L888">
            <v>978</v>
          </cell>
          <cell r="N888" t="str">
            <v>0</v>
          </cell>
        </row>
        <row r="889">
          <cell r="I889" t="str">
            <v>CON</v>
          </cell>
          <cell r="J889">
            <v>3</v>
          </cell>
          <cell r="K889">
            <v>12</v>
          </cell>
          <cell r="L889">
            <v>3347</v>
          </cell>
          <cell r="N889">
            <v>3</v>
          </cell>
        </row>
        <row r="890">
          <cell r="I890" t="str">
            <v>CON</v>
          </cell>
          <cell r="J890">
            <v>1</v>
          </cell>
          <cell r="K890">
            <v>3</v>
          </cell>
          <cell r="L890">
            <v>768</v>
          </cell>
          <cell r="N890" t="str">
            <v>0</v>
          </cell>
        </row>
        <row r="891">
          <cell r="I891" t="str">
            <v>CON</v>
          </cell>
          <cell r="J891">
            <v>1</v>
          </cell>
          <cell r="K891">
            <v>3</v>
          </cell>
          <cell r="L891">
            <v>717</v>
          </cell>
          <cell r="N891" t="str">
            <v>0</v>
          </cell>
        </row>
        <row r="892">
          <cell r="I892" t="str">
            <v>CON</v>
          </cell>
          <cell r="J892">
            <v>1</v>
          </cell>
          <cell r="K892">
            <v>5</v>
          </cell>
          <cell r="L892">
            <v>1307</v>
          </cell>
          <cell r="N892">
            <v>1</v>
          </cell>
        </row>
        <row r="893">
          <cell r="I893" t="str">
            <v>CON</v>
          </cell>
          <cell r="J893">
            <v>1</v>
          </cell>
          <cell r="K893">
            <v>4</v>
          </cell>
          <cell r="L893">
            <v>1035</v>
          </cell>
          <cell r="N893">
            <v>1</v>
          </cell>
        </row>
        <row r="894">
          <cell r="I894" t="str">
            <v>CON</v>
          </cell>
          <cell r="J894">
            <v>1</v>
          </cell>
          <cell r="K894">
            <v>3</v>
          </cell>
          <cell r="L894">
            <v>667</v>
          </cell>
          <cell r="N894" t="str">
            <v>0</v>
          </cell>
        </row>
        <row r="895">
          <cell r="I895" t="str">
            <v>CON</v>
          </cell>
          <cell r="J895">
            <v>1</v>
          </cell>
          <cell r="K895">
            <v>9</v>
          </cell>
          <cell r="L895">
            <v>2431</v>
          </cell>
          <cell r="N895">
            <v>1</v>
          </cell>
        </row>
        <row r="896">
          <cell r="I896" t="str">
            <v>CON</v>
          </cell>
          <cell r="J896">
            <v>1</v>
          </cell>
          <cell r="K896">
            <v>3</v>
          </cell>
          <cell r="L896">
            <v>670</v>
          </cell>
          <cell r="N896" t="str">
            <v>0</v>
          </cell>
        </row>
        <row r="897">
          <cell r="I897" t="str">
            <v>CON</v>
          </cell>
          <cell r="J897">
            <v>1</v>
          </cell>
          <cell r="K897">
            <v>4</v>
          </cell>
          <cell r="L897">
            <v>922</v>
          </cell>
          <cell r="N897" t="str">
            <v>0</v>
          </cell>
        </row>
        <row r="898">
          <cell r="I898" t="str">
            <v>CON</v>
          </cell>
          <cell r="J898">
            <v>1</v>
          </cell>
          <cell r="K898">
            <v>3</v>
          </cell>
          <cell r="L898">
            <v>874</v>
          </cell>
          <cell r="N898" t="str">
            <v>0</v>
          </cell>
        </row>
        <row r="899">
          <cell r="I899" t="str">
            <v>CON</v>
          </cell>
          <cell r="J899">
            <v>1</v>
          </cell>
          <cell r="K899">
            <v>12</v>
          </cell>
          <cell r="L899">
            <v>3390</v>
          </cell>
          <cell r="N899">
            <v>1</v>
          </cell>
        </row>
        <row r="900">
          <cell r="I900" t="str">
            <v>CON</v>
          </cell>
          <cell r="J900">
            <v>1</v>
          </cell>
          <cell r="K900">
            <v>13</v>
          </cell>
          <cell r="L900">
            <v>3602</v>
          </cell>
          <cell r="N900">
            <v>1</v>
          </cell>
        </row>
        <row r="901">
          <cell r="I901" t="str">
            <v>CON</v>
          </cell>
          <cell r="J901">
            <v>3</v>
          </cell>
          <cell r="K901">
            <v>14</v>
          </cell>
          <cell r="L901">
            <v>3648</v>
          </cell>
          <cell r="N901">
            <v>3</v>
          </cell>
        </row>
        <row r="902">
          <cell r="I902" t="str">
            <v>CON</v>
          </cell>
          <cell r="J902">
            <v>1</v>
          </cell>
          <cell r="K902">
            <v>6</v>
          </cell>
          <cell r="L902">
            <v>1621</v>
          </cell>
          <cell r="N902">
            <v>1</v>
          </cell>
        </row>
        <row r="903">
          <cell r="I903" t="str">
            <v>CON</v>
          </cell>
          <cell r="J903">
            <v>6</v>
          </cell>
          <cell r="K903">
            <v>39</v>
          </cell>
          <cell r="L903">
            <v>10458</v>
          </cell>
          <cell r="N903">
            <v>18</v>
          </cell>
        </row>
        <row r="904">
          <cell r="I904" t="str">
            <v>CON</v>
          </cell>
          <cell r="J904">
            <v>1</v>
          </cell>
          <cell r="K904">
            <v>27</v>
          </cell>
          <cell r="L904">
            <v>7796</v>
          </cell>
          <cell r="N904">
            <v>3</v>
          </cell>
        </row>
        <row r="905">
          <cell r="I905" t="str">
            <v>CON</v>
          </cell>
          <cell r="J905">
            <v>1</v>
          </cell>
          <cell r="K905">
            <v>9</v>
          </cell>
          <cell r="L905">
            <v>2485</v>
          </cell>
          <cell r="N905">
            <v>1</v>
          </cell>
        </row>
        <row r="906">
          <cell r="I906" t="str">
            <v>CON</v>
          </cell>
          <cell r="J906">
            <v>3</v>
          </cell>
          <cell r="K906">
            <v>14</v>
          </cell>
          <cell r="L906">
            <v>3774</v>
          </cell>
          <cell r="N906">
            <v>3</v>
          </cell>
        </row>
        <row r="907">
          <cell r="I907" t="str">
            <v>CON</v>
          </cell>
          <cell r="J907">
            <v>3</v>
          </cell>
          <cell r="K907">
            <v>26</v>
          </cell>
          <cell r="L907">
            <v>7196.0000000000009</v>
          </cell>
          <cell r="N907">
            <v>9</v>
          </cell>
        </row>
        <row r="908">
          <cell r="I908" t="str">
            <v>CON</v>
          </cell>
          <cell r="J908">
            <v>1</v>
          </cell>
          <cell r="K908">
            <v>17</v>
          </cell>
          <cell r="L908">
            <v>4941</v>
          </cell>
          <cell r="N908">
            <v>1</v>
          </cell>
        </row>
        <row r="909">
          <cell r="I909" t="str">
            <v>CON</v>
          </cell>
          <cell r="J909">
            <v>2</v>
          </cell>
          <cell r="K909">
            <v>7</v>
          </cell>
          <cell r="L909">
            <v>1706</v>
          </cell>
          <cell r="N909">
            <v>2</v>
          </cell>
        </row>
        <row r="910">
          <cell r="I910" t="str">
            <v>CON</v>
          </cell>
          <cell r="J910">
            <v>5</v>
          </cell>
          <cell r="K910">
            <v>14</v>
          </cell>
          <cell r="L910">
            <v>3543</v>
          </cell>
          <cell r="N910">
            <v>5</v>
          </cell>
        </row>
        <row r="911">
          <cell r="I911" t="str">
            <v>CON</v>
          </cell>
          <cell r="J911">
            <v>1</v>
          </cell>
          <cell r="K911">
            <v>3</v>
          </cell>
          <cell r="L911">
            <v>625</v>
          </cell>
          <cell r="N911" t="str">
            <v>0</v>
          </cell>
        </row>
        <row r="912">
          <cell r="I912" t="str">
            <v>CON</v>
          </cell>
          <cell r="J912">
            <v>1</v>
          </cell>
          <cell r="K912">
            <v>3</v>
          </cell>
          <cell r="L912">
            <v>842</v>
          </cell>
          <cell r="N912" t="str">
            <v>0</v>
          </cell>
        </row>
        <row r="913">
          <cell r="I913" t="str">
            <v>CON</v>
          </cell>
          <cell r="J913">
            <v>2</v>
          </cell>
          <cell r="K913">
            <v>13</v>
          </cell>
          <cell r="L913">
            <v>3514</v>
          </cell>
          <cell r="N913">
            <v>2</v>
          </cell>
        </row>
        <row r="914">
          <cell r="I914" t="str">
            <v>CON</v>
          </cell>
          <cell r="J914">
            <v>1</v>
          </cell>
          <cell r="K914">
            <v>9</v>
          </cell>
          <cell r="L914">
            <v>2632</v>
          </cell>
          <cell r="N914">
            <v>1</v>
          </cell>
        </row>
        <row r="915">
          <cell r="I915" t="str">
            <v>CON</v>
          </cell>
          <cell r="J915">
            <v>3</v>
          </cell>
          <cell r="K915">
            <v>8</v>
          </cell>
          <cell r="L915">
            <v>2328</v>
          </cell>
          <cell r="N915">
            <v>3</v>
          </cell>
        </row>
        <row r="916">
          <cell r="I916" t="str">
            <v>CON</v>
          </cell>
          <cell r="J916">
            <v>1</v>
          </cell>
          <cell r="K916">
            <v>4</v>
          </cell>
          <cell r="L916">
            <v>1016</v>
          </cell>
          <cell r="N916">
            <v>1</v>
          </cell>
        </row>
        <row r="917">
          <cell r="I917" t="str">
            <v>CON</v>
          </cell>
          <cell r="J917">
            <v>1</v>
          </cell>
          <cell r="K917">
            <v>13</v>
          </cell>
          <cell r="L917">
            <v>3787</v>
          </cell>
          <cell r="N917">
            <v>1</v>
          </cell>
        </row>
        <row r="918">
          <cell r="I918" t="str">
            <v>CON</v>
          </cell>
          <cell r="J918">
            <v>1</v>
          </cell>
          <cell r="K918">
            <v>8</v>
          </cell>
          <cell r="L918">
            <v>2221</v>
          </cell>
          <cell r="N918">
            <v>1</v>
          </cell>
        </row>
        <row r="919">
          <cell r="I919" t="str">
            <v>CON</v>
          </cell>
          <cell r="J919">
            <v>1</v>
          </cell>
          <cell r="K919">
            <v>5</v>
          </cell>
          <cell r="L919">
            <v>1360</v>
          </cell>
          <cell r="N919">
            <v>1</v>
          </cell>
        </row>
        <row r="920">
          <cell r="I920" t="str">
            <v>CON</v>
          </cell>
          <cell r="J920">
            <v>1</v>
          </cell>
          <cell r="K920">
            <v>11</v>
          </cell>
          <cell r="L920">
            <v>3148</v>
          </cell>
          <cell r="N920">
            <v>1</v>
          </cell>
        </row>
        <row r="921">
          <cell r="I921" t="str">
            <v>CON</v>
          </cell>
          <cell r="J921">
            <v>1</v>
          </cell>
          <cell r="K921">
            <v>13</v>
          </cell>
          <cell r="L921">
            <v>3772</v>
          </cell>
          <cell r="N921">
            <v>1</v>
          </cell>
        </row>
        <row r="922">
          <cell r="I922" t="str">
            <v>CON</v>
          </cell>
          <cell r="J922">
            <v>5</v>
          </cell>
          <cell r="K922">
            <v>19</v>
          </cell>
          <cell r="L922">
            <v>4442</v>
          </cell>
          <cell r="N922">
            <v>5</v>
          </cell>
        </row>
        <row r="923">
          <cell r="I923" t="str">
            <v>CON</v>
          </cell>
          <cell r="J923">
            <v>1</v>
          </cell>
          <cell r="K923">
            <v>18</v>
          </cell>
          <cell r="L923">
            <v>5143</v>
          </cell>
          <cell r="N923">
            <v>1</v>
          </cell>
        </row>
        <row r="924">
          <cell r="I924" t="str">
            <v>CON</v>
          </cell>
          <cell r="J924">
            <v>1</v>
          </cell>
          <cell r="K924">
            <v>4</v>
          </cell>
          <cell r="L924">
            <v>952</v>
          </cell>
          <cell r="N924" t="str">
            <v>0</v>
          </cell>
        </row>
        <row r="925">
          <cell r="I925" t="str">
            <v>CON</v>
          </cell>
          <cell r="J925">
            <v>1</v>
          </cell>
          <cell r="K925">
            <v>15</v>
          </cell>
          <cell r="L925">
            <v>4398</v>
          </cell>
          <cell r="N925">
            <v>1</v>
          </cell>
        </row>
        <row r="926">
          <cell r="I926" t="str">
            <v>CON</v>
          </cell>
          <cell r="J926">
            <v>1</v>
          </cell>
          <cell r="K926">
            <v>6</v>
          </cell>
          <cell r="L926">
            <v>1670</v>
          </cell>
          <cell r="N926">
            <v>1</v>
          </cell>
        </row>
        <row r="927">
          <cell r="I927" t="str">
            <v>CON</v>
          </cell>
          <cell r="J927">
            <v>1</v>
          </cell>
          <cell r="K927">
            <v>9</v>
          </cell>
          <cell r="L927">
            <v>2646</v>
          </cell>
          <cell r="N927">
            <v>1</v>
          </cell>
        </row>
        <row r="928">
          <cell r="I928" t="str">
            <v>CON</v>
          </cell>
          <cell r="J928">
            <v>1</v>
          </cell>
          <cell r="K928">
            <v>8</v>
          </cell>
          <cell r="L928">
            <v>2269</v>
          </cell>
          <cell r="N928">
            <v>1</v>
          </cell>
        </row>
        <row r="929">
          <cell r="I929" t="str">
            <v>CON</v>
          </cell>
          <cell r="J929">
            <v>1</v>
          </cell>
          <cell r="K929">
            <v>8</v>
          </cell>
          <cell r="L929">
            <v>2269</v>
          </cell>
          <cell r="N929">
            <v>1</v>
          </cell>
        </row>
        <row r="930">
          <cell r="I930" t="str">
            <v>CON</v>
          </cell>
          <cell r="J930">
            <v>1</v>
          </cell>
          <cell r="K930">
            <v>5</v>
          </cell>
          <cell r="L930">
            <v>1347</v>
          </cell>
          <cell r="N930">
            <v>1</v>
          </cell>
        </row>
        <row r="931">
          <cell r="I931" t="str">
            <v>CON</v>
          </cell>
          <cell r="J931">
            <v>1</v>
          </cell>
          <cell r="K931">
            <v>15</v>
          </cell>
          <cell r="L931">
            <v>4256</v>
          </cell>
          <cell r="N931">
            <v>1</v>
          </cell>
        </row>
        <row r="932">
          <cell r="I932" t="str">
            <v>CON</v>
          </cell>
          <cell r="J932">
            <v>4</v>
          </cell>
          <cell r="K932">
            <v>19</v>
          </cell>
          <cell r="L932">
            <v>4939</v>
          </cell>
          <cell r="N932">
            <v>4</v>
          </cell>
        </row>
        <row r="933">
          <cell r="I933" t="str">
            <v>CON</v>
          </cell>
          <cell r="J933">
            <v>2</v>
          </cell>
          <cell r="K933">
            <v>6</v>
          </cell>
          <cell r="L933">
            <v>1538</v>
          </cell>
          <cell r="N933">
            <v>2</v>
          </cell>
        </row>
        <row r="934">
          <cell r="I934" t="str">
            <v>CON</v>
          </cell>
          <cell r="J934">
            <v>1</v>
          </cell>
          <cell r="K934">
            <v>11</v>
          </cell>
          <cell r="L934">
            <v>3129</v>
          </cell>
          <cell r="N934">
            <v>1</v>
          </cell>
        </row>
        <row r="935">
          <cell r="I935" t="str">
            <v>CON</v>
          </cell>
          <cell r="J935">
            <v>1</v>
          </cell>
          <cell r="K935">
            <v>17</v>
          </cell>
          <cell r="L935">
            <v>4953</v>
          </cell>
          <cell r="N935">
            <v>1</v>
          </cell>
        </row>
        <row r="936">
          <cell r="I936" t="str">
            <v>CON</v>
          </cell>
          <cell r="J936">
            <v>1</v>
          </cell>
          <cell r="K936">
            <v>5</v>
          </cell>
          <cell r="L936">
            <v>1299</v>
          </cell>
          <cell r="N936">
            <v>1</v>
          </cell>
        </row>
        <row r="937">
          <cell r="I937" t="str">
            <v>CON</v>
          </cell>
          <cell r="J937">
            <v>2</v>
          </cell>
          <cell r="K937">
            <v>33</v>
          </cell>
          <cell r="L937">
            <v>9613</v>
          </cell>
          <cell r="N937">
            <v>6</v>
          </cell>
        </row>
        <row r="938">
          <cell r="I938" t="str">
            <v>CON</v>
          </cell>
          <cell r="J938">
            <v>1</v>
          </cell>
          <cell r="K938">
            <v>9</v>
          </cell>
          <cell r="L938">
            <v>2640</v>
          </cell>
          <cell r="N938">
            <v>1</v>
          </cell>
        </row>
        <row r="939">
          <cell r="I939" t="str">
            <v>CON</v>
          </cell>
          <cell r="J939">
            <v>4</v>
          </cell>
          <cell r="K939">
            <v>35</v>
          </cell>
          <cell r="L939">
            <v>10097</v>
          </cell>
          <cell r="N939">
            <v>12</v>
          </cell>
        </row>
        <row r="940">
          <cell r="I940" t="str">
            <v>CON</v>
          </cell>
          <cell r="J940">
            <v>1</v>
          </cell>
          <cell r="K940">
            <v>6</v>
          </cell>
          <cell r="L940">
            <v>1668</v>
          </cell>
          <cell r="N940">
            <v>1</v>
          </cell>
        </row>
        <row r="941">
          <cell r="I941" t="str">
            <v>CON</v>
          </cell>
          <cell r="J941">
            <v>1</v>
          </cell>
          <cell r="K941">
            <v>13</v>
          </cell>
          <cell r="L941">
            <v>3779</v>
          </cell>
          <cell r="N941">
            <v>1</v>
          </cell>
        </row>
        <row r="942">
          <cell r="I942" t="str">
            <v>CON</v>
          </cell>
          <cell r="J942">
            <v>1</v>
          </cell>
          <cell r="K942">
            <v>9</v>
          </cell>
          <cell r="L942">
            <v>2622</v>
          </cell>
          <cell r="N942">
            <v>1</v>
          </cell>
        </row>
        <row r="943">
          <cell r="I943" t="str">
            <v>CON</v>
          </cell>
          <cell r="J943">
            <v>1</v>
          </cell>
          <cell r="K943">
            <v>6</v>
          </cell>
          <cell r="L943">
            <v>1737</v>
          </cell>
          <cell r="N943">
            <v>1</v>
          </cell>
        </row>
        <row r="944">
          <cell r="I944" t="str">
            <v>CON</v>
          </cell>
          <cell r="J944">
            <v>2</v>
          </cell>
          <cell r="K944">
            <v>47</v>
          </cell>
          <cell r="L944">
            <v>13678</v>
          </cell>
          <cell r="N944">
            <v>6</v>
          </cell>
        </row>
        <row r="945">
          <cell r="I945" t="str">
            <v>CON</v>
          </cell>
          <cell r="J945">
            <v>3</v>
          </cell>
          <cell r="K945">
            <v>11</v>
          </cell>
          <cell r="L945">
            <v>2837</v>
          </cell>
          <cell r="N945">
            <v>3</v>
          </cell>
        </row>
        <row r="946">
          <cell r="I946" t="str">
            <v>CON</v>
          </cell>
          <cell r="J946">
            <v>3</v>
          </cell>
          <cell r="K946">
            <v>8</v>
          </cell>
          <cell r="L946">
            <v>2199</v>
          </cell>
          <cell r="N946">
            <v>3</v>
          </cell>
        </row>
        <row r="947">
          <cell r="I947" t="str">
            <v>CON</v>
          </cell>
          <cell r="J947">
            <v>2</v>
          </cell>
          <cell r="K947">
            <v>16</v>
          </cell>
          <cell r="L947">
            <v>4467</v>
          </cell>
          <cell r="N947">
            <v>2</v>
          </cell>
        </row>
        <row r="948">
          <cell r="I948" t="str">
            <v>CON</v>
          </cell>
          <cell r="J948">
            <v>6</v>
          </cell>
          <cell r="K948">
            <v>26</v>
          </cell>
          <cell r="L948">
            <v>6776.0000000000009</v>
          </cell>
          <cell r="N948">
            <v>6</v>
          </cell>
        </row>
        <row r="949">
          <cell r="I949" t="str">
            <v>CON</v>
          </cell>
          <cell r="J949">
            <v>3</v>
          </cell>
          <cell r="K949">
            <v>7</v>
          </cell>
          <cell r="L949">
            <v>1867.9999999999998</v>
          </cell>
          <cell r="N949">
            <v>3</v>
          </cell>
        </row>
        <row r="950">
          <cell r="I950" t="str">
            <v>CON</v>
          </cell>
          <cell r="J950">
            <v>5</v>
          </cell>
          <cell r="K950">
            <v>29</v>
          </cell>
          <cell r="L950">
            <v>8013</v>
          </cell>
          <cell r="N950">
            <v>15</v>
          </cell>
        </row>
        <row r="951">
          <cell r="I951" t="str">
            <v>CON</v>
          </cell>
          <cell r="J951">
            <v>1</v>
          </cell>
          <cell r="K951">
            <v>12</v>
          </cell>
          <cell r="L951">
            <v>3324</v>
          </cell>
          <cell r="N951">
            <v>1</v>
          </cell>
        </row>
        <row r="952">
          <cell r="I952" t="str">
            <v>CON</v>
          </cell>
          <cell r="J952">
            <v>12</v>
          </cell>
          <cell r="K952">
            <v>214</v>
          </cell>
          <cell r="L952">
            <v>61785</v>
          </cell>
          <cell r="N952">
            <v>36</v>
          </cell>
        </row>
        <row r="953">
          <cell r="I953" t="str">
            <v>CON</v>
          </cell>
          <cell r="J953">
            <v>2</v>
          </cell>
          <cell r="K953">
            <v>46</v>
          </cell>
          <cell r="L953">
            <v>13189</v>
          </cell>
          <cell r="N953">
            <v>6</v>
          </cell>
        </row>
        <row r="954">
          <cell r="I954" t="str">
            <v>CON</v>
          </cell>
          <cell r="J954">
            <v>5</v>
          </cell>
          <cell r="K954">
            <v>52</v>
          </cell>
          <cell r="L954">
            <v>15050.999999999998</v>
          </cell>
          <cell r="N954">
            <v>15</v>
          </cell>
        </row>
        <row r="955">
          <cell r="I955" t="str">
            <v>CON</v>
          </cell>
          <cell r="J955">
            <v>9</v>
          </cell>
          <cell r="K955">
            <v>232</v>
          </cell>
          <cell r="L955">
            <v>68033</v>
          </cell>
          <cell r="N955">
            <v>27</v>
          </cell>
        </row>
        <row r="956">
          <cell r="I956" t="str">
            <v>CON</v>
          </cell>
          <cell r="J956">
            <v>1</v>
          </cell>
          <cell r="K956">
            <v>19</v>
          </cell>
          <cell r="L956">
            <v>5463</v>
          </cell>
          <cell r="N956">
            <v>1</v>
          </cell>
        </row>
        <row r="957">
          <cell r="I957" t="str">
            <v>CON</v>
          </cell>
          <cell r="J957">
            <v>2</v>
          </cell>
          <cell r="K957">
            <v>82</v>
          </cell>
          <cell r="L957">
            <v>24322</v>
          </cell>
          <cell r="N957">
            <v>6</v>
          </cell>
        </row>
        <row r="958">
          <cell r="I958" t="str">
            <v>CON</v>
          </cell>
          <cell r="J958">
            <v>3</v>
          </cell>
          <cell r="K958">
            <v>17</v>
          </cell>
          <cell r="L958">
            <v>4473.9999999999991</v>
          </cell>
          <cell r="N958">
            <v>3</v>
          </cell>
        </row>
        <row r="959">
          <cell r="I959" t="str">
            <v>CON</v>
          </cell>
          <cell r="J959">
            <v>1</v>
          </cell>
          <cell r="K959">
            <v>16</v>
          </cell>
          <cell r="L959">
            <v>4465</v>
          </cell>
          <cell r="N959">
            <v>1</v>
          </cell>
        </row>
        <row r="960">
          <cell r="I960" t="str">
            <v>CON</v>
          </cell>
          <cell r="J960">
            <v>3</v>
          </cell>
          <cell r="K960">
            <v>21</v>
          </cell>
          <cell r="L960">
            <v>5600</v>
          </cell>
          <cell r="N960">
            <v>3</v>
          </cell>
        </row>
        <row r="961">
          <cell r="I961" t="str">
            <v>CON</v>
          </cell>
          <cell r="J961">
            <v>6</v>
          </cell>
          <cell r="K961">
            <v>13</v>
          </cell>
          <cell r="L961">
            <v>3160.0000000000005</v>
          </cell>
          <cell r="N961">
            <v>6</v>
          </cell>
        </row>
        <row r="962">
          <cell r="I962" t="str">
            <v>CON</v>
          </cell>
          <cell r="J962">
            <v>7</v>
          </cell>
          <cell r="K962">
            <v>63</v>
          </cell>
          <cell r="L962">
            <v>17147</v>
          </cell>
          <cell r="N962">
            <v>21</v>
          </cell>
        </row>
        <row r="963">
          <cell r="I963" t="str">
            <v>CON</v>
          </cell>
          <cell r="J963">
            <v>1</v>
          </cell>
          <cell r="K963">
            <v>8</v>
          </cell>
          <cell r="L963">
            <v>2274</v>
          </cell>
          <cell r="N963">
            <v>1</v>
          </cell>
        </row>
        <row r="964">
          <cell r="I964" t="str">
            <v>CON</v>
          </cell>
          <cell r="J964">
            <v>1</v>
          </cell>
          <cell r="K964">
            <v>8</v>
          </cell>
          <cell r="L964">
            <v>2123</v>
          </cell>
          <cell r="N964">
            <v>1</v>
          </cell>
        </row>
        <row r="965">
          <cell r="I965" t="str">
            <v>CON</v>
          </cell>
          <cell r="J965">
            <v>1</v>
          </cell>
          <cell r="K965">
            <v>9</v>
          </cell>
          <cell r="L965">
            <v>2520</v>
          </cell>
          <cell r="N965">
            <v>1</v>
          </cell>
        </row>
        <row r="966">
          <cell r="I966" t="str">
            <v>CON</v>
          </cell>
          <cell r="J966">
            <v>1</v>
          </cell>
          <cell r="K966">
            <v>13</v>
          </cell>
          <cell r="L966">
            <v>3682</v>
          </cell>
          <cell r="N966">
            <v>1</v>
          </cell>
        </row>
        <row r="967">
          <cell r="I967" t="str">
            <v>CON</v>
          </cell>
          <cell r="J967">
            <v>1</v>
          </cell>
          <cell r="K967">
            <v>6</v>
          </cell>
          <cell r="L967">
            <v>1586</v>
          </cell>
          <cell r="N967">
            <v>1</v>
          </cell>
        </row>
        <row r="968">
          <cell r="I968" t="str">
            <v>CON</v>
          </cell>
          <cell r="J968">
            <v>1</v>
          </cell>
          <cell r="K968">
            <v>3</v>
          </cell>
          <cell r="L968">
            <v>686</v>
          </cell>
          <cell r="N968" t="str">
            <v>0</v>
          </cell>
        </row>
        <row r="969">
          <cell r="I969" t="str">
            <v>CON</v>
          </cell>
          <cell r="J969">
            <v>1</v>
          </cell>
          <cell r="K969">
            <v>14</v>
          </cell>
          <cell r="L969">
            <v>4000</v>
          </cell>
          <cell r="N969">
            <v>1</v>
          </cell>
        </row>
        <row r="970">
          <cell r="I970" t="str">
            <v>CON</v>
          </cell>
          <cell r="J970">
            <v>2</v>
          </cell>
          <cell r="K970">
            <v>7</v>
          </cell>
          <cell r="L970">
            <v>1847.9999999999998</v>
          </cell>
          <cell r="N970">
            <v>2</v>
          </cell>
        </row>
        <row r="971">
          <cell r="I971" t="str">
            <v>CON</v>
          </cell>
          <cell r="J971">
            <v>2</v>
          </cell>
          <cell r="K971">
            <v>13</v>
          </cell>
          <cell r="L971">
            <v>3739</v>
          </cell>
          <cell r="N971">
            <v>2</v>
          </cell>
        </row>
        <row r="972">
          <cell r="I972" t="str">
            <v>CON</v>
          </cell>
          <cell r="J972">
            <v>5</v>
          </cell>
          <cell r="K972">
            <v>30</v>
          </cell>
          <cell r="L972">
            <v>8319</v>
          </cell>
          <cell r="N972">
            <v>15</v>
          </cell>
        </row>
        <row r="973">
          <cell r="I973" t="str">
            <v>CON</v>
          </cell>
          <cell r="J973">
            <v>3</v>
          </cell>
          <cell r="K973">
            <v>33</v>
          </cell>
          <cell r="L973">
            <v>9471</v>
          </cell>
          <cell r="N973">
            <v>9</v>
          </cell>
        </row>
        <row r="974">
          <cell r="I974" t="str">
            <v>CON</v>
          </cell>
          <cell r="J974">
            <v>3</v>
          </cell>
          <cell r="K974">
            <v>52</v>
          </cell>
          <cell r="L974">
            <v>14780.999999999998</v>
          </cell>
          <cell r="N974">
            <v>9</v>
          </cell>
        </row>
        <row r="975">
          <cell r="I975" t="str">
            <v>CON</v>
          </cell>
          <cell r="J975">
            <v>2</v>
          </cell>
          <cell r="K975">
            <v>30</v>
          </cell>
          <cell r="L975">
            <v>8733</v>
          </cell>
          <cell r="N975">
            <v>6</v>
          </cell>
        </row>
        <row r="976">
          <cell r="I976" t="str">
            <v>CON</v>
          </cell>
          <cell r="J976">
            <v>1</v>
          </cell>
          <cell r="K976">
            <v>18</v>
          </cell>
          <cell r="L976">
            <v>5165</v>
          </cell>
          <cell r="N976">
            <v>1</v>
          </cell>
        </row>
        <row r="977">
          <cell r="I977" t="str">
            <v>CON</v>
          </cell>
          <cell r="J977">
            <v>1</v>
          </cell>
          <cell r="K977">
            <v>8</v>
          </cell>
          <cell r="L977">
            <v>2241</v>
          </cell>
          <cell r="N977">
            <v>1</v>
          </cell>
        </row>
        <row r="978">
          <cell r="I978" t="str">
            <v>CON</v>
          </cell>
          <cell r="J978">
            <v>1</v>
          </cell>
          <cell r="K978">
            <v>7</v>
          </cell>
          <cell r="L978">
            <v>1873</v>
          </cell>
          <cell r="N978">
            <v>1</v>
          </cell>
        </row>
        <row r="979">
          <cell r="I979" t="str">
            <v>CON</v>
          </cell>
          <cell r="J979">
            <v>2</v>
          </cell>
          <cell r="K979">
            <v>18</v>
          </cell>
          <cell r="L979">
            <v>5111</v>
          </cell>
          <cell r="N979">
            <v>2</v>
          </cell>
        </row>
        <row r="980">
          <cell r="I980" t="str">
            <v>CON</v>
          </cell>
          <cell r="J980">
            <v>1</v>
          </cell>
          <cell r="K980">
            <v>10</v>
          </cell>
          <cell r="L980">
            <v>2866</v>
          </cell>
          <cell r="N980">
            <v>1</v>
          </cell>
        </row>
        <row r="981">
          <cell r="I981" t="str">
            <v>CON</v>
          </cell>
          <cell r="J981">
            <v>1</v>
          </cell>
          <cell r="K981">
            <v>7</v>
          </cell>
          <cell r="L981">
            <v>1919</v>
          </cell>
          <cell r="N981">
            <v>1</v>
          </cell>
        </row>
        <row r="982">
          <cell r="I982" t="str">
            <v>CON</v>
          </cell>
          <cell r="J982">
            <v>1</v>
          </cell>
          <cell r="K982">
            <v>16</v>
          </cell>
          <cell r="L982">
            <v>4571</v>
          </cell>
          <cell r="N982">
            <v>1</v>
          </cell>
        </row>
        <row r="983">
          <cell r="I983" t="str">
            <v>CON</v>
          </cell>
          <cell r="J983">
            <v>1</v>
          </cell>
          <cell r="K983">
            <v>6</v>
          </cell>
          <cell r="L983">
            <v>1535</v>
          </cell>
          <cell r="N983">
            <v>1</v>
          </cell>
        </row>
        <row r="984">
          <cell r="I984" t="str">
            <v>CON</v>
          </cell>
          <cell r="J984">
            <v>1</v>
          </cell>
          <cell r="K984">
            <v>19</v>
          </cell>
          <cell r="L984">
            <v>5367</v>
          </cell>
          <cell r="N984">
            <v>1</v>
          </cell>
        </row>
        <row r="985">
          <cell r="I985" t="str">
            <v>CON</v>
          </cell>
          <cell r="J985">
            <v>1</v>
          </cell>
          <cell r="K985">
            <v>21</v>
          </cell>
          <cell r="L985">
            <v>6023</v>
          </cell>
          <cell r="N985">
            <v>1</v>
          </cell>
        </row>
        <row r="986">
          <cell r="I986" t="str">
            <v>CON</v>
          </cell>
          <cell r="J986">
            <v>1</v>
          </cell>
          <cell r="K986">
            <v>11</v>
          </cell>
          <cell r="L986">
            <v>3247</v>
          </cell>
          <cell r="N986">
            <v>1</v>
          </cell>
        </row>
        <row r="987">
          <cell r="I987" t="str">
            <v>CON</v>
          </cell>
          <cell r="J987">
            <v>2</v>
          </cell>
          <cell r="K987">
            <v>63</v>
          </cell>
          <cell r="L987">
            <v>18387</v>
          </cell>
          <cell r="N987">
            <v>6</v>
          </cell>
        </row>
        <row r="988">
          <cell r="I988" t="str">
            <v>CON</v>
          </cell>
          <cell r="J988">
            <v>2</v>
          </cell>
          <cell r="K988">
            <v>26</v>
          </cell>
          <cell r="L988">
            <v>7341</v>
          </cell>
          <cell r="N988">
            <v>6</v>
          </cell>
        </row>
        <row r="989">
          <cell r="I989" t="str">
            <v>CON</v>
          </cell>
          <cell r="J989">
            <v>2</v>
          </cell>
          <cell r="K989">
            <v>31</v>
          </cell>
          <cell r="L989">
            <v>9107</v>
          </cell>
          <cell r="N989">
            <v>6</v>
          </cell>
        </row>
        <row r="990">
          <cell r="I990" t="str">
            <v>CON</v>
          </cell>
          <cell r="J990">
            <v>1</v>
          </cell>
          <cell r="K990">
            <v>8</v>
          </cell>
          <cell r="L990">
            <v>2192</v>
          </cell>
          <cell r="N990">
            <v>1</v>
          </cell>
        </row>
        <row r="991">
          <cell r="I991" t="str">
            <v>CON</v>
          </cell>
          <cell r="J991">
            <v>1</v>
          </cell>
          <cell r="K991">
            <v>8</v>
          </cell>
          <cell r="L991">
            <v>2312</v>
          </cell>
          <cell r="N991">
            <v>1</v>
          </cell>
        </row>
        <row r="992">
          <cell r="I992" t="str">
            <v>CON</v>
          </cell>
          <cell r="J992">
            <v>7</v>
          </cell>
          <cell r="K992">
            <v>155</v>
          </cell>
          <cell r="L992">
            <v>45036</v>
          </cell>
          <cell r="N992">
            <v>21</v>
          </cell>
        </row>
        <row r="993">
          <cell r="I993" t="str">
            <v>CON</v>
          </cell>
          <cell r="J993">
            <v>1</v>
          </cell>
          <cell r="K993">
            <v>6</v>
          </cell>
          <cell r="L993">
            <v>1575</v>
          </cell>
          <cell r="N993">
            <v>1</v>
          </cell>
        </row>
        <row r="994">
          <cell r="I994" t="str">
            <v>CON</v>
          </cell>
          <cell r="J994">
            <v>4</v>
          </cell>
          <cell r="K994">
            <v>17</v>
          </cell>
          <cell r="L994">
            <v>4418</v>
          </cell>
          <cell r="N994">
            <v>4</v>
          </cell>
        </row>
        <row r="995">
          <cell r="I995" t="str">
            <v>CON</v>
          </cell>
          <cell r="J995">
            <v>6</v>
          </cell>
          <cell r="K995">
            <v>38</v>
          </cell>
          <cell r="L995">
            <v>10555</v>
          </cell>
          <cell r="N995">
            <v>18</v>
          </cell>
        </row>
        <row r="996">
          <cell r="I996" t="str">
            <v>CON</v>
          </cell>
          <cell r="J996">
            <v>1</v>
          </cell>
          <cell r="K996">
            <v>7</v>
          </cell>
          <cell r="L996">
            <v>1999</v>
          </cell>
          <cell r="N996">
            <v>1</v>
          </cell>
        </row>
        <row r="997">
          <cell r="I997" t="str">
            <v>CON</v>
          </cell>
          <cell r="J997">
            <v>3</v>
          </cell>
          <cell r="K997">
            <v>8</v>
          </cell>
          <cell r="L997">
            <v>1822</v>
          </cell>
          <cell r="N997">
            <v>3</v>
          </cell>
        </row>
        <row r="998">
          <cell r="I998" t="str">
            <v>CON</v>
          </cell>
          <cell r="J998">
            <v>1</v>
          </cell>
          <cell r="K998">
            <v>5</v>
          </cell>
          <cell r="L998">
            <v>1407</v>
          </cell>
          <cell r="N998">
            <v>1</v>
          </cell>
        </row>
        <row r="999">
          <cell r="I999" t="str">
            <v>CON</v>
          </cell>
          <cell r="J999">
            <v>1</v>
          </cell>
          <cell r="K999">
            <v>18</v>
          </cell>
          <cell r="L999">
            <v>5173</v>
          </cell>
          <cell r="N999">
            <v>1</v>
          </cell>
        </row>
        <row r="1000">
          <cell r="I1000" t="str">
            <v>CON</v>
          </cell>
          <cell r="J1000">
            <v>1</v>
          </cell>
          <cell r="K1000">
            <v>15</v>
          </cell>
          <cell r="L1000">
            <v>4436</v>
          </cell>
          <cell r="N1000">
            <v>1</v>
          </cell>
        </row>
        <row r="1001">
          <cell r="I1001" t="str">
            <v>CON</v>
          </cell>
          <cell r="J1001">
            <v>5</v>
          </cell>
          <cell r="K1001">
            <v>32</v>
          </cell>
          <cell r="L1001">
            <v>8529</v>
          </cell>
          <cell r="N1001">
            <v>15</v>
          </cell>
        </row>
        <row r="1002">
          <cell r="I1002" t="str">
            <v>CON</v>
          </cell>
          <cell r="J1002">
            <v>2</v>
          </cell>
          <cell r="K1002">
            <v>15</v>
          </cell>
          <cell r="L1002">
            <v>4116</v>
          </cell>
          <cell r="N1002">
            <v>2</v>
          </cell>
        </row>
        <row r="1003">
          <cell r="I1003" t="str">
            <v>CON</v>
          </cell>
          <cell r="J1003">
            <v>1</v>
          </cell>
          <cell r="K1003">
            <v>14</v>
          </cell>
          <cell r="L1003">
            <v>4149</v>
          </cell>
          <cell r="N1003">
            <v>1</v>
          </cell>
        </row>
        <row r="1004">
          <cell r="I1004" t="str">
            <v>CON</v>
          </cell>
          <cell r="J1004">
            <v>1</v>
          </cell>
          <cell r="K1004">
            <v>19</v>
          </cell>
          <cell r="L1004">
            <v>5645</v>
          </cell>
          <cell r="N1004">
            <v>1</v>
          </cell>
        </row>
        <row r="1005">
          <cell r="I1005" t="str">
            <v>CON</v>
          </cell>
          <cell r="J1005">
            <v>1</v>
          </cell>
          <cell r="K1005">
            <v>11</v>
          </cell>
          <cell r="L1005">
            <v>3154</v>
          </cell>
          <cell r="N1005">
            <v>1</v>
          </cell>
        </row>
        <row r="1006">
          <cell r="I1006" t="str">
            <v>CON</v>
          </cell>
          <cell r="J1006">
            <v>7</v>
          </cell>
          <cell r="K1006">
            <v>204</v>
          </cell>
          <cell r="L1006">
            <v>59431</v>
          </cell>
          <cell r="N1006">
            <v>21</v>
          </cell>
        </row>
        <row r="1007">
          <cell r="I1007" t="str">
            <v>CON</v>
          </cell>
          <cell r="J1007">
            <v>2</v>
          </cell>
          <cell r="K1007">
            <v>36</v>
          </cell>
          <cell r="L1007">
            <v>10602</v>
          </cell>
          <cell r="N1007">
            <v>6</v>
          </cell>
        </row>
        <row r="1008">
          <cell r="I1008" t="str">
            <v>CON</v>
          </cell>
          <cell r="J1008">
            <v>2</v>
          </cell>
          <cell r="K1008">
            <v>34</v>
          </cell>
          <cell r="L1008">
            <v>10023</v>
          </cell>
          <cell r="N1008">
            <v>6</v>
          </cell>
        </row>
        <row r="1009">
          <cell r="I1009" t="str">
            <v>CON</v>
          </cell>
          <cell r="J1009">
            <v>3</v>
          </cell>
          <cell r="K1009">
            <v>58</v>
          </cell>
          <cell r="L1009">
            <v>16859</v>
          </cell>
          <cell r="N1009">
            <v>9</v>
          </cell>
        </row>
        <row r="1010">
          <cell r="I1010" t="str">
            <v>CON</v>
          </cell>
          <cell r="J1010">
            <v>6</v>
          </cell>
          <cell r="K1010">
            <v>135</v>
          </cell>
          <cell r="L1010">
            <v>39362</v>
          </cell>
          <cell r="N1010">
            <v>18</v>
          </cell>
        </row>
        <row r="1011">
          <cell r="I1011" t="str">
            <v>CON</v>
          </cell>
          <cell r="J1011">
            <v>1</v>
          </cell>
          <cell r="K1011">
            <v>4</v>
          </cell>
          <cell r="L1011">
            <v>1106</v>
          </cell>
          <cell r="N1011">
            <v>1</v>
          </cell>
        </row>
        <row r="1012">
          <cell r="I1012" t="str">
            <v>CON</v>
          </cell>
          <cell r="J1012">
            <v>3</v>
          </cell>
          <cell r="K1012">
            <v>5</v>
          </cell>
          <cell r="L1012">
            <v>1213</v>
          </cell>
          <cell r="N1012">
            <v>3</v>
          </cell>
        </row>
        <row r="1013">
          <cell r="I1013" t="str">
            <v>CON</v>
          </cell>
          <cell r="J1013">
            <v>3</v>
          </cell>
          <cell r="K1013">
            <v>62</v>
          </cell>
          <cell r="L1013">
            <v>18285</v>
          </cell>
          <cell r="N1013">
            <v>9</v>
          </cell>
        </row>
        <row r="1014">
          <cell r="I1014" t="str">
            <v>CON</v>
          </cell>
          <cell r="J1014">
            <v>1</v>
          </cell>
          <cell r="K1014">
            <v>14</v>
          </cell>
          <cell r="L1014">
            <v>3879</v>
          </cell>
          <cell r="N1014">
            <v>1</v>
          </cell>
        </row>
        <row r="1015">
          <cell r="I1015" t="str">
            <v>CON</v>
          </cell>
          <cell r="J1015">
            <v>16</v>
          </cell>
          <cell r="K1015">
            <v>459</v>
          </cell>
          <cell r="L1015">
            <v>134300</v>
          </cell>
          <cell r="N1015">
            <v>48</v>
          </cell>
        </row>
        <row r="1016">
          <cell r="I1016" t="str">
            <v>CON</v>
          </cell>
          <cell r="J1016">
            <v>3</v>
          </cell>
          <cell r="K1016">
            <v>96</v>
          </cell>
          <cell r="L1016">
            <v>28207.000000000004</v>
          </cell>
          <cell r="N1016">
            <v>9</v>
          </cell>
        </row>
        <row r="1017">
          <cell r="I1017" t="str">
            <v>CON</v>
          </cell>
          <cell r="J1017">
            <v>3</v>
          </cell>
          <cell r="K1017">
            <v>45</v>
          </cell>
          <cell r="L1017">
            <v>12995</v>
          </cell>
          <cell r="N1017">
            <v>9</v>
          </cell>
        </row>
        <row r="1018">
          <cell r="I1018" t="str">
            <v>CON</v>
          </cell>
          <cell r="J1018">
            <v>1</v>
          </cell>
          <cell r="K1018">
            <v>14</v>
          </cell>
          <cell r="L1018">
            <v>4060</v>
          </cell>
          <cell r="N1018">
            <v>1</v>
          </cell>
        </row>
        <row r="1019">
          <cell r="I1019" t="str">
            <v>CON</v>
          </cell>
          <cell r="J1019">
            <v>1</v>
          </cell>
          <cell r="K1019">
            <v>19</v>
          </cell>
          <cell r="L1019">
            <v>5369</v>
          </cell>
          <cell r="N1019">
            <v>1</v>
          </cell>
        </row>
        <row r="1020">
          <cell r="I1020" t="str">
            <v>CON</v>
          </cell>
          <cell r="J1020">
            <v>6</v>
          </cell>
          <cell r="K1020">
            <v>131</v>
          </cell>
          <cell r="L1020">
            <v>37968.999999999993</v>
          </cell>
          <cell r="N1020">
            <v>18</v>
          </cell>
        </row>
        <row r="1021">
          <cell r="I1021" t="str">
            <v>CON</v>
          </cell>
          <cell r="J1021">
            <v>1</v>
          </cell>
          <cell r="K1021">
            <v>15</v>
          </cell>
          <cell r="L1021">
            <v>4421</v>
          </cell>
          <cell r="N1021">
            <v>1</v>
          </cell>
        </row>
        <row r="1022">
          <cell r="I1022" t="str">
            <v>CON</v>
          </cell>
          <cell r="J1022">
            <v>2</v>
          </cell>
          <cell r="K1022">
            <v>54</v>
          </cell>
          <cell r="L1022">
            <v>15623.999999999998</v>
          </cell>
          <cell r="N1022">
            <v>6</v>
          </cell>
        </row>
        <row r="1023">
          <cell r="I1023" t="str">
            <v>CON</v>
          </cell>
          <cell r="J1023">
            <v>1</v>
          </cell>
          <cell r="K1023">
            <v>20</v>
          </cell>
          <cell r="L1023">
            <v>5729</v>
          </cell>
          <cell r="N1023">
            <v>1</v>
          </cell>
        </row>
        <row r="1024">
          <cell r="I1024" t="str">
            <v>CON</v>
          </cell>
          <cell r="J1024">
            <v>1</v>
          </cell>
          <cell r="K1024">
            <v>20</v>
          </cell>
          <cell r="L1024">
            <v>5906</v>
          </cell>
          <cell r="N1024">
            <v>1</v>
          </cell>
        </row>
        <row r="1025">
          <cell r="I1025" t="str">
            <v>CON</v>
          </cell>
          <cell r="J1025">
            <v>3</v>
          </cell>
          <cell r="K1025">
            <v>66</v>
          </cell>
          <cell r="L1025">
            <v>19129</v>
          </cell>
          <cell r="N1025">
            <v>9</v>
          </cell>
        </row>
        <row r="1026">
          <cell r="I1026" t="str">
            <v>CON</v>
          </cell>
          <cell r="J1026">
            <v>4</v>
          </cell>
          <cell r="K1026">
            <v>66</v>
          </cell>
          <cell r="L1026">
            <v>18764</v>
          </cell>
          <cell r="N1026">
            <v>12</v>
          </cell>
        </row>
        <row r="1027">
          <cell r="I1027" t="str">
            <v>CON</v>
          </cell>
          <cell r="J1027">
            <v>2</v>
          </cell>
          <cell r="K1027">
            <v>15</v>
          </cell>
          <cell r="L1027">
            <v>3963</v>
          </cell>
          <cell r="N1027">
            <v>2</v>
          </cell>
        </row>
        <row r="1028">
          <cell r="I1028" t="str">
            <v>CON</v>
          </cell>
          <cell r="J1028">
            <v>1</v>
          </cell>
          <cell r="K1028">
            <v>8</v>
          </cell>
          <cell r="L1028">
            <v>2184</v>
          </cell>
          <cell r="N1028">
            <v>1</v>
          </cell>
        </row>
        <row r="1029">
          <cell r="I1029" t="str">
            <v>CON</v>
          </cell>
          <cell r="J1029">
            <v>1</v>
          </cell>
          <cell r="K1029">
            <v>7</v>
          </cell>
          <cell r="L1029">
            <v>2040</v>
          </cell>
          <cell r="N1029">
            <v>1</v>
          </cell>
        </row>
        <row r="1030">
          <cell r="I1030" t="str">
            <v>CON</v>
          </cell>
          <cell r="J1030">
            <v>1</v>
          </cell>
          <cell r="K1030">
            <v>10</v>
          </cell>
          <cell r="L1030">
            <v>2744</v>
          </cell>
          <cell r="N1030">
            <v>1</v>
          </cell>
        </row>
        <row r="1031">
          <cell r="I1031" t="str">
            <v>CON</v>
          </cell>
          <cell r="J1031">
            <v>2</v>
          </cell>
          <cell r="K1031">
            <v>47</v>
          </cell>
          <cell r="L1031">
            <v>13535</v>
          </cell>
          <cell r="N1031">
            <v>6</v>
          </cell>
        </row>
        <row r="1032">
          <cell r="I1032" t="str">
            <v>CON</v>
          </cell>
          <cell r="J1032">
            <v>4</v>
          </cell>
          <cell r="K1032">
            <v>83</v>
          </cell>
          <cell r="L1032">
            <v>24522</v>
          </cell>
          <cell r="N1032">
            <v>12</v>
          </cell>
        </row>
        <row r="1033">
          <cell r="I1033" t="str">
            <v>CON</v>
          </cell>
          <cell r="J1033">
            <v>2</v>
          </cell>
          <cell r="K1033">
            <v>52</v>
          </cell>
          <cell r="L1033">
            <v>15101</v>
          </cell>
          <cell r="N1033">
            <v>6</v>
          </cell>
        </row>
        <row r="1034">
          <cell r="I1034" t="str">
            <v>CON</v>
          </cell>
          <cell r="J1034">
            <v>1</v>
          </cell>
          <cell r="K1034">
            <v>5</v>
          </cell>
          <cell r="L1034">
            <v>1405</v>
          </cell>
          <cell r="N1034">
            <v>1</v>
          </cell>
        </row>
        <row r="1035">
          <cell r="I1035" t="str">
            <v>CON</v>
          </cell>
          <cell r="J1035">
            <v>2</v>
          </cell>
          <cell r="K1035">
            <v>23</v>
          </cell>
          <cell r="L1035">
            <v>6615</v>
          </cell>
          <cell r="N1035">
            <v>2</v>
          </cell>
        </row>
        <row r="1036">
          <cell r="I1036" t="str">
            <v>CON</v>
          </cell>
          <cell r="J1036">
            <v>1</v>
          </cell>
          <cell r="K1036">
            <v>9</v>
          </cell>
          <cell r="L1036">
            <v>2513</v>
          </cell>
          <cell r="N1036">
            <v>1</v>
          </cell>
        </row>
        <row r="1037">
          <cell r="I1037" t="str">
            <v>CON</v>
          </cell>
          <cell r="J1037">
            <v>1</v>
          </cell>
          <cell r="K1037">
            <v>4</v>
          </cell>
          <cell r="L1037">
            <v>1154</v>
          </cell>
          <cell r="N1037">
            <v>1</v>
          </cell>
        </row>
        <row r="1038">
          <cell r="I1038" t="str">
            <v>CON</v>
          </cell>
          <cell r="J1038">
            <v>1</v>
          </cell>
          <cell r="K1038">
            <v>2</v>
          </cell>
          <cell r="L1038">
            <v>387</v>
          </cell>
          <cell r="N1038" t="str">
            <v>0</v>
          </cell>
        </row>
        <row r="1039">
          <cell r="I1039" t="str">
            <v>CON</v>
          </cell>
          <cell r="J1039">
            <v>1</v>
          </cell>
          <cell r="K1039">
            <v>6</v>
          </cell>
          <cell r="L1039">
            <v>1645</v>
          </cell>
          <cell r="N1039">
            <v>1</v>
          </cell>
        </row>
        <row r="1040">
          <cell r="I1040" t="str">
            <v>CON</v>
          </cell>
          <cell r="J1040">
            <v>1</v>
          </cell>
          <cell r="K1040">
            <v>17</v>
          </cell>
          <cell r="L1040">
            <v>5005</v>
          </cell>
          <cell r="N1040">
            <v>1</v>
          </cell>
        </row>
        <row r="1041">
          <cell r="I1041" t="str">
            <v>CON</v>
          </cell>
          <cell r="J1041">
            <v>2</v>
          </cell>
          <cell r="K1041">
            <v>34</v>
          </cell>
          <cell r="L1041">
            <v>9729</v>
          </cell>
          <cell r="N1041">
            <v>6</v>
          </cell>
        </row>
        <row r="1042">
          <cell r="I1042" t="str">
            <v>CON</v>
          </cell>
          <cell r="J1042">
            <v>1</v>
          </cell>
          <cell r="K1042">
            <v>16</v>
          </cell>
          <cell r="L1042">
            <v>4717</v>
          </cell>
          <cell r="N1042">
            <v>1</v>
          </cell>
        </row>
        <row r="1043">
          <cell r="I1043" t="str">
            <v>CON</v>
          </cell>
          <cell r="J1043">
            <v>9</v>
          </cell>
          <cell r="K1043">
            <v>179</v>
          </cell>
          <cell r="L1043">
            <v>52190</v>
          </cell>
          <cell r="N1043">
            <v>27</v>
          </cell>
        </row>
        <row r="1044">
          <cell r="I1044" t="str">
            <v>CON</v>
          </cell>
          <cell r="J1044">
            <v>2</v>
          </cell>
          <cell r="K1044">
            <v>42</v>
          </cell>
          <cell r="L1044">
            <v>12035</v>
          </cell>
          <cell r="N1044">
            <v>6</v>
          </cell>
        </row>
        <row r="1045">
          <cell r="I1045" t="str">
            <v>CON</v>
          </cell>
          <cell r="J1045">
            <v>2</v>
          </cell>
          <cell r="K1045">
            <v>56</v>
          </cell>
          <cell r="L1045">
            <v>16357</v>
          </cell>
          <cell r="N1045">
            <v>6</v>
          </cell>
        </row>
        <row r="1046">
          <cell r="I1046" t="str">
            <v>CON</v>
          </cell>
          <cell r="J1046">
            <v>2</v>
          </cell>
          <cell r="K1046">
            <v>40</v>
          </cell>
          <cell r="L1046">
            <v>11491</v>
          </cell>
          <cell r="N1046">
            <v>6</v>
          </cell>
        </row>
        <row r="1047">
          <cell r="I1047" t="str">
            <v>CON</v>
          </cell>
          <cell r="J1047">
            <v>3</v>
          </cell>
          <cell r="K1047">
            <v>85</v>
          </cell>
          <cell r="L1047">
            <v>24844</v>
          </cell>
          <cell r="N1047">
            <v>9</v>
          </cell>
        </row>
        <row r="1048">
          <cell r="I1048" t="str">
            <v>CON</v>
          </cell>
          <cell r="J1048">
            <v>8</v>
          </cell>
          <cell r="K1048">
            <v>131</v>
          </cell>
          <cell r="L1048">
            <v>37976</v>
          </cell>
          <cell r="N1048">
            <v>24</v>
          </cell>
        </row>
        <row r="1049">
          <cell r="I1049" t="str">
            <v>CON</v>
          </cell>
          <cell r="J1049">
            <v>3</v>
          </cell>
          <cell r="K1049">
            <v>121</v>
          </cell>
          <cell r="L1049">
            <v>35380.999999999993</v>
          </cell>
          <cell r="N1049">
            <v>9</v>
          </cell>
        </row>
        <row r="1050">
          <cell r="I1050" t="str">
            <v>CON</v>
          </cell>
          <cell r="J1050">
            <v>1</v>
          </cell>
          <cell r="K1050">
            <v>17</v>
          </cell>
          <cell r="L1050">
            <v>4842</v>
          </cell>
          <cell r="N1050">
            <v>1</v>
          </cell>
        </row>
        <row r="1051">
          <cell r="I1051" t="str">
            <v>CON</v>
          </cell>
          <cell r="J1051">
            <v>2</v>
          </cell>
          <cell r="K1051">
            <v>69</v>
          </cell>
          <cell r="L1051">
            <v>20095</v>
          </cell>
          <cell r="N1051">
            <v>6</v>
          </cell>
        </row>
        <row r="1052">
          <cell r="I1052" t="str">
            <v>CON</v>
          </cell>
          <cell r="J1052">
            <v>1</v>
          </cell>
          <cell r="K1052">
            <v>7</v>
          </cell>
          <cell r="L1052">
            <v>2011</v>
          </cell>
          <cell r="N1052">
            <v>1</v>
          </cell>
        </row>
        <row r="1053">
          <cell r="I1053" t="str">
            <v>CON</v>
          </cell>
          <cell r="J1053">
            <v>1</v>
          </cell>
          <cell r="K1053">
            <v>12</v>
          </cell>
          <cell r="L1053">
            <v>3426</v>
          </cell>
          <cell r="N1053">
            <v>1</v>
          </cell>
        </row>
        <row r="1054">
          <cell r="I1054" t="str">
            <v>CON</v>
          </cell>
          <cell r="J1054">
            <v>2</v>
          </cell>
          <cell r="K1054">
            <v>11</v>
          </cell>
          <cell r="L1054">
            <v>3051</v>
          </cell>
          <cell r="N1054">
            <v>2</v>
          </cell>
        </row>
        <row r="1055">
          <cell r="I1055" t="str">
            <v>CON</v>
          </cell>
          <cell r="J1055">
            <v>4</v>
          </cell>
          <cell r="K1055">
            <v>58</v>
          </cell>
          <cell r="L1055">
            <v>16950.999999999996</v>
          </cell>
          <cell r="N1055">
            <v>12</v>
          </cell>
        </row>
        <row r="1056">
          <cell r="I1056" t="str">
            <v>CON</v>
          </cell>
          <cell r="J1056">
            <v>1</v>
          </cell>
          <cell r="K1056">
            <v>12</v>
          </cell>
          <cell r="L1056">
            <v>3374</v>
          </cell>
          <cell r="N1056">
            <v>1</v>
          </cell>
        </row>
        <row r="1057">
          <cell r="I1057" t="str">
            <v>CON</v>
          </cell>
          <cell r="J1057">
            <v>12</v>
          </cell>
          <cell r="K1057">
            <v>128</v>
          </cell>
          <cell r="L1057">
            <v>36176.000000000007</v>
          </cell>
          <cell r="N1057">
            <v>36</v>
          </cell>
        </row>
        <row r="1058">
          <cell r="I1058" t="str">
            <v>CON</v>
          </cell>
          <cell r="J1058">
            <v>3</v>
          </cell>
          <cell r="K1058">
            <v>56</v>
          </cell>
          <cell r="L1058">
            <v>16123</v>
          </cell>
          <cell r="N1058">
            <v>9</v>
          </cell>
        </row>
        <row r="1059">
          <cell r="I1059" t="str">
            <v>CON</v>
          </cell>
          <cell r="J1059">
            <v>14</v>
          </cell>
          <cell r="K1059">
            <v>68</v>
          </cell>
          <cell r="L1059">
            <v>17881</v>
          </cell>
          <cell r="N1059">
            <v>42</v>
          </cell>
        </row>
        <row r="1060">
          <cell r="I1060" t="str">
            <v>CON</v>
          </cell>
          <cell r="J1060">
            <v>3</v>
          </cell>
          <cell r="K1060">
            <v>99</v>
          </cell>
          <cell r="L1060">
            <v>29156</v>
          </cell>
          <cell r="N1060">
            <v>9</v>
          </cell>
        </row>
        <row r="1061">
          <cell r="I1061" t="str">
            <v>CON</v>
          </cell>
          <cell r="J1061">
            <v>2</v>
          </cell>
          <cell r="K1061">
            <v>9</v>
          </cell>
          <cell r="L1061">
            <v>2422</v>
          </cell>
          <cell r="N1061">
            <v>2</v>
          </cell>
        </row>
        <row r="1062">
          <cell r="I1062" t="str">
            <v>CON</v>
          </cell>
          <cell r="J1062">
            <v>1</v>
          </cell>
          <cell r="K1062">
            <v>26</v>
          </cell>
          <cell r="L1062">
            <v>7714</v>
          </cell>
          <cell r="N1062">
            <v>3</v>
          </cell>
        </row>
        <row r="1063">
          <cell r="I1063" t="str">
            <v>CON</v>
          </cell>
          <cell r="J1063">
            <v>1</v>
          </cell>
          <cell r="K1063">
            <v>6</v>
          </cell>
          <cell r="L1063">
            <v>1747</v>
          </cell>
          <cell r="N1063">
            <v>1</v>
          </cell>
        </row>
        <row r="1064">
          <cell r="I1064" t="str">
            <v>CON</v>
          </cell>
          <cell r="J1064">
            <v>2</v>
          </cell>
          <cell r="K1064">
            <v>27</v>
          </cell>
          <cell r="L1064">
            <v>7839</v>
          </cell>
          <cell r="N1064">
            <v>6</v>
          </cell>
        </row>
        <row r="1065">
          <cell r="I1065" t="str">
            <v>CON</v>
          </cell>
          <cell r="J1065">
            <v>2</v>
          </cell>
          <cell r="K1065">
            <v>10</v>
          </cell>
          <cell r="L1065">
            <v>2546</v>
          </cell>
          <cell r="N1065">
            <v>2</v>
          </cell>
        </row>
        <row r="1066">
          <cell r="I1066" t="str">
            <v>CON</v>
          </cell>
          <cell r="J1066">
            <v>1</v>
          </cell>
          <cell r="K1066">
            <v>17</v>
          </cell>
          <cell r="L1066">
            <v>4950</v>
          </cell>
          <cell r="N1066">
            <v>1</v>
          </cell>
        </row>
        <row r="1067">
          <cell r="I1067" t="str">
            <v>CON</v>
          </cell>
          <cell r="J1067">
            <v>1</v>
          </cell>
          <cell r="K1067">
            <v>12</v>
          </cell>
          <cell r="L1067">
            <v>3301</v>
          </cell>
          <cell r="N1067">
            <v>1</v>
          </cell>
        </row>
        <row r="1068">
          <cell r="I1068" t="str">
            <v>CON</v>
          </cell>
          <cell r="J1068">
            <v>1</v>
          </cell>
          <cell r="K1068">
            <v>11</v>
          </cell>
          <cell r="L1068">
            <v>3251</v>
          </cell>
          <cell r="N1068">
            <v>1</v>
          </cell>
        </row>
        <row r="1069">
          <cell r="I1069" t="str">
            <v>CON</v>
          </cell>
          <cell r="J1069">
            <v>2</v>
          </cell>
          <cell r="K1069">
            <v>12</v>
          </cell>
          <cell r="L1069">
            <v>3160</v>
          </cell>
          <cell r="N1069">
            <v>2</v>
          </cell>
        </row>
        <row r="1070">
          <cell r="I1070" t="str">
            <v>CON</v>
          </cell>
          <cell r="J1070">
            <v>6</v>
          </cell>
          <cell r="K1070">
            <v>134</v>
          </cell>
          <cell r="L1070">
            <v>39036</v>
          </cell>
          <cell r="N1070">
            <v>18</v>
          </cell>
        </row>
        <row r="1071">
          <cell r="I1071" t="str">
            <v>CON</v>
          </cell>
          <cell r="J1071">
            <v>1</v>
          </cell>
          <cell r="K1071">
            <v>20</v>
          </cell>
          <cell r="L1071">
            <v>5882</v>
          </cell>
          <cell r="N1071">
            <v>1</v>
          </cell>
        </row>
        <row r="1072">
          <cell r="I1072" t="str">
            <v>CON</v>
          </cell>
          <cell r="J1072">
            <v>1</v>
          </cell>
          <cell r="K1072">
            <v>14</v>
          </cell>
          <cell r="L1072">
            <v>3977</v>
          </cell>
          <cell r="N1072">
            <v>1</v>
          </cell>
        </row>
        <row r="1073">
          <cell r="I1073" t="str">
            <v>CON</v>
          </cell>
          <cell r="J1073">
            <v>4</v>
          </cell>
          <cell r="K1073">
            <v>73</v>
          </cell>
          <cell r="L1073">
            <v>21183</v>
          </cell>
          <cell r="N1073">
            <v>12</v>
          </cell>
        </row>
        <row r="1074">
          <cell r="I1074" t="str">
            <v>CON</v>
          </cell>
          <cell r="J1074">
            <v>1</v>
          </cell>
          <cell r="K1074">
            <v>9</v>
          </cell>
          <cell r="L1074">
            <v>2550</v>
          </cell>
          <cell r="N1074">
            <v>1</v>
          </cell>
        </row>
        <row r="1075">
          <cell r="I1075" t="str">
            <v>CON</v>
          </cell>
          <cell r="J1075">
            <v>1</v>
          </cell>
          <cell r="K1075">
            <v>17</v>
          </cell>
          <cell r="L1075">
            <v>4781</v>
          </cell>
          <cell r="N1075">
            <v>1</v>
          </cell>
        </row>
        <row r="1076">
          <cell r="I1076" t="str">
            <v>CON</v>
          </cell>
          <cell r="J1076">
            <v>1</v>
          </cell>
          <cell r="K1076">
            <v>10</v>
          </cell>
          <cell r="L1076">
            <v>2769</v>
          </cell>
          <cell r="N1076">
            <v>1</v>
          </cell>
        </row>
        <row r="1077">
          <cell r="I1077" t="str">
            <v>CON</v>
          </cell>
          <cell r="J1077">
            <v>1</v>
          </cell>
          <cell r="K1077">
            <v>8</v>
          </cell>
          <cell r="L1077">
            <v>2205</v>
          </cell>
          <cell r="N1077">
            <v>1</v>
          </cell>
        </row>
        <row r="1078">
          <cell r="I1078" t="str">
            <v>CON</v>
          </cell>
          <cell r="J1078">
            <v>1</v>
          </cell>
          <cell r="K1078">
            <v>8</v>
          </cell>
          <cell r="L1078">
            <v>2210</v>
          </cell>
          <cell r="N1078">
            <v>1</v>
          </cell>
        </row>
        <row r="1079">
          <cell r="I1079" t="str">
            <v>CON</v>
          </cell>
          <cell r="J1079">
            <v>1</v>
          </cell>
          <cell r="K1079">
            <v>9</v>
          </cell>
          <cell r="L1079">
            <v>2460</v>
          </cell>
          <cell r="N1079">
            <v>1</v>
          </cell>
        </row>
        <row r="1080">
          <cell r="I1080" t="str">
            <v>CON</v>
          </cell>
          <cell r="J1080">
            <v>1</v>
          </cell>
          <cell r="K1080">
            <v>5</v>
          </cell>
          <cell r="L1080">
            <v>1482</v>
          </cell>
          <cell r="N1080">
            <v>1</v>
          </cell>
        </row>
        <row r="1081">
          <cell r="I1081" t="str">
            <v>CON</v>
          </cell>
          <cell r="J1081">
            <v>1</v>
          </cell>
          <cell r="K1081">
            <v>13</v>
          </cell>
          <cell r="L1081">
            <v>3837</v>
          </cell>
          <cell r="N1081">
            <v>1</v>
          </cell>
        </row>
        <row r="1082">
          <cell r="I1082" t="str">
            <v>CON</v>
          </cell>
          <cell r="J1082">
            <v>1</v>
          </cell>
          <cell r="K1082">
            <v>8</v>
          </cell>
          <cell r="L1082">
            <v>2230</v>
          </cell>
          <cell r="N1082">
            <v>1</v>
          </cell>
        </row>
        <row r="1083">
          <cell r="I1083" t="str">
            <v>CON</v>
          </cell>
          <cell r="J1083">
            <v>1</v>
          </cell>
          <cell r="K1083">
            <v>6</v>
          </cell>
          <cell r="L1083">
            <v>1595</v>
          </cell>
          <cell r="N1083">
            <v>1</v>
          </cell>
        </row>
        <row r="1084">
          <cell r="I1084" t="str">
            <v>CON</v>
          </cell>
          <cell r="J1084">
            <v>1</v>
          </cell>
          <cell r="K1084">
            <v>18</v>
          </cell>
          <cell r="L1084">
            <v>5229</v>
          </cell>
          <cell r="N1084">
            <v>1</v>
          </cell>
        </row>
        <row r="1085">
          <cell r="I1085" t="str">
            <v>CON</v>
          </cell>
          <cell r="J1085">
            <v>1</v>
          </cell>
          <cell r="K1085">
            <v>44</v>
          </cell>
          <cell r="L1085">
            <v>12884</v>
          </cell>
          <cell r="N1085">
            <v>3</v>
          </cell>
        </row>
        <row r="1086">
          <cell r="I1086" t="str">
            <v>CON</v>
          </cell>
          <cell r="J1086">
            <v>1</v>
          </cell>
          <cell r="K1086">
            <v>4</v>
          </cell>
          <cell r="L1086">
            <v>1074</v>
          </cell>
          <cell r="N1086">
            <v>1</v>
          </cell>
        </row>
        <row r="1087">
          <cell r="I1087" t="str">
            <v>CON</v>
          </cell>
          <cell r="J1087">
            <v>1</v>
          </cell>
          <cell r="K1087">
            <v>5</v>
          </cell>
          <cell r="L1087">
            <v>1337</v>
          </cell>
          <cell r="N1087">
            <v>1</v>
          </cell>
        </row>
        <row r="1088">
          <cell r="I1088" t="str">
            <v>CON</v>
          </cell>
          <cell r="J1088">
            <v>1</v>
          </cell>
          <cell r="K1088">
            <v>5</v>
          </cell>
          <cell r="L1088">
            <v>1445</v>
          </cell>
          <cell r="N1088">
            <v>1</v>
          </cell>
        </row>
        <row r="1089">
          <cell r="I1089" t="str">
            <v>CON</v>
          </cell>
          <cell r="J1089">
            <v>1</v>
          </cell>
          <cell r="K1089">
            <v>14</v>
          </cell>
          <cell r="L1089">
            <v>4128</v>
          </cell>
          <cell r="N1089">
            <v>1</v>
          </cell>
        </row>
        <row r="1090">
          <cell r="I1090" t="str">
            <v>CON</v>
          </cell>
          <cell r="J1090">
            <v>1</v>
          </cell>
          <cell r="K1090">
            <v>4</v>
          </cell>
          <cell r="L1090">
            <v>1152</v>
          </cell>
          <cell r="N1090">
            <v>1</v>
          </cell>
        </row>
        <row r="1091">
          <cell r="I1091" t="str">
            <v>CON</v>
          </cell>
          <cell r="J1091">
            <v>1</v>
          </cell>
          <cell r="K1091">
            <v>5</v>
          </cell>
          <cell r="L1091">
            <v>1456</v>
          </cell>
          <cell r="N1091">
            <v>1</v>
          </cell>
        </row>
        <row r="1092">
          <cell r="I1092" t="str">
            <v>CON</v>
          </cell>
          <cell r="J1092">
            <v>1</v>
          </cell>
          <cell r="K1092">
            <v>12</v>
          </cell>
          <cell r="L1092">
            <v>3551</v>
          </cell>
          <cell r="N1092">
            <v>1</v>
          </cell>
        </row>
        <row r="1093">
          <cell r="I1093" t="str">
            <v>CON</v>
          </cell>
          <cell r="J1093">
            <v>1</v>
          </cell>
          <cell r="K1093">
            <v>17</v>
          </cell>
          <cell r="L1093">
            <v>4854</v>
          </cell>
          <cell r="N1093">
            <v>1</v>
          </cell>
        </row>
        <row r="1094">
          <cell r="I1094" t="str">
            <v>CON</v>
          </cell>
          <cell r="J1094">
            <v>1</v>
          </cell>
          <cell r="K1094">
            <v>6</v>
          </cell>
          <cell r="L1094">
            <v>1731</v>
          </cell>
          <cell r="N1094">
            <v>1</v>
          </cell>
        </row>
        <row r="1095">
          <cell r="I1095" t="str">
            <v>CON</v>
          </cell>
          <cell r="J1095">
            <v>1</v>
          </cell>
          <cell r="K1095">
            <v>2</v>
          </cell>
          <cell r="L1095">
            <v>354</v>
          </cell>
          <cell r="N1095" t="str">
            <v>0</v>
          </cell>
        </row>
        <row r="1096">
          <cell r="I1096" t="str">
            <v>CON</v>
          </cell>
          <cell r="J1096">
            <v>1</v>
          </cell>
          <cell r="K1096">
            <v>4</v>
          </cell>
          <cell r="L1096">
            <v>904</v>
          </cell>
          <cell r="N1096" t="str">
            <v>0</v>
          </cell>
        </row>
        <row r="1097">
          <cell r="I1097" t="str">
            <v>CON</v>
          </cell>
          <cell r="J1097">
            <v>1</v>
          </cell>
          <cell r="K1097">
            <v>3</v>
          </cell>
          <cell r="L1097">
            <v>863</v>
          </cell>
          <cell r="N1097" t="str">
            <v>0</v>
          </cell>
        </row>
        <row r="1098">
          <cell r="I1098" t="str">
            <v>CON</v>
          </cell>
          <cell r="J1098">
            <v>10</v>
          </cell>
          <cell r="K1098">
            <v>252</v>
          </cell>
          <cell r="L1098">
            <v>73580.000000000015</v>
          </cell>
          <cell r="N1098">
            <v>30</v>
          </cell>
        </row>
        <row r="1099">
          <cell r="I1099" t="str">
            <v>CON</v>
          </cell>
          <cell r="J1099">
            <v>1</v>
          </cell>
          <cell r="K1099">
            <v>5</v>
          </cell>
          <cell r="L1099">
            <v>1211</v>
          </cell>
          <cell r="N1099">
            <v>1</v>
          </cell>
        </row>
        <row r="1100">
          <cell r="I1100" t="str">
            <v>CON</v>
          </cell>
          <cell r="J1100">
            <v>1</v>
          </cell>
          <cell r="K1100">
            <v>7</v>
          </cell>
          <cell r="L1100">
            <v>1986</v>
          </cell>
          <cell r="N1100">
            <v>1</v>
          </cell>
        </row>
        <row r="1101">
          <cell r="I1101" t="str">
            <v>CON</v>
          </cell>
          <cell r="J1101">
            <v>1</v>
          </cell>
          <cell r="K1101">
            <v>4</v>
          </cell>
          <cell r="L1101">
            <v>1021</v>
          </cell>
          <cell r="N1101">
            <v>1</v>
          </cell>
        </row>
        <row r="1102">
          <cell r="I1102" t="str">
            <v>CON</v>
          </cell>
          <cell r="J1102">
            <v>1</v>
          </cell>
          <cell r="K1102">
            <v>8</v>
          </cell>
          <cell r="L1102">
            <v>2180</v>
          </cell>
          <cell r="N1102">
            <v>1</v>
          </cell>
        </row>
        <row r="1103">
          <cell r="I1103" t="str">
            <v>CON</v>
          </cell>
          <cell r="J1103">
            <v>24</v>
          </cell>
          <cell r="K1103">
            <v>471</v>
          </cell>
          <cell r="L1103">
            <v>136709</v>
          </cell>
          <cell r="N1103">
            <v>72</v>
          </cell>
        </row>
        <row r="1104">
          <cell r="I1104" t="str">
            <v>CON</v>
          </cell>
          <cell r="J1104">
            <v>1</v>
          </cell>
          <cell r="K1104">
            <v>4</v>
          </cell>
          <cell r="L1104">
            <v>1179</v>
          </cell>
          <cell r="N1104">
            <v>1</v>
          </cell>
        </row>
        <row r="1105">
          <cell r="I1105" t="str">
            <v>CON</v>
          </cell>
          <cell r="J1105">
            <v>1</v>
          </cell>
          <cell r="K1105">
            <v>13</v>
          </cell>
          <cell r="L1105">
            <v>3710</v>
          </cell>
          <cell r="N1105">
            <v>1</v>
          </cell>
        </row>
        <row r="1106">
          <cell r="I1106" t="str">
            <v>CON</v>
          </cell>
          <cell r="J1106">
            <v>1</v>
          </cell>
          <cell r="K1106">
            <v>45</v>
          </cell>
          <cell r="L1106">
            <v>13264</v>
          </cell>
          <cell r="N1106">
            <v>3</v>
          </cell>
        </row>
        <row r="1107">
          <cell r="I1107" t="str">
            <v>CON</v>
          </cell>
          <cell r="J1107">
            <v>13</v>
          </cell>
          <cell r="K1107">
            <v>371</v>
          </cell>
          <cell r="L1107">
            <v>108874.99999999997</v>
          </cell>
          <cell r="N1107">
            <v>39</v>
          </cell>
        </row>
        <row r="1108">
          <cell r="I1108" t="str">
            <v>CON</v>
          </cell>
          <cell r="J1108">
            <v>1</v>
          </cell>
          <cell r="K1108">
            <v>3</v>
          </cell>
          <cell r="L1108">
            <v>663</v>
          </cell>
          <cell r="N1108" t="str">
            <v>0</v>
          </cell>
        </row>
        <row r="1109">
          <cell r="I1109" t="str">
            <v>CON</v>
          </cell>
          <cell r="J1109">
            <v>1</v>
          </cell>
          <cell r="K1109">
            <v>28</v>
          </cell>
          <cell r="L1109">
            <v>8080</v>
          </cell>
          <cell r="N1109">
            <v>3</v>
          </cell>
        </row>
        <row r="1110">
          <cell r="I1110" t="str">
            <v>CON</v>
          </cell>
          <cell r="J1110">
            <v>1</v>
          </cell>
          <cell r="K1110">
            <v>7</v>
          </cell>
          <cell r="L1110">
            <v>2062</v>
          </cell>
          <cell r="N1110">
            <v>1</v>
          </cell>
        </row>
        <row r="1111">
          <cell r="I1111" t="str">
            <v>CON</v>
          </cell>
          <cell r="J1111">
            <v>5</v>
          </cell>
          <cell r="K1111">
            <v>21</v>
          </cell>
          <cell r="L1111">
            <v>5311</v>
          </cell>
          <cell r="N1111">
            <v>5</v>
          </cell>
        </row>
        <row r="1112">
          <cell r="I1112" t="str">
            <v>CON</v>
          </cell>
          <cell r="J1112">
            <v>2</v>
          </cell>
          <cell r="K1112">
            <v>52</v>
          </cell>
          <cell r="L1112">
            <v>15165</v>
          </cell>
          <cell r="N1112">
            <v>6</v>
          </cell>
        </row>
        <row r="1113">
          <cell r="I1113" t="str">
            <v>CON</v>
          </cell>
          <cell r="J1113">
            <v>1</v>
          </cell>
          <cell r="K1113">
            <v>16</v>
          </cell>
          <cell r="L1113">
            <v>4672</v>
          </cell>
          <cell r="N1113">
            <v>1</v>
          </cell>
        </row>
        <row r="1114">
          <cell r="I1114" t="str">
            <v>CON</v>
          </cell>
          <cell r="J1114">
            <v>1</v>
          </cell>
          <cell r="K1114">
            <v>6</v>
          </cell>
          <cell r="L1114">
            <v>1557</v>
          </cell>
          <cell r="N1114">
            <v>1</v>
          </cell>
        </row>
        <row r="1115">
          <cell r="I1115" t="str">
            <v>CON</v>
          </cell>
          <cell r="J1115">
            <v>1</v>
          </cell>
          <cell r="K1115">
            <v>12</v>
          </cell>
          <cell r="L1115">
            <v>3550</v>
          </cell>
          <cell r="N1115">
            <v>1</v>
          </cell>
        </row>
        <row r="1116">
          <cell r="I1116" t="str">
            <v>CON</v>
          </cell>
          <cell r="J1116">
            <v>1</v>
          </cell>
          <cell r="K1116">
            <v>38</v>
          </cell>
          <cell r="L1116">
            <v>11015</v>
          </cell>
          <cell r="N1116">
            <v>3</v>
          </cell>
        </row>
        <row r="1117">
          <cell r="I1117" t="str">
            <v>CON</v>
          </cell>
          <cell r="J1117">
            <v>1</v>
          </cell>
          <cell r="K1117">
            <v>32</v>
          </cell>
          <cell r="L1117">
            <v>9391</v>
          </cell>
          <cell r="N1117">
            <v>3</v>
          </cell>
        </row>
        <row r="1118">
          <cell r="I1118" t="str">
            <v>CON</v>
          </cell>
          <cell r="J1118">
            <v>4</v>
          </cell>
          <cell r="K1118">
            <v>17</v>
          </cell>
          <cell r="L1118">
            <v>4641.0000000000009</v>
          </cell>
          <cell r="N1118">
            <v>4</v>
          </cell>
        </row>
        <row r="1119">
          <cell r="I1119" t="str">
            <v>CON</v>
          </cell>
          <cell r="J1119">
            <v>2</v>
          </cell>
          <cell r="K1119">
            <v>52</v>
          </cell>
          <cell r="L1119">
            <v>15191</v>
          </cell>
          <cell r="N1119">
            <v>6</v>
          </cell>
        </row>
        <row r="1120">
          <cell r="I1120" t="str">
            <v>CON</v>
          </cell>
          <cell r="J1120">
            <v>1</v>
          </cell>
          <cell r="K1120">
            <v>14</v>
          </cell>
          <cell r="L1120">
            <v>4071</v>
          </cell>
          <cell r="N1120">
            <v>1</v>
          </cell>
        </row>
        <row r="1121">
          <cell r="I1121" t="str">
            <v>CON</v>
          </cell>
          <cell r="J1121">
            <v>1</v>
          </cell>
          <cell r="K1121">
            <v>26</v>
          </cell>
          <cell r="L1121">
            <v>7573</v>
          </cell>
          <cell r="N1121">
            <v>3</v>
          </cell>
        </row>
        <row r="1122">
          <cell r="I1122" t="str">
            <v>CON</v>
          </cell>
          <cell r="J1122">
            <v>1</v>
          </cell>
          <cell r="K1122">
            <v>7</v>
          </cell>
          <cell r="L1122">
            <v>1980</v>
          </cell>
          <cell r="N1122">
            <v>1</v>
          </cell>
        </row>
        <row r="1123">
          <cell r="I1123" t="str">
            <v>CON</v>
          </cell>
          <cell r="J1123">
            <v>1</v>
          </cell>
          <cell r="K1123">
            <v>20</v>
          </cell>
          <cell r="L1123">
            <v>5833</v>
          </cell>
          <cell r="N1123">
            <v>1</v>
          </cell>
        </row>
        <row r="1124">
          <cell r="I1124" t="str">
            <v>CON</v>
          </cell>
          <cell r="J1124">
            <v>1</v>
          </cell>
          <cell r="K1124">
            <v>14</v>
          </cell>
          <cell r="L1124">
            <v>3888</v>
          </cell>
          <cell r="N1124">
            <v>1</v>
          </cell>
        </row>
        <row r="1125">
          <cell r="I1125" t="str">
            <v>CON</v>
          </cell>
          <cell r="J1125">
            <v>1</v>
          </cell>
          <cell r="K1125">
            <v>4</v>
          </cell>
          <cell r="L1125">
            <v>1140</v>
          </cell>
          <cell r="N1125">
            <v>1</v>
          </cell>
        </row>
        <row r="1126">
          <cell r="I1126" t="str">
            <v>CON</v>
          </cell>
          <cell r="J1126">
            <v>1</v>
          </cell>
          <cell r="K1126">
            <v>5</v>
          </cell>
          <cell r="L1126">
            <v>1247</v>
          </cell>
          <cell r="N1126">
            <v>1</v>
          </cell>
        </row>
        <row r="1127">
          <cell r="I1127" t="str">
            <v>CON</v>
          </cell>
          <cell r="J1127">
            <v>1</v>
          </cell>
          <cell r="K1127">
            <v>4</v>
          </cell>
          <cell r="L1127">
            <v>1077</v>
          </cell>
          <cell r="N1127">
            <v>1</v>
          </cell>
        </row>
        <row r="1128">
          <cell r="I1128" t="str">
            <v>CON</v>
          </cell>
          <cell r="J1128">
            <v>1</v>
          </cell>
          <cell r="K1128">
            <v>8</v>
          </cell>
          <cell r="L1128">
            <v>2131</v>
          </cell>
          <cell r="N1128">
            <v>1</v>
          </cell>
        </row>
        <row r="1129">
          <cell r="I1129" t="str">
            <v>CON</v>
          </cell>
          <cell r="J1129">
            <v>1</v>
          </cell>
          <cell r="K1129">
            <v>5</v>
          </cell>
          <cell r="L1129">
            <v>1441</v>
          </cell>
          <cell r="N1129">
            <v>1</v>
          </cell>
        </row>
        <row r="1130">
          <cell r="I1130" t="str">
            <v>CON</v>
          </cell>
          <cell r="J1130">
            <v>1</v>
          </cell>
          <cell r="K1130">
            <v>4</v>
          </cell>
          <cell r="L1130">
            <v>897</v>
          </cell>
          <cell r="N1130" t="str">
            <v>0</v>
          </cell>
        </row>
        <row r="1131">
          <cell r="I1131" t="str">
            <v>CON</v>
          </cell>
          <cell r="J1131">
            <v>1</v>
          </cell>
          <cell r="K1131">
            <v>7</v>
          </cell>
          <cell r="L1131">
            <v>1786</v>
          </cell>
          <cell r="N1131">
            <v>1</v>
          </cell>
        </row>
        <row r="1132">
          <cell r="I1132" t="str">
            <v>CON</v>
          </cell>
          <cell r="J1132">
            <v>1</v>
          </cell>
          <cell r="K1132">
            <v>3</v>
          </cell>
          <cell r="L1132">
            <v>653</v>
          </cell>
          <cell r="N1132" t="str">
            <v>0</v>
          </cell>
        </row>
        <row r="1133">
          <cell r="I1133" t="str">
            <v>CON</v>
          </cell>
          <cell r="J1133">
            <v>1</v>
          </cell>
          <cell r="K1133">
            <v>45</v>
          </cell>
          <cell r="L1133">
            <v>13273</v>
          </cell>
          <cell r="N1133">
            <v>3</v>
          </cell>
        </row>
        <row r="1134">
          <cell r="I1134" t="str">
            <v>CON</v>
          </cell>
          <cell r="J1134">
            <v>1</v>
          </cell>
          <cell r="K1134">
            <v>3</v>
          </cell>
          <cell r="L1134">
            <v>854</v>
          </cell>
          <cell r="N1134" t="str">
            <v>0</v>
          </cell>
        </row>
        <row r="1135">
          <cell r="I1135" t="str">
            <v>CON</v>
          </cell>
          <cell r="J1135">
            <v>1</v>
          </cell>
          <cell r="K1135">
            <v>5</v>
          </cell>
          <cell r="L1135">
            <v>1335</v>
          </cell>
          <cell r="N1135">
            <v>1</v>
          </cell>
        </row>
        <row r="1136">
          <cell r="I1136" t="str">
            <v>CON</v>
          </cell>
          <cell r="J1136">
            <v>1</v>
          </cell>
          <cell r="K1136">
            <v>4</v>
          </cell>
          <cell r="L1136">
            <v>1171</v>
          </cell>
          <cell r="N1136">
            <v>1</v>
          </cell>
        </row>
        <row r="1137">
          <cell r="I1137" t="str">
            <v>CON</v>
          </cell>
          <cell r="J1137">
            <v>1</v>
          </cell>
          <cell r="K1137">
            <v>5</v>
          </cell>
          <cell r="L1137">
            <v>1437</v>
          </cell>
          <cell r="N1137">
            <v>1</v>
          </cell>
        </row>
        <row r="1138">
          <cell r="I1138" t="str">
            <v>CON</v>
          </cell>
          <cell r="J1138">
            <v>2</v>
          </cell>
          <cell r="K1138">
            <v>6</v>
          </cell>
          <cell r="L1138">
            <v>1638</v>
          </cell>
          <cell r="N1138">
            <v>2</v>
          </cell>
        </row>
        <row r="1139">
          <cell r="I1139" t="str">
            <v>CON</v>
          </cell>
          <cell r="J1139">
            <v>1</v>
          </cell>
          <cell r="K1139">
            <v>3</v>
          </cell>
          <cell r="L1139">
            <v>700</v>
          </cell>
          <cell r="N1139" t="str">
            <v>0</v>
          </cell>
        </row>
        <row r="1140">
          <cell r="I1140" t="str">
            <v>CON</v>
          </cell>
          <cell r="J1140">
            <v>1</v>
          </cell>
          <cell r="K1140">
            <v>6</v>
          </cell>
          <cell r="L1140">
            <v>1502</v>
          </cell>
          <cell r="N1140">
            <v>1</v>
          </cell>
        </row>
        <row r="1141">
          <cell r="I1141" t="str">
            <v>CON</v>
          </cell>
          <cell r="J1141">
            <v>1</v>
          </cell>
          <cell r="K1141">
            <v>4</v>
          </cell>
          <cell r="L1141">
            <v>1156</v>
          </cell>
          <cell r="N1141">
            <v>1</v>
          </cell>
        </row>
        <row r="1142">
          <cell r="I1142" t="str">
            <v>CON</v>
          </cell>
          <cell r="J1142">
            <v>1</v>
          </cell>
          <cell r="K1142">
            <v>3</v>
          </cell>
          <cell r="L1142">
            <v>840</v>
          </cell>
          <cell r="N1142" t="str">
            <v>0</v>
          </cell>
        </row>
        <row r="1143">
          <cell r="I1143" t="str">
            <v>CON</v>
          </cell>
          <cell r="J1143">
            <v>1</v>
          </cell>
          <cell r="K1143">
            <v>7</v>
          </cell>
          <cell r="L1143">
            <v>1879</v>
          </cell>
          <cell r="N1143">
            <v>1</v>
          </cell>
        </row>
        <row r="1144">
          <cell r="I1144" t="str">
            <v>CON</v>
          </cell>
          <cell r="J1144">
            <v>1</v>
          </cell>
          <cell r="K1144">
            <v>4</v>
          </cell>
          <cell r="L1144">
            <v>911</v>
          </cell>
          <cell r="N1144" t="str">
            <v>0</v>
          </cell>
        </row>
        <row r="1145">
          <cell r="I1145" t="str">
            <v>CON</v>
          </cell>
          <cell r="J1145">
            <v>1</v>
          </cell>
          <cell r="K1145">
            <v>6</v>
          </cell>
          <cell r="L1145">
            <v>1565</v>
          </cell>
          <cell r="N1145">
            <v>1</v>
          </cell>
        </row>
        <row r="1146">
          <cell r="I1146" t="str">
            <v>CON</v>
          </cell>
          <cell r="J1146">
            <v>1</v>
          </cell>
          <cell r="K1146">
            <v>5</v>
          </cell>
          <cell r="L1146">
            <v>1266</v>
          </cell>
          <cell r="N1146">
            <v>1</v>
          </cell>
        </row>
        <row r="1147">
          <cell r="I1147" t="str">
            <v>CON</v>
          </cell>
          <cell r="J1147">
            <v>1</v>
          </cell>
          <cell r="K1147">
            <v>5</v>
          </cell>
          <cell r="L1147">
            <v>1249</v>
          </cell>
          <cell r="N1147">
            <v>1</v>
          </cell>
        </row>
        <row r="1148">
          <cell r="I1148" t="str">
            <v>CON</v>
          </cell>
          <cell r="J1148">
            <v>1</v>
          </cell>
          <cell r="K1148">
            <v>5</v>
          </cell>
          <cell r="L1148">
            <v>1318</v>
          </cell>
          <cell r="N1148">
            <v>1</v>
          </cell>
        </row>
        <row r="1149">
          <cell r="I1149" t="str">
            <v>CON</v>
          </cell>
          <cell r="J1149">
            <v>1</v>
          </cell>
          <cell r="K1149">
            <v>4</v>
          </cell>
          <cell r="L1149">
            <v>1167</v>
          </cell>
          <cell r="N1149">
            <v>1</v>
          </cell>
        </row>
        <row r="1150">
          <cell r="I1150" t="str">
            <v>CON</v>
          </cell>
          <cell r="J1150">
            <v>1</v>
          </cell>
          <cell r="K1150">
            <v>6</v>
          </cell>
          <cell r="L1150">
            <v>1760</v>
          </cell>
          <cell r="N1150">
            <v>1</v>
          </cell>
        </row>
        <row r="1151">
          <cell r="I1151" t="str">
            <v>CON</v>
          </cell>
          <cell r="J1151">
            <v>1</v>
          </cell>
          <cell r="K1151">
            <v>3</v>
          </cell>
          <cell r="L1151">
            <v>637</v>
          </cell>
          <cell r="N1151" t="str">
            <v>0</v>
          </cell>
        </row>
        <row r="1152">
          <cell r="I1152" t="str">
            <v>CON</v>
          </cell>
          <cell r="J1152">
            <v>1</v>
          </cell>
          <cell r="K1152">
            <v>8</v>
          </cell>
          <cell r="L1152">
            <v>2117</v>
          </cell>
          <cell r="N1152">
            <v>1</v>
          </cell>
        </row>
        <row r="1153">
          <cell r="I1153" t="str">
            <v>CON</v>
          </cell>
          <cell r="J1153">
            <v>2</v>
          </cell>
          <cell r="K1153">
            <v>11</v>
          </cell>
          <cell r="L1153">
            <v>2987</v>
          </cell>
          <cell r="N1153">
            <v>2</v>
          </cell>
        </row>
        <row r="1154">
          <cell r="I1154" t="str">
            <v>CON</v>
          </cell>
          <cell r="J1154">
            <v>1</v>
          </cell>
          <cell r="K1154">
            <v>4</v>
          </cell>
          <cell r="L1154">
            <v>975</v>
          </cell>
          <cell r="N1154" t="str">
            <v>0</v>
          </cell>
        </row>
        <row r="1155">
          <cell r="I1155" t="str">
            <v>CON</v>
          </cell>
          <cell r="J1155">
            <v>1</v>
          </cell>
          <cell r="K1155">
            <v>4</v>
          </cell>
          <cell r="L1155">
            <v>1118</v>
          </cell>
          <cell r="N1155">
            <v>1</v>
          </cell>
        </row>
        <row r="1156">
          <cell r="I1156" t="str">
            <v>CON</v>
          </cell>
          <cell r="J1156">
            <v>1</v>
          </cell>
          <cell r="K1156">
            <v>23</v>
          </cell>
          <cell r="L1156">
            <v>6640</v>
          </cell>
          <cell r="N1156">
            <v>1</v>
          </cell>
        </row>
        <row r="1157">
          <cell r="I1157" t="str">
            <v>CON</v>
          </cell>
          <cell r="J1157">
            <v>1</v>
          </cell>
          <cell r="K1157">
            <v>14</v>
          </cell>
          <cell r="L1157">
            <v>3929</v>
          </cell>
          <cell r="N1157">
            <v>1</v>
          </cell>
        </row>
        <row r="1158">
          <cell r="I1158" t="str">
            <v>CON</v>
          </cell>
          <cell r="J1158">
            <v>1</v>
          </cell>
          <cell r="K1158">
            <v>29</v>
          </cell>
          <cell r="L1158">
            <v>8628</v>
          </cell>
          <cell r="N1158">
            <v>3</v>
          </cell>
        </row>
        <row r="1159">
          <cell r="I1159" t="str">
            <v>CON</v>
          </cell>
          <cell r="J1159">
            <v>1</v>
          </cell>
          <cell r="K1159">
            <v>5</v>
          </cell>
          <cell r="L1159">
            <v>1465</v>
          </cell>
          <cell r="N1159">
            <v>1</v>
          </cell>
        </row>
        <row r="1160">
          <cell r="I1160" t="str">
            <v>CON</v>
          </cell>
          <cell r="J1160">
            <v>1</v>
          </cell>
          <cell r="K1160">
            <v>14</v>
          </cell>
          <cell r="L1160">
            <v>3913</v>
          </cell>
          <cell r="N1160">
            <v>1</v>
          </cell>
        </row>
        <row r="1161">
          <cell r="I1161" t="str">
            <v>CON</v>
          </cell>
          <cell r="J1161">
            <v>1</v>
          </cell>
          <cell r="K1161">
            <v>3</v>
          </cell>
          <cell r="L1161">
            <v>760</v>
          </cell>
          <cell r="N1161" t="str">
            <v>0</v>
          </cell>
        </row>
        <row r="1162">
          <cell r="I1162" t="str">
            <v>CON</v>
          </cell>
          <cell r="J1162">
            <v>1</v>
          </cell>
          <cell r="K1162">
            <v>4</v>
          </cell>
          <cell r="L1162">
            <v>994</v>
          </cell>
          <cell r="N1162" t="str">
            <v>0</v>
          </cell>
        </row>
        <row r="1163">
          <cell r="I1163" t="str">
            <v>CON</v>
          </cell>
          <cell r="J1163">
            <v>5</v>
          </cell>
          <cell r="K1163">
            <v>46</v>
          </cell>
          <cell r="L1163">
            <v>13131</v>
          </cell>
          <cell r="N1163">
            <v>15</v>
          </cell>
        </row>
        <row r="1164">
          <cell r="I1164" t="str">
            <v>CON</v>
          </cell>
          <cell r="J1164">
            <v>1</v>
          </cell>
          <cell r="K1164">
            <v>3</v>
          </cell>
          <cell r="L1164">
            <v>809</v>
          </cell>
          <cell r="N1164" t="str">
            <v>0</v>
          </cell>
        </row>
        <row r="1165">
          <cell r="I1165" t="str">
            <v>CON</v>
          </cell>
          <cell r="J1165">
            <v>1</v>
          </cell>
          <cell r="K1165">
            <v>12</v>
          </cell>
          <cell r="L1165">
            <v>3466</v>
          </cell>
          <cell r="N1165">
            <v>1</v>
          </cell>
        </row>
        <row r="1166">
          <cell r="I1166" t="str">
            <v>CON</v>
          </cell>
          <cell r="J1166">
            <v>1</v>
          </cell>
          <cell r="K1166">
            <v>5</v>
          </cell>
          <cell r="L1166">
            <v>1346</v>
          </cell>
          <cell r="N1166">
            <v>1</v>
          </cell>
        </row>
        <row r="1167">
          <cell r="I1167" t="str">
            <v>CON</v>
          </cell>
          <cell r="J1167">
            <v>1</v>
          </cell>
          <cell r="K1167">
            <v>3</v>
          </cell>
          <cell r="L1167">
            <v>629</v>
          </cell>
          <cell r="N1167" t="str">
            <v>0</v>
          </cell>
        </row>
        <row r="1168">
          <cell r="I1168" t="str">
            <v>CON</v>
          </cell>
          <cell r="J1168">
            <v>1</v>
          </cell>
          <cell r="K1168">
            <v>22</v>
          </cell>
          <cell r="L1168">
            <v>6419</v>
          </cell>
          <cell r="N1168">
            <v>1</v>
          </cell>
        </row>
        <row r="1169">
          <cell r="I1169" t="str">
            <v>CON</v>
          </cell>
          <cell r="J1169">
            <v>1</v>
          </cell>
          <cell r="K1169">
            <v>3</v>
          </cell>
          <cell r="L1169">
            <v>734</v>
          </cell>
          <cell r="N1169" t="str">
            <v>0</v>
          </cell>
        </row>
        <row r="1170">
          <cell r="I1170" t="str">
            <v>CON</v>
          </cell>
          <cell r="J1170">
            <v>1</v>
          </cell>
          <cell r="K1170">
            <v>10</v>
          </cell>
          <cell r="L1170">
            <v>2732</v>
          </cell>
          <cell r="N1170">
            <v>1</v>
          </cell>
        </row>
        <row r="1171">
          <cell r="I1171" t="str">
            <v>CON</v>
          </cell>
          <cell r="J1171">
            <v>2</v>
          </cell>
          <cell r="K1171">
            <v>23</v>
          </cell>
          <cell r="L1171">
            <v>6587.0000000000009</v>
          </cell>
          <cell r="N1171">
            <v>2</v>
          </cell>
        </row>
        <row r="1172">
          <cell r="I1172" t="str">
            <v>CON</v>
          </cell>
          <cell r="J1172">
            <v>6</v>
          </cell>
          <cell r="K1172">
            <v>80</v>
          </cell>
          <cell r="L1172">
            <v>23079.000000000004</v>
          </cell>
          <cell r="N1172">
            <v>18</v>
          </cell>
        </row>
        <row r="1173">
          <cell r="I1173" t="str">
            <v>CON</v>
          </cell>
          <cell r="J1173">
            <v>3</v>
          </cell>
          <cell r="K1173">
            <v>45</v>
          </cell>
          <cell r="L1173">
            <v>12732</v>
          </cell>
          <cell r="N1173">
            <v>9</v>
          </cell>
        </row>
        <row r="1174">
          <cell r="I1174" t="str">
            <v>CON</v>
          </cell>
          <cell r="J1174">
            <v>2</v>
          </cell>
          <cell r="K1174">
            <v>33</v>
          </cell>
          <cell r="L1174">
            <v>9425</v>
          </cell>
          <cell r="N1174">
            <v>6</v>
          </cell>
        </row>
        <row r="1175">
          <cell r="I1175" t="str">
            <v>CON</v>
          </cell>
          <cell r="J1175">
            <v>1</v>
          </cell>
          <cell r="K1175">
            <v>8</v>
          </cell>
          <cell r="L1175">
            <v>2252</v>
          </cell>
          <cell r="N1175">
            <v>1</v>
          </cell>
        </row>
        <row r="1176">
          <cell r="I1176" t="str">
            <v>CON</v>
          </cell>
          <cell r="J1176">
            <v>4</v>
          </cell>
          <cell r="K1176">
            <v>67</v>
          </cell>
          <cell r="L1176">
            <v>19477</v>
          </cell>
          <cell r="N1176">
            <v>12</v>
          </cell>
        </row>
        <row r="1177">
          <cell r="I1177" t="str">
            <v>CON</v>
          </cell>
          <cell r="J1177">
            <v>1</v>
          </cell>
          <cell r="K1177">
            <v>20</v>
          </cell>
          <cell r="L1177">
            <v>5776</v>
          </cell>
          <cell r="N1177">
            <v>1</v>
          </cell>
        </row>
        <row r="1178">
          <cell r="I1178" t="str">
            <v>CON</v>
          </cell>
          <cell r="J1178">
            <v>4</v>
          </cell>
          <cell r="K1178">
            <v>54</v>
          </cell>
          <cell r="L1178">
            <v>15780</v>
          </cell>
          <cell r="N1178">
            <v>12</v>
          </cell>
        </row>
        <row r="1179">
          <cell r="I1179" t="str">
            <v>CON</v>
          </cell>
          <cell r="J1179">
            <v>8</v>
          </cell>
          <cell r="K1179">
            <v>148</v>
          </cell>
          <cell r="L1179">
            <v>42704</v>
          </cell>
          <cell r="N1179">
            <v>24</v>
          </cell>
        </row>
        <row r="1180">
          <cell r="I1180" t="str">
            <v>CON</v>
          </cell>
          <cell r="J1180">
            <v>2</v>
          </cell>
          <cell r="K1180">
            <v>48</v>
          </cell>
          <cell r="L1180">
            <v>13923</v>
          </cell>
          <cell r="N1180">
            <v>6</v>
          </cell>
        </row>
        <row r="1181">
          <cell r="I1181" t="str">
            <v>CON</v>
          </cell>
          <cell r="J1181">
            <v>2</v>
          </cell>
          <cell r="K1181">
            <v>35</v>
          </cell>
          <cell r="L1181">
            <v>10236</v>
          </cell>
          <cell r="N1181">
            <v>6</v>
          </cell>
        </row>
        <row r="1182">
          <cell r="I1182" t="str">
            <v>CON</v>
          </cell>
          <cell r="J1182">
            <v>2</v>
          </cell>
          <cell r="K1182">
            <v>41</v>
          </cell>
          <cell r="L1182">
            <v>12122</v>
          </cell>
          <cell r="N1182">
            <v>6</v>
          </cell>
        </row>
        <row r="1183">
          <cell r="I1183" t="str">
            <v>CON</v>
          </cell>
          <cell r="J1183">
            <v>1</v>
          </cell>
          <cell r="K1183">
            <v>12</v>
          </cell>
          <cell r="L1183">
            <v>3449</v>
          </cell>
          <cell r="N1183">
            <v>1</v>
          </cell>
        </row>
        <row r="1184">
          <cell r="I1184" t="str">
            <v>CON</v>
          </cell>
          <cell r="J1184">
            <v>1</v>
          </cell>
          <cell r="K1184">
            <v>6</v>
          </cell>
          <cell r="L1184">
            <v>1540</v>
          </cell>
          <cell r="N1184">
            <v>1</v>
          </cell>
        </row>
        <row r="1185">
          <cell r="I1185" t="str">
            <v>CON</v>
          </cell>
          <cell r="J1185">
            <v>1</v>
          </cell>
          <cell r="K1185">
            <v>17</v>
          </cell>
          <cell r="L1185">
            <v>4860</v>
          </cell>
          <cell r="N1185">
            <v>1</v>
          </cell>
        </row>
        <row r="1186">
          <cell r="I1186" t="str">
            <v>CON</v>
          </cell>
          <cell r="J1186">
            <v>6</v>
          </cell>
          <cell r="K1186">
            <v>101</v>
          </cell>
          <cell r="L1186">
            <v>28876</v>
          </cell>
          <cell r="N1186">
            <v>18</v>
          </cell>
        </row>
        <row r="1187">
          <cell r="I1187" t="str">
            <v>CON</v>
          </cell>
          <cell r="J1187">
            <v>1</v>
          </cell>
          <cell r="K1187">
            <v>10</v>
          </cell>
          <cell r="L1187">
            <v>2966</v>
          </cell>
          <cell r="N1187">
            <v>1</v>
          </cell>
        </row>
        <row r="1188">
          <cell r="I1188" t="str">
            <v>CON</v>
          </cell>
          <cell r="J1188">
            <v>4</v>
          </cell>
          <cell r="K1188">
            <v>83</v>
          </cell>
          <cell r="L1188">
            <v>23746</v>
          </cell>
          <cell r="N1188">
            <v>12</v>
          </cell>
        </row>
        <row r="1189">
          <cell r="I1189" t="str">
            <v>CON</v>
          </cell>
          <cell r="J1189">
            <v>2</v>
          </cell>
          <cell r="K1189">
            <v>33</v>
          </cell>
          <cell r="L1189">
            <v>9549</v>
          </cell>
          <cell r="N1189">
            <v>6</v>
          </cell>
        </row>
        <row r="1190">
          <cell r="I1190" t="str">
            <v>CON</v>
          </cell>
          <cell r="J1190">
            <v>2</v>
          </cell>
          <cell r="K1190">
            <v>50</v>
          </cell>
          <cell r="L1190">
            <v>14373</v>
          </cell>
          <cell r="N1190">
            <v>6</v>
          </cell>
        </row>
        <row r="1191">
          <cell r="I1191" t="str">
            <v>CON</v>
          </cell>
          <cell r="J1191">
            <v>11</v>
          </cell>
          <cell r="K1191">
            <v>404</v>
          </cell>
          <cell r="L1191">
            <v>118800</v>
          </cell>
          <cell r="N1191">
            <v>33</v>
          </cell>
        </row>
        <row r="1192">
          <cell r="I1192" t="str">
            <v>CON</v>
          </cell>
          <cell r="J1192">
            <v>5</v>
          </cell>
          <cell r="K1192">
            <v>168</v>
          </cell>
          <cell r="L1192">
            <v>49233</v>
          </cell>
          <cell r="N1192">
            <v>15</v>
          </cell>
        </row>
        <row r="1193">
          <cell r="I1193" t="str">
            <v>CON</v>
          </cell>
          <cell r="J1193">
            <v>12</v>
          </cell>
          <cell r="K1193">
            <v>454</v>
          </cell>
          <cell r="L1193">
            <v>133686</v>
          </cell>
          <cell r="N1193">
            <v>36</v>
          </cell>
        </row>
        <row r="1194">
          <cell r="I1194" t="str">
            <v>CON</v>
          </cell>
          <cell r="J1194">
            <v>1</v>
          </cell>
          <cell r="K1194">
            <v>9</v>
          </cell>
          <cell r="L1194">
            <v>2566</v>
          </cell>
          <cell r="N1194">
            <v>1</v>
          </cell>
        </row>
        <row r="1195">
          <cell r="I1195" t="str">
            <v>CON</v>
          </cell>
          <cell r="J1195">
            <v>1</v>
          </cell>
          <cell r="K1195">
            <v>11</v>
          </cell>
          <cell r="L1195">
            <v>3125</v>
          </cell>
          <cell r="N1195">
            <v>1</v>
          </cell>
        </row>
        <row r="1196">
          <cell r="I1196" t="str">
            <v>CON</v>
          </cell>
          <cell r="J1196">
            <v>1</v>
          </cell>
          <cell r="K1196">
            <v>6</v>
          </cell>
          <cell r="L1196">
            <v>1571</v>
          </cell>
          <cell r="N1196">
            <v>1</v>
          </cell>
        </row>
        <row r="1197">
          <cell r="I1197" t="str">
            <v>CON</v>
          </cell>
          <cell r="J1197">
            <v>1</v>
          </cell>
          <cell r="K1197">
            <v>6</v>
          </cell>
          <cell r="L1197">
            <v>1495</v>
          </cell>
          <cell r="N1197">
            <v>1</v>
          </cell>
        </row>
        <row r="1198">
          <cell r="I1198" t="str">
            <v>CON</v>
          </cell>
          <cell r="J1198">
            <v>1</v>
          </cell>
          <cell r="K1198">
            <v>6</v>
          </cell>
          <cell r="L1198">
            <v>1757</v>
          </cell>
          <cell r="N1198">
            <v>1</v>
          </cell>
        </row>
        <row r="1199">
          <cell r="I1199" t="str">
            <v>CON</v>
          </cell>
          <cell r="J1199">
            <v>1</v>
          </cell>
          <cell r="K1199">
            <v>4</v>
          </cell>
          <cell r="L1199">
            <v>903</v>
          </cell>
          <cell r="N1199" t="str">
            <v>0</v>
          </cell>
        </row>
        <row r="1200">
          <cell r="I1200" t="str">
            <v>CON</v>
          </cell>
          <cell r="J1200">
            <v>1</v>
          </cell>
          <cell r="K1200">
            <v>11</v>
          </cell>
          <cell r="L1200">
            <v>2982</v>
          </cell>
          <cell r="N1200">
            <v>1</v>
          </cell>
        </row>
        <row r="1201">
          <cell r="I1201" t="str">
            <v>CON</v>
          </cell>
          <cell r="J1201">
            <v>2</v>
          </cell>
          <cell r="K1201">
            <v>30</v>
          </cell>
          <cell r="L1201">
            <v>8796</v>
          </cell>
          <cell r="N1201">
            <v>6</v>
          </cell>
        </row>
        <row r="1202">
          <cell r="I1202" t="str">
            <v>CON</v>
          </cell>
          <cell r="J1202">
            <v>1</v>
          </cell>
          <cell r="K1202">
            <v>14</v>
          </cell>
          <cell r="L1202">
            <v>4113</v>
          </cell>
          <cell r="N1202">
            <v>1</v>
          </cell>
        </row>
        <row r="1203">
          <cell r="I1203" t="str">
            <v>CON</v>
          </cell>
          <cell r="J1203">
            <v>1</v>
          </cell>
          <cell r="K1203">
            <v>4</v>
          </cell>
          <cell r="L1203">
            <v>992</v>
          </cell>
          <cell r="N1203" t="str">
            <v>0</v>
          </cell>
        </row>
        <row r="1204">
          <cell r="I1204" t="str">
            <v>CON</v>
          </cell>
          <cell r="J1204">
            <v>1</v>
          </cell>
          <cell r="K1204">
            <v>10</v>
          </cell>
          <cell r="L1204">
            <v>2916</v>
          </cell>
          <cell r="N1204">
            <v>1</v>
          </cell>
        </row>
        <row r="1205">
          <cell r="I1205" t="str">
            <v>CON</v>
          </cell>
          <cell r="J1205">
            <v>1</v>
          </cell>
          <cell r="K1205">
            <v>5</v>
          </cell>
          <cell r="L1205">
            <v>1322</v>
          </cell>
          <cell r="N1205">
            <v>1</v>
          </cell>
        </row>
        <row r="1206">
          <cell r="I1206" t="str">
            <v>CON</v>
          </cell>
          <cell r="J1206">
            <v>2</v>
          </cell>
          <cell r="K1206">
            <v>34</v>
          </cell>
          <cell r="L1206">
            <v>9716</v>
          </cell>
          <cell r="N1206">
            <v>6</v>
          </cell>
        </row>
        <row r="1207">
          <cell r="I1207" t="str">
            <v>CON</v>
          </cell>
          <cell r="J1207">
            <v>1</v>
          </cell>
          <cell r="K1207">
            <v>18</v>
          </cell>
          <cell r="L1207">
            <v>5103</v>
          </cell>
          <cell r="N1207">
            <v>1</v>
          </cell>
        </row>
        <row r="1208">
          <cell r="I1208" t="str">
            <v>CON</v>
          </cell>
          <cell r="J1208">
            <v>1</v>
          </cell>
          <cell r="K1208">
            <v>5</v>
          </cell>
          <cell r="L1208">
            <v>1228</v>
          </cell>
          <cell r="N1208">
            <v>1</v>
          </cell>
        </row>
        <row r="1209">
          <cell r="I1209" t="str">
            <v>CON</v>
          </cell>
          <cell r="J1209">
            <v>1</v>
          </cell>
          <cell r="K1209">
            <v>6</v>
          </cell>
          <cell r="L1209">
            <v>1694</v>
          </cell>
          <cell r="N1209">
            <v>1</v>
          </cell>
        </row>
        <row r="1210">
          <cell r="I1210" t="str">
            <v>CON</v>
          </cell>
          <cell r="J1210">
            <v>1</v>
          </cell>
          <cell r="K1210">
            <v>7</v>
          </cell>
          <cell r="L1210">
            <v>2065</v>
          </cell>
          <cell r="N1210">
            <v>1</v>
          </cell>
        </row>
        <row r="1211">
          <cell r="I1211" t="str">
            <v>CON</v>
          </cell>
          <cell r="J1211">
            <v>4</v>
          </cell>
          <cell r="K1211">
            <v>37</v>
          </cell>
          <cell r="L1211">
            <v>10169</v>
          </cell>
          <cell r="N1211">
            <v>12</v>
          </cell>
        </row>
        <row r="1212">
          <cell r="I1212" t="str">
            <v>CON</v>
          </cell>
          <cell r="J1212">
            <v>2</v>
          </cell>
          <cell r="K1212">
            <v>9</v>
          </cell>
          <cell r="L1212">
            <v>2122</v>
          </cell>
          <cell r="N1212">
            <v>2</v>
          </cell>
        </row>
        <row r="1213">
          <cell r="I1213" t="str">
            <v>CON</v>
          </cell>
          <cell r="J1213">
            <v>3</v>
          </cell>
          <cell r="K1213">
            <v>47</v>
          </cell>
          <cell r="L1213">
            <v>13411</v>
          </cell>
          <cell r="N1213">
            <v>9</v>
          </cell>
        </row>
        <row r="1214">
          <cell r="I1214" t="str">
            <v>CON</v>
          </cell>
          <cell r="J1214">
            <v>1</v>
          </cell>
          <cell r="K1214">
            <v>24</v>
          </cell>
          <cell r="L1214">
            <v>6864</v>
          </cell>
          <cell r="N1214">
            <v>1</v>
          </cell>
        </row>
        <row r="1215">
          <cell r="I1215" t="str">
            <v>CON</v>
          </cell>
          <cell r="J1215">
            <v>2</v>
          </cell>
          <cell r="K1215">
            <v>22</v>
          </cell>
          <cell r="L1215">
            <v>6349.0000000000009</v>
          </cell>
          <cell r="N1215">
            <v>2</v>
          </cell>
        </row>
        <row r="1216">
          <cell r="I1216" t="str">
            <v>CON</v>
          </cell>
          <cell r="J1216">
            <v>5</v>
          </cell>
          <cell r="K1216">
            <v>161</v>
          </cell>
          <cell r="L1216">
            <v>47076</v>
          </cell>
          <cell r="N1216">
            <v>15</v>
          </cell>
        </row>
        <row r="1217">
          <cell r="I1217" t="str">
            <v>CON</v>
          </cell>
          <cell r="J1217">
            <v>2</v>
          </cell>
          <cell r="K1217">
            <v>33</v>
          </cell>
          <cell r="L1217">
            <v>9506</v>
          </cell>
          <cell r="N1217">
            <v>6</v>
          </cell>
        </row>
        <row r="1218">
          <cell r="I1218" t="str">
            <v>CON</v>
          </cell>
          <cell r="J1218">
            <v>4</v>
          </cell>
          <cell r="K1218">
            <v>37</v>
          </cell>
          <cell r="L1218">
            <v>10248</v>
          </cell>
          <cell r="N1218">
            <v>12</v>
          </cell>
        </row>
        <row r="1219">
          <cell r="I1219" t="str">
            <v>CON</v>
          </cell>
          <cell r="J1219">
            <v>1</v>
          </cell>
          <cell r="K1219">
            <v>24</v>
          </cell>
          <cell r="L1219">
            <v>6966</v>
          </cell>
          <cell r="N1219">
            <v>1</v>
          </cell>
        </row>
        <row r="1220">
          <cell r="I1220" t="str">
            <v>CON</v>
          </cell>
          <cell r="J1220">
            <v>3</v>
          </cell>
          <cell r="K1220">
            <v>34</v>
          </cell>
          <cell r="L1220">
            <v>9985</v>
          </cell>
          <cell r="N1220">
            <v>9</v>
          </cell>
        </row>
        <row r="1221">
          <cell r="I1221" t="str">
            <v>CON</v>
          </cell>
          <cell r="J1221">
            <v>1</v>
          </cell>
          <cell r="K1221">
            <v>13</v>
          </cell>
          <cell r="L1221">
            <v>3655</v>
          </cell>
          <cell r="N1221">
            <v>1</v>
          </cell>
        </row>
        <row r="1222">
          <cell r="I1222" t="str">
            <v>CON</v>
          </cell>
          <cell r="J1222">
            <v>1</v>
          </cell>
          <cell r="K1222">
            <v>14</v>
          </cell>
          <cell r="L1222">
            <v>3991</v>
          </cell>
          <cell r="N1222">
            <v>1</v>
          </cell>
        </row>
        <row r="1223">
          <cell r="I1223" t="str">
            <v>CON</v>
          </cell>
          <cell r="J1223">
            <v>1</v>
          </cell>
          <cell r="K1223">
            <v>5</v>
          </cell>
          <cell r="L1223">
            <v>1422</v>
          </cell>
          <cell r="N1223">
            <v>1</v>
          </cell>
        </row>
        <row r="1224">
          <cell r="I1224" t="str">
            <v>CON</v>
          </cell>
          <cell r="J1224">
            <v>1</v>
          </cell>
          <cell r="K1224">
            <v>7</v>
          </cell>
          <cell r="L1224">
            <v>1880</v>
          </cell>
          <cell r="N1224">
            <v>1</v>
          </cell>
        </row>
        <row r="1225">
          <cell r="I1225" t="str">
            <v>CON</v>
          </cell>
          <cell r="J1225">
            <v>2</v>
          </cell>
          <cell r="K1225">
            <v>27</v>
          </cell>
          <cell r="L1225">
            <v>7866</v>
          </cell>
          <cell r="N1225">
            <v>6</v>
          </cell>
        </row>
        <row r="1226">
          <cell r="I1226" t="str">
            <v>CON</v>
          </cell>
          <cell r="J1226">
            <v>1</v>
          </cell>
          <cell r="K1226">
            <v>8</v>
          </cell>
          <cell r="L1226">
            <v>2309</v>
          </cell>
          <cell r="N1226">
            <v>1</v>
          </cell>
        </row>
        <row r="1227">
          <cell r="I1227" t="str">
            <v>CON</v>
          </cell>
          <cell r="J1227">
            <v>4</v>
          </cell>
          <cell r="K1227">
            <v>57</v>
          </cell>
          <cell r="L1227">
            <v>16365</v>
          </cell>
          <cell r="N1227">
            <v>12</v>
          </cell>
        </row>
        <row r="1228">
          <cell r="I1228" t="str">
            <v>CON</v>
          </cell>
          <cell r="J1228">
            <v>1</v>
          </cell>
          <cell r="K1228">
            <v>9</v>
          </cell>
          <cell r="L1228">
            <v>2568</v>
          </cell>
          <cell r="N1228">
            <v>1</v>
          </cell>
        </row>
        <row r="1229">
          <cell r="I1229" t="str">
            <v>CON</v>
          </cell>
          <cell r="J1229">
            <v>2</v>
          </cell>
          <cell r="K1229">
            <v>18</v>
          </cell>
          <cell r="L1229">
            <v>5164</v>
          </cell>
          <cell r="N1229">
            <v>2</v>
          </cell>
        </row>
        <row r="1230">
          <cell r="I1230" t="str">
            <v>CON</v>
          </cell>
          <cell r="J1230">
            <v>1</v>
          </cell>
          <cell r="K1230">
            <v>18</v>
          </cell>
          <cell r="L1230">
            <v>5260</v>
          </cell>
          <cell r="N1230">
            <v>1</v>
          </cell>
        </row>
        <row r="1231">
          <cell r="I1231" t="str">
            <v>CON</v>
          </cell>
          <cell r="J1231">
            <v>2</v>
          </cell>
          <cell r="K1231">
            <v>16</v>
          </cell>
          <cell r="L1231">
            <v>4491</v>
          </cell>
          <cell r="N1231">
            <v>2</v>
          </cell>
        </row>
        <row r="1232">
          <cell r="I1232" t="str">
            <v>CON</v>
          </cell>
          <cell r="J1232">
            <v>2</v>
          </cell>
          <cell r="K1232">
            <v>36</v>
          </cell>
          <cell r="L1232">
            <v>10407</v>
          </cell>
          <cell r="N1232">
            <v>6</v>
          </cell>
        </row>
        <row r="1233">
          <cell r="I1233" t="str">
            <v>CON</v>
          </cell>
          <cell r="J1233">
            <v>1</v>
          </cell>
          <cell r="K1233">
            <v>20</v>
          </cell>
          <cell r="L1233">
            <v>5905</v>
          </cell>
          <cell r="N1233">
            <v>1</v>
          </cell>
        </row>
        <row r="1234">
          <cell r="I1234" t="str">
            <v>CON</v>
          </cell>
          <cell r="J1234">
            <v>2</v>
          </cell>
          <cell r="K1234">
            <v>9</v>
          </cell>
          <cell r="L1234">
            <v>2262</v>
          </cell>
          <cell r="N1234">
            <v>2</v>
          </cell>
        </row>
        <row r="1235">
          <cell r="I1235" t="str">
            <v>CON</v>
          </cell>
          <cell r="J1235">
            <v>2</v>
          </cell>
          <cell r="K1235">
            <v>15</v>
          </cell>
          <cell r="L1235">
            <v>4336</v>
          </cell>
          <cell r="N1235">
            <v>2</v>
          </cell>
        </row>
        <row r="1236">
          <cell r="I1236" t="str">
            <v>CON</v>
          </cell>
          <cell r="J1236">
            <v>1</v>
          </cell>
          <cell r="K1236">
            <v>3</v>
          </cell>
          <cell r="L1236">
            <v>736</v>
          </cell>
          <cell r="N1236" t="str">
            <v>0</v>
          </cell>
        </row>
        <row r="1237">
          <cell r="I1237" t="str">
            <v>CON</v>
          </cell>
          <cell r="J1237">
            <v>1</v>
          </cell>
          <cell r="K1237">
            <v>11</v>
          </cell>
          <cell r="L1237">
            <v>2978</v>
          </cell>
          <cell r="N1237">
            <v>1</v>
          </cell>
        </row>
        <row r="1238">
          <cell r="I1238" t="str">
            <v>CON</v>
          </cell>
          <cell r="J1238">
            <v>5</v>
          </cell>
          <cell r="K1238">
            <v>79</v>
          </cell>
          <cell r="L1238">
            <v>23014</v>
          </cell>
          <cell r="N1238">
            <v>15</v>
          </cell>
        </row>
        <row r="1239">
          <cell r="I1239" t="str">
            <v>CON</v>
          </cell>
          <cell r="J1239">
            <v>1</v>
          </cell>
          <cell r="K1239">
            <v>3</v>
          </cell>
          <cell r="L1239">
            <v>651</v>
          </cell>
          <cell r="N1239" t="str">
            <v>0</v>
          </cell>
        </row>
        <row r="1240">
          <cell r="I1240" t="str">
            <v>CON</v>
          </cell>
          <cell r="J1240">
            <v>2</v>
          </cell>
          <cell r="K1240">
            <v>16</v>
          </cell>
          <cell r="L1240">
            <v>4515</v>
          </cell>
          <cell r="N1240">
            <v>2</v>
          </cell>
        </row>
        <row r="1241">
          <cell r="I1241" t="str">
            <v>CON</v>
          </cell>
          <cell r="J1241">
            <v>3</v>
          </cell>
          <cell r="K1241">
            <v>24</v>
          </cell>
          <cell r="L1241">
            <v>6691</v>
          </cell>
          <cell r="N1241">
            <v>3</v>
          </cell>
        </row>
        <row r="1242">
          <cell r="I1242" t="str">
            <v>CON</v>
          </cell>
          <cell r="J1242">
            <v>6</v>
          </cell>
          <cell r="K1242">
            <v>66</v>
          </cell>
          <cell r="L1242">
            <v>18913.000000000004</v>
          </cell>
          <cell r="N1242">
            <v>18</v>
          </cell>
        </row>
        <row r="1243">
          <cell r="I1243" t="str">
            <v>CON</v>
          </cell>
          <cell r="J1243">
            <v>9</v>
          </cell>
          <cell r="K1243">
            <v>168</v>
          </cell>
          <cell r="L1243">
            <v>48739</v>
          </cell>
          <cell r="N1243">
            <v>27</v>
          </cell>
        </row>
        <row r="1244">
          <cell r="I1244" t="str">
            <v>CON</v>
          </cell>
          <cell r="J1244">
            <v>4</v>
          </cell>
          <cell r="K1244">
            <v>101</v>
          </cell>
          <cell r="L1244">
            <v>29556</v>
          </cell>
          <cell r="N1244">
            <v>12</v>
          </cell>
        </row>
        <row r="1245">
          <cell r="I1245" t="str">
            <v>CON</v>
          </cell>
          <cell r="J1245">
            <v>4</v>
          </cell>
          <cell r="K1245">
            <v>104</v>
          </cell>
          <cell r="L1245">
            <v>30212</v>
          </cell>
          <cell r="N1245">
            <v>12</v>
          </cell>
        </row>
        <row r="1246">
          <cell r="I1246" t="str">
            <v>CON</v>
          </cell>
          <cell r="J1246">
            <v>1</v>
          </cell>
          <cell r="K1246">
            <v>12</v>
          </cell>
          <cell r="L1246">
            <v>3288</v>
          </cell>
          <cell r="N1246">
            <v>1</v>
          </cell>
        </row>
        <row r="1247">
          <cell r="I1247" t="str">
            <v>CON</v>
          </cell>
          <cell r="J1247">
            <v>1</v>
          </cell>
          <cell r="K1247">
            <v>46</v>
          </cell>
          <cell r="L1247">
            <v>13424</v>
          </cell>
          <cell r="N1247">
            <v>3</v>
          </cell>
        </row>
        <row r="1248">
          <cell r="I1248" t="str">
            <v>CON</v>
          </cell>
          <cell r="J1248">
            <v>1</v>
          </cell>
          <cell r="K1248">
            <v>13</v>
          </cell>
          <cell r="L1248">
            <v>3853</v>
          </cell>
          <cell r="N1248">
            <v>1</v>
          </cell>
        </row>
        <row r="1249">
          <cell r="I1249" t="str">
            <v>CON</v>
          </cell>
          <cell r="J1249">
            <v>33</v>
          </cell>
          <cell r="K1249">
            <v>1020</v>
          </cell>
          <cell r="L1249">
            <v>299242.00000000006</v>
          </cell>
          <cell r="N1249">
            <v>99</v>
          </cell>
        </row>
        <row r="1250">
          <cell r="I1250" t="str">
            <v>CON</v>
          </cell>
          <cell r="J1250">
            <v>9</v>
          </cell>
          <cell r="K1250">
            <v>198</v>
          </cell>
          <cell r="L1250">
            <v>57361</v>
          </cell>
          <cell r="N1250">
            <v>27</v>
          </cell>
        </row>
        <row r="1251">
          <cell r="I1251" t="str">
            <v>CON</v>
          </cell>
          <cell r="J1251">
            <v>2</v>
          </cell>
          <cell r="K1251">
            <v>74</v>
          </cell>
          <cell r="L1251">
            <v>21743</v>
          </cell>
          <cell r="N1251">
            <v>6</v>
          </cell>
        </row>
        <row r="1252">
          <cell r="I1252" t="str">
            <v>CON</v>
          </cell>
          <cell r="J1252">
            <v>1</v>
          </cell>
          <cell r="K1252">
            <v>17</v>
          </cell>
          <cell r="L1252">
            <v>4970</v>
          </cell>
          <cell r="N1252">
            <v>1</v>
          </cell>
        </row>
        <row r="1253">
          <cell r="I1253" t="str">
            <v>CON</v>
          </cell>
          <cell r="J1253">
            <v>4</v>
          </cell>
          <cell r="K1253">
            <v>141</v>
          </cell>
          <cell r="L1253">
            <v>41491.000000000007</v>
          </cell>
          <cell r="N1253">
            <v>12</v>
          </cell>
        </row>
        <row r="1254">
          <cell r="I1254" t="str">
            <v>CON</v>
          </cell>
          <cell r="J1254">
            <v>3</v>
          </cell>
          <cell r="K1254">
            <v>44</v>
          </cell>
          <cell r="L1254">
            <v>12691</v>
          </cell>
          <cell r="N1254">
            <v>9</v>
          </cell>
        </row>
        <row r="1255">
          <cell r="I1255" t="str">
            <v>CON</v>
          </cell>
          <cell r="J1255">
            <v>39</v>
          </cell>
          <cell r="K1255">
            <v>882</v>
          </cell>
          <cell r="L1255">
            <v>256834.00000000003</v>
          </cell>
          <cell r="N1255">
            <v>117</v>
          </cell>
        </row>
        <row r="1256">
          <cell r="I1256" t="str">
            <v>CON</v>
          </cell>
          <cell r="J1256">
            <v>1</v>
          </cell>
          <cell r="K1256">
            <v>32</v>
          </cell>
          <cell r="L1256">
            <v>9319</v>
          </cell>
          <cell r="N1256">
            <v>3</v>
          </cell>
        </row>
        <row r="1257">
          <cell r="I1257" t="str">
            <v>CON</v>
          </cell>
          <cell r="J1257">
            <v>1</v>
          </cell>
          <cell r="K1257">
            <v>8</v>
          </cell>
          <cell r="L1257">
            <v>2126</v>
          </cell>
          <cell r="N1257">
            <v>1</v>
          </cell>
        </row>
        <row r="1258">
          <cell r="I1258" t="str">
            <v>CON</v>
          </cell>
          <cell r="J1258">
            <v>9</v>
          </cell>
          <cell r="K1258">
            <v>236</v>
          </cell>
          <cell r="L1258">
            <v>69061</v>
          </cell>
          <cell r="N1258">
            <v>27</v>
          </cell>
        </row>
        <row r="1259">
          <cell r="I1259" t="str">
            <v>CON</v>
          </cell>
          <cell r="J1259">
            <v>2</v>
          </cell>
          <cell r="K1259">
            <v>26</v>
          </cell>
          <cell r="L1259">
            <v>7351</v>
          </cell>
          <cell r="N1259">
            <v>6</v>
          </cell>
        </row>
        <row r="1260">
          <cell r="I1260" t="str">
            <v>CON</v>
          </cell>
          <cell r="J1260">
            <v>4</v>
          </cell>
          <cell r="K1260">
            <v>96</v>
          </cell>
          <cell r="L1260">
            <v>28145.999999999996</v>
          </cell>
          <cell r="N1260">
            <v>12</v>
          </cell>
        </row>
        <row r="1261">
          <cell r="I1261" t="str">
            <v>CON</v>
          </cell>
          <cell r="J1261">
            <v>1</v>
          </cell>
          <cell r="K1261">
            <v>7</v>
          </cell>
          <cell r="L1261">
            <v>2060</v>
          </cell>
          <cell r="N1261">
            <v>1</v>
          </cell>
        </row>
        <row r="1262">
          <cell r="I1262" t="str">
            <v>CON</v>
          </cell>
          <cell r="J1262">
            <v>1</v>
          </cell>
          <cell r="K1262">
            <v>21</v>
          </cell>
          <cell r="L1262">
            <v>6187</v>
          </cell>
          <cell r="N1262">
            <v>1</v>
          </cell>
        </row>
        <row r="1263">
          <cell r="I1263" t="str">
            <v>CON</v>
          </cell>
          <cell r="J1263">
            <v>4</v>
          </cell>
          <cell r="K1263">
            <v>77</v>
          </cell>
          <cell r="L1263">
            <v>22553.000000000004</v>
          </cell>
          <cell r="N1263">
            <v>12</v>
          </cell>
        </row>
        <row r="1264">
          <cell r="I1264" t="str">
            <v>CON</v>
          </cell>
          <cell r="J1264">
            <v>2</v>
          </cell>
          <cell r="K1264">
            <v>40</v>
          </cell>
          <cell r="L1264">
            <v>11858</v>
          </cell>
          <cell r="N1264">
            <v>6</v>
          </cell>
        </row>
        <row r="1265">
          <cell r="I1265" t="str">
            <v>CON</v>
          </cell>
          <cell r="J1265">
            <v>2</v>
          </cell>
          <cell r="K1265">
            <v>32</v>
          </cell>
          <cell r="L1265">
            <v>9223</v>
          </cell>
          <cell r="N1265">
            <v>6</v>
          </cell>
        </row>
        <row r="1266">
          <cell r="I1266" t="str">
            <v>CON</v>
          </cell>
          <cell r="J1266">
            <v>2</v>
          </cell>
          <cell r="K1266">
            <v>25</v>
          </cell>
          <cell r="L1266">
            <v>7236</v>
          </cell>
          <cell r="N1266">
            <v>6</v>
          </cell>
        </row>
        <row r="1267">
          <cell r="I1267" t="str">
            <v>CON</v>
          </cell>
          <cell r="J1267">
            <v>4</v>
          </cell>
          <cell r="K1267">
            <v>51</v>
          </cell>
          <cell r="L1267">
            <v>14546.000000000002</v>
          </cell>
          <cell r="N1267">
            <v>12</v>
          </cell>
        </row>
        <row r="1268">
          <cell r="I1268" t="str">
            <v>CON</v>
          </cell>
          <cell r="J1268">
            <v>20</v>
          </cell>
          <cell r="K1268">
            <v>473</v>
          </cell>
          <cell r="L1268">
            <v>137921</v>
          </cell>
          <cell r="N1268">
            <v>60</v>
          </cell>
        </row>
        <row r="1269">
          <cell r="I1269" t="str">
            <v>CON</v>
          </cell>
          <cell r="J1269">
            <v>2</v>
          </cell>
          <cell r="K1269">
            <v>58</v>
          </cell>
          <cell r="L1269">
            <v>16810</v>
          </cell>
          <cell r="N1269">
            <v>6</v>
          </cell>
        </row>
        <row r="1270">
          <cell r="I1270" t="str">
            <v>CON</v>
          </cell>
          <cell r="J1270">
            <v>1</v>
          </cell>
          <cell r="K1270">
            <v>24</v>
          </cell>
          <cell r="L1270">
            <v>6871</v>
          </cell>
          <cell r="N1270">
            <v>1</v>
          </cell>
        </row>
        <row r="1271">
          <cell r="I1271" t="str">
            <v>CON</v>
          </cell>
          <cell r="J1271">
            <v>2</v>
          </cell>
          <cell r="K1271">
            <v>67</v>
          </cell>
          <cell r="L1271">
            <v>19738</v>
          </cell>
          <cell r="N1271">
            <v>6</v>
          </cell>
        </row>
        <row r="1272">
          <cell r="I1272" t="str">
            <v>CON</v>
          </cell>
          <cell r="J1272">
            <v>1</v>
          </cell>
          <cell r="K1272">
            <v>22</v>
          </cell>
          <cell r="L1272">
            <v>6496</v>
          </cell>
          <cell r="N1272">
            <v>1</v>
          </cell>
        </row>
        <row r="1273">
          <cell r="I1273" t="str">
            <v>CON</v>
          </cell>
          <cell r="J1273">
            <v>3</v>
          </cell>
          <cell r="K1273">
            <v>78</v>
          </cell>
          <cell r="L1273">
            <v>22532</v>
          </cell>
          <cell r="N1273">
            <v>9</v>
          </cell>
        </row>
        <row r="1274">
          <cell r="I1274" t="str">
            <v>CON</v>
          </cell>
          <cell r="J1274">
            <v>7</v>
          </cell>
          <cell r="K1274">
            <v>38</v>
          </cell>
          <cell r="L1274">
            <v>10170</v>
          </cell>
          <cell r="N1274">
            <v>21</v>
          </cell>
        </row>
        <row r="1275">
          <cell r="I1275" t="str">
            <v>CON</v>
          </cell>
          <cell r="J1275">
            <v>5</v>
          </cell>
          <cell r="K1275">
            <v>98</v>
          </cell>
          <cell r="L1275">
            <v>28562</v>
          </cell>
          <cell r="N1275">
            <v>15</v>
          </cell>
        </row>
        <row r="1276">
          <cell r="I1276" t="str">
            <v>CON</v>
          </cell>
          <cell r="J1276">
            <v>8</v>
          </cell>
          <cell r="K1276">
            <v>41</v>
          </cell>
          <cell r="L1276">
            <v>11184.000000000002</v>
          </cell>
          <cell r="N1276">
            <v>24</v>
          </cell>
        </row>
        <row r="1277">
          <cell r="I1277" t="str">
            <v>CON</v>
          </cell>
          <cell r="J1277">
            <v>2</v>
          </cell>
          <cell r="K1277">
            <v>12</v>
          </cell>
          <cell r="L1277">
            <v>3260</v>
          </cell>
          <cell r="N1277">
            <v>2</v>
          </cell>
        </row>
        <row r="1278">
          <cell r="I1278" t="str">
            <v>CON</v>
          </cell>
          <cell r="J1278">
            <v>4</v>
          </cell>
          <cell r="K1278">
            <v>53</v>
          </cell>
          <cell r="L1278">
            <v>15337</v>
          </cell>
          <cell r="N1278">
            <v>12</v>
          </cell>
        </row>
        <row r="1279">
          <cell r="I1279" t="str">
            <v>CON</v>
          </cell>
          <cell r="J1279">
            <v>2</v>
          </cell>
          <cell r="K1279">
            <v>36</v>
          </cell>
          <cell r="L1279">
            <v>10425</v>
          </cell>
          <cell r="N1279">
            <v>6</v>
          </cell>
        </row>
        <row r="1280">
          <cell r="I1280" t="str">
            <v>CON</v>
          </cell>
          <cell r="J1280">
            <v>1</v>
          </cell>
          <cell r="K1280">
            <v>6</v>
          </cell>
          <cell r="L1280">
            <v>1528</v>
          </cell>
          <cell r="N1280">
            <v>1</v>
          </cell>
        </row>
        <row r="1281">
          <cell r="I1281" t="str">
            <v>CON</v>
          </cell>
          <cell r="J1281">
            <v>2</v>
          </cell>
          <cell r="K1281">
            <v>27</v>
          </cell>
          <cell r="L1281">
            <v>7923.0000000000009</v>
          </cell>
          <cell r="N1281">
            <v>6</v>
          </cell>
        </row>
        <row r="1282">
          <cell r="I1282" t="str">
            <v>CON</v>
          </cell>
          <cell r="J1282">
            <v>3</v>
          </cell>
          <cell r="K1282">
            <v>45</v>
          </cell>
          <cell r="L1282">
            <v>12972</v>
          </cell>
          <cell r="N1282">
            <v>9</v>
          </cell>
        </row>
        <row r="1283">
          <cell r="I1283" t="str">
            <v>CON</v>
          </cell>
          <cell r="J1283">
            <v>8</v>
          </cell>
          <cell r="K1283">
            <v>191</v>
          </cell>
          <cell r="L1283">
            <v>55475</v>
          </cell>
          <cell r="N1283">
            <v>24</v>
          </cell>
        </row>
        <row r="1284">
          <cell r="I1284" t="str">
            <v>CON</v>
          </cell>
          <cell r="J1284">
            <v>2</v>
          </cell>
          <cell r="K1284">
            <v>52</v>
          </cell>
          <cell r="L1284">
            <v>15178</v>
          </cell>
          <cell r="N1284">
            <v>6</v>
          </cell>
        </row>
        <row r="1285">
          <cell r="I1285" t="str">
            <v>CON</v>
          </cell>
          <cell r="J1285">
            <v>6</v>
          </cell>
          <cell r="K1285">
            <v>116</v>
          </cell>
          <cell r="L1285">
            <v>33709</v>
          </cell>
          <cell r="N1285">
            <v>18</v>
          </cell>
        </row>
        <row r="1286">
          <cell r="I1286" t="str">
            <v>CON</v>
          </cell>
          <cell r="J1286">
            <v>3</v>
          </cell>
          <cell r="K1286">
            <v>73</v>
          </cell>
          <cell r="L1286">
            <v>21392</v>
          </cell>
          <cell r="N1286">
            <v>9</v>
          </cell>
        </row>
        <row r="1287">
          <cell r="I1287" t="str">
            <v>CON</v>
          </cell>
          <cell r="J1287">
            <v>4</v>
          </cell>
          <cell r="K1287">
            <v>117</v>
          </cell>
          <cell r="L1287">
            <v>34144</v>
          </cell>
          <cell r="N1287">
            <v>12</v>
          </cell>
        </row>
        <row r="1288">
          <cell r="I1288" t="str">
            <v>CON</v>
          </cell>
          <cell r="J1288">
            <v>1</v>
          </cell>
          <cell r="K1288">
            <v>20</v>
          </cell>
          <cell r="L1288">
            <v>5951</v>
          </cell>
          <cell r="N1288">
            <v>1</v>
          </cell>
        </row>
        <row r="1289">
          <cell r="I1289" t="str">
            <v>CON</v>
          </cell>
          <cell r="J1289">
            <v>6</v>
          </cell>
          <cell r="K1289">
            <v>40</v>
          </cell>
          <cell r="L1289">
            <v>11302</v>
          </cell>
          <cell r="N1289">
            <v>18</v>
          </cell>
        </row>
        <row r="1290">
          <cell r="I1290" t="str">
            <v>CON</v>
          </cell>
          <cell r="J1290">
            <v>2</v>
          </cell>
          <cell r="K1290">
            <v>38</v>
          </cell>
          <cell r="L1290">
            <v>11053</v>
          </cell>
          <cell r="N1290">
            <v>6</v>
          </cell>
        </row>
        <row r="1291">
          <cell r="I1291" t="str">
            <v>CON</v>
          </cell>
          <cell r="J1291">
            <v>3</v>
          </cell>
          <cell r="K1291">
            <v>64</v>
          </cell>
          <cell r="L1291">
            <v>18532</v>
          </cell>
          <cell r="N1291">
            <v>9</v>
          </cell>
        </row>
        <row r="1292">
          <cell r="I1292" t="str">
            <v>CON</v>
          </cell>
          <cell r="J1292">
            <v>22</v>
          </cell>
          <cell r="K1292">
            <v>371</v>
          </cell>
          <cell r="L1292">
            <v>106331.99999999999</v>
          </cell>
          <cell r="N1292">
            <v>66</v>
          </cell>
        </row>
        <row r="1293">
          <cell r="I1293" t="str">
            <v>CON</v>
          </cell>
          <cell r="J1293">
            <v>20</v>
          </cell>
          <cell r="K1293">
            <v>408</v>
          </cell>
          <cell r="L1293">
            <v>118496.99999999999</v>
          </cell>
          <cell r="N1293">
            <v>60</v>
          </cell>
        </row>
        <row r="1294">
          <cell r="I1294" t="str">
            <v>SEA</v>
          </cell>
          <cell r="J1294">
            <v>1</v>
          </cell>
          <cell r="K1294">
            <v>187</v>
          </cell>
          <cell r="L1294">
            <v>24584.816373393878</v>
          </cell>
          <cell r="N1294">
            <v>0</v>
          </cell>
        </row>
        <row r="1295">
          <cell r="I1295" t="str">
            <v>CON</v>
          </cell>
          <cell r="J1295">
            <v>46</v>
          </cell>
          <cell r="K1295">
            <v>985</v>
          </cell>
          <cell r="L1295">
            <v>287023.18362660607</v>
          </cell>
          <cell r="N1295">
            <v>141</v>
          </cell>
        </row>
        <row r="1296">
          <cell r="I1296" t="str">
            <v>CON</v>
          </cell>
          <cell r="J1296">
            <v>1</v>
          </cell>
          <cell r="K1296">
            <v>1</v>
          </cell>
          <cell r="L1296">
            <v>22.323529411764703</v>
          </cell>
          <cell r="N1296" t="str">
            <v>0</v>
          </cell>
        </row>
        <row r="1297">
          <cell r="I1297" t="str">
            <v>CON</v>
          </cell>
          <cell r="J1297">
            <v>1</v>
          </cell>
          <cell r="K1297">
            <v>1</v>
          </cell>
          <cell r="L1297">
            <v>49.5</v>
          </cell>
          <cell r="N1297" t="str">
            <v>0</v>
          </cell>
        </row>
        <row r="1298">
          <cell r="I1298" t="str">
            <v>CON</v>
          </cell>
          <cell r="J1298">
            <v>1</v>
          </cell>
          <cell r="K1298">
            <v>1</v>
          </cell>
          <cell r="L1298">
            <v>2.9117647058823528</v>
          </cell>
          <cell r="N1298" t="str">
            <v>0</v>
          </cell>
        </row>
        <row r="1299">
          <cell r="I1299" t="str">
            <v>CON</v>
          </cell>
          <cell r="J1299">
            <v>1</v>
          </cell>
          <cell r="K1299">
            <v>1</v>
          </cell>
          <cell r="L1299">
            <v>50.470588235294123</v>
          </cell>
          <cell r="N1299" t="str">
            <v>0</v>
          </cell>
        </row>
        <row r="1300">
          <cell r="I1300" t="str">
            <v>CON</v>
          </cell>
          <cell r="J1300">
            <v>1</v>
          </cell>
          <cell r="K1300">
            <v>1</v>
          </cell>
          <cell r="L1300">
            <v>105.79411764705883</v>
          </cell>
          <cell r="N1300" t="str">
            <v>0</v>
          </cell>
        </row>
        <row r="1301">
          <cell r="I1301" t="str">
            <v>CON</v>
          </cell>
          <cell r="J1301">
            <v>1</v>
          </cell>
          <cell r="K1301">
            <v>1</v>
          </cell>
          <cell r="L1301">
            <v>99</v>
          </cell>
          <cell r="N1301" t="str">
            <v>0</v>
          </cell>
        </row>
        <row r="1302">
          <cell r="I1302" t="str">
            <v>CON</v>
          </cell>
          <cell r="J1302">
            <v>1</v>
          </cell>
          <cell r="K1302">
            <v>3</v>
          </cell>
          <cell r="L1302">
            <v>771.19373298679386</v>
          </cell>
          <cell r="N1302" t="str">
            <v>0</v>
          </cell>
        </row>
        <row r="1303">
          <cell r="I1303" t="str">
            <v>CON</v>
          </cell>
          <cell r="J1303">
            <v>1</v>
          </cell>
          <cell r="K1303">
            <v>357</v>
          </cell>
          <cell r="L1303">
            <v>106223.21719179908</v>
          </cell>
          <cell r="N1303">
            <v>3</v>
          </cell>
        </row>
        <row r="1304">
          <cell r="I1304" t="str">
            <v>CON</v>
          </cell>
          <cell r="J1304">
            <v>1</v>
          </cell>
          <cell r="K1304">
            <v>1</v>
          </cell>
          <cell r="L1304">
            <v>153.07614297979072</v>
          </cell>
          <cell r="N1304" t="str">
            <v>0</v>
          </cell>
        </row>
        <row r="1305">
          <cell r="I1305" t="str">
            <v>CON</v>
          </cell>
          <cell r="J1305">
            <v>1</v>
          </cell>
          <cell r="K1305">
            <v>49</v>
          </cell>
          <cell r="L1305">
            <v>14287.429623563126</v>
          </cell>
          <cell r="N1305">
            <v>3</v>
          </cell>
        </row>
        <row r="1306">
          <cell r="I1306" t="str">
            <v>CON</v>
          </cell>
          <cell r="J1306">
            <v>1</v>
          </cell>
          <cell r="K1306">
            <v>1</v>
          </cell>
          <cell r="L1306">
            <v>226.70770542576602</v>
          </cell>
          <cell r="N1306" t="str">
            <v>0</v>
          </cell>
        </row>
        <row r="1307">
          <cell r="I1307" t="str">
            <v>CON</v>
          </cell>
          <cell r="J1307">
            <v>1</v>
          </cell>
          <cell r="K1307">
            <v>43</v>
          </cell>
          <cell r="L1307">
            <v>12570.651614954333</v>
          </cell>
          <cell r="N1307">
            <v>3</v>
          </cell>
        </row>
        <row r="1308">
          <cell r="I1308" t="str">
            <v>CON</v>
          </cell>
          <cell r="J1308">
            <v>1</v>
          </cell>
          <cell r="K1308">
            <v>1</v>
          </cell>
          <cell r="L1308">
            <v>249.95977777712662</v>
          </cell>
          <cell r="N1308" t="str">
            <v>0</v>
          </cell>
        </row>
        <row r="1309">
          <cell r="I1309" t="str">
            <v>CON</v>
          </cell>
          <cell r="J1309">
            <v>1</v>
          </cell>
          <cell r="K1309">
            <v>18</v>
          </cell>
          <cell r="L1309">
            <v>5155.1782075662431</v>
          </cell>
          <cell r="N1309">
            <v>1</v>
          </cell>
        </row>
        <row r="1310">
          <cell r="I1310" t="str">
            <v>CON</v>
          </cell>
          <cell r="J1310">
            <v>1</v>
          </cell>
          <cell r="K1310">
            <v>14</v>
          </cell>
          <cell r="L1310">
            <v>3944.1327725995448</v>
          </cell>
          <cell r="N1310">
            <v>1</v>
          </cell>
        </row>
        <row r="1311">
          <cell r="I1311" t="str">
            <v>CON</v>
          </cell>
          <cell r="J1311">
            <v>1</v>
          </cell>
          <cell r="K1311">
            <v>4</v>
          </cell>
          <cell r="L1311">
            <v>1122.8813273011231</v>
          </cell>
          <cell r="N1311">
            <v>1</v>
          </cell>
        </row>
        <row r="1312">
          <cell r="I1312" t="str">
            <v>CON</v>
          </cell>
          <cell r="J1312">
            <v>1</v>
          </cell>
          <cell r="K1312">
            <v>1</v>
          </cell>
          <cell r="L1312">
            <v>125.94872523653667</v>
          </cell>
          <cell r="N1312" t="str">
            <v>0</v>
          </cell>
        </row>
        <row r="1313">
          <cell r="I1313" t="str">
            <v>CON</v>
          </cell>
          <cell r="J1313">
            <v>1</v>
          </cell>
          <cell r="K1313">
            <v>6</v>
          </cell>
          <cell r="L1313">
            <v>1523.9795753620938</v>
          </cell>
          <cell r="N1313">
            <v>1</v>
          </cell>
        </row>
        <row r="1314">
          <cell r="I1314" t="str">
            <v>CON</v>
          </cell>
          <cell r="J1314">
            <v>1</v>
          </cell>
          <cell r="K1314">
            <v>3</v>
          </cell>
          <cell r="L1314">
            <v>649.12035314215052</v>
          </cell>
          <cell r="N1314" t="str">
            <v>0</v>
          </cell>
        </row>
        <row r="1315">
          <cell r="I1315" t="str">
            <v>CON</v>
          </cell>
          <cell r="J1315">
            <v>1</v>
          </cell>
          <cell r="K1315">
            <v>7</v>
          </cell>
          <cell r="L1315">
            <v>2013.2419310886401</v>
          </cell>
          <cell r="N1315">
            <v>1</v>
          </cell>
        </row>
        <row r="1316">
          <cell r="I1316" t="str">
            <v>CON</v>
          </cell>
          <cell r="J1316">
            <v>1</v>
          </cell>
          <cell r="K1316">
            <v>11</v>
          </cell>
          <cell r="L1316">
            <v>3049.8968234201343</v>
          </cell>
          <cell r="N1316">
            <v>1</v>
          </cell>
        </row>
        <row r="1317">
          <cell r="I1317" t="str">
            <v>CON</v>
          </cell>
          <cell r="J1317">
            <v>1</v>
          </cell>
          <cell r="K1317">
            <v>2</v>
          </cell>
          <cell r="L1317">
            <v>546.42370025697448</v>
          </cell>
          <cell r="N1317" t="str">
            <v>0</v>
          </cell>
        </row>
        <row r="1318">
          <cell r="I1318" t="str">
            <v>CON</v>
          </cell>
          <cell r="J1318">
            <v>1</v>
          </cell>
          <cell r="K1318">
            <v>2</v>
          </cell>
          <cell r="L1318">
            <v>540.61068216913429</v>
          </cell>
          <cell r="N1318" t="str">
            <v>0</v>
          </cell>
        </row>
        <row r="1319">
          <cell r="I1319" t="str">
            <v>CON</v>
          </cell>
          <cell r="J1319">
            <v>1</v>
          </cell>
          <cell r="K1319">
            <v>2</v>
          </cell>
          <cell r="L1319">
            <v>552.23671834481468</v>
          </cell>
          <cell r="N1319" t="str">
            <v>0</v>
          </cell>
        </row>
        <row r="1320">
          <cell r="I1320" t="str">
            <v>CON</v>
          </cell>
          <cell r="J1320">
            <v>1</v>
          </cell>
          <cell r="K1320">
            <v>1</v>
          </cell>
          <cell r="L1320">
            <v>116.26036175680309</v>
          </cell>
          <cell r="N1320" t="str">
            <v>0</v>
          </cell>
        </row>
        <row r="1321">
          <cell r="I1321" t="str">
            <v>CON</v>
          </cell>
          <cell r="J1321">
            <v>1</v>
          </cell>
          <cell r="K1321">
            <v>1</v>
          </cell>
          <cell r="L1321">
            <v>286.7755590001143</v>
          </cell>
          <cell r="N1321" t="str">
            <v>0</v>
          </cell>
        </row>
        <row r="1322">
          <cell r="I1322" t="str">
            <v>CON</v>
          </cell>
          <cell r="J1322">
            <v>1</v>
          </cell>
          <cell r="K1322">
            <v>7</v>
          </cell>
          <cell r="L1322">
            <v>2050.0577123116277</v>
          </cell>
          <cell r="N1322">
            <v>1</v>
          </cell>
        </row>
        <row r="1323">
          <cell r="I1323" t="str">
            <v>CON</v>
          </cell>
          <cell r="J1323">
            <v>1</v>
          </cell>
          <cell r="K1323">
            <v>3</v>
          </cell>
          <cell r="L1323">
            <v>755.69235141922002</v>
          </cell>
          <cell r="N1323" t="str">
            <v>0</v>
          </cell>
        </row>
        <row r="1324">
          <cell r="I1324" t="str">
            <v>CON</v>
          </cell>
          <cell r="J1324">
            <v>1</v>
          </cell>
          <cell r="K1324">
            <v>3</v>
          </cell>
          <cell r="L1324">
            <v>621.02409905092316</v>
          </cell>
          <cell r="N1324" t="str">
            <v>0</v>
          </cell>
        </row>
        <row r="1325">
          <cell r="I1325" t="str">
            <v>CON</v>
          </cell>
          <cell r="J1325">
            <v>1</v>
          </cell>
          <cell r="K1325">
            <v>9</v>
          </cell>
          <cell r="L1325">
            <v>2488.9405779435592</v>
          </cell>
          <cell r="N1325">
            <v>1</v>
          </cell>
        </row>
        <row r="1326">
          <cell r="I1326" t="str">
            <v>CON</v>
          </cell>
          <cell r="J1326">
            <v>1</v>
          </cell>
          <cell r="K1326">
            <v>2</v>
          </cell>
          <cell r="L1326">
            <v>421.44381136841116</v>
          </cell>
          <cell r="N1326" t="str">
            <v>0</v>
          </cell>
        </row>
        <row r="1327">
          <cell r="I1327" t="str">
            <v>CON</v>
          </cell>
          <cell r="J1327">
            <v>1</v>
          </cell>
          <cell r="K1327">
            <v>27</v>
          </cell>
          <cell r="L1327">
            <v>7912.486453898423</v>
          </cell>
          <cell r="N1327">
            <v>3</v>
          </cell>
        </row>
        <row r="1328">
          <cell r="I1328" t="str">
            <v>CON</v>
          </cell>
          <cell r="J1328">
            <v>1</v>
          </cell>
          <cell r="K1328">
            <v>3</v>
          </cell>
          <cell r="L1328">
            <v>813.82253229762159</v>
          </cell>
          <cell r="N1328" t="str">
            <v>0</v>
          </cell>
        </row>
        <row r="1329">
          <cell r="I1329" t="str">
            <v>CON</v>
          </cell>
          <cell r="J1329">
            <v>1</v>
          </cell>
          <cell r="K1329">
            <v>1</v>
          </cell>
          <cell r="L1329">
            <v>151.13847028384401</v>
          </cell>
          <cell r="N1329" t="str">
            <v>0</v>
          </cell>
        </row>
        <row r="1330">
          <cell r="I1330" t="str">
            <v>CON</v>
          </cell>
          <cell r="J1330">
            <v>1</v>
          </cell>
          <cell r="K1330">
            <v>33</v>
          </cell>
          <cell r="L1330">
            <v>9548.8510456254262</v>
          </cell>
          <cell r="N1330">
            <v>3</v>
          </cell>
        </row>
        <row r="1331">
          <cell r="I1331" t="str">
            <v>CON</v>
          </cell>
          <cell r="J1331">
            <v>1</v>
          </cell>
          <cell r="K1331">
            <v>3</v>
          </cell>
          <cell r="L1331">
            <v>759.56769681111348</v>
          </cell>
          <cell r="N1331" t="str">
            <v>0</v>
          </cell>
        </row>
        <row r="1332">
          <cell r="I1332" t="str">
            <v>CON</v>
          </cell>
          <cell r="J1332">
            <v>1</v>
          </cell>
          <cell r="K1332">
            <v>21</v>
          </cell>
          <cell r="L1332">
            <v>6006.7853574348255</v>
          </cell>
          <cell r="N1332">
            <v>1</v>
          </cell>
        </row>
        <row r="1333">
          <cell r="I1333" t="str">
            <v>CON</v>
          </cell>
          <cell r="J1333">
            <v>1</v>
          </cell>
          <cell r="K1333">
            <v>7</v>
          </cell>
          <cell r="L1333">
            <v>1819.4746614939681</v>
          </cell>
          <cell r="N1333">
            <v>1</v>
          </cell>
        </row>
        <row r="1334">
          <cell r="I1334" t="str">
            <v>CON</v>
          </cell>
          <cell r="J1334">
            <v>1</v>
          </cell>
          <cell r="K1334">
            <v>13</v>
          </cell>
          <cell r="L1334">
            <v>3727.1134306535118</v>
          </cell>
          <cell r="N1334">
            <v>1</v>
          </cell>
        </row>
        <row r="1335">
          <cell r="I1335" t="str">
            <v>CON</v>
          </cell>
          <cell r="J1335">
            <v>1</v>
          </cell>
          <cell r="K1335">
            <v>11</v>
          </cell>
          <cell r="L1335">
            <v>2987.8912971498394</v>
          </cell>
          <cell r="N1335">
            <v>1</v>
          </cell>
        </row>
        <row r="1336">
          <cell r="I1336" t="str">
            <v>CON</v>
          </cell>
          <cell r="J1336">
            <v>1</v>
          </cell>
          <cell r="K1336">
            <v>3</v>
          </cell>
          <cell r="L1336">
            <v>807.04067786180815</v>
          </cell>
          <cell r="N1336" t="str">
            <v>0</v>
          </cell>
        </row>
        <row r="1337">
          <cell r="I1337" t="str">
            <v>CON</v>
          </cell>
          <cell r="J1337">
            <v>1</v>
          </cell>
          <cell r="K1337">
            <v>2</v>
          </cell>
          <cell r="L1337">
            <v>549.33020930089458</v>
          </cell>
          <cell r="N1337" t="str">
            <v>0</v>
          </cell>
        </row>
        <row r="1338">
          <cell r="I1338" t="str">
            <v>CON</v>
          </cell>
          <cell r="J1338">
            <v>1</v>
          </cell>
          <cell r="K1338">
            <v>29</v>
          </cell>
          <cell r="L1338">
            <v>8340.7121197026481</v>
          </cell>
          <cell r="N1338">
            <v>3</v>
          </cell>
        </row>
        <row r="1339">
          <cell r="I1339" t="str">
            <v>CON</v>
          </cell>
          <cell r="J1339">
            <v>1</v>
          </cell>
          <cell r="K1339">
            <v>322</v>
          </cell>
          <cell r="L1339">
            <v>95665.807507933394</v>
          </cell>
          <cell r="N1339">
            <v>3</v>
          </cell>
        </row>
        <row r="1340">
          <cell r="I1340" t="str">
            <v>CON</v>
          </cell>
          <cell r="J1340">
            <v>1</v>
          </cell>
          <cell r="K1340">
            <v>10</v>
          </cell>
          <cell r="L1340">
            <v>2880.3504625247961</v>
          </cell>
          <cell r="N1340">
            <v>1</v>
          </cell>
        </row>
        <row r="1341">
          <cell r="I1341" t="str">
            <v>CON</v>
          </cell>
          <cell r="J1341">
            <v>1</v>
          </cell>
          <cell r="K1341">
            <v>1</v>
          </cell>
          <cell r="L1341">
            <v>114.32268906085638</v>
          </cell>
          <cell r="N1341" t="str">
            <v>0</v>
          </cell>
        </row>
        <row r="1342">
          <cell r="I1342" t="str">
            <v>CON</v>
          </cell>
          <cell r="J1342">
            <v>1</v>
          </cell>
          <cell r="K1342">
            <v>8</v>
          </cell>
          <cell r="L1342">
            <v>2252.5445090380595</v>
          </cell>
          <cell r="N1342">
            <v>1</v>
          </cell>
        </row>
        <row r="1343">
          <cell r="I1343" t="str">
            <v>CON</v>
          </cell>
          <cell r="J1343">
            <v>1</v>
          </cell>
          <cell r="K1343">
            <v>2</v>
          </cell>
          <cell r="L1343">
            <v>529.95348234142739</v>
          </cell>
          <cell r="N1343" t="str">
            <v>0</v>
          </cell>
        </row>
        <row r="1344">
          <cell r="I1344" t="str">
            <v>CON</v>
          </cell>
          <cell r="J1344">
            <v>1</v>
          </cell>
          <cell r="K1344">
            <v>1</v>
          </cell>
          <cell r="L1344">
            <v>70.72505340205521</v>
          </cell>
          <cell r="N1344" t="str">
            <v>0</v>
          </cell>
        </row>
        <row r="1345">
          <cell r="I1345" t="str">
            <v>CON</v>
          </cell>
          <cell r="J1345">
            <v>1</v>
          </cell>
          <cell r="K1345">
            <v>4</v>
          </cell>
          <cell r="L1345">
            <v>1109.3176184294962</v>
          </cell>
          <cell r="N1345">
            <v>1</v>
          </cell>
        </row>
        <row r="1346">
          <cell r="I1346" t="str">
            <v>CON</v>
          </cell>
          <cell r="J1346">
            <v>1</v>
          </cell>
          <cell r="K1346">
            <v>3</v>
          </cell>
          <cell r="L1346">
            <v>615.21108096308296</v>
          </cell>
          <cell r="N1346" t="str">
            <v>0</v>
          </cell>
        </row>
        <row r="1347">
          <cell r="I1347" t="str">
            <v>CON</v>
          </cell>
          <cell r="J1347">
            <v>1</v>
          </cell>
          <cell r="K1347">
            <v>10</v>
          </cell>
          <cell r="L1347">
            <v>2899.7271894842638</v>
          </cell>
          <cell r="N1347">
            <v>1</v>
          </cell>
        </row>
        <row r="1348">
          <cell r="I1348" t="str">
            <v>CON</v>
          </cell>
          <cell r="J1348">
            <v>1</v>
          </cell>
          <cell r="K1348">
            <v>1</v>
          </cell>
          <cell r="L1348">
            <v>180.2035607230448</v>
          </cell>
          <cell r="N1348" t="str">
            <v>0</v>
          </cell>
        </row>
        <row r="1349">
          <cell r="I1349" t="str">
            <v>CON</v>
          </cell>
          <cell r="J1349">
            <v>1</v>
          </cell>
          <cell r="K1349">
            <v>3</v>
          </cell>
          <cell r="L1349">
            <v>689.81147975703163</v>
          </cell>
          <cell r="N1349" t="str">
            <v>0</v>
          </cell>
        </row>
        <row r="1350">
          <cell r="I1350" t="str">
            <v>CON</v>
          </cell>
          <cell r="J1350">
            <v>1</v>
          </cell>
          <cell r="K1350">
            <v>6</v>
          </cell>
          <cell r="L1350">
            <v>1768.1263350513802</v>
          </cell>
          <cell r="N1350">
            <v>1</v>
          </cell>
        </row>
        <row r="1351">
          <cell r="I1351" t="str">
            <v>CON</v>
          </cell>
          <cell r="J1351">
            <v>1</v>
          </cell>
          <cell r="K1351">
            <v>2</v>
          </cell>
          <cell r="L1351">
            <v>512.51442807790693</v>
          </cell>
          <cell r="N1351" t="str">
            <v>0</v>
          </cell>
        </row>
        <row r="1352">
          <cell r="I1352" t="str">
            <v>CON</v>
          </cell>
          <cell r="J1352">
            <v>1</v>
          </cell>
          <cell r="K1352">
            <v>2</v>
          </cell>
          <cell r="L1352">
            <v>391.40988458123707</v>
          </cell>
          <cell r="N1352" t="str">
            <v>0</v>
          </cell>
        </row>
        <row r="1353">
          <cell r="I1353" t="str">
            <v>CON</v>
          </cell>
          <cell r="J1353">
            <v>1</v>
          </cell>
          <cell r="K1353">
            <v>7</v>
          </cell>
          <cell r="L1353">
            <v>1840.7890611493822</v>
          </cell>
          <cell r="N1353">
            <v>1</v>
          </cell>
        </row>
        <row r="1354">
          <cell r="I1354" t="str">
            <v>CON</v>
          </cell>
          <cell r="J1354">
            <v>1</v>
          </cell>
          <cell r="K1354">
            <v>1</v>
          </cell>
          <cell r="L1354">
            <v>161.79567011155095</v>
          </cell>
          <cell r="N1354" t="str">
            <v>0</v>
          </cell>
        </row>
        <row r="1355">
          <cell r="I1355" t="str">
            <v>CON</v>
          </cell>
          <cell r="J1355">
            <v>1</v>
          </cell>
          <cell r="K1355">
            <v>28</v>
          </cell>
          <cell r="L1355">
            <v>8174.0722678512302</v>
          </cell>
          <cell r="N1355">
            <v>3</v>
          </cell>
        </row>
        <row r="1356">
          <cell r="I1356" t="str">
            <v>CON</v>
          </cell>
          <cell r="J1356">
            <v>1</v>
          </cell>
          <cell r="K1356">
            <v>16</v>
          </cell>
          <cell r="L1356">
            <v>4519.6215632957201</v>
          </cell>
          <cell r="N1356">
            <v>1</v>
          </cell>
        </row>
        <row r="1357">
          <cell r="I1357" t="str">
            <v>CON</v>
          </cell>
          <cell r="J1357">
            <v>1</v>
          </cell>
          <cell r="K1357">
            <v>16</v>
          </cell>
          <cell r="L1357">
            <v>4694.9809422788976</v>
          </cell>
          <cell r="N1357">
            <v>1</v>
          </cell>
        </row>
        <row r="1358">
          <cell r="I1358" t="str">
            <v>CON</v>
          </cell>
          <cell r="J1358">
            <v>1</v>
          </cell>
          <cell r="K1358">
            <v>38</v>
          </cell>
          <cell r="L1358">
            <v>11208.467709703789</v>
          </cell>
          <cell r="N1358">
            <v>3</v>
          </cell>
        </row>
        <row r="1359">
          <cell r="I1359" t="str">
            <v>CON</v>
          </cell>
          <cell r="J1359">
            <v>1</v>
          </cell>
          <cell r="K1359">
            <v>17</v>
          </cell>
          <cell r="L1359">
            <v>4917.8133023127702</v>
          </cell>
          <cell r="N1359">
            <v>1</v>
          </cell>
        </row>
        <row r="1360">
          <cell r="I1360" t="str">
            <v>CON</v>
          </cell>
          <cell r="J1360">
            <v>1</v>
          </cell>
          <cell r="K1360">
            <v>14</v>
          </cell>
          <cell r="L1360">
            <v>4033.2657166130939</v>
          </cell>
          <cell r="N1360">
            <v>1</v>
          </cell>
        </row>
        <row r="1361">
          <cell r="I1361" t="str">
            <v>CON</v>
          </cell>
          <cell r="J1361">
            <v>1</v>
          </cell>
          <cell r="K1361">
            <v>40</v>
          </cell>
          <cell r="L1361">
            <v>11762.642100744551</v>
          </cell>
          <cell r="N1361">
            <v>3</v>
          </cell>
        </row>
        <row r="1362">
          <cell r="I1362" t="str">
            <v>CON</v>
          </cell>
          <cell r="J1362">
            <v>1</v>
          </cell>
          <cell r="K1362">
            <v>24</v>
          </cell>
          <cell r="L1362">
            <v>6971.7463600162919</v>
          </cell>
          <cell r="N1362">
            <v>1</v>
          </cell>
        </row>
        <row r="1363">
          <cell r="I1363" t="str">
            <v>CON</v>
          </cell>
          <cell r="J1363">
            <v>1</v>
          </cell>
          <cell r="K1363">
            <v>108</v>
          </cell>
          <cell r="L1363">
            <v>31986.132028340449</v>
          </cell>
          <cell r="N1363">
            <v>3</v>
          </cell>
        </row>
        <row r="1364">
          <cell r="I1364" t="str">
            <v>CON</v>
          </cell>
          <cell r="J1364">
            <v>1</v>
          </cell>
          <cell r="K1364">
            <v>164</v>
          </cell>
          <cell r="L1364">
            <v>48693.714849141026</v>
          </cell>
          <cell r="N1364">
            <v>3</v>
          </cell>
        </row>
        <row r="1365">
          <cell r="I1365" t="str">
            <v>CON</v>
          </cell>
          <cell r="J1365">
            <v>1</v>
          </cell>
          <cell r="K1365">
            <v>175</v>
          </cell>
          <cell r="L1365">
            <v>52016.823522689643</v>
          </cell>
          <cell r="N1365">
            <v>3</v>
          </cell>
        </row>
        <row r="1366">
          <cell r="I1366" t="str">
            <v>CON</v>
          </cell>
          <cell r="J1366">
            <v>1</v>
          </cell>
          <cell r="K1366">
            <v>2</v>
          </cell>
          <cell r="L1366">
            <v>533.82882773332085</v>
          </cell>
          <cell r="N1366" t="str">
            <v>0</v>
          </cell>
        </row>
        <row r="1367">
          <cell r="I1367" t="str">
            <v>CON</v>
          </cell>
          <cell r="J1367">
            <v>1</v>
          </cell>
          <cell r="K1367">
            <v>147</v>
          </cell>
          <cell r="L1367">
            <v>43522.066423659235</v>
          </cell>
          <cell r="N1367">
            <v>3</v>
          </cell>
        </row>
        <row r="1368">
          <cell r="I1368" t="str">
            <v>CON</v>
          </cell>
          <cell r="J1368">
            <v>1</v>
          </cell>
          <cell r="K1368">
            <v>6</v>
          </cell>
          <cell r="L1368">
            <v>1592.7669560682023</v>
          </cell>
          <cell r="N1368">
            <v>1</v>
          </cell>
        </row>
        <row r="1369">
          <cell r="I1369" t="str">
            <v>CON</v>
          </cell>
          <cell r="J1369">
            <v>1</v>
          </cell>
          <cell r="K1369">
            <v>6</v>
          </cell>
          <cell r="L1369">
            <v>1599.5488105040156</v>
          </cell>
          <cell r="N1369">
            <v>1</v>
          </cell>
        </row>
        <row r="1370">
          <cell r="I1370" t="str">
            <v>CON</v>
          </cell>
          <cell r="J1370">
            <v>1</v>
          </cell>
          <cell r="K1370">
            <v>17</v>
          </cell>
          <cell r="L1370">
            <v>4909.0937751810097</v>
          </cell>
          <cell r="N1370">
            <v>1</v>
          </cell>
        </row>
        <row r="1371">
          <cell r="I1371" t="str">
            <v>CON</v>
          </cell>
          <cell r="J1371">
            <v>1</v>
          </cell>
          <cell r="K1371">
            <v>3</v>
          </cell>
          <cell r="L1371">
            <v>832.23042290911542</v>
          </cell>
          <cell r="N1371" t="str">
            <v>0</v>
          </cell>
        </row>
        <row r="1372">
          <cell r="I1372" t="str">
            <v>CON</v>
          </cell>
          <cell r="J1372">
            <v>1</v>
          </cell>
          <cell r="K1372">
            <v>6</v>
          </cell>
          <cell r="L1372">
            <v>1647.0217915547103</v>
          </cell>
          <cell r="N1372">
            <v>1</v>
          </cell>
        </row>
        <row r="1373">
          <cell r="I1373" t="str">
            <v>CON</v>
          </cell>
          <cell r="J1373">
            <v>1</v>
          </cell>
          <cell r="K1373">
            <v>66</v>
          </cell>
          <cell r="L1373">
            <v>19369.945105031369</v>
          </cell>
          <cell r="N1373">
            <v>3</v>
          </cell>
        </row>
        <row r="1374">
          <cell r="I1374" t="str">
            <v>CON</v>
          </cell>
          <cell r="J1374">
            <v>1</v>
          </cell>
          <cell r="K1374">
            <v>13</v>
          </cell>
          <cell r="L1374">
            <v>3830.7789198866617</v>
          </cell>
          <cell r="N1374">
            <v>1</v>
          </cell>
        </row>
        <row r="1375">
          <cell r="I1375" t="str">
            <v>CON</v>
          </cell>
          <cell r="J1375">
            <v>1</v>
          </cell>
          <cell r="K1375">
            <v>32</v>
          </cell>
          <cell r="L1375">
            <v>9490.7208647470252</v>
          </cell>
          <cell r="N1375">
            <v>3</v>
          </cell>
        </row>
        <row r="1376">
          <cell r="I1376" t="str">
            <v>CON</v>
          </cell>
          <cell r="J1376">
            <v>1</v>
          </cell>
          <cell r="K1376">
            <v>113</v>
          </cell>
          <cell r="L1376">
            <v>33605.057565803931</v>
          </cell>
          <cell r="N1376">
            <v>3</v>
          </cell>
        </row>
        <row r="1377">
          <cell r="I1377" t="str">
            <v>CON</v>
          </cell>
          <cell r="J1377">
            <v>1</v>
          </cell>
          <cell r="K1377">
            <v>2</v>
          </cell>
          <cell r="L1377">
            <v>438.88286563193168</v>
          </cell>
          <cell r="N1377" t="str">
            <v>0</v>
          </cell>
        </row>
        <row r="1378">
          <cell r="I1378" t="str">
            <v>CON</v>
          </cell>
          <cell r="J1378">
            <v>1</v>
          </cell>
          <cell r="K1378">
            <v>2</v>
          </cell>
          <cell r="L1378">
            <v>580.33297243604204</v>
          </cell>
          <cell r="N1378" t="str">
            <v>0</v>
          </cell>
        </row>
        <row r="1379">
          <cell r="I1379" t="str">
            <v>CON</v>
          </cell>
          <cell r="J1379">
            <v>1</v>
          </cell>
          <cell r="K1379">
            <v>1</v>
          </cell>
          <cell r="L1379">
            <v>10.657199827706949</v>
          </cell>
          <cell r="N1379" t="str">
            <v>0</v>
          </cell>
        </row>
        <row r="1380">
          <cell r="I1380" t="str">
            <v>CON</v>
          </cell>
          <cell r="J1380">
            <v>1</v>
          </cell>
          <cell r="K1380">
            <v>1</v>
          </cell>
          <cell r="L1380">
            <v>280.96254091227411</v>
          </cell>
          <cell r="N1380" t="str">
            <v>0</v>
          </cell>
        </row>
        <row r="1381">
          <cell r="I1381" t="str">
            <v>CON</v>
          </cell>
          <cell r="J1381">
            <v>1</v>
          </cell>
          <cell r="K1381">
            <v>13</v>
          </cell>
          <cell r="L1381">
            <v>3615.697250636576</v>
          </cell>
          <cell r="N1381">
            <v>1</v>
          </cell>
        </row>
        <row r="1382">
          <cell r="I1382" t="str">
            <v>CON</v>
          </cell>
          <cell r="J1382">
            <v>1</v>
          </cell>
          <cell r="K1382">
            <v>4</v>
          </cell>
          <cell r="L1382">
            <v>1002.7456201524266</v>
          </cell>
          <cell r="N1382">
            <v>1</v>
          </cell>
        </row>
        <row r="1383">
          <cell r="I1383" t="str">
            <v>CON</v>
          </cell>
          <cell r="J1383">
            <v>1</v>
          </cell>
          <cell r="K1383">
            <v>3</v>
          </cell>
          <cell r="L1383">
            <v>762.47420585503357</v>
          </cell>
          <cell r="N1383" t="str">
            <v>0</v>
          </cell>
        </row>
        <row r="1384">
          <cell r="I1384" t="str">
            <v>CON</v>
          </cell>
          <cell r="J1384">
            <v>1</v>
          </cell>
          <cell r="K1384">
            <v>1</v>
          </cell>
          <cell r="L1384">
            <v>190.86076055075173</v>
          </cell>
          <cell r="N1384" t="str">
            <v>0</v>
          </cell>
        </row>
        <row r="1385">
          <cell r="I1385" t="str">
            <v>CON</v>
          </cell>
          <cell r="J1385">
            <v>1</v>
          </cell>
          <cell r="K1385">
            <v>1</v>
          </cell>
          <cell r="L1385">
            <v>31.971599483120851</v>
          </cell>
          <cell r="N1385" t="str">
            <v>0</v>
          </cell>
        </row>
        <row r="1386">
          <cell r="I1386" t="str">
            <v>CON</v>
          </cell>
          <cell r="J1386">
            <v>1</v>
          </cell>
          <cell r="K1386">
            <v>1</v>
          </cell>
          <cell r="L1386">
            <v>88.164107665575685</v>
          </cell>
          <cell r="N1386" t="str">
            <v>0</v>
          </cell>
        </row>
        <row r="1387">
          <cell r="I1387" t="str">
            <v>CON</v>
          </cell>
          <cell r="J1387">
            <v>1</v>
          </cell>
          <cell r="K1387">
            <v>10</v>
          </cell>
          <cell r="L1387">
            <v>2940.4183160991447</v>
          </cell>
          <cell r="N1387">
            <v>1</v>
          </cell>
        </row>
        <row r="1388">
          <cell r="I1388" t="str">
            <v>CON</v>
          </cell>
          <cell r="J1388">
            <v>1</v>
          </cell>
          <cell r="K1388">
            <v>1</v>
          </cell>
          <cell r="L1388">
            <v>63.943198966241702</v>
          </cell>
          <cell r="N1388" t="str">
            <v>0</v>
          </cell>
        </row>
        <row r="1389">
          <cell r="I1389" t="str">
            <v>CON</v>
          </cell>
          <cell r="J1389">
            <v>1</v>
          </cell>
          <cell r="K1389">
            <v>6</v>
          </cell>
          <cell r="L1389">
            <v>1626.67622824727</v>
          </cell>
          <cell r="N1389">
            <v>1</v>
          </cell>
        </row>
        <row r="1390">
          <cell r="I1390" t="str">
            <v>CON</v>
          </cell>
          <cell r="J1390">
            <v>1</v>
          </cell>
          <cell r="K1390">
            <v>3</v>
          </cell>
          <cell r="L1390">
            <v>789.60162359828769</v>
          </cell>
          <cell r="N1390" t="str">
            <v>0</v>
          </cell>
        </row>
        <row r="1391">
          <cell r="I1391" t="str">
            <v>CON</v>
          </cell>
          <cell r="J1391">
            <v>1</v>
          </cell>
          <cell r="K1391">
            <v>1</v>
          </cell>
          <cell r="L1391">
            <v>106.57199827706948</v>
          </cell>
          <cell r="N1391" t="str">
            <v>0</v>
          </cell>
        </row>
        <row r="1392">
          <cell r="I1392" t="str">
            <v>CON</v>
          </cell>
          <cell r="J1392">
            <v>1</v>
          </cell>
          <cell r="K1392">
            <v>4</v>
          </cell>
          <cell r="L1392">
            <v>944.61543927402499</v>
          </cell>
          <cell r="N1392" t="str">
            <v>0</v>
          </cell>
        </row>
        <row r="1393">
          <cell r="I1393" t="str">
            <v>CON</v>
          </cell>
          <cell r="J1393">
            <v>1</v>
          </cell>
          <cell r="K1393">
            <v>1</v>
          </cell>
          <cell r="L1393">
            <v>97.852471145309266</v>
          </cell>
          <cell r="N1393" t="str">
            <v>0</v>
          </cell>
        </row>
        <row r="1394">
          <cell r="I1394" t="str">
            <v>CON</v>
          </cell>
          <cell r="J1394">
            <v>1</v>
          </cell>
          <cell r="K1394">
            <v>5</v>
          </cell>
          <cell r="L1394">
            <v>1430.9712859566512</v>
          </cell>
          <cell r="N1394">
            <v>1</v>
          </cell>
        </row>
        <row r="1395">
          <cell r="I1395" t="str">
            <v>CON</v>
          </cell>
          <cell r="J1395">
            <v>1</v>
          </cell>
          <cell r="K1395">
            <v>3</v>
          </cell>
          <cell r="L1395">
            <v>721.78307924015246</v>
          </cell>
          <cell r="N1395" t="str">
            <v>0</v>
          </cell>
        </row>
        <row r="1396">
          <cell r="I1396" t="str">
            <v>CON</v>
          </cell>
          <cell r="J1396">
            <v>1</v>
          </cell>
          <cell r="K1396">
            <v>3</v>
          </cell>
          <cell r="L1396">
            <v>865.17085874020961</v>
          </cell>
          <cell r="N1396" t="str">
            <v>0</v>
          </cell>
        </row>
        <row r="1397">
          <cell r="I1397" t="str">
            <v>CON</v>
          </cell>
          <cell r="J1397">
            <v>1</v>
          </cell>
          <cell r="K1397">
            <v>13</v>
          </cell>
          <cell r="L1397">
            <v>3588.5698328933222</v>
          </cell>
          <cell r="N1397">
            <v>1</v>
          </cell>
        </row>
        <row r="1398">
          <cell r="I1398" t="str">
            <v>CON</v>
          </cell>
          <cell r="J1398">
            <v>1</v>
          </cell>
          <cell r="K1398">
            <v>39</v>
          </cell>
          <cell r="L1398">
            <v>11359.606179987635</v>
          </cell>
          <cell r="N1398">
            <v>3</v>
          </cell>
        </row>
        <row r="1399">
          <cell r="I1399" t="str">
            <v>CON</v>
          </cell>
          <cell r="J1399">
            <v>1</v>
          </cell>
          <cell r="K1399">
            <v>3</v>
          </cell>
          <cell r="L1399">
            <v>626.83711713876323</v>
          </cell>
          <cell r="N1399" t="str">
            <v>0</v>
          </cell>
        </row>
        <row r="1400">
          <cell r="I1400" t="str">
            <v>CON</v>
          </cell>
          <cell r="J1400">
            <v>1</v>
          </cell>
          <cell r="K1400">
            <v>2</v>
          </cell>
          <cell r="L1400">
            <v>386.56570284137024</v>
          </cell>
          <cell r="N1400" t="str">
            <v>0</v>
          </cell>
        </row>
        <row r="1401">
          <cell r="I1401" t="str">
            <v>CON</v>
          </cell>
          <cell r="J1401">
            <v>1</v>
          </cell>
          <cell r="K1401">
            <v>9</v>
          </cell>
          <cell r="L1401">
            <v>2549.977267865881</v>
          </cell>
          <cell r="N1401">
            <v>1</v>
          </cell>
        </row>
        <row r="1402">
          <cell r="I1402" t="str">
            <v>CON</v>
          </cell>
          <cell r="J1402">
            <v>1</v>
          </cell>
          <cell r="K1402">
            <v>3</v>
          </cell>
          <cell r="L1402">
            <v>719.84540654420573</v>
          </cell>
          <cell r="N1402" t="str">
            <v>0</v>
          </cell>
        </row>
        <row r="1403">
          <cell r="I1403" t="str">
            <v>CON</v>
          </cell>
          <cell r="J1403">
            <v>1</v>
          </cell>
          <cell r="K1403">
            <v>1</v>
          </cell>
          <cell r="L1403">
            <v>16.47865357349157</v>
          </cell>
          <cell r="N1403" t="str">
            <v>0</v>
          </cell>
        </row>
        <row r="1404">
          <cell r="I1404" t="str">
            <v>CON</v>
          </cell>
          <cell r="J1404">
            <v>1</v>
          </cell>
          <cell r="K1404">
            <v>1</v>
          </cell>
          <cell r="L1404">
            <v>73.66927479913879</v>
          </cell>
          <cell r="N1404" t="str">
            <v>0</v>
          </cell>
        </row>
        <row r="1405">
          <cell r="I1405" t="str">
            <v>CON</v>
          </cell>
          <cell r="J1405">
            <v>1</v>
          </cell>
          <cell r="K1405">
            <v>1</v>
          </cell>
          <cell r="L1405">
            <v>152.18521241401038</v>
          </cell>
          <cell r="N1405" t="str">
            <v>0</v>
          </cell>
        </row>
        <row r="1406">
          <cell r="I1406" t="str">
            <v>CON</v>
          </cell>
          <cell r="J1406">
            <v>1</v>
          </cell>
          <cell r="K1406">
            <v>2</v>
          </cell>
          <cell r="L1406">
            <v>373.19303681142679</v>
          </cell>
          <cell r="N1406" t="str">
            <v>0</v>
          </cell>
        </row>
        <row r="1407">
          <cell r="I1407" t="str">
            <v>CON</v>
          </cell>
          <cell r="J1407">
            <v>1</v>
          </cell>
          <cell r="K1407">
            <v>1</v>
          </cell>
          <cell r="L1407">
            <v>99.841254004096001</v>
          </cell>
          <cell r="N1407" t="str">
            <v>0</v>
          </cell>
        </row>
        <row r="1408">
          <cell r="I1408" t="str">
            <v>CON</v>
          </cell>
          <cell r="J1408">
            <v>1</v>
          </cell>
          <cell r="K1408">
            <v>1</v>
          </cell>
          <cell r="L1408">
            <v>249.1184687286667</v>
          </cell>
          <cell r="N1408" t="str">
            <v>0</v>
          </cell>
        </row>
        <row r="1409">
          <cell r="I1409" t="str">
            <v>CON</v>
          </cell>
          <cell r="J1409">
            <v>1</v>
          </cell>
          <cell r="K1409">
            <v>1</v>
          </cell>
          <cell r="L1409">
            <v>113.41190988814787</v>
          </cell>
          <cell r="N1409" t="str">
            <v>0</v>
          </cell>
        </row>
        <row r="1410">
          <cell r="I1410" t="str">
            <v>CON</v>
          </cell>
          <cell r="J1410">
            <v>1</v>
          </cell>
          <cell r="K1410">
            <v>1</v>
          </cell>
          <cell r="L1410">
            <v>35.86530483642283</v>
          </cell>
          <cell r="N1410" t="str">
            <v>0</v>
          </cell>
        </row>
        <row r="1411">
          <cell r="I1411" t="str">
            <v>CON</v>
          </cell>
          <cell r="J1411">
            <v>1</v>
          </cell>
          <cell r="K1411">
            <v>1</v>
          </cell>
          <cell r="L1411">
            <v>51.374625846767842</v>
          </cell>
          <cell r="N1411" t="str">
            <v>0</v>
          </cell>
        </row>
        <row r="1412">
          <cell r="I1412" t="str">
            <v>CON</v>
          </cell>
          <cell r="J1412">
            <v>1</v>
          </cell>
          <cell r="K1412">
            <v>1</v>
          </cell>
          <cell r="L1412">
            <v>15.509321010345008</v>
          </cell>
          <cell r="N1412" t="str">
            <v>0</v>
          </cell>
        </row>
        <row r="1413">
          <cell r="I1413" t="str">
            <v>CON</v>
          </cell>
          <cell r="J1413">
            <v>1</v>
          </cell>
          <cell r="K1413">
            <v>1</v>
          </cell>
          <cell r="L1413">
            <v>64.94528173081973</v>
          </cell>
          <cell r="N1413" t="str">
            <v>0</v>
          </cell>
        </row>
        <row r="1414">
          <cell r="I1414" t="str">
            <v>CON</v>
          </cell>
          <cell r="J1414">
            <v>1</v>
          </cell>
          <cell r="K1414">
            <v>5</v>
          </cell>
          <cell r="L1414">
            <v>1269.8256577219977</v>
          </cell>
          <cell r="N1414">
            <v>1</v>
          </cell>
        </row>
        <row r="1415">
          <cell r="I1415" t="str">
            <v>CON</v>
          </cell>
          <cell r="J1415">
            <v>1</v>
          </cell>
          <cell r="K1415">
            <v>1</v>
          </cell>
          <cell r="L1415">
            <v>211.31449876595076</v>
          </cell>
          <cell r="N1415" t="str">
            <v>0</v>
          </cell>
        </row>
        <row r="1416">
          <cell r="I1416" t="str">
            <v>CON</v>
          </cell>
          <cell r="J1416">
            <v>1</v>
          </cell>
          <cell r="K1416">
            <v>18</v>
          </cell>
          <cell r="L1416">
            <v>5208.2238617864832</v>
          </cell>
          <cell r="N1416">
            <v>1</v>
          </cell>
        </row>
        <row r="1417">
          <cell r="I1417" t="str">
            <v>CON</v>
          </cell>
          <cell r="J1417">
            <v>1</v>
          </cell>
          <cell r="K1417">
            <v>3</v>
          </cell>
          <cell r="L1417">
            <v>828.77934149031148</v>
          </cell>
          <cell r="N1417" t="str">
            <v>0</v>
          </cell>
        </row>
        <row r="1418">
          <cell r="I1418" t="str">
            <v>CON</v>
          </cell>
          <cell r="J1418">
            <v>1</v>
          </cell>
          <cell r="K1418">
            <v>6</v>
          </cell>
          <cell r="L1418">
            <v>1744.7986136638133</v>
          </cell>
          <cell r="N1418">
            <v>1</v>
          </cell>
        </row>
        <row r="1419">
          <cell r="I1419" t="str">
            <v>CON</v>
          </cell>
          <cell r="J1419">
            <v>1</v>
          </cell>
          <cell r="K1419">
            <v>7</v>
          </cell>
          <cell r="L1419">
            <v>2050.1383710549808</v>
          </cell>
          <cell r="N1419">
            <v>1</v>
          </cell>
        </row>
        <row r="1420">
          <cell r="I1420" t="str">
            <v>CON</v>
          </cell>
          <cell r="J1420">
            <v>1</v>
          </cell>
          <cell r="K1420">
            <v>21</v>
          </cell>
          <cell r="L1420">
            <v>6006.9538938192509</v>
          </cell>
          <cell r="N1420">
            <v>1</v>
          </cell>
        </row>
        <row r="1421">
          <cell r="I1421" t="str">
            <v>CON</v>
          </cell>
          <cell r="J1421">
            <v>1</v>
          </cell>
          <cell r="K1421">
            <v>2</v>
          </cell>
          <cell r="L1421">
            <v>354.77571811164205</v>
          </cell>
          <cell r="N1421" t="str">
            <v>0</v>
          </cell>
        </row>
        <row r="1422">
          <cell r="I1422" t="str">
            <v>CON</v>
          </cell>
          <cell r="J1422">
            <v>1</v>
          </cell>
          <cell r="K1422">
            <v>9</v>
          </cell>
          <cell r="L1422">
            <v>2461.1353778291236</v>
          </cell>
          <cell r="N1422">
            <v>1</v>
          </cell>
        </row>
        <row r="1423">
          <cell r="I1423" t="str">
            <v>CON</v>
          </cell>
          <cell r="J1423">
            <v>1</v>
          </cell>
          <cell r="K1423">
            <v>4</v>
          </cell>
          <cell r="L1423">
            <v>1061.4191566454865</v>
          </cell>
          <cell r="N1423">
            <v>1</v>
          </cell>
        </row>
        <row r="1424">
          <cell r="I1424" t="str">
            <v>CON</v>
          </cell>
          <cell r="J1424">
            <v>1</v>
          </cell>
          <cell r="K1424">
            <v>12</v>
          </cell>
          <cell r="L1424">
            <v>3330.6266869715905</v>
          </cell>
          <cell r="N1424">
            <v>1</v>
          </cell>
        </row>
        <row r="1425">
          <cell r="I1425" t="str">
            <v>CON</v>
          </cell>
          <cell r="J1425">
            <v>1</v>
          </cell>
          <cell r="K1425">
            <v>37</v>
          </cell>
          <cell r="L1425">
            <v>10848.770046736334</v>
          </cell>
          <cell r="N1425">
            <v>3</v>
          </cell>
        </row>
        <row r="1426">
          <cell r="I1426" t="str">
            <v>CON</v>
          </cell>
          <cell r="J1426">
            <v>1</v>
          </cell>
          <cell r="K1426">
            <v>1</v>
          </cell>
          <cell r="L1426">
            <v>23.263981515517514</v>
          </cell>
          <cell r="N1426" t="str">
            <v>0</v>
          </cell>
        </row>
        <row r="1427">
          <cell r="I1427" t="str">
            <v>CON</v>
          </cell>
          <cell r="J1427">
            <v>1</v>
          </cell>
          <cell r="K1427">
            <v>1</v>
          </cell>
          <cell r="L1427">
            <v>3.8773302525862521</v>
          </cell>
          <cell r="N1427" t="str">
            <v>0</v>
          </cell>
        </row>
        <row r="1428">
          <cell r="I1428" t="str">
            <v>CON</v>
          </cell>
          <cell r="J1428">
            <v>1</v>
          </cell>
          <cell r="K1428">
            <v>1</v>
          </cell>
          <cell r="L1428">
            <v>16.47865357349157</v>
          </cell>
          <cell r="N1428" t="str">
            <v>0</v>
          </cell>
        </row>
        <row r="1429">
          <cell r="I1429" t="str">
            <v>CON</v>
          </cell>
          <cell r="J1429">
            <v>1</v>
          </cell>
          <cell r="K1429">
            <v>1</v>
          </cell>
          <cell r="L1429">
            <v>14.539988447198446</v>
          </cell>
          <cell r="N1429" t="str">
            <v>0</v>
          </cell>
        </row>
        <row r="1430">
          <cell r="I1430" t="str">
            <v>CON</v>
          </cell>
          <cell r="J1430">
            <v>1</v>
          </cell>
          <cell r="K1430">
            <v>1</v>
          </cell>
          <cell r="L1430">
            <v>42.650632778448774</v>
          </cell>
          <cell r="N1430" t="str">
            <v>0</v>
          </cell>
        </row>
        <row r="1431">
          <cell r="I1431" t="str">
            <v>CON</v>
          </cell>
          <cell r="J1431">
            <v>1</v>
          </cell>
          <cell r="K1431">
            <v>1</v>
          </cell>
          <cell r="L1431">
            <v>71.730609672845659</v>
          </cell>
          <cell r="N1431" t="str">
            <v>0</v>
          </cell>
        </row>
        <row r="1432">
          <cell r="I1432" t="str">
            <v>CON</v>
          </cell>
          <cell r="J1432">
            <v>1</v>
          </cell>
          <cell r="K1432">
            <v>1</v>
          </cell>
          <cell r="L1432">
            <v>52.3439584099144</v>
          </cell>
          <cell r="N1432" t="str">
            <v>0</v>
          </cell>
        </row>
        <row r="1433">
          <cell r="I1433" t="str">
            <v>CON</v>
          </cell>
          <cell r="J1433">
            <v>1</v>
          </cell>
          <cell r="K1433">
            <v>1</v>
          </cell>
          <cell r="L1433">
            <v>20.355983826077825</v>
          </cell>
          <cell r="N1433" t="str">
            <v>0</v>
          </cell>
        </row>
        <row r="1434">
          <cell r="I1434" t="str">
            <v>CON</v>
          </cell>
          <cell r="J1434">
            <v>1</v>
          </cell>
          <cell r="K1434">
            <v>1</v>
          </cell>
          <cell r="L1434">
            <v>35.86530483642283</v>
          </cell>
          <cell r="N1434" t="str">
            <v>0</v>
          </cell>
        </row>
        <row r="1435">
          <cell r="I1435" t="str">
            <v>CON</v>
          </cell>
          <cell r="J1435">
            <v>1</v>
          </cell>
          <cell r="K1435">
            <v>1</v>
          </cell>
          <cell r="L1435">
            <v>14.539988447198446</v>
          </cell>
          <cell r="N1435" t="str">
            <v>0</v>
          </cell>
        </row>
        <row r="1436">
          <cell r="I1436" t="str">
            <v>CON</v>
          </cell>
          <cell r="J1436">
            <v>1</v>
          </cell>
          <cell r="K1436">
            <v>6</v>
          </cell>
          <cell r="L1436">
            <v>1704.8718954204062</v>
          </cell>
          <cell r="N1436">
            <v>1</v>
          </cell>
        </row>
        <row r="1437">
          <cell r="I1437" t="str">
            <v>CON</v>
          </cell>
          <cell r="J1437">
            <v>1</v>
          </cell>
          <cell r="K1437">
            <v>6</v>
          </cell>
          <cell r="L1437">
            <v>1552.3150843252622</v>
          </cell>
          <cell r="N1437">
            <v>1</v>
          </cell>
        </row>
        <row r="1438">
          <cell r="I1438" t="str">
            <v>CON</v>
          </cell>
          <cell r="J1438">
            <v>1</v>
          </cell>
          <cell r="K1438">
            <v>11</v>
          </cell>
          <cell r="L1438">
            <v>3128.405256093924</v>
          </cell>
          <cell r="N1438">
            <v>1</v>
          </cell>
        </row>
        <row r="1439">
          <cell r="I1439" t="str">
            <v>CON</v>
          </cell>
          <cell r="J1439">
            <v>1</v>
          </cell>
          <cell r="K1439">
            <v>12</v>
          </cell>
          <cell r="L1439">
            <v>3332.4747566497654</v>
          </cell>
          <cell r="N1439">
            <v>1</v>
          </cell>
        </row>
        <row r="1440">
          <cell r="I1440" t="str">
            <v>CON</v>
          </cell>
          <cell r="J1440">
            <v>1</v>
          </cell>
          <cell r="K1440">
            <v>1</v>
          </cell>
          <cell r="L1440">
            <v>165.43498346031834</v>
          </cell>
          <cell r="N1440" t="str">
            <v>0</v>
          </cell>
        </row>
        <row r="1441">
          <cell r="I1441" t="str">
            <v>CON</v>
          </cell>
          <cell r="J1441">
            <v>1</v>
          </cell>
          <cell r="K1441">
            <v>4</v>
          </cell>
          <cell r="L1441">
            <v>944.06909723163687</v>
          </cell>
          <cell r="N1441" t="str">
            <v>0</v>
          </cell>
        </row>
        <row r="1442">
          <cell r="I1442" t="str">
            <v>CON</v>
          </cell>
          <cell r="J1442">
            <v>1</v>
          </cell>
          <cell r="K1442">
            <v>2</v>
          </cell>
          <cell r="L1442">
            <v>481.44552072883062</v>
          </cell>
          <cell r="N1442" t="str">
            <v>0</v>
          </cell>
        </row>
        <row r="1443">
          <cell r="I1443" t="str">
            <v>CON</v>
          </cell>
          <cell r="J1443">
            <v>1</v>
          </cell>
          <cell r="K1443">
            <v>8</v>
          </cell>
          <cell r="L1443">
            <v>2243.7738774707846</v>
          </cell>
          <cell r="N1443">
            <v>1</v>
          </cell>
        </row>
        <row r="1444">
          <cell r="I1444" t="str">
            <v>CON</v>
          </cell>
          <cell r="J1444">
            <v>1</v>
          </cell>
          <cell r="K1444">
            <v>1</v>
          </cell>
          <cell r="L1444">
            <v>234.77898850356553</v>
          </cell>
          <cell r="N1444" t="str">
            <v>0</v>
          </cell>
        </row>
        <row r="1445">
          <cell r="I1445" t="str">
            <v>CON</v>
          </cell>
          <cell r="J1445">
            <v>1</v>
          </cell>
          <cell r="K1445">
            <v>1</v>
          </cell>
          <cell r="L1445">
            <v>76.278405547571921</v>
          </cell>
          <cell r="N1445" t="str">
            <v>0</v>
          </cell>
        </row>
        <row r="1446">
          <cell r="I1446" t="str">
            <v>CON</v>
          </cell>
          <cell r="J1446">
            <v>1</v>
          </cell>
          <cell r="K1446">
            <v>1</v>
          </cell>
          <cell r="L1446">
            <v>26.74697337382392</v>
          </cell>
          <cell r="N1446" t="str">
            <v>0</v>
          </cell>
        </row>
        <row r="1447">
          <cell r="I1447" t="str">
            <v>CON</v>
          </cell>
          <cell r="J1447">
            <v>1</v>
          </cell>
          <cell r="K1447">
            <v>1</v>
          </cell>
          <cell r="L1447">
            <v>47.550174886798082</v>
          </cell>
          <cell r="N1447" t="str">
            <v>0</v>
          </cell>
        </row>
        <row r="1448">
          <cell r="I1448" t="str">
            <v>CON</v>
          </cell>
          <cell r="J1448">
            <v>1</v>
          </cell>
          <cell r="K1448">
            <v>2</v>
          </cell>
          <cell r="L1448">
            <v>513.14563732002932</v>
          </cell>
          <cell r="N1448" t="str">
            <v>0</v>
          </cell>
        </row>
        <row r="1449">
          <cell r="I1449" t="str">
            <v>CON</v>
          </cell>
          <cell r="J1449">
            <v>1</v>
          </cell>
          <cell r="K1449">
            <v>4</v>
          </cell>
          <cell r="L1449">
            <v>1011.4318449879343</v>
          </cell>
          <cell r="N1449">
            <v>1</v>
          </cell>
        </row>
        <row r="1450">
          <cell r="I1450" t="str">
            <v>CON</v>
          </cell>
          <cell r="J1450">
            <v>1</v>
          </cell>
          <cell r="K1450">
            <v>131</v>
          </cell>
          <cell r="L1450">
            <v>38692.964185488461</v>
          </cell>
          <cell r="N1450">
            <v>3</v>
          </cell>
        </row>
        <row r="1451">
          <cell r="I1451" t="str">
            <v>CON</v>
          </cell>
          <cell r="J1451">
            <v>1</v>
          </cell>
          <cell r="K1451">
            <v>28</v>
          </cell>
          <cell r="L1451">
            <v>8093.4360171904236</v>
          </cell>
          <cell r="N1451">
            <v>3</v>
          </cell>
        </row>
        <row r="1452">
          <cell r="I1452" t="str">
            <v>CON</v>
          </cell>
          <cell r="J1452">
            <v>1</v>
          </cell>
          <cell r="K1452">
            <v>4</v>
          </cell>
          <cell r="L1452">
            <v>1065.9164203790569</v>
          </cell>
          <cell r="N1452">
            <v>1</v>
          </cell>
        </row>
        <row r="1453">
          <cell r="I1453" t="str">
            <v>CON</v>
          </cell>
          <cell r="J1453">
            <v>1</v>
          </cell>
          <cell r="K1453">
            <v>5</v>
          </cell>
          <cell r="L1453">
            <v>1199.6512872481765</v>
          </cell>
          <cell r="N1453">
            <v>1</v>
          </cell>
        </row>
        <row r="1454">
          <cell r="I1454" t="str">
            <v>CON</v>
          </cell>
          <cell r="J1454">
            <v>1</v>
          </cell>
          <cell r="K1454">
            <v>3</v>
          </cell>
          <cell r="L1454">
            <v>776.65285648436873</v>
          </cell>
          <cell r="N1454" t="str">
            <v>0</v>
          </cell>
        </row>
        <row r="1455">
          <cell r="I1455" t="str">
            <v>CON</v>
          </cell>
          <cell r="J1455">
            <v>1</v>
          </cell>
          <cell r="K1455">
            <v>255</v>
          </cell>
          <cell r="L1455">
            <v>75685.018990130426</v>
          </cell>
          <cell r="N1455">
            <v>3</v>
          </cell>
        </row>
        <row r="1456">
          <cell r="I1456" t="str">
            <v>CON</v>
          </cell>
          <cell r="J1456">
            <v>1</v>
          </cell>
          <cell r="K1456">
            <v>3</v>
          </cell>
          <cell r="L1456">
            <v>792.50291477996802</v>
          </cell>
          <cell r="N1456" t="str">
            <v>0</v>
          </cell>
        </row>
        <row r="1457">
          <cell r="I1457" t="str">
            <v>CON</v>
          </cell>
          <cell r="J1457">
            <v>1</v>
          </cell>
          <cell r="K1457">
            <v>8</v>
          </cell>
          <cell r="L1457">
            <v>2213.064389523061</v>
          </cell>
          <cell r="N1457">
            <v>1</v>
          </cell>
        </row>
        <row r="1458">
          <cell r="I1458" t="str">
            <v>CON</v>
          </cell>
          <cell r="J1458">
            <v>1</v>
          </cell>
          <cell r="K1458">
            <v>2</v>
          </cell>
          <cell r="L1458">
            <v>580.50838507632659</v>
          </cell>
          <cell r="N1458" t="str">
            <v>0</v>
          </cell>
        </row>
        <row r="1459">
          <cell r="I1459" t="str">
            <v>CON</v>
          </cell>
          <cell r="J1459">
            <v>1</v>
          </cell>
          <cell r="K1459">
            <v>11</v>
          </cell>
          <cell r="L1459">
            <v>2985.7547314335293</v>
          </cell>
          <cell r="N1459">
            <v>1</v>
          </cell>
        </row>
        <row r="1460">
          <cell r="I1460" t="str">
            <v>CON</v>
          </cell>
          <cell r="J1460">
            <v>1</v>
          </cell>
          <cell r="K1460">
            <v>16</v>
          </cell>
          <cell r="L1460">
            <v>4729.2611439494585</v>
          </cell>
          <cell r="N1460">
            <v>1</v>
          </cell>
        </row>
        <row r="1461">
          <cell r="I1461" t="str">
            <v>CON</v>
          </cell>
          <cell r="J1461">
            <v>1</v>
          </cell>
          <cell r="K1461">
            <v>5</v>
          </cell>
          <cell r="L1461">
            <v>1236.3045470567499</v>
          </cell>
          <cell r="N1461">
            <v>1</v>
          </cell>
        </row>
        <row r="1462">
          <cell r="I1462" t="str">
            <v>CON</v>
          </cell>
          <cell r="J1462">
            <v>1</v>
          </cell>
          <cell r="K1462">
            <v>4</v>
          </cell>
          <cell r="L1462">
            <v>948.03161180553673</v>
          </cell>
          <cell r="N1462" t="str">
            <v>0</v>
          </cell>
        </row>
        <row r="1463">
          <cell r="I1463" t="str">
            <v>CON</v>
          </cell>
          <cell r="J1463">
            <v>1</v>
          </cell>
          <cell r="K1463">
            <v>21</v>
          </cell>
          <cell r="L1463">
            <v>6029.9565528320818</v>
          </cell>
          <cell r="N1463">
            <v>1</v>
          </cell>
        </row>
        <row r="1464">
          <cell r="I1464" t="str">
            <v>CON</v>
          </cell>
          <cell r="J1464">
            <v>1</v>
          </cell>
          <cell r="K1464">
            <v>11</v>
          </cell>
          <cell r="L1464">
            <v>3011.5110761638784</v>
          </cell>
          <cell r="N1464">
            <v>1</v>
          </cell>
        </row>
        <row r="1465">
          <cell r="I1465" t="str">
            <v>CON</v>
          </cell>
          <cell r="J1465">
            <v>1</v>
          </cell>
          <cell r="K1465">
            <v>8</v>
          </cell>
          <cell r="L1465">
            <v>2339.8648558878554</v>
          </cell>
          <cell r="N1465">
            <v>1</v>
          </cell>
        </row>
        <row r="1466">
          <cell r="I1466" t="str">
            <v>CON</v>
          </cell>
          <cell r="J1466">
            <v>1</v>
          </cell>
          <cell r="K1466">
            <v>2</v>
          </cell>
          <cell r="L1466">
            <v>379.41077045090969</v>
          </cell>
          <cell r="N1466" t="str">
            <v>0</v>
          </cell>
        </row>
        <row r="1467">
          <cell r="I1467" t="str">
            <v>CON</v>
          </cell>
          <cell r="J1467">
            <v>1</v>
          </cell>
          <cell r="K1467">
            <v>3</v>
          </cell>
          <cell r="L1467">
            <v>645.88987554567393</v>
          </cell>
          <cell r="N1467" t="str">
            <v>0</v>
          </cell>
        </row>
        <row r="1468">
          <cell r="I1468" t="str">
            <v>CON</v>
          </cell>
          <cell r="J1468">
            <v>1</v>
          </cell>
          <cell r="K1468">
            <v>2</v>
          </cell>
          <cell r="L1468">
            <v>350.68253979013588</v>
          </cell>
          <cell r="N1468" t="str">
            <v>0</v>
          </cell>
        </row>
        <row r="1469">
          <cell r="I1469" t="str">
            <v>CON</v>
          </cell>
          <cell r="J1469">
            <v>1</v>
          </cell>
          <cell r="K1469">
            <v>1</v>
          </cell>
          <cell r="L1469">
            <v>151.56618245166888</v>
          </cell>
          <cell r="N1469" t="str">
            <v>0</v>
          </cell>
        </row>
        <row r="1470">
          <cell r="I1470" t="str">
            <v>CON</v>
          </cell>
          <cell r="J1470">
            <v>1</v>
          </cell>
          <cell r="K1470">
            <v>2</v>
          </cell>
          <cell r="L1470">
            <v>568.62084135462703</v>
          </cell>
          <cell r="N1470" t="str">
            <v>0</v>
          </cell>
        </row>
        <row r="1471">
          <cell r="I1471" t="str">
            <v>CON</v>
          </cell>
          <cell r="J1471">
            <v>1</v>
          </cell>
          <cell r="K1471">
            <v>1</v>
          </cell>
          <cell r="L1471">
            <v>220.91018749491607</v>
          </cell>
          <cell r="N1471" t="str">
            <v>0</v>
          </cell>
        </row>
        <row r="1472">
          <cell r="I1472" t="str">
            <v>CON</v>
          </cell>
          <cell r="J1472">
            <v>1</v>
          </cell>
          <cell r="K1472">
            <v>2</v>
          </cell>
          <cell r="L1472">
            <v>312.04802269461243</v>
          </cell>
          <cell r="N1472" t="str">
            <v>0</v>
          </cell>
        </row>
        <row r="1473">
          <cell r="I1473" t="str">
            <v>CON</v>
          </cell>
          <cell r="J1473">
            <v>1</v>
          </cell>
          <cell r="K1473">
            <v>26</v>
          </cell>
          <cell r="L1473">
            <v>7594.1591808790436</v>
          </cell>
          <cell r="N1473">
            <v>3</v>
          </cell>
        </row>
        <row r="1474">
          <cell r="I1474" t="str">
            <v>CON</v>
          </cell>
          <cell r="J1474">
            <v>1</v>
          </cell>
          <cell r="K1474">
            <v>2</v>
          </cell>
          <cell r="L1474">
            <v>439.83911770288222</v>
          </cell>
          <cell r="N1474" t="str">
            <v>0</v>
          </cell>
        </row>
        <row r="1475">
          <cell r="I1475" t="str">
            <v>CON</v>
          </cell>
          <cell r="J1475">
            <v>1</v>
          </cell>
          <cell r="K1475">
            <v>16</v>
          </cell>
          <cell r="L1475">
            <v>4606.4231921585642</v>
          </cell>
          <cell r="N1475">
            <v>1</v>
          </cell>
        </row>
        <row r="1476">
          <cell r="I1476" t="str">
            <v>CON</v>
          </cell>
          <cell r="J1476">
            <v>1</v>
          </cell>
          <cell r="K1476">
            <v>1</v>
          </cell>
          <cell r="L1476">
            <v>261.52596187738942</v>
          </cell>
          <cell r="N1476" t="str">
            <v>0</v>
          </cell>
        </row>
        <row r="1477">
          <cell r="I1477" t="str">
            <v>CON</v>
          </cell>
          <cell r="J1477">
            <v>1</v>
          </cell>
          <cell r="K1477">
            <v>1</v>
          </cell>
          <cell r="L1477">
            <v>40.615774382473361</v>
          </cell>
          <cell r="N1477" t="str">
            <v>0</v>
          </cell>
        </row>
        <row r="1478">
          <cell r="I1478" t="str">
            <v>CON</v>
          </cell>
          <cell r="J1478">
            <v>1</v>
          </cell>
          <cell r="K1478">
            <v>7</v>
          </cell>
          <cell r="L1478">
            <v>1797.9909879070524</v>
          </cell>
          <cell r="N1478">
            <v>1</v>
          </cell>
        </row>
        <row r="1479">
          <cell r="I1479" t="str">
            <v>CON</v>
          </cell>
          <cell r="J1479">
            <v>1</v>
          </cell>
          <cell r="K1479">
            <v>1</v>
          </cell>
          <cell r="L1479">
            <v>133.7348668691196</v>
          </cell>
          <cell r="N1479" t="str">
            <v>0</v>
          </cell>
        </row>
        <row r="1480">
          <cell r="I1480" t="str">
            <v>CON</v>
          </cell>
          <cell r="J1480">
            <v>1</v>
          </cell>
          <cell r="K1480">
            <v>1</v>
          </cell>
          <cell r="L1480">
            <v>175.34126989506794</v>
          </cell>
          <cell r="N1480" t="str">
            <v>0</v>
          </cell>
        </row>
        <row r="1481">
          <cell r="I1481" t="str">
            <v>CON</v>
          </cell>
          <cell r="J1481">
            <v>1</v>
          </cell>
          <cell r="K1481">
            <v>11</v>
          </cell>
          <cell r="L1481">
            <v>3089.7707389984002</v>
          </cell>
          <cell r="N1481">
            <v>1</v>
          </cell>
        </row>
        <row r="1482">
          <cell r="I1482" t="str">
            <v>CON</v>
          </cell>
          <cell r="J1482">
            <v>1</v>
          </cell>
          <cell r="K1482">
            <v>30</v>
          </cell>
          <cell r="L1482">
            <v>8808.669897779344</v>
          </cell>
          <cell r="N1482">
            <v>3</v>
          </cell>
        </row>
        <row r="1483">
          <cell r="I1483" t="str">
            <v>CON</v>
          </cell>
          <cell r="J1483">
            <v>1</v>
          </cell>
          <cell r="K1483">
            <v>18</v>
          </cell>
          <cell r="L1483">
            <v>5157.2127179306417</v>
          </cell>
          <cell r="N1483">
            <v>1</v>
          </cell>
        </row>
        <row r="1484">
          <cell r="I1484" t="str">
            <v>CON</v>
          </cell>
          <cell r="J1484">
            <v>1</v>
          </cell>
          <cell r="K1484">
            <v>8</v>
          </cell>
          <cell r="L1484">
            <v>2292.3146810010576</v>
          </cell>
          <cell r="N1484">
            <v>1</v>
          </cell>
        </row>
        <row r="1485">
          <cell r="I1485" t="str">
            <v>CON</v>
          </cell>
          <cell r="J1485">
            <v>1</v>
          </cell>
          <cell r="K1485">
            <v>139</v>
          </cell>
          <cell r="L1485">
            <v>41366.670894227376</v>
          </cell>
          <cell r="N1485">
            <v>3</v>
          </cell>
        </row>
        <row r="1486">
          <cell r="I1486" t="str">
            <v>CON</v>
          </cell>
          <cell r="J1486">
            <v>1</v>
          </cell>
          <cell r="K1486">
            <v>4</v>
          </cell>
          <cell r="L1486">
            <v>1135.2604254223043</v>
          </cell>
          <cell r="N1486">
            <v>1</v>
          </cell>
        </row>
        <row r="1487">
          <cell r="I1487" t="str">
            <v>CON</v>
          </cell>
          <cell r="J1487">
            <v>1</v>
          </cell>
          <cell r="K1487">
            <v>6</v>
          </cell>
          <cell r="L1487">
            <v>1588.9683441338359</v>
          </cell>
          <cell r="N1487">
            <v>1</v>
          </cell>
        </row>
        <row r="1488">
          <cell r="I1488" t="str">
            <v>CON</v>
          </cell>
          <cell r="J1488">
            <v>1</v>
          </cell>
          <cell r="K1488">
            <v>59</v>
          </cell>
          <cell r="L1488">
            <v>17268.638513055503</v>
          </cell>
          <cell r="N1488">
            <v>3</v>
          </cell>
        </row>
        <row r="1489">
          <cell r="I1489" t="str">
            <v>CON</v>
          </cell>
          <cell r="J1489">
            <v>1</v>
          </cell>
          <cell r="K1489">
            <v>10</v>
          </cell>
          <cell r="L1489">
            <v>2950.0921002684308</v>
          </cell>
          <cell r="N1489">
            <v>1</v>
          </cell>
        </row>
        <row r="1490">
          <cell r="I1490" t="str">
            <v>CON</v>
          </cell>
          <cell r="J1490">
            <v>1</v>
          </cell>
          <cell r="K1490">
            <v>41</v>
          </cell>
          <cell r="L1490">
            <v>11994.531615194815</v>
          </cell>
          <cell r="N1490">
            <v>3</v>
          </cell>
        </row>
        <row r="1491">
          <cell r="I1491" t="str">
            <v>CON</v>
          </cell>
          <cell r="J1491">
            <v>1</v>
          </cell>
          <cell r="K1491">
            <v>1</v>
          </cell>
          <cell r="L1491">
            <v>222.891444781866</v>
          </cell>
          <cell r="N1491" t="str">
            <v>0</v>
          </cell>
        </row>
        <row r="1492">
          <cell r="I1492" t="str">
            <v>CON</v>
          </cell>
          <cell r="J1492">
            <v>1</v>
          </cell>
          <cell r="K1492">
            <v>1</v>
          </cell>
          <cell r="L1492">
            <v>7.9250291477996804</v>
          </cell>
          <cell r="N1492" t="str">
            <v>0</v>
          </cell>
        </row>
        <row r="1493">
          <cell r="I1493" t="str">
            <v>CON</v>
          </cell>
          <cell r="J1493">
            <v>1</v>
          </cell>
          <cell r="K1493">
            <v>1</v>
          </cell>
          <cell r="L1493">
            <v>1.9812572869499201</v>
          </cell>
          <cell r="N1493" t="str">
            <v>0</v>
          </cell>
        </row>
        <row r="1494">
          <cell r="I1494" t="str">
            <v>CON</v>
          </cell>
          <cell r="J1494">
            <v>1</v>
          </cell>
          <cell r="K1494">
            <v>2</v>
          </cell>
          <cell r="L1494">
            <v>329.87933827716171</v>
          </cell>
          <cell r="N1494" t="str">
            <v>0</v>
          </cell>
        </row>
        <row r="1495">
          <cell r="I1495" t="str">
            <v>CON</v>
          </cell>
          <cell r="J1495">
            <v>1</v>
          </cell>
          <cell r="K1495">
            <v>1</v>
          </cell>
          <cell r="L1495">
            <v>181.28504175591769</v>
          </cell>
          <cell r="N1495" t="str">
            <v>0</v>
          </cell>
        </row>
        <row r="1496">
          <cell r="I1496" t="str">
            <v>CON</v>
          </cell>
          <cell r="J1496">
            <v>1</v>
          </cell>
          <cell r="K1496">
            <v>2</v>
          </cell>
          <cell r="L1496">
            <v>375.44825587700984</v>
          </cell>
          <cell r="N1496" t="str">
            <v>0</v>
          </cell>
        </row>
        <row r="1497">
          <cell r="I1497" t="str">
            <v>CON</v>
          </cell>
          <cell r="J1497">
            <v>1</v>
          </cell>
          <cell r="K1497">
            <v>1</v>
          </cell>
          <cell r="L1497">
            <v>180.29441311244273</v>
          </cell>
          <cell r="N1497" t="str">
            <v>0</v>
          </cell>
        </row>
        <row r="1498">
          <cell r="I1498" t="str">
            <v>CON</v>
          </cell>
          <cell r="J1498">
            <v>1</v>
          </cell>
          <cell r="K1498">
            <v>1</v>
          </cell>
          <cell r="L1498">
            <v>54.484575391122803</v>
          </cell>
          <cell r="N1498" t="str">
            <v>0</v>
          </cell>
        </row>
        <row r="1499">
          <cell r="I1499" t="str">
            <v>CON</v>
          </cell>
          <cell r="J1499">
            <v>1</v>
          </cell>
          <cell r="K1499">
            <v>1</v>
          </cell>
          <cell r="L1499">
            <v>30.709487947723762</v>
          </cell>
          <cell r="N1499" t="str">
            <v>0</v>
          </cell>
        </row>
        <row r="1500">
          <cell r="I1500" t="str">
            <v>CON</v>
          </cell>
          <cell r="J1500">
            <v>1</v>
          </cell>
          <cell r="K1500">
            <v>2</v>
          </cell>
          <cell r="L1500">
            <v>371.48574130310999</v>
          </cell>
          <cell r="N1500" t="str">
            <v>0</v>
          </cell>
        </row>
        <row r="1501">
          <cell r="I1501" t="str">
            <v>CON</v>
          </cell>
          <cell r="J1501">
            <v>1</v>
          </cell>
          <cell r="K1501">
            <v>1</v>
          </cell>
          <cell r="L1501">
            <v>36.653259808573523</v>
          </cell>
          <cell r="N1501" t="str">
            <v>0</v>
          </cell>
        </row>
        <row r="1502">
          <cell r="I1502" t="str">
            <v>CON</v>
          </cell>
          <cell r="J1502">
            <v>1</v>
          </cell>
          <cell r="K1502">
            <v>1</v>
          </cell>
          <cell r="L1502">
            <v>33.681373878148641</v>
          </cell>
          <cell r="N1502" t="str">
            <v>0</v>
          </cell>
        </row>
        <row r="1503">
          <cell r="I1503" t="str">
            <v>CON</v>
          </cell>
          <cell r="J1503">
            <v>1</v>
          </cell>
          <cell r="K1503">
            <v>10</v>
          </cell>
          <cell r="L1503">
            <v>2871.832437433909</v>
          </cell>
          <cell r="N1503">
            <v>1</v>
          </cell>
        </row>
        <row r="1504">
          <cell r="I1504" t="str">
            <v>CON</v>
          </cell>
          <cell r="J1504">
            <v>1</v>
          </cell>
          <cell r="K1504">
            <v>2</v>
          </cell>
          <cell r="L1504">
            <v>565.6489554242022</v>
          </cell>
          <cell r="N1504" t="str">
            <v>0</v>
          </cell>
        </row>
        <row r="1505">
          <cell r="I1505" t="str">
            <v>CON</v>
          </cell>
          <cell r="J1505">
            <v>1</v>
          </cell>
          <cell r="K1505">
            <v>4</v>
          </cell>
          <cell r="L1505">
            <v>1143.185454570104</v>
          </cell>
          <cell r="N1505">
            <v>1</v>
          </cell>
        </row>
        <row r="1506">
          <cell r="I1506" t="str">
            <v>CON</v>
          </cell>
          <cell r="J1506">
            <v>1</v>
          </cell>
          <cell r="K1506">
            <v>13</v>
          </cell>
          <cell r="L1506">
            <v>3678.2041532225267</v>
          </cell>
          <cell r="N1506">
            <v>1</v>
          </cell>
        </row>
        <row r="1507">
          <cell r="I1507" t="str">
            <v>CON</v>
          </cell>
          <cell r="J1507">
            <v>1</v>
          </cell>
          <cell r="K1507">
            <v>10</v>
          </cell>
          <cell r="L1507">
            <v>2938.2045565467315</v>
          </cell>
          <cell r="N1507">
            <v>1</v>
          </cell>
        </row>
        <row r="1508">
          <cell r="I1508" t="str">
            <v>CON</v>
          </cell>
          <cell r="J1508">
            <v>1</v>
          </cell>
          <cell r="K1508">
            <v>1</v>
          </cell>
          <cell r="L1508">
            <v>28.728230660773839</v>
          </cell>
          <cell r="N1508" t="str">
            <v>0</v>
          </cell>
        </row>
        <row r="1509">
          <cell r="I1509" t="str">
            <v>CON</v>
          </cell>
          <cell r="J1509">
            <v>1</v>
          </cell>
          <cell r="K1509">
            <v>1</v>
          </cell>
          <cell r="L1509">
            <v>56.465832678072722</v>
          </cell>
          <cell r="N1509" t="str">
            <v>0</v>
          </cell>
        </row>
        <row r="1510">
          <cell r="I1510" t="str">
            <v>CON</v>
          </cell>
          <cell r="J1510">
            <v>1</v>
          </cell>
          <cell r="K1510">
            <v>3</v>
          </cell>
          <cell r="L1510">
            <v>707.03659506762131</v>
          </cell>
          <cell r="N1510" t="str">
            <v>0</v>
          </cell>
        </row>
        <row r="1511">
          <cell r="I1511" t="str">
            <v>CON</v>
          </cell>
          <cell r="J1511">
            <v>1</v>
          </cell>
          <cell r="K1511">
            <v>1</v>
          </cell>
          <cell r="L1511">
            <v>138.44073190135242</v>
          </cell>
          <cell r="N1511" t="str">
            <v>0</v>
          </cell>
        </row>
        <row r="1512">
          <cell r="I1512" t="str">
            <v>CON</v>
          </cell>
          <cell r="J1512">
            <v>1</v>
          </cell>
          <cell r="K1512">
            <v>3</v>
          </cell>
          <cell r="L1512">
            <v>877.12092283214008</v>
          </cell>
          <cell r="N1512" t="str">
            <v>0</v>
          </cell>
        </row>
        <row r="1513">
          <cell r="I1513" t="str">
            <v>CON</v>
          </cell>
          <cell r="J1513">
            <v>1</v>
          </cell>
          <cell r="K1513">
            <v>2</v>
          </cell>
          <cell r="L1513">
            <v>392.57836117740652</v>
          </cell>
          <cell r="N1513" t="str">
            <v>0</v>
          </cell>
        </row>
        <row r="1514">
          <cell r="I1514" t="str">
            <v>CON</v>
          </cell>
          <cell r="J1514">
            <v>1</v>
          </cell>
          <cell r="K1514">
            <v>12</v>
          </cell>
          <cell r="L1514">
            <v>3555.949085123309</v>
          </cell>
          <cell r="N1514">
            <v>1</v>
          </cell>
        </row>
        <row r="1515">
          <cell r="I1515" t="str">
            <v>CON</v>
          </cell>
          <cell r="J1515">
            <v>1</v>
          </cell>
          <cell r="K1515">
            <v>2</v>
          </cell>
          <cell r="L1515">
            <v>407.41129673826566</v>
          </cell>
          <cell r="N1515" t="str">
            <v>0</v>
          </cell>
        </row>
        <row r="1516">
          <cell r="I1516" t="str">
            <v>CON</v>
          </cell>
          <cell r="J1516">
            <v>1</v>
          </cell>
          <cell r="K1516">
            <v>1</v>
          </cell>
          <cell r="L1516">
            <v>136.46300715990452</v>
          </cell>
          <cell r="N1516" t="str">
            <v>0</v>
          </cell>
        </row>
        <row r="1517">
          <cell r="I1517" t="str">
            <v>CON</v>
          </cell>
          <cell r="J1517">
            <v>28</v>
          </cell>
          <cell r="K1517">
            <v>587</v>
          </cell>
          <cell r="L1517">
            <v>170528.99999999994</v>
          </cell>
          <cell r="N1517">
            <v>84</v>
          </cell>
        </row>
        <row r="1518">
          <cell r="I1518" t="str">
            <v>SEA</v>
          </cell>
          <cell r="J1518">
            <v>1</v>
          </cell>
          <cell r="K1518">
            <v>171</v>
          </cell>
          <cell r="L1518">
            <v>18204.038985248826</v>
          </cell>
          <cell r="N1518">
            <v>0</v>
          </cell>
        </row>
        <row r="1519">
          <cell r="I1519" t="str">
            <v>CON</v>
          </cell>
          <cell r="J1519">
            <v>81</v>
          </cell>
          <cell r="K1519">
            <v>1760</v>
          </cell>
          <cell r="L1519">
            <v>511254.96101475105</v>
          </cell>
          <cell r="N1519">
            <v>246</v>
          </cell>
        </row>
        <row r="1520">
          <cell r="I1520" t="str">
            <v>CON</v>
          </cell>
          <cell r="J1520">
            <v>63</v>
          </cell>
          <cell r="K1520">
            <v>1499</v>
          </cell>
          <cell r="L1520">
            <v>435314.99999999994</v>
          </cell>
          <cell r="N1520">
            <v>189</v>
          </cell>
        </row>
        <row r="1521">
          <cell r="I1521" t="str">
            <v>CON</v>
          </cell>
          <cell r="J1521">
            <v>26</v>
          </cell>
          <cell r="K1521">
            <v>608</v>
          </cell>
          <cell r="L1521">
            <v>177157.00000000003</v>
          </cell>
          <cell r="N1521">
            <v>78</v>
          </cell>
        </row>
        <row r="1522">
          <cell r="I1522" t="str">
            <v>CON</v>
          </cell>
          <cell r="J1522">
            <v>4</v>
          </cell>
          <cell r="K1522">
            <v>127</v>
          </cell>
          <cell r="L1522">
            <v>37390</v>
          </cell>
          <cell r="N1522">
            <v>12</v>
          </cell>
        </row>
        <row r="1523">
          <cell r="I1523" t="str">
            <v>CON</v>
          </cell>
          <cell r="J1523">
            <v>30</v>
          </cell>
          <cell r="K1523">
            <v>746</v>
          </cell>
          <cell r="L1523">
            <v>217287.00000000006</v>
          </cell>
          <cell r="N1523">
            <v>90</v>
          </cell>
        </row>
        <row r="1524">
          <cell r="I1524" t="str">
            <v>CON</v>
          </cell>
          <cell r="J1524">
            <v>43</v>
          </cell>
          <cell r="K1524">
            <v>1029</v>
          </cell>
          <cell r="L1524">
            <v>299858</v>
          </cell>
          <cell r="N1524">
            <v>129</v>
          </cell>
        </row>
        <row r="1525">
          <cell r="I1525" t="str">
            <v>CON</v>
          </cell>
          <cell r="J1525">
            <v>34</v>
          </cell>
          <cell r="K1525">
            <v>827</v>
          </cell>
          <cell r="L1525">
            <v>241462</v>
          </cell>
          <cell r="N1525">
            <v>102</v>
          </cell>
        </row>
        <row r="1526">
          <cell r="I1526" t="str">
            <v>CON</v>
          </cell>
          <cell r="J1526">
            <v>4</v>
          </cell>
          <cell r="K1526">
            <v>52</v>
          </cell>
          <cell r="L1526">
            <v>15116</v>
          </cell>
          <cell r="N1526">
            <v>12</v>
          </cell>
        </row>
        <row r="1527">
          <cell r="I1527" t="str">
            <v>CON</v>
          </cell>
          <cell r="J1527">
            <v>10</v>
          </cell>
          <cell r="K1527">
            <v>292</v>
          </cell>
          <cell r="L1527">
            <v>85815.999999999985</v>
          </cell>
          <cell r="N1527">
            <v>30</v>
          </cell>
        </row>
        <row r="1528">
          <cell r="I1528" t="str">
            <v>CON</v>
          </cell>
          <cell r="J1528">
            <v>13</v>
          </cell>
          <cell r="K1528">
            <v>247</v>
          </cell>
          <cell r="L1528">
            <v>71581.999999999985</v>
          </cell>
          <cell r="N1528">
            <v>39</v>
          </cell>
        </row>
        <row r="1529">
          <cell r="I1529" t="str">
            <v>CON</v>
          </cell>
          <cell r="J1529">
            <v>12</v>
          </cell>
          <cell r="K1529">
            <v>340</v>
          </cell>
          <cell r="L1529">
            <v>99181.000000000029</v>
          </cell>
          <cell r="N1529">
            <v>36</v>
          </cell>
        </row>
        <row r="1530">
          <cell r="I1530" t="str">
            <v>CON</v>
          </cell>
          <cell r="J1530">
            <v>8</v>
          </cell>
          <cell r="K1530">
            <v>266</v>
          </cell>
          <cell r="L1530">
            <v>78009.000000000015</v>
          </cell>
          <cell r="N1530">
            <v>24</v>
          </cell>
        </row>
        <row r="1531">
          <cell r="I1531" t="str">
            <v>SEA</v>
          </cell>
          <cell r="J1531">
            <v>6</v>
          </cell>
          <cell r="K1531">
            <v>413</v>
          </cell>
          <cell r="L1531">
            <v>117705</v>
          </cell>
          <cell r="N1531">
            <v>0</v>
          </cell>
        </row>
        <row r="1532">
          <cell r="I1532" t="str">
            <v>CON</v>
          </cell>
          <cell r="J1532">
            <v>13</v>
          </cell>
          <cell r="K1532">
            <v>164</v>
          </cell>
          <cell r="L1532">
            <v>25940</v>
          </cell>
          <cell r="N1532">
            <v>57</v>
          </cell>
        </row>
        <row r="1533">
          <cell r="I1533" t="str">
            <v>CON</v>
          </cell>
          <cell r="J1533">
            <v>33</v>
          </cell>
          <cell r="K1533">
            <v>692</v>
          </cell>
          <cell r="L1533">
            <v>200906.99999999997</v>
          </cell>
          <cell r="N1533">
            <v>99</v>
          </cell>
        </row>
        <row r="1534">
          <cell r="I1534" t="str">
            <v>CON</v>
          </cell>
          <cell r="J1534">
            <v>22</v>
          </cell>
          <cell r="K1534">
            <v>467</v>
          </cell>
          <cell r="L1534">
            <v>136085.99999999997</v>
          </cell>
          <cell r="N1534">
            <v>66</v>
          </cell>
        </row>
        <row r="1535">
          <cell r="I1535" t="str">
            <v>CON</v>
          </cell>
          <cell r="J1535">
            <v>16</v>
          </cell>
          <cell r="K1535">
            <v>431</v>
          </cell>
          <cell r="L1535">
            <v>125617</v>
          </cell>
          <cell r="N1535">
            <v>48</v>
          </cell>
        </row>
        <row r="1536">
          <cell r="I1536" t="str">
            <v>SEA</v>
          </cell>
          <cell r="J1536">
            <v>3</v>
          </cell>
          <cell r="K1536">
            <v>97</v>
          </cell>
          <cell r="L1536">
            <v>27645</v>
          </cell>
          <cell r="N1536">
            <v>0</v>
          </cell>
        </row>
        <row r="1537">
          <cell r="I1537" t="str">
            <v>CON</v>
          </cell>
          <cell r="J1537">
            <v>9</v>
          </cell>
          <cell r="K1537">
            <v>108</v>
          </cell>
          <cell r="L1537">
            <v>31711.999999999993</v>
          </cell>
          <cell r="N1537">
            <v>36</v>
          </cell>
        </row>
        <row r="1538">
          <cell r="I1538" t="str">
            <v>CON</v>
          </cell>
          <cell r="J1538">
            <v>19</v>
          </cell>
          <cell r="K1538">
            <v>337</v>
          </cell>
          <cell r="L1538">
            <v>97773</v>
          </cell>
          <cell r="N1538">
            <v>57</v>
          </cell>
        </row>
        <row r="1539">
          <cell r="I1539" t="str">
            <v>CON</v>
          </cell>
          <cell r="J1539">
            <v>8</v>
          </cell>
          <cell r="K1539">
            <v>156</v>
          </cell>
          <cell r="L1539">
            <v>45536.999999999993</v>
          </cell>
          <cell r="N1539">
            <v>24</v>
          </cell>
        </row>
        <row r="1540">
          <cell r="I1540" t="str">
            <v>CON</v>
          </cell>
          <cell r="J1540">
            <v>27</v>
          </cell>
          <cell r="K1540">
            <v>885</v>
          </cell>
          <cell r="L1540">
            <v>258619.99999999997</v>
          </cell>
          <cell r="N1540">
            <v>81</v>
          </cell>
        </row>
        <row r="1541">
          <cell r="I1541" t="str">
            <v>CON</v>
          </cell>
          <cell r="J1541">
            <v>17</v>
          </cell>
          <cell r="K1541">
            <v>562</v>
          </cell>
          <cell r="L1541">
            <v>165103.00000000003</v>
          </cell>
          <cell r="N1541">
            <v>51</v>
          </cell>
        </row>
        <row r="1542">
          <cell r="I1542" t="str">
            <v>SEA</v>
          </cell>
          <cell r="J1542">
            <v>1</v>
          </cell>
          <cell r="K1542">
            <v>150</v>
          </cell>
          <cell r="L1542">
            <v>42750</v>
          </cell>
          <cell r="N1542">
            <v>0</v>
          </cell>
        </row>
        <row r="1543">
          <cell r="I1543" t="str">
            <v>CON</v>
          </cell>
          <cell r="J1543">
            <v>36</v>
          </cell>
          <cell r="K1543">
            <v>982</v>
          </cell>
          <cell r="L1543">
            <v>289891</v>
          </cell>
          <cell r="N1543">
            <v>111</v>
          </cell>
        </row>
        <row r="1544">
          <cell r="I1544" t="str">
            <v>CON</v>
          </cell>
          <cell r="J1544">
            <v>8</v>
          </cell>
          <cell r="K1544">
            <v>220</v>
          </cell>
          <cell r="L1544">
            <v>64164.000000000007</v>
          </cell>
          <cell r="N1544">
            <v>24</v>
          </cell>
        </row>
        <row r="1545">
          <cell r="I1545" t="str">
            <v>CON</v>
          </cell>
          <cell r="J1545">
            <v>10</v>
          </cell>
          <cell r="K1545">
            <v>259</v>
          </cell>
          <cell r="L1545">
            <v>75846</v>
          </cell>
          <cell r="N1545">
            <v>30</v>
          </cell>
        </row>
        <row r="1546">
          <cell r="I1546" t="str">
            <v>CON</v>
          </cell>
          <cell r="J1546">
            <v>2</v>
          </cell>
          <cell r="K1546">
            <v>37</v>
          </cell>
          <cell r="L1546">
            <v>10734</v>
          </cell>
          <cell r="N1546">
            <v>6</v>
          </cell>
        </row>
        <row r="1547">
          <cell r="I1547" t="str">
            <v>CON</v>
          </cell>
          <cell r="J1547">
            <v>1</v>
          </cell>
          <cell r="K1547">
            <v>22</v>
          </cell>
          <cell r="L1547">
            <v>6523</v>
          </cell>
          <cell r="N1547">
            <v>1</v>
          </cell>
        </row>
        <row r="1548">
          <cell r="I1548" t="str">
            <v>CON</v>
          </cell>
          <cell r="J1548">
            <v>2</v>
          </cell>
          <cell r="K1548">
            <v>22</v>
          </cell>
          <cell r="L1548">
            <v>6195</v>
          </cell>
          <cell r="N1548">
            <v>2</v>
          </cell>
        </row>
        <row r="1549">
          <cell r="I1549" t="str">
            <v>CON</v>
          </cell>
          <cell r="J1549">
            <v>1</v>
          </cell>
          <cell r="K1549">
            <v>22</v>
          </cell>
          <cell r="L1549">
            <v>6324</v>
          </cell>
          <cell r="N1549">
            <v>1</v>
          </cell>
        </row>
        <row r="1550">
          <cell r="I1550" t="str">
            <v>CON</v>
          </cell>
          <cell r="J1550">
            <v>43</v>
          </cell>
          <cell r="K1550">
            <v>1141</v>
          </cell>
          <cell r="L1550">
            <v>333688.99999999994</v>
          </cell>
          <cell r="N1550">
            <v>129</v>
          </cell>
        </row>
        <row r="1551">
          <cell r="I1551" t="str">
            <v>CON</v>
          </cell>
          <cell r="J1551">
            <v>1</v>
          </cell>
          <cell r="K1551">
            <v>5</v>
          </cell>
          <cell r="L1551">
            <v>1422</v>
          </cell>
          <cell r="N1551">
            <v>1</v>
          </cell>
        </row>
        <row r="1552">
          <cell r="I1552" t="str">
            <v>CON</v>
          </cell>
          <cell r="J1552">
            <v>34</v>
          </cell>
          <cell r="K1552">
            <v>1143</v>
          </cell>
          <cell r="L1552">
            <v>334702</v>
          </cell>
          <cell r="N1552">
            <v>102</v>
          </cell>
        </row>
        <row r="1553">
          <cell r="I1553" t="str">
            <v>CON</v>
          </cell>
          <cell r="J1553">
            <v>40</v>
          </cell>
          <cell r="K1553">
            <v>1191</v>
          </cell>
          <cell r="L1553">
            <v>348308</v>
          </cell>
          <cell r="N1553">
            <v>120</v>
          </cell>
        </row>
        <row r="1554">
          <cell r="I1554" t="str">
            <v>SEA</v>
          </cell>
          <cell r="J1554">
            <v>5</v>
          </cell>
          <cell r="K1554">
            <v>177</v>
          </cell>
          <cell r="L1554">
            <v>50445</v>
          </cell>
          <cell r="N1554">
            <v>0</v>
          </cell>
        </row>
        <row r="1555">
          <cell r="I1555" t="str">
            <v>CON</v>
          </cell>
          <cell r="J1555">
            <v>59</v>
          </cell>
          <cell r="K1555">
            <v>1422</v>
          </cell>
          <cell r="L1555">
            <v>415495.99999999988</v>
          </cell>
          <cell r="N1555">
            <v>192</v>
          </cell>
        </row>
        <row r="1556">
          <cell r="I1556" t="str">
            <v>CON</v>
          </cell>
          <cell r="J1556">
            <v>7</v>
          </cell>
          <cell r="K1556">
            <v>140</v>
          </cell>
          <cell r="L1556">
            <v>40678</v>
          </cell>
          <cell r="N1556">
            <v>21</v>
          </cell>
        </row>
        <row r="1557">
          <cell r="I1557" t="str">
            <v>CON</v>
          </cell>
          <cell r="J1557">
            <v>3</v>
          </cell>
          <cell r="K1557">
            <v>80</v>
          </cell>
          <cell r="L1557">
            <v>23348</v>
          </cell>
          <cell r="N1557">
            <v>9</v>
          </cell>
        </row>
        <row r="1558">
          <cell r="I1558" t="str">
            <v>CON</v>
          </cell>
          <cell r="J1558">
            <v>28</v>
          </cell>
          <cell r="K1558">
            <v>486</v>
          </cell>
          <cell r="L1558">
            <v>140813.00000000003</v>
          </cell>
          <cell r="N1558">
            <v>84</v>
          </cell>
        </row>
        <row r="1559">
          <cell r="I1559" t="str">
            <v>CON</v>
          </cell>
          <cell r="J1559">
            <v>26</v>
          </cell>
          <cell r="K1559">
            <v>650</v>
          </cell>
          <cell r="L1559">
            <v>189519.00000000003</v>
          </cell>
          <cell r="N1559">
            <v>78</v>
          </cell>
        </row>
        <row r="1560">
          <cell r="I1560" t="str">
            <v>CON</v>
          </cell>
          <cell r="J1560">
            <v>25</v>
          </cell>
          <cell r="K1560">
            <v>571</v>
          </cell>
          <cell r="L1560">
            <v>166228</v>
          </cell>
          <cell r="N1560">
            <v>75</v>
          </cell>
        </row>
        <row r="1561">
          <cell r="I1561" t="str">
            <v>SEA</v>
          </cell>
          <cell r="J1561">
            <v>91</v>
          </cell>
          <cell r="K1561">
            <v>2683</v>
          </cell>
          <cell r="L1561">
            <v>784263.00000000035</v>
          </cell>
          <cell r="N1561">
            <v>273</v>
          </cell>
        </row>
        <row r="1562">
          <cell r="I1562" t="str">
            <v>CON</v>
          </cell>
          <cell r="J1562">
            <v>5</v>
          </cell>
          <cell r="K1562">
            <v>185</v>
          </cell>
          <cell r="L1562">
            <v>54491.999999999993</v>
          </cell>
          <cell r="N1562">
            <v>15</v>
          </cell>
        </row>
        <row r="1563">
          <cell r="I1563" t="str">
            <v>CON</v>
          </cell>
          <cell r="J1563">
            <v>2</v>
          </cell>
          <cell r="K1563">
            <v>66</v>
          </cell>
          <cell r="L1563">
            <v>19540</v>
          </cell>
          <cell r="N1563">
            <v>6</v>
          </cell>
        </row>
        <row r="1564">
          <cell r="I1564" t="str">
            <v>CON</v>
          </cell>
          <cell r="J1564">
            <v>2</v>
          </cell>
          <cell r="K1564">
            <v>51</v>
          </cell>
          <cell r="L1564">
            <v>14649</v>
          </cell>
          <cell r="N1564">
            <v>6</v>
          </cell>
        </row>
        <row r="1565">
          <cell r="I1565" t="str">
            <v>CON</v>
          </cell>
          <cell r="J1565">
            <v>2</v>
          </cell>
          <cell r="K1565">
            <v>64</v>
          </cell>
          <cell r="L1565">
            <v>18735</v>
          </cell>
          <cell r="N1565">
            <v>6</v>
          </cell>
        </row>
        <row r="1566">
          <cell r="I1566" t="str">
            <v>CON</v>
          </cell>
          <cell r="J1566">
            <v>2</v>
          </cell>
          <cell r="K1566">
            <v>33</v>
          </cell>
          <cell r="L1566">
            <v>9537</v>
          </cell>
          <cell r="N1566">
            <v>6</v>
          </cell>
        </row>
        <row r="1567">
          <cell r="I1567" t="str">
            <v>CON</v>
          </cell>
          <cell r="J1567">
            <v>1</v>
          </cell>
          <cell r="K1567">
            <v>6</v>
          </cell>
          <cell r="L1567">
            <v>1669</v>
          </cell>
          <cell r="N1567">
            <v>1</v>
          </cell>
        </row>
        <row r="1568">
          <cell r="I1568" t="str">
            <v>CON</v>
          </cell>
          <cell r="J1568">
            <v>1</v>
          </cell>
          <cell r="K1568">
            <v>3</v>
          </cell>
          <cell r="L1568">
            <v>775</v>
          </cell>
          <cell r="N1568" t="str">
            <v>0</v>
          </cell>
        </row>
        <row r="1569">
          <cell r="I1569" t="str">
            <v>CON</v>
          </cell>
          <cell r="J1569">
            <v>1</v>
          </cell>
          <cell r="K1569">
            <v>5</v>
          </cell>
          <cell r="L1569">
            <v>1392</v>
          </cell>
          <cell r="N1569">
            <v>1</v>
          </cell>
        </row>
        <row r="1570">
          <cell r="I1570" t="str">
            <v>CON</v>
          </cell>
          <cell r="J1570">
            <v>2</v>
          </cell>
          <cell r="K1570">
            <v>4</v>
          </cell>
          <cell r="L1570">
            <v>880</v>
          </cell>
          <cell r="N1570" t="str">
            <v>0</v>
          </cell>
        </row>
        <row r="1571">
          <cell r="I1571" t="str">
            <v>CON</v>
          </cell>
          <cell r="J1571">
            <v>2</v>
          </cell>
          <cell r="K1571">
            <v>4</v>
          </cell>
          <cell r="L1571">
            <v>981</v>
          </cell>
          <cell r="N1571" t="str">
            <v>0</v>
          </cell>
        </row>
        <row r="1572">
          <cell r="I1572" t="str">
            <v>CON</v>
          </cell>
          <cell r="J1572">
            <v>1</v>
          </cell>
          <cell r="K1572">
            <v>3</v>
          </cell>
          <cell r="L1572">
            <v>627</v>
          </cell>
          <cell r="N1572" t="str">
            <v>0</v>
          </cell>
        </row>
        <row r="1573">
          <cell r="I1573" t="str">
            <v>CON</v>
          </cell>
          <cell r="J1573">
            <v>2</v>
          </cell>
          <cell r="K1573">
            <v>11</v>
          </cell>
          <cell r="L1573">
            <v>2930</v>
          </cell>
          <cell r="N1573">
            <v>2</v>
          </cell>
        </row>
        <row r="1574">
          <cell r="I1574" t="str">
            <v>CON</v>
          </cell>
          <cell r="J1574">
            <v>1</v>
          </cell>
          <cell r="K1574">
            <v>3</v>
          </cell>
          <cell r="L1574">
            <v>747</v>
          </cell>
          <cell r="N1574" t="str">
            <v>0</v>
          </cell>
        </row>
        <row r="1575">
          <cell r="I1575" t="str">
            <v>CON</v>
          </cell>
          <cell r="J1575">
            <v>1</v>
          </cell>
          <cell r="K1575">
            <v>3</v>
          </cell>
          <cell r="L1575">
            <v>822</v>
          </cell>
          <cell r="N1575" t="str">
            <v>0</v>
          </cell>
        </row>
        <row r="1576">
          <cell r="I1576" t="str">
            <v>CON</v>
          </cell>
          <cell r="J1576">
            <v>1</v>
          </cell>
          <cell r="K1576">
            <v>4</v>
          </cell>
          <cell r="L1576">
            <v>901</v>
          </cell>
          <cell r="N1576" t="str">
            <v>0</v>
          </cell>
        </row>
        <row r="1577">
          <cell r="I1577" t="str">
            <v>CON</v>
          </cell>
          <cell r="J1577">
            <v>1</v>
          </cell>
          <cell r="K1577">
            <v>2</v>
          </cell>
          <cell r="L1577">
            <v>424</v>
          </cell>
          <cell r="N1577" t="str">
            <v>0</v>
          </cell>
        </row>
        <row r="1578">
          <cell r="I1578" t="str">
            <v>CON</v>
          </cell>
          <cell r="J1578">
            <v>2</v>
          </cell>
          <cell r="K1578">
            <v>18</v>
          </cell>
          <cell r="L1578">
            <v>5063</v>
          </cell>
          <cell r="N1578">
            <v>2</v>
          </cell>
        </row>
        <row r="1579">
          <cell r="I1579" t="str">
            <v>CON</v>
          </cell>
          <cell r="J1579">
            <v>1</v>
          </cell>
          <cell r="K1579">
            <v>3</v>
          </cell>
          <cell r="L1579">
            <v>725</v>
          </cell>
          <cell r="N1579" t="str">
            <v>0</v>
          </cell>
        </row>
        <row r="1580">
          <cell r="I1580" t="str">
            <v>CON</v>
          </cell>
          <cell r="J1580">
            <v>1</v>
          </cell>
          <cell r="K1580">
            <v>3</v>
          </cell>
          <cell r="L1580">
            <v>793</v>
          </cell>
          <cell r="N1580" t="str">
            <v>0</v>
          </cell>
        </row>
        <row r="1581">
          <cell r="I1581" t="str">
            <v>CON</v>
          </cell>
          <cell r="J1581">
            <v>1</v>
          </cell>
          <cell r="K1581">
            <v>43</v>
          </cell>
          <cell r="L1581">
            <v>12572</v>
          </cell>
          <cell r="N1581">
            <v>3</v>
          </cell>
        </row>
        <row r="1582">
          <cell r="I1582" t="str">
            <v>CON</v>
          </cell>
          <cell r="J1582">
            <v>6</v>
          </cell>
          <cell r="K1582">
            <v>157</v>
          </cell>
          <cell r="L1582">
            <v>45676</v>
          </cell>
          <cell r="N1582">
            <v>18</v>
          </cell>
        </row>
        <row r="1583">
          <cell r="I1583" t="str">
            <v>CON</v>
          </cell>
          <cell r="J1583">
            <v>9</v>
          </cell>
          <cell r="K1583">
            <v>290</v>
          </cell>
          <cell r="L1583">
            <v>84863</v>
          </cell>
          <cell r="N1583">
            <v>27</v>
          </cell>
        </row>
        <row r="1584">
          <cell r="I1584" t="str">
            <v>CON</v>
          </cell>
          <cell r="J1584">
            <v>1</v>
          </cell>
          <cell r="K1584">
            <v>8</v>
          </cell>
          <cell r="L1584">
            <v>2347</v>
          </cell>
          <cell r="N1584">
            <v>1</v>
          </cell>
        </row>
        <row r="1585">
          <cell r="I1585" t="str">
            <v>CON</v>
          </cell>
          <cell r="J1585">
            <v>1</v>
          </cell>
          <cell r="K1585">
            <v>2</v>
          </cell>
          <cell r="L1585">
            <v>511</v>
          </cell>
          <cell r="N1585" t="str">
            <v>0</v>
          </cell>
        </row>
        <row r="1586">
          <cell r="I1586" t="str">
            <v>CON</v>
          </cell>
          <cell r="J1586">
            <v>1</v>
          </cell>
          <cell r="K1586">
            <v>3</v>
          </cell>
          <cell r="L1586">
            <v>800</v>
          </cell>
          <cell r="N1586" t="str">
            <v>0</v>
          </cell>
        </row>
        <row r="1587">
          <cell r="I1587" t="str">
            <v>CON</v>
          </cell>
          <cell r="J1587">
            <v>1</v>
          </cell>
          <cell r="K1587">
            <v>3</v>
          </cell>
          <cell r="L1587">
            <v>688</v>
          </cell>
          <cell r="N1587" t="str">
            <v>0</v>
          </cell>
        </row>
        <row r="1588">
          <cell r="I1588" t="str">
            <v>CON</v>
          </cell>
          <cell r="J1588">
            <v>1</v>
          </cell>
          <cell r="K1588">
            <v>2</v>
          </cell>
          <cell r="L1588">
            <v>364</v>
          </cell>
          <cell r="N1588" t="str">
            <v>0</v>
          </cell>
        </row>
        <row r="1589">
          <cell r="I1589" t="str">
            <v>CON</v>
          </cell>
          <cell r="J1589">
            <v>1</v>
          </cell>
          <cell r="K1589">
            <v>3</v>
          </cell>
          <cell r="L1589">
            <v>845</v>
          </cell>
          <cell r="N1589" t="str">
            <v>0</v>
          </cell>
        </row>
        <row r="1590">
          <cell r="I1590" t="str">
            <v>CON</v>
          </cell>
          <cell r="J1590">
            <v>1</v>
          </cell>
          <cell r="K1590">
            <v>2</v>
          </cell>
          <cell r="L1590">
            <v>542</v>
          </cell>
          <cell r="N1590" t="str">
            <v>0</v>
          </cell>
        </row>
        <row r="1591">
          <cell r="I1591" t="str">
            <v>CON</v>
          </cell>
          <cell r="J1591">
            <v>1</v>
          </cell>
          <cell r="K1591">
            <v>7</v>
          </cell>
          <cell r="L1591">
            <v>1930</v>
          </cell>
          <cell r="N1591">
            <v>1</v>
          </cell>
        </row>
        <row r="1592">
          <cell r="I1592" t="str">
            <v>CON</v>
          </cell>
          <cell r="J1592">
            <v>1</v>
          </cell>
          <cell r="K1592">
            <v>17</v>
          </cell>
          <cell r="L1592">
            <v>4823</v>
          </cell>
          <cell r="N1592">
            <v>1</v>
          </cell>
        </row>
        <row r="1593">
          <cell r="I1593" t="str">
            <v>CON</v>
          </cell>
          <cell r="J1593">
            <v>1</v>
          </cell>
          <cell r="K1593">
            <v>3</v>
          </cell>
          <cell r="L1593">
            <v>779</v>
          </cell>
          <cell r="N1593" t="str">
            <v>0</v>
          </cell>
        </row>
        <row r="1594">
          <cell r="I1594" t="str">
            <v>CON</v>
          </cell>
          <cell r="J1594">
            <v>6</v>
          </cell>
          <cell r="K1594">
            <v>178</v>
          </cell>
          <cell r="L1594">
            <v>52139</v>
          </cell>
          <cell r="N1594">
            <v>18</v>
          </cell>
        </row>
        <row r="1595">
          <cell r="I1595" t="str">
            <v>CON</v>
          </cell>
          <cell r="J1595">
            <v>2</v>
          </cell>
          <cell r="K1595">
            <v>73</v>
          </cell>
          <cell r="L1595">
            <v>21331</v>
          </cell>
          <cell r="N1595">
            <v>6</v>
          </cell>
        </row>
        <row r="1596">
          <cell r="I1596" t="str">
            <v>CON</v>
          </cell>
          <cell r="J1596">
            <v>4</v>
          </cell>
          <cell r="K1596">
            <v>95</v>
          </cell>
          <cell r="L1596">
            <v>27489</v>
          </cell>
          <cell r="N1596">
            <v>12</v>
          </cell>
        </row>
        <row r="1597">
          <cell r="I1597" t="str">
            <v>CON</v>
          </cell>
          <cell r="J1597">
            <v>2</v>
          </cell>
          <cell r="K1597">
            <v>7</v>
          </cell>
          <cell r="L1597">
            <v>1850</v>
          </cell>
          <cell r="N1597">
            <v>2</v>
          </cell>
        </row>
        <row r="1598">
          <cell r="I1598" t="str">
            <v>CON</v>
          </cell>
          <cell r="J1598">
            <v>2</v>
          </cell>
          <cell r="K1598">
            <v>5</v>
          </cell>
          <cell r="L1598">
            <v>1267</v>
          </cell>
          <cell r="N1598">
            <v>2</v>
          </cell>
        </row>
        <row r="1599">
          <cell r="I1599" t="str">
            <v>CON</v>
          </cell>
          <cell r="J1599">
            <v>1</v>
          </cell>
          <cell r="K1599">
            <v>4</v>
          </cell>
          <cell r="L1599">
            <v>914</v>
          </cell>
          <cell r="N1599" t="str">
            <v>0</v>
          </cell>
        </row>
        <row r="1600">
          <cell r="I1600" t="str">
            <v>CON</v>
          </cell>
          <cell r="J1600">
            <v>4</v>
          </cell>
          <cell r="K1600">
            <v>97</v>
          </cell>
          <cell r="L1600">
            <v>28397</v>
          </cell>
          <cell r="N1600">
            <v>12</v>
          </cell>
        </row>
        <row r="1601">
          <cell r="I1601" t="str">
            <v>CON</v>
          </cell>
          <cell r="J1601">
            <v>3</v>
          </cell>
          <cell r="K1601">
            <v>60</v>
          </cell>
          <cell r="L1601">
            <v>17678</v>
          </cell>
          <cell r="N1601">
            <v>9</v>
          </cell>
        </row>
        <row r="1602">
          <cell r="I1602" t="str">
            <v>CON</v>
          </cell>
          <cell r="J1602">
            <v>2</v>
          </cell>
          <cell r="K1602">
            <v>64</v>
          </cell>
          <cell r="L1602">
            <v>18731</v>
          </cell>
          <cell r="N1602">
            <v>6</v>
          </cell>
        </row>
        <row r="1603">
          <cell r="I1603" t="str">
            <v>CON</v>
          </cell>
          <cell r="J1603">
            <v>1</v>
          </cell>
          <cell r="K1603">
            <v>2</v>
          </cell>
          <cell r="L1603">
            <v>496</v>
          </cell>
          <cell r="N1603" t="str">
            <v>0</v>
          </cell>
        </row>
        <row r="1604">
          <cell r="I1604" t="str">
            <v>CON</v>
          </cell>
          <cell r="J1604">
            <v>1</v>
          </cell>
          <cell r="K1604">
            <v>2</v>
          </cell>
          <cell r="L1604">
            <v>475</v>
          </cell>
          <cell r="N1604" t="str">
            <v>0</v>
          </cell>
        </row>
        <row r="1605">
          <cell r="I1605" t="str">
            <v>CON</v>
          </cell>
          <cell r="J1605">
            <v>2</v>
          </cell>
          <cell r="K1605">
            <v>6</v>
          </cell>
          <cell r="L1605">
            <v>1264</v>
          </cell>
          <cell r="N1605">
            <v>2</v>
          </cell>
        </row>
        <row r="1606">
          <cell r="I1606" t="str">
            <v>CON</v>
          </cell>
          <cell r="J1606">
            <v>1</v>
          </cell>
          <cell r="K1606">
            <v>3</v>
          </cell>
          <cell r="L1606">
            <v>743</v>
          </cell>
          <cell r="N1606" t="str">
            <v>0</v>
          </cell>
        </row>
        <row r="1607">
          <cell r="I1607" t="str">
            <v>CON</v>
          </cell>
          <cell r="J1607">
            <v>1</v>
          </cell>
          <cell r="K1607">
            <v>25</v>
          </cell>
          <cell r="L1607">
            <v>7324</v>
          </cell>
          <cell r="N1607">
            <v>3</v>
          </cell>
        </row>
        <row r="1608">
          <cell r="I1608" t="str">
            <v>CON</v>
          </cell>
          <cell r="J1608">
            <v>1</v>
          </cell>
          <cell r="K1608">
            <v>8</v>
          </cell>
          <cell r="L1608">
            <v>2378</v>
          </cell>
          <cell r="N1608">
            <v>1</v>
          </cell>
        </row>
        <row r="1609">
          <cell r="I1609" t="str">
            <v>CON</v>
          </cell>
          <cell r="J1609">
            <v>1</v>
          </cell>
          <cell r="K1609">
            <v>30</v>
          </cell>
          <cell r="L1609">
            <v>8673</v>
          </cell>
          <cell r="N1609">
            <v>3</v>
          </cell>
        </row>
        <row r="1610">
          <cell r="I1610" t="str">
            <v>CON</v>
          </cell>
          <cell r="J1610">
            <v>1</v>
          </cell>
          <cell r="K1610">
            <v>7</v>
          </cell>
          <cell r="L1610">
            <v>1918</v>
          </cell>
          <cell r="N1610">
            <v>1</v>
          </cell>
        </row>
        <row r="1611">
          <cell r="I1611" t="str">
            <v>CON</v>
          </cell>
          <cell r="J1611">
            <v>1</v>
          </cell>
          <cell r="K1611">
            <v>21</v>
          </cell>
          <cell r="L1611">
            <v>6129</v>
          </cell>
          <cell r="N1611">
            <v>1</v>
          </cell>
        </row>
        <row r="1612">
          <cell r="I1612" t="str">
            <v>CON</v>
          </cell>
          <cell r="J1612">
            <v>1</v>
          </cell>
          <cell r="K1612">
            <v>44</v>
          </cell>
          <cell r="L1612">
            <v>12861</v>
          </cell>
          <cell r="N1612">
            <v>3</v>
          </cell>
        </row>
        <row r="1613">
          <cell r="I1613" t="str">
            <v>CON</v>
          </cell>
          <cell r="J1613">
            <v>1</v>
          </cell>
          <cell r="K1613">
            <v>5</v>
          </cell>
          <cell r="L1613">
            <v>1264</v>
          </cell>
          <cell r="N1613">
            <v>1</v>
          </cell>
        </row>
        <row r="1614">
          <cell r="I1614" t="str">
            <v>CON</v>
          </cell>
          <cell r="J1614">
            <v>5</v>
          </cell>
          <cell r="K1614">
            <v>109</v>
          </cell>
          <cell r="L1614">
            <v>31570</v>
          </cell>
          <cell r="N1614">
            <v>15</v>
          </cell>
        </row>
        <row r="1615">
          <cell r="I1615" t="str">
            <v>CON</v>
          </cell>
          <cell r="J1615">
            <v>1</v>
          </cell>
          <cell r="K1615">
            <v>13</v>
          </cell>
          <cell r="L1615">
            <v>3610</v>
          </cell>
          <cell r="N1615">
            <v>1</v>
          </cell>
        </row>
        <row r="1616">
          <cell r="I1616" t="str">
            <v>CON</v>
          </cell>
          <cell r="J1616">
            <v>3</v>
          </cell>
          <cell r="K1616">
            <v>83</v>
          </cell>
          <cell r="L1616">
            <v>24167</v>
          </cell>
          <cell r="N1616">
            <v>9</v>
          </cell>
        </row>
        <row r="1617">
          <cell r="I1617" t="str">
            <v>CON</v>
          </cell>
          <cell r="J1617">
            <v>4</v>
          </cell>
          <cell r="K1617">
            <v>60</v>
          </cell>
          <cell r="L1617">
            <v>16904</v>
          </cell>
          <cell r="N1617">
            <v>12</v>
          </cell>
        </row>
        <row r="1618">
          <cell r="I1618" t="str">
            <v>CON</v>
          </cell>
          <cell r="J1618">
            <v>1</v>
          </cell>
          <cell r="K1618">
            <v>5</v>
          </cell>
          <cell r="L1618">
            <v>1480</v>
          </cell>
          <cell r="N1618">
            <v>1</v>
          </cell>
        </row>
        <row r="1619">
          <cell r="I1619" t="str">
            <v>CON</v>
          </cell>
          <cell r="J1619">
            <v>2</v>
          </cell>
          <cell r="K1619">
            <v>42</v>
          </cell>
          <cell r="L1619">
            <v>12246</v>
          </cell>
          <cell r="N1619">
            <v>6</v>
          </cell>
        </row>
        <row r="1620">
          <cell r="I1620" t="str">
            <v>CON</v>
          </cell>
          <cell r="J1620">
            <v>1</v>
          </cell>
          <cell r="K1620">
            <v>11</v>
          </cell>
          <cell r="L1620">
            <v>3096</v>
          </cell>
          <cell r="N1620">
            <v>1</v>
          </cell>
        </row>
        <row r="1621">
          <cell r="I1621" t="str">
            <v>CON</v>
          </cell>
          <cell r="J1621">
            <v>2</v>
          </cell>
          <cell r="K1621">
            <v>37</v>
          </cell>
          <cell r="L1621">
            <v>10512</v>
          </cell>
          <cell r="N1621">
            <v>6</v>
          </cell>
        </row>
        <row r="1622">
          <cell r="I1622" t="str">
            <v>CON</v>
          </cell>
          <cell r="J1622">
            <v>7</v>
          </cell>
          <cell r="K1622">
            <v>147</v>
          </cell>
          <cell r="L1622">
            <v>42725</v>
          </cell>
          <cell r="N1622">
            <v>21</v>
          </cell>
        </row>
        <row r="1623">
          <cell r="I1623" t="str">
            <v>CON</v>
          </cell>
          <cell r="J1623">
            <v>1</v>
          </cell>
          <cell r="K1623">
            <v>8</v>
          </cell>
          <cell r="L1623">
            <v>2194</v>
          </cell>
          <cell r="N1623">
            <v>1</v>
          </cell>
        </row>
        <row r="1624">
          <cell r="I1624" t="str">
            <v>CON</v>
          </cell>
          <cell r="J1624">
            <v>1</v>
          </cell>
          <cell r="K1624">
            <v>4</v>
          </cell>
          <cell r="L1624">
            <v>1186</v>
          </cell>
          <cell r="N1624">
            <v>1</v>
          </cell>
        </row>
        <row r="1625">
          <cell r="I1625" t="str">
            <v>CON</v>
          </cell>
          <cell r="J1625">
            <v>1</v>
          </cell>
          <cell r="K1625">
            <v>2</v>
          </cell>
          <cell r="L1625">
            <v>345</v>
          </cell>
          <cell r="N1625" t="str">
            <v>0</v>
          </cell>
        </row>
        <row r="1626">
          <cell r="I1626" t="str">
            <v>CON</v>
          </cell>
          <cell r="J1626">
            <v>2</v>
          </cell>
          <cell r="K1626">
            <v>5</v>
          </cell>
          <cell r="L1626">
            <v>1285</v>
          </cell>
          <cell r="N1626">
            <v>2</v>
          </cell>
        </row>
        <row r="1627">
          <cell r="I1627" t="str">
            <v>CON</v>
          </cell>
          <cell r="J1627">
            <v>1</v>
          </cell>
          <cell r="K1627">
            <v>2</v>
          </cell>
          <cell r="L1627">
            <v>495</v>
          </cell>
          <cell r="N1627" t="str">
            <v>0</v>
          </cell>
        </row>
        <row r="1628">
          <cell r="I1628" t="str">
            <v>CON</v>
          </cell>
          <cell r="J1628">
            <v>1</v>
          </cell>
          <cell r="K1628">
            <v>2</v>
          </cell>
          <cell r="L1628">
            <v>592</v>
          </cell>
          <cell r="N1628" t="str">
            <v>0</v>
          </cell>
        </row>
        <row r="1629">
          <cell r="I1629" t="str">
            <v>CON</v>
          </cell>
          <cell r="J1629">
            <v>1</v>
          </cell>
          <cell r="K1629">
            <v>2</v>
          </cell>
          <cell r="L1629">
            <v>459</v>
          </cell>
          <cell r="N1629" t="str">
            <v>0</v>
          </cell>
        </row>
        <row r="1630">
          <cell r="I1630" t="str">
            <v>CON</v>
          </cell>
          <cell r="J1630">
            <v>1</v>
          </cell>
          <cell r="K1630">
            <v>1</v>
          </cell>
          <cell r="L1630">
            <v>203</v>
          </cell>
          <cell r="N1630" t="str">
            <v>0</v>
          </cell>
        </row>
        <row r="1631">
          <cell r="I1631" t="str">
            <v>CON</v>
          </cell>
          <cell r="J1631">
            <v>1</v>
          </cell>
          <cell r="K1631">
            <v>4</v>
          </cell>
          <cell r="L1631">
            <v>1053</v>
          </cell>
          <cell r="N1631">
            <v>1</v>
          </cell>
        </row>
        <row r="1632">
          <cell r="I1632" t="str">
            <v>CON</v>
          </cell>
          <cell r="J1632">
            <v>2</v>
          </cell>
          <cell r="K1632">
            <v>5</v>
          </cell>
          <cell r="L1632">
            <v>1202</v>
          </cell>
          <cell r="N1632">
            <v>2</v>
          </cell>
        </row>
        <row r="1633">
          <cell r="I1633" t="str">
            <v>CON</v>
          </cell>
          <cell r="J1633">
            <v>1</v>
          </cell>
          <cell r="K1633">
            <v>1</v>
          </cell>
          <cell r="L1633">
            <v>143</v>
          </cell>
          <cell r="N1633" t="str">
            <v>0</v>
          </cell>
        </row>
        <row r="1634">
          <cell r="I1634" t="str">
            <v>CON</v>
          </cell>
          <cell r="J1634">
            <v>3</v>
          </cell>
          <cell r="K1634">
            <v>6</v>
          </cell>
          <cell r="L1634">
            <v>1323</v>
          </cell>
          <cell r="N1634">
            <v>3</v>
          </cell>
        </row>
        <row r="1635">
          <cell r="I1635" t="str">
            <v>CON</v>
          </cell>
          <cell r="J1635">
            <v>1</v>
          </cell>
          <cell r="K1635">
            <v>2</v>
          </cell>
          <cell r="L1635">
            <v>398</v>
          </cell>
          <cell r="N1635" t="str">
            <v>0</v>
          </cell>
        </row>
        <row r="1636">
          <cell r="I1636" t="str">
            <v>CON</v>
          </cell>
          <cell r="J1636">
            <v>1</v>
          </cell>
          <cell r="K1636">
            <v>2</v>
          </cell>
          <cell r="L1636">
            <v>362</v>
          </cell>
          <cell r="N1636" t="str">
            <v>0</v>
          </cell>
        </row>
        <row r="1637">
          <cell r="I1637" t="str">
            <v>CON</v>
          </cell>
          <cell r="J1637">
            <v>1</v>
          </cell>
          <cell r="K1637">
            <v>2</v>
          </cell>
          <cell r="L1637">
            <v>453</v>
          </cell>
          <cell r="N1637" t="str">
            <v>0</v>
          </cell>
        </row>
        <row r="1638">
          <cell r="I1638" t="str">
            <v>CON</v>
          </cell>
          <cell r="J1638">
            <v>1</v>
          </cell>
          <cell r="K1638">
            <v>3</v>
          </cell>
          <cell r="L1638">
            <v>700</v>
          </cell>
          <cell r="N1638" t="str">
            <v>0</v>
          </cell>
        </row>
        <row r="1639">
          <cell r="I1639" t="str">
            <v>CON</v>
          </cell>
          <cell r="J1639">
            <v>2</v>
          </cell>
          <cell r="K1639">
            <v>3</v>
          </cell>
          <cell r="L1639">
            <v>745</v>
          </cell>
          <cell r="N1639" t="str">
            <v>0</v>
          </cell>
        </row>
        <row r="1640">
          <cell r="I1640" t="str">
            <v>CON</v>
          </cell>
          <cell r="J1640">
            <v>1</v>
          </cell>
          <cell r="K1640">
            <v>2</v>
          </cell>
          <cell r="L1640">
            <v>428</v>
          </cell>
          <cell r="N1640" t="str">
            <v>0</v>
          </cell>
        </row>
        <row r="1641">
          <cell r="I1641" t="str">
            <v>CON</v>
          </cell>
          <cell r="J1641">
            <v>1</v>
          </cell>
          <cell r="K1641">
            <v>2</v>
          </cell>
          <cell r="L1641">
            <v>428</v>
          </cell>
          <cell r="N1641" t="str">
            <v>0</v>
          </cell>
        </row>
        <row r="1642">
          <cell r="I1642" t="str">
            <v>CON</v>
          </cell>
          <cell r="J1642">
            <v>2</v>
          </cell>
          <cell r="K1642">
            <v>4</v>
          </cell>
          <cell r="L1642">
            <v>718</v>
          </cell>
          <cell r="N1642" t="str">
            <v>0</v>
          </cell>
        </row>
        <row r="1643">
          <cell r="I1643" t="str">
            <v>CON</v>
          </cell>
          <cell r="J1643">
            <v>1</v>
          </cell>
          <cell r="K1643">
            <v>3</v>
          </cell>
          <cell r="L1643">
            <v>777</v>
          </cell>
          <cell r="N1643" t="str">
            <v>0</v>
          </cell>
        </row>
        <row r="1644">
          <cell r="I1644" t="str">
            <v>CON</v>
          </cell>
          <cell r="J1644">
            <v>1</v>
          </cell>
          <cell r="K1644">
            <v>1</v>
          </cell>
          <cell r="L1644">
            <v>228</v>
          </cell>
          <cell r="N1644" t="str">
            <v>0</v>
          </cell>
        </row>
        <row r="1645">
          <cell r="I1645" t="str">
            <v>CON</v>
          </cell>
          <cell r="J1645">
            <v>1</v>
          </cell>
          <cell r="K1645">
            <v>3</v>
          </cell>
          <cell r="L1645">
            <v>674</v>
          </cell>
          <cell r="N1645" t="str">
            <v>0</v>
          </cell>
        </row>
        <row r="1646">
          <cell r="I1646" t="str">
            <v>CON</v>
          </cell>
          <cell r="J1646">
            <v>1</v>
          </cell>
          <cell r="K1646">
            <v>3</v>
          </cell>
          <cell r="L1646">
            <v>694</v>
          </cell>
          <cell r="N1646" t="str">
            <v>0</v>
          </cell>
        </row>
        <row r="1647">
          <cell r="I1647" t="str">
            <v>CON</v>
          </cell>
          <cell r="J1647">
            <v>1</v>
          </cell>
          <cell r="K1647">
            <v>3</v>
          </cell>
          <cell r="L1647">
            <v>781</v>
          </cell>
          <cell r="N1647" t="str">
            <v>0</v>
          </cell>
        </row>
        <row r="1648">
          <cell r="I1648" t="str">
            <v>CON</v>
          </cell>
          <cell r="J1648">
            <v>2</v>
          </cell>
          <cell r="K1648">
            <v>3</v>
          </cell>
          <cell r="L1648">
            <v>561</v>
          </cell>
          <cell r="N1648" t="str">
            <v>0</v>
          </cell>
        </row>
        <row r="1649">
          <cell r="I1649" t="str">
            <v>CON</v>
          </cell>
          <cell r="J1649">
            <v>1</v>
          </cell>
          <cell r="K1649">
            <v>1</v>
          </cell>
          <cell r="L1649">
            <v>186</v>
          </cell>
          <cell r="N1649" t="str">
            <v>0</v>
          </cell>
        </row>
        <row r="1650">
          <cell r="I1650" t="str">
            <v>CON</v>
          </cell>
          <cell r="J1650">
            <v>1</v>
          </cell>
          <cell r="K1650">
            <v>2</v>
          </cell>
          <cell r="L1650">
            <v>327</v>
          </cell>
          <cell r="N1650" t="str">
            <v>0</v>
          </cell>
        </row>
        <row r="1651">
          <cell r="I1651" t="str">
            <v>CON</v>
          </cell>
          <cell r="J1651">
            <v>1</v>
          </cell>
          <cell r="K1651">
            <v>2</v>
          </cell>
          <cell r="L1651">
            <v>563</v>
          </cell>
          <cell r="N1651" t="str">
            <v>0</v>
          </cell>
        </row>
        <row r="1652">
          <cell r="I1652" t="str">
            <v>CON</v>
          </cell>
          <cell r="J1652">
            <v>1</v>
          </cell>
          <cell r="K1652">
            <v>3</v>
          </cell>
          <cell r="L1652">
            <v>695</v>
          </cell>
          <cell r="N1652" t="str">
            <v>0</v>
          </cell>
        </row>
        <row r="1653">
          <cell r="I1653" t="str">
            <v>CON</v>
          </cell>
          <cell r="J1653">
            <v>1</v>
          </cell>
          <cell r="K1653">
            <v>3</v>
          </cell>
          <cell r="L1653">
            <v>623</v>
          </cell>
          <cell r="N1653" t="str">
            <v>0</v>
          </cell>
        </row>
        <row r="1654">
          <cell r="I1654" t="str">
            <v>CON</v>
          </cell>
          <cell r="J1654">
            <v>2</v>
          </cell>
          <cell r="K1654">
            <v>3</v>
          </cell>
          <cell r="L1654">
            <v>588</v>
          </cell>
          <cell r="N1654" t="str">
            <v>0</v>
          </cell>
        </row>
        <row r="1655">
          <cell r="I1655" t="str">
            <v>CON</v>
          </cell>
          <cell r="J1655">
            <v>1</v>
          </cell>
          <cell r="K1655">
            <v>1</v>
          </cell>
          <cell r="L1655">
            <v>276</v>
          </cell>
          <cell r="N1655" t="str">
            <v>0</v>
          </cell>
        </row>
        <row r="1656">
          <cell r="I1656" t="str">
            <v>CON</v>
          </cell>
          <cell r="J1656">
            <v>4</v>
          </cell>
          <cell r="K1656">
            <v>8</v>
          </cell>
          <cell r="L1656">
            <v>1862</v>
          </cell>
          <cell r="N1656">
            <v>4</v>
          </cell>
        </row>
        <row r="1657">
          <cell r="I1657" t="str">
            <v>CON</v>
          </cell>
          <cell r="J1657">
            <v>1</v>
          </cell>
          <cell r="K1657">
            <v>5</v>
          </cell>
          <cell r="L1657">
            <v>1390</v>
          </cell>
          <cell r="N1657">
            <v>1</v>
          </cell>
        </row>
        <row r="1658">
          <cell r="I1658" t="str">
            <v>CON</v>
          </cell>
          <cell r="J1658">
            <v>1</v>
          </cell>
          <cell r="K1658">
            <v>6</v>
          </cell>
          <cell r="L1658">
            <v>1512</v>
          </cell>
          <cell r="N1658">
            <v>1</v>
          </cell>
        </row>
        <row r="1659">
          <cell r="I1659" t="str">
            <v>CON</v>
          </cell>
          <cell r="J1659">
            <v>1</v>
          </cell>
          <cell r="K1659">
            <v>3</v>
          </cell>
          <cell r="L1659">
            <v>795</v>
          </cell>
          <cell r="N1659" t="str">
            <v>0</v>
          </cell>
        </row>
        <row r="1660">
          <cell r="I1660" t="str">
            <v>CON</v>
          </cell>
          <cell r="J1660">
            <v>1</v>
          </cell>
          <cell r="K1660">
            <v>2</v>
          </cell>
          <cell r="L1660">
            <v>430</v>
          </cell>
          <cell r="N1660" t="str">
            <v>0</v>
          </cell>
        </row>
        <row r="1661">
          <cell r="I1661" t="str">
            <v>CON</v>
          </cell>
          <cell r="J1661">
            <v>1</v>
          </cell>
          <cell r="K1661">
            <v>7</v>
          </cell>
          <cell r="L1661">
            <v>1938</v>
          </cell>
          <cell r="N1661">
            <v>1</v>
          </cell>
        </row>
        <row r="1662">
          <cell r="I1662" t="str">
            <v>CON</v>
          </cell>
          <cell r="J1662">
            <v>1</v>
          </cell>
          <cell r="K1662">
            <v>2</v>
          </cell>
          <cell r="L1662">
            <v>507</v>
          </cell>
          <cell r="N1662" t="str">
            <v>0</v>
          </cell>
        </row>
        <row r="1663">
          <cell r="I1663" t="str">
            <v>CON</v>
          </cell>
          <cell r="J1663">
            <v>1</v>
          </cell>
          <cell r="K1663">
            <v>2</v>
          </cell>
          <cell r="L1663">
            <v>529</v>
          </cell>
          <cell r="N1663" t="str">
            <v>0</v>
          </cell>
        </row>
        <row r="1664">
          <cell r="I1664" t="str">
            <v>CON</v>
          </cell>
          <cell r="J1664">
            <v>1</v>
          </cell>
          <cell r="K1664">
            <v>2</v>
          </cell>
          <cell r="L1664">
            <v>568</v>
          </cell>
          <cell r="N1664" t="str">
            <v>0</v>
          </cell>
        </row>
        <row r="1665">
          <cell r="I1665" t="str">
            <v>CON</v>
          </cell>
          <cell r="J1665">
            <v>1</v>
          </cell>
          <cell r="K1665">
            <v>5</v>
          </cell>
          <cell r="L1665">
            <v>1318</v>
          </cell>
          <cell r="N1665">
            <v>1</v>
          </cell>
        </row>
        <row r="1666">
          <cell r="I1666" t="str">
            <v>CON</v>
          </cell>
          <cell r="J1666">
            <v>1</v>
          </cell>
          <cell r="K1666">
            <v>2</v>
          </cell>
          <cell r="L1666">
            <v>588</v>
          </cell>
          <cell r="N1666" t="str">
            <v>0</v>
          </cell>
        </row>
        <row r="1667">
          <cell r="I1667" t="str">
            <v>CON</v>
          </cell>
          <cell r="J1667">
            <v>1</v>
          </cell>
          <cell r="K1667">
            <v>4</v>
          </cell>
          <cell r="L1667">
            <v>909</v>
          </cell>
          <cell r="N1667" t="str">
            <v>0</v>
          </cell>
        </row>
        <row r="1668">
          <cell r="I1668" t="str">
            <v>CON</v>
          </cell>
          <cell r="J1668">
            <v>3</v>
          </cell>
          <cell r="K1668">
            <v>5</v>
          </cell>
          <cell r="L1668">
            <v>1359</v>
          </cell>
          <cell r="N1668">
            <v>3</v>
          </cell>
        </row>
        <row r="1669">
          <cell r="I1669" t="str">
            <v>CON</v>
          </cell>
          <cell r="J1669">
            <v>1</v>
          </cell>
          <cell r="K1669">
            <v>16</v>
          </cell>
          <cell r="L1669">
            <v>4642</v>
          </cell>
          <cell r="N1669">
            <v>1</v>
          </cell>
        </row>
        <row r="1670">
          <cell r="I1670" t="str">
            <v>CON</v>
          </cell>
          <cell r="J1670">
            <v>1</v>
          </cell>
          <cell r="K1670">
            <v>21</v>
          </cell>
          <cell r="L1670">
            <v>6054</v>
          </cell>
          <cell r="N1670">
            <v>1</v>
          </cell>
        </row>
        <row r="1671">
          <cell r="I1671" t="str">
            <v>CON</v>
          </cell>
          <cell r="J1671">
            <v>1</v>
          </cell>
          <cell r="K1671">
            <v>5</v>
          </cell>
          <cell r="L1671">
            <v>1400</v>
          </cell>
          <cell r="N1671">
            <v>1</v>
          </cell>
        </row>
        <row r="1672">
          <cell r="I1672" t="str">
            <v>CON</v>
          </cell>
          <cell r="J1672">
            <v>4</v>
          </cell>
          <cell r="K1672">
            <v>111</v>
          </cell>
          <cell r="L1672">
            <v>32274.999999999996</v>
          </cell>
          <cell r="N1672">
            <v>12</v>
          </cell>
        </row>
        <row r="1673">
          <cell r="I1673" t="str">
            <v>CON</v>
          </cell>
          <cell r="J1673">
            <v>1</v>
          </cell>
          <cell r="K1673">
            <v>4</v>
          </cell>
          <cell r="L1673">
            <v>1165</v>
          </cell>
          <cell r="N1673">
            <v>1</v>
          </cell>
        </row>
        <row r="1674">
          <cell r="I1674" t="str">
            <v>CON</v>
          </cell>
          <cell r="J1674">
            <v>2</v>
          </cell>
          <cell r="K1674">
            <v>5</v>
          </cell>
          <cell r="L1674">
            <v>1383</v>
          </cell>
          <cell r="N1674">
            <v>2</v>
          </cell>
        </row>
        <row r="1675">
          <cell r="I1675" t="str">
            <v>CON</v>
          </cell>
          <cell r="J1675">
            <v>1</v>
          </cell>
          <cell r="K1675">
            <v>2</v>
          </cell>
          <cell r="L1675">
            <v>376</v>
          </cell>
          <cell r="N1675" t="str">
            <v>0</v>
          </cell>
        </row>
        <row r="1676">
          <cell r="I1676" t="str">
            <v>CON</v>
          </cell>
          <cell r="J1676">
            <v>1</v>
          </cell>
          <cell r="K1676">
            <v>2</v>
          </cell>
          <cell r="L1676">
            <v>316</v>
          </cell>
          <cell r="N1676" t="str">
            <v>0</v>
          </cell>
        </row>
        <row r="1677">
          <cell r="I1677" t="str">
            <v>CON</v>
          </cell>
          <cell r="J1677">
            <v>2</v>
          </cell>
          <cell r="K1677">
            <v>5</v>
          </cell>
          <cell r="L1677">
            <v>1152</v>
          </cell>
          <cell r="N1677">
            <v>2</v>
          </cell>
        </row>
        <row r="1678">
          <cell r="I1678" t="str">
            <v>CON</v>
          </cell>
          <cell r="J1678">
            <v>1</v>
          </cell>
          <cell r="K1678">
            <v>14</v>
          </cell>
          <cell r="L1678">
            <v>3997</v>
          </cell>
          <cell r="N1678">
            <v>1</v>
          </cell>
        </row>
        <row r="1679">
          <cell r="I1679" t="str">
            <v>CON</v>
          </cell>
          <cell r="J1679">
            <v>1</v>
          </cell>
          <cell r="K1679">
            <v>6</v>
          </cell>
          <cell r="L1679">
            <v>1763</v>
          </cell>
          <cell r="N1679">
            <v>1</v>
          </cell>
        </row>
        <row r="1680">
          <cell r="I1680" t="str">
            <v>CON</v>
          </cell>
          <cell r="J1680">
            <v>1</v>
          </cell>
          <cell r="K1680">
            <v>4</v>
          </cell>
          <cell r="L1680">
            <v>972</v>
          </cell>
          <cell r="N1680" t="str">
            <v>0</v>
          </cell>
        </row>
        <row r="1681">
          <cell r="I1681" t="str">
            <v>CON</v>
          </cell>
          <cell r="J1681">
            <v>1</v>
          </cell>
          <cell r="K1681">
            <v>1</v>
          </cell>
          <cell r="L1681">
            <v>225</v>
          </cell>
          <cell r="N1681" t="str">
            <v>0</v>
          </cell>
        </row>
        <row r="1682">
          <cell r="I1682" t="str">
            <v>CON</v>
          </cell>
          <cell r="J1682">
            <v>1</v>
          </cell>
          <cell r="K1682">
            <v>2</v>
          </cell>
          <cell r="L1682">
            <v>310</v>
          </cell>
          <cell r="N1682" t="str">
            <v>0</v>
          </cell>
        </row>
        <row r="1683">
          <cell r="I1683" t="str">
            <v>CON</v>
          </cell>
          <cell r="J1683">
            <v>1</v>
          </cell>
          <cell r="K1683">
            <v>2</v>
          </cell>
          <cell r="L1683">
            <v>500</v>
          </cell>
          <cell r="N1683" t="str">
            <v>0</v>
          </cell>
        </row>
        <row r="1684">
          <cell r="I1684" t="str">
            <v>CON</v>
          </cell>
          <cell r="J1684">
            <v>1</v>
          </cell>
          <cell r="K1684">
            <v>7</v>
          </cell>
          <cell r="L1684">
            <v>1955</v>
          </cell>
          <cell r="N1684">
            <v>1</v>
          </cell>
        </row>
        <row r="1685">
          <cell r="I1685" t="str">
            <v>CON</v>
          </cell>
          <cell r="J1685">
            <v>2</v>
          </cell>
          <cell r="K1685">
            <v>36</v>
          </cell>
          <cell r="L1685">
            <v>10265</v>
          </cell>
          <cell r="N1685">
            <v>6</v>
          </cell>
        </row>
        <row r="1686">
          <cell r="I1686" t="str">
            <v>CON</v>
          </cell>
          <cell r="J1686">
            <v>1</v>
          </cell>
          <cell r="K1686">
            <v>2</v>
          </cell>
          <cell r="L1686">
            <v>422</v>
          </cell>
          <cell r="N1686" t="str">
            <v>0</v>
          </cell>
        </row>
        <row r="1687">
          <cell r="I1687" t="str">
            <v>CON</v>
          </cell>
          <cell r="J1687">
            <v>1</v>
          </cell>
          <cell r="K1687">
            <v>2</v>
          </cell>
          <cell r="L1687">
            <v>519</v>
          </cell>
          <cell r="N1687" t="str">
            <v>0</v>
          </cell>
        </row>
        <row r="1688">
          <cell r="I1688" t="str">
            <v>CON</v>
          </cell>
          <cell r="J1688">
            <v>4</v>
          </cell>
          <cell r="K1688">
            <v>20</v>
          </cell>
          <cell r="L1688">
            <v>5307</v>
          </cell>
          <cell r="N1688">
            <v>4</v>
          </cell>
        </row>
        <row r="1689">
          <cell r="I1689" t="str">
            <v>CON</v>
          </cell>
          <cell r="J1689">
            <v>1</v>
          </cell>
          <cell r="K1689">
            <v>6</v>
          </cell>
          <cell r="L1689">
            <v>1622</v>
          </cell>
          <cell r="N1689">
            <v>1</v>
          </cell>
        </row>
        <row r="1690">
          <cell r="I1690" t="str">
            <v>CON</v>
          </cell>
          <cell r="J1690">
            <v>6</v>
          </cell>
          <cell r="K1690">
            <v>79</v>
          </cell>
          <cell r="L1690">
            <v>22461</v>
          </cell>
          <cell r="N1690">
            <v>18</v>
          </cell>
        </row>
        <row r="1691">
          <cell r="I1691" t="str">
            <v>CON</v>
          </cell>
          <cell r="J1691">
            <v>1</v>
          </cell>
          <cell r="K1691">
            <v>17</v>
          </cell>
          <cell r="L1691">
            <v>4826</v>
          </cell>
          <cell r="N1691">
            <v>1</v>
          </cell>
        </row>
        <row r="1692">
          <cell r="I1692" t="str">
            <v>CON</v>
          </cell>
          <cell r="J1692">
            <v>2</v>
          </cell>
          <cell r="K1692">
            <v>21</v>
          </cell>
          <cell r="L1692">
            <v>5968</v>
          </cell>
          <cell r="N1692">
            <v>2</v>
          </cell>
        </row>
        <row r="1693">
          <cell r="I1693" t="str">
            <v>CON</v>
          </cell>
          <cell r="J1693">
            <v>1</v>
          </cell>
          <cell r="K1693">
            <v>22</v>
          </cell>
          <cell r="L1693">
            <v>6289</v>
          </cell>
          <cell r="N1693">
            <v>1</v>
          </cell>
        </row>
        <row r="1694">
          <cell r="I1694" t="str">
            <v>CON</v>
          </cell>
          <cell r="J1694">
            <v>2</v>
          </cell>
          <cell r="K1694">
            <v>32</v>
          </cell>
          <cell r="L1694">
            <v>9349</v>
          </cell>
          <cell r="N1694">
            <v>6</v>
          </cell>
        </row>
        <row r="1695">
          <cell r="I1695" t="str">
            <v>CON</v>
          </cell>
          <cell r="J1695">
            <v>4</v>
          </cell>
          <cell r="K1695">
            <v>35</v>
          </cell>
          <cell r="L1695">
            <v>9920</v>
          </cell>
          <cell r="N1695">
            <v>12</v>
          </cell>
        </row>
        <row r="1696">
          <cell r="I1696" t="str">
            <v>CON</v>
          </cell>
          <cell r="J1696">
            <v>3</v>
          </cell>
          <cell r="K1696">
            <v>55</v>
          </cell>
          <cell r="L1696">
            <v>15883</v>
          </cell>
          <cell r="N1696">
            <v>9</v>
          </cell>
        </row>
        <row r="1697">
          <cell r="I1697" t="str">
            <v>CON</v>
          </cell>
          <cell r="J1697">
            <v>2</v>
          </cell>
          <cell r="K1697">
            <v>37</v>
          </cell>
          <cell r="L1697">
            <v>10814</v>
          </cell>
          <cell r="N1697">
            <v>6</v>
          </cell>
        </row>
        <row r="1698">
          <cell r="I1698" t="str">
            <v>CON</v>
          </cell>
          <cell r="J1698">
            <v>5</v>
          </cell>
          <cell r="K1698">
            <v>39</v>
          </cell>
          <cell r="L1698">
            <v>10779.000000000002</v>
          </cell>
          <cell r="N1698">
            <v>15</v>
          </cell>
        </row>
        <row r="1699">
          <cell r="I1699" t="str">
            <v>CON</v>
          </cell>
          <cell r="J1699">
            <v>1</v>
          </cell>
          <cell r="K1699">
            <v>10</v>
          </cell>
          <cell r="L1699">
            <v>2925</v>
          </cell>
          <cell r="N1699">
            <v>1</v>
          </cell>
        </row>
        <row r="1700">
          <cell r="I1700" t="str">
            <v>CON</v>
          </cell>
          <cell r="J1700">
            <v>8</v>
          </cell>
          <cell r="K1700">
            <v>170</v>
          </cell>
          <cell r="L1700">
            <v>49476.999999999993</v>
          </cell>
          <cell r="N1700">
            <v>24</v>
          </cell>
        </row>
        <row r="1701">
          <cell r="I1701" t="str">
            <v>CON</v>
          </cell>
          <cell r="J1701">
            <v>1</v>
          </cell>
          <cell r="K1701">
            <v>40</v>
          </cell>
          <cell r="L1701">
            <v>11738</v>
          </cell>
          <cell r="N1701">
            <v>3</v>
          </cell>
        </row>
        <row r="1702">
          <cell r="I1702" t="str">
            <v>CON</v>
          </cell>
          <cell r="J1702">
            <v>1</v>
          </cell>
          <cell r="K1702">
            <v>31</v>
          </cell>
          <cell r="L1702">
            <v>9212</v>
          </cell>
          <cell r="N1702">
            <v>3</v>
          </cell>
        </row>
        <row r="1703">
          <cell r="I1703" t="str">
            <v>CON</v>
          </cell>
          <cell r="J1703">
            <v>42</v>
          </cell>
          <cell r="K1703">
            <v>435</v>
          </cell>
          <cell r="L1703">
            <v>124245</v>
          </cell>
          <cell r="N1703">
            <v>126</v>
          </cell>
        </row>
        <row r="1704">
          <cell r="I1704" t="str">
            <v>CON</v>
          </cell>
          <cell r="J1704">
            <v>3</v>
          </cell>
          <cell r="K1704">
            <v>27</v>
          </cell>
          <cell r="L1704">
            <v>7685.9999999999991</v>
          </cell>
          <cell r="N1704">
            <v>9</v>
          </cell>
        </row>
        <row r="1705">
          <cell r="I1705" t="str">
            <v>CON</v>
          </cell>
          <cell r="J1705">
            <v>2</v>
          </cell>
          <cell r="K1705">
            <v>37</v>
          </cell>
          <cell r="L1705">
            <v>10794</v>
          </cell>
          <cell r="N1705">
            <v>6</v>
          </cell>
        </row>
        <row r="1706">
          <cell r="I1706" t="str">
            <v>CON</v>
          </cell>
          <cell r="J1706">
            <v>3</v>
          </cell>
          <cell r="K1706">
            <v>36</v>
          </cell>
          <cell r="L1706">
            <v>10226</v>
          </cell>
          <cell r="N1706">
            <v>9</v>
          </cell>
        </row>
        <row r="1707">
          <cell r="I1707" t="str">
            <v>CON</v>
          </cell>
          <cell r="J1707">
            <v>10</v>
          </cell>
          <cell r="K1707">
            <v>219</v>
          </cell>
          <cell r="L1707">
            <v>63490</v>
          </cell>
          <cell r="N1707">
            <v>30</v>
          </cell>
        </row>
        <row r="1708">
          <cell r="I1708" t="str">
            <v>CON</v>
          </cell>
          <cell r="J1708">
            <v>10</v>
          </cell>
          <cell r="K1708">
            <v>275</v>
          </cell>
          <cell r="L1708">
            <v>80491</v>
          </cell>
          <cell r="N1708">
            <v>30</v>
          </cell>
        </row>
        <row r="1709">
          <cell r="I1709" t="str">
            <v>CON</v>
          </cell>
          <cell r="J1709">
            <v>1</v>
          </cell>
          <cell r="K1709">
            <v>14</v>
          </cell>
          <cell r="L1709">
            <v>4033</v>
          </cell>
          <cell r="N1709">
            <v>1</v>
          </cell>
        </row>
        <row r="1710">
          <cell r="I1710" t="str">
            <v>CON</v>
          </cell>
          <cell r="J1710">
            <v>1</v>
          </cell>
          <cell r="K1710">
            <v>13</v>
          </cell>
          <cell r="L1710">
            <v>3602</v>
          </cell>
          <cell r="N1710">
            <v>1</v>
          </cell>
        </row>
        <row r="1711">
          <cell r="I1711" t="str">
            <v>CON</v>
          </cell>
          <cell r="J1711">
            <v>1</v>
          </cell>
          <cell r="K1711">
            <v>2</v>
          </cell>
          <cell r="L1711">
            <v>344</v>
          </cell>
          <cell r="N1711" t="str">
            <v>0</v>
          </cell>
        </row>
        <row r="1712">
          <cell r="I1712" t="str">
            <v>CON</v>
          </cell>
          <cell r="J1712">
            <v>1</v>
          </cell>
          <cell r="K1712">
            <v>8</v>
          </cell>
          <cell r="L1712">
            <v>2180</v>
          </cell>
          <cell r="N1712">
            <v>1</v>
          </cell>
        </row>
        <row r="1713">
          <cell r="I1713" t="str">
            <v>CON</v>
          </cell>
          <cell r="J1713">
            <v>1</v>
          </cell>
          <cell r="K1713">
            <v>3</v>
          </cell>
          <cell r="L1713">
            <v>793</v>
          </cell>
          <cell r="N1713" t="str">
            <v>0</v>
          </cell>
        </row>
        <row r="1714">
          <cell r="I1714" t="str">
            <v>CON</v>
          </cell>
          <cell r="J1714">
            <v>1</v>
          </cell>
          <cell r="K1714">
            <v>5</v>
          </cell>
          <cell r="L1714">
            <v>1425</v>
          </cell>
          <cell r="N1714">
            <v>1</v>
          </cell>
        </row>
        <row r="1715">
          <cell r="I1715" t="str">
            <v>CON</v>
          </cell>
          <cell r="J1715">
            <v>1</v>
          </cell>
          <cell r="K1715">
            <v>8</v>
          </cell>
          <cell r="L1715">
            <v>2377</v>
          </cell>
          <cell r="N1715">
            <v>1</v>
          </cell>
        </row>
        <row r="1716">
          <cell r="I1716" t="str">
            <v>CON</v>
          </cell>
          <cell r="J1716">
            <v>4</v>
          </cell>
          <cell r="K1716">
            <v>18</v>
          </cell>
          <cell r="L1716">
            <v>4749</v>
          </cell>
          <cell r="N1716">
            <v>4</v>
          </cell>
        </row>
        <row r="1717">
          <cell r="I1717" t="str">
            <v>CON</v>
          </cell>
          <cell r="J1717">
            <v>1</v>
          </cell>
          <cell r="K1717">
            <v>12</v>
          </cell>
          <cell r="L1717">
            <v>3373</v>
          </cell>
          <cell r="N1717">
            <v>1</v>
          </cell>
        </row>
        <row r="1718">
          <cell r="I1718" t="str">
            <v>CON</v>
          </cell>
          <cell r="J1718">
            <v>2</v>
          </cell>
          <cell r="K1718">
            <v>20</v>
          </cell>
          <cell r="L1718">
            <v>5561.9999999999991</v>
          </cell>
          <cell r="N1718">
            <v>2</v>
          </cell>
        </row>
        <row r="1719">
          <cell r="I1719" t="str">
            <v>CON</v>
          </cell>
          <cell r="J1719">
            <v>2</v>
          </cell>
          <cell r="K1719">
            <v>14</v>
          </cell>
          <cell r="L1719">
            <v>3763</v>
          </cell>
          <cell r="N1719">
            <v>2</v>
          </cell>
        </row>
        <row r="1720">
          <cell r="I1720" t="str">
            <v>CON</v>
          </cell>
          <cell r="J1720">
            <v>3</v>
          </cell>
          <cell r="K1720">
            <v>64</v>
          </cell>
          <cell r="L1720">
            <v>18764</v>
          </cell>
          <cell r="N1720">
            <v>9</v>
          </cell>
        </row>
        <row r="1721">
          <cell r="I1721" t="str">
            <v>CON</v>
          </cell>
          <cell r="J1721">
            <v>1</v>
          </cell>
          <cell r="K1721">
            <v>10</v>
          </cell>
          <cell r="L1721">
            <v>2691</v>
          </cell>
          <cell r="N1721">
            <v>1</v>
          </cell>
        </row>
        <row r="1722">
          <cell r="I1722" t="str">
            <v>CON</v>
          </cell>
          <cell r="J1722">
            <v>1</v>
          </cell>
          <cell r="K1722">
            <v>3</v>
          </cell>
          <cell r="L1722">
            <v>731</v>
          </cell>
          <cell r="N1722" t="str">
            <v>0</v>
          </cell>
        </row>
        <row r="1723">
          <cell r="I1723" t="str">
            <v>CON</v>
          </cell>
          <cell r="J1723">
            <v>1</v>
          </cell>
          <cell r="K1723">
            <v>4</v>
          </cell>
          <cell r="L1723">
            <v>950</v>
          </cell>
          <cell r="N1723" t="str">
            <v>0</v>
          </cell>
        </row>
        <row r="1724">
          <cell r="I1724" t="str">
            <v>CON</v>
          </cell>
          <cell r="J1724">
            <v>2</v>
          </cell>
          <cell r="K1724">
            <v>7</v>
          </cell>
          <cell r="L1724">
            <v>1845</v>
          </cell>
          <cell r="N1724">
            <v>2</v>
          </cell>
        </row>
        <row r="1725">
          <cell r="I1725" t="str">
            <v>CON</v>
          </cell>
          <cell r="J1725">
            <v>3</v>
          </cell>
          <cell r="K1725">
            <v>60</v>
          </cell>
          <cell r="L1725">
            <v>17620</v>
          </cell>
          <cell r="N1725">
            <v>9</v>
          </cell>
        </row>
        <row r="1726">
          <cell r="I1726" t="str">
            <v>CON</v>
          </cell>
          <cell r="J1726">
            <v>1</v>
          </cell>
          <cell r="K1726">
            <v>8</v>
          </cell>
          <cell r="L1726">
            <v>2164</v>
          </cell>
          <cell r="N1726">
            <v>1</v>
          </cell>
        </row>
        <row r="1727">
          <cell r="I1727" t="str">
            <v>CON</v>
          </cell>
          <cell r="J1727">
            <v>4</v>
          </cell>
          <cell r="K1727">
            <v>17</v>
          </cell>
          <cell r="L1727">
            <v>4538</v>
          </cell>
          <cell r="N1727">
            <v>4</v>
          </cell>
        </row>
        <row r="1728">
          <cell r="I1728" t="str">
            <v>CON</v>
          </cell>
          <cell r="J1728">
            <v>2</v>
          </cell>
          <cell r="K1728">
            <v>15</v>
          </cell>
          <cell r="L1728">
            <v>4224</v>
          </cell>
          <cell r="N1728">
            <v>2</v>
          </cell>
        </row>
        <row r="1729">
          <cell r="I1729" t="str">
            <v>CON</v>
          </cell>
          <cell r="J1729">
            <v>6</v>
          </cell>
          <cell r="K1729">
            <v>35</v>
          </cell>
          <cell r="L1729">
            <v>9493.0000000000018</v>
          </cell>
          <cell r="N1729">
            <v>18</v>
          </cell>
        </row>
        <row r="1730">
          <cell r="I1730" t="str">
            <v>CON</v>
          </cell>
          <cell r="J1730">
            <v>1</v>
          </cell>
          <cell r="K1730">
            <v>22</v>
          </cell>
          <cell r="L1730">
            <v>6505</v>
          </cell>
          <cell r="N1730">
            <v>1</v>
          </cell>
        </row>
        <row r="1731">
          <cell r="I1731" t="str">
            <v>CON</v>
          </cell>
          <cell r="J1731">
            <v>3</v>
          </cell>
          <cell r="K1731">
            <v>40</v>
          </cell>
          <cell r="L1731">
            <v>11275</v>
          </cell>
          <cell r="N1731">
            <v>9</v>
          </cell>
        </row>
        <row r="1732">
          <cell r="I1732" t="str">
            <v>CON</v>
          </cell>
          <cell r="J1732">
            <v>1</v>
          </cell>
          <cell r="K1732">
            <v>11</v>
          </cell>
          <cell r="L1732">
            <v>3219</v>
          </cell>
          <cell r="N1732">
            <v>1</v>
          </cell>
        </row>
        <row r="1733">
          <cell r="I1733" t="str">
            <v>CON</v>
          </cell>
          <cell r="J1733">
            <v>2</v>
          </cell>
          <cell r="K1733">
            <v>34</v>
          </cell>
          <cell r="L1733">
            <v>9642</v>
          </cell>
          <cell r="N1733">
            <v>6</v>
          </cell>
        </row>
        <row r="1734">
          <cell r="I1734" t="str">
            <v>CON</v>
          </cell>
          <cell r="J1734">
            <v>1</v>
          </cell>
          <cell r="K1734">
            <v>11</v>
          </cell>
          <cell r="L1734">
            <v>3255</v>
          </cell>
          <cell r="N1734">
            <v>1</v>
          </cell>
        </row>
        <row r="1735">
          <cell r="I1735" t="str">
            <v>CON</v>
          </cell>
          <cell r="J1735">
            <v>1</v>
          </cell>
          <cell r="K1735">
            <v>17</v>
          </cell>
          <cell r="L1735">
            <v>4831</v>
          </cell>
          <cell r="N1735">
            <v>1</v>
          </cell>
        </row>
        <row r="1736">
          <cell r="I1736" t="str">
            <v>CON</v>
          </cell>
          <cell r="J1736">
            <v>6</v>
          </cell>
          <cell r="K1736">
            <v>197</v>
          </cell>
          <cell r="L1736">
            <v>57720</v>
          </cell>
          <cell r="N1736">
            <v>18</v>
          </cell>
        </row>
        <row r="1737">
          <cell r="I1737" t="str">
            <v>CON</v>
          </cell>
          <cell r="J1737">
            <v>4</v>
          </cell>
          <cell r="K1737">
            <v>27</v>
          </cell>
          <cell r="L1737">
            <v>7423</v>
          </cell>
          <cell r="N1737">
            <v>12</v>
          </cell>
        </row>
        <row r="1738">
          <cell r="I1738" t="str">
            <v>CON</v>
          </cell>
          <cell r="J1738">
            <v>1</v>
          </cell>
          <cell r="K1738">
            <v>35</v>
          </cell>
          <cell r="L1738">
            <v>10124</v>
          </cell>
          <cell r="N1738">
            <v>3</v>
          </cell>
        </row>
        <row r="1739">
          <cell r="I1739" t="str">
            <v>CON</v>
          </cell>
          <cell r="J1739">
            <v>2</v>
          </cell>
          <cell r="K1739">
            <v>20</v>
          </cell>
          <cell r="L1739">
            <v>5617</v>
          </cell>
          <cell r="N1739">
            <v>2</v>
          </cell>
        </row>
        <row r="1740">
          <cell r="I1740" t="str">
            <v>CON</v>
          </cell>
          <cell r="J1740">
            <v>3</v>
          </cell>
          <cell r="K1740">
            <v>24</v>
          </cell>
          <cell r="L1740">
            <v>6705</v>
          </cell>
          <cell r="N1740">
            <v>3</v>
          </cell>
        </row>
        <row r="1741">
          <cell r="I1741" t="str">
            <v>CON</v>
          </cell>
          <cell r="J1741">
            <v>5</v>
          </cell>
          <cell r="K1741">
            <v>23</v>
          </cell>
          <cell r="L1741">
            <v>5821.0000000000009</v>
          </cell>
          <cell r="N1741">
            <v>5</v>
          </cell>
        </row>
        <row r="1742">
          <cell r="I1742" t="str">
            <v>CON</v>
          </cell>
          <cell r="J1742">
            <v>6</v>
          </cell>
          <cell r="K1742">
            <v>24</v>
          </cell>
          <cell r="L1742">
            <v>6033</v>
          </cell>
          <cell r="N1742">
            <v>6</v>
          </cell>
        </row>
        <row r="1743">
          <cell r="I1743" t="str">
            <v>CON</v>
          </cell>
          <cell r="J1743">
            <v>1</v>
          </cell>
          <cell r="K1743">
            <v>3</v>
          </cell>
          <cell r="L1743">
            <v>853</v>
          </cell>
          <cell r="N1743" t="str">
            <v>0</v>
          </cell>
        </row>
        <row r="1744">
          <cell r="I1744" t="str">
            <v>CON</v>
          </cell>
          <cell r="J1744">
            <v>1</v>
          </cell>
          <cell r="K1744">
            <v>17</v>
          </cell>
          <cell r="L1744">
            <v>5002</v>
          </cell>
          <cell r="N1744">
            <v>1</v>
          </cell>
        </row>
        <row r="1745">
          <cell r="I1745" t="str">
            <v>CON</v>
          </cell>
          <cell r="J1745">
            <v>1</v>
          </cell>
          <cell r="K1745">
            <v>16</v>
          </cell>
          <cell r="L1745">
            <v>4488</v>
          </cell>
          <cell r="N1745">
            <v>1</v>
          </cell>
        </row>
        <row r="1746">
          <cell r="I1746" t="str">
            <v>CON</v>
          </cell>
          <cell r="J1746">
            <v>1</v>
          </cell>
          <cell r="K1746">
            <v>8</v>
          </cell>
          <cell r="L1746">
            <v>2090</v>
          </cell>
          <cell r="N1746">
            <v>1</v>
          </cell>
        </row>
        <row r="1747">
          <cell r="I1747" t="str">
            <v>CON</v>
          </cell>
          <cell r="J1747">
            <v>1</v>
          </cell>
          <cell r="K1747">
            <v>15</v>
          </cell>
          <cell r="L1747">
            <v>4373</v>
          </cell>
          <cell r="N1747">
            <v>1</v>
          </cell>
        </row>
        <row r="1748">
          <cell r="I1748" t="str">
            <v>CON</v>
          </cell>
          <cell r="J1748">
            <v>1</v>
          </cell>
          <cell r="K1748">
            <v>5</v>
          </cell>
          <cell r="L1748">
            <v>1392</v>
          </cell>
          <cell r="N1748">
            <v>1</v>
          </cell>
        </row>
        <row r="1749">
          <cell r="I1749" t="str">
            <v>CON</v>
          </cell>
          <cell r="J1749">
            <v>1</v>
          </cell>
          <cell r="K1749">
            <v>8</v>
          </cell>
          <cell r="L1749">
            <v>2234</v>
          </cell>
          <cell r="N1749">
            <v>1</v>
          </cell>
        </row>
        <row r="1750">
          <cell r="I1750" t="str">
            <v>CON</v>
          </cell>
          <cell r="J1750">
            <v>1</v>
          </cell>
          <cell r="K1750">
            <v>34</v>
          </cell>
          <cell r="L1750">
            <v>10087</v>
          </cell>
          <cell r="N1750">
            <v>3</v>
          </cell>
        </row>
        <row r="1751">
          <cell r="I1751" t="str">
            <v>CON</v>
          </cell>
          <cell r="J1751">
            <v>1</v>
          </cell>
          <cell r="K1751">
            <v>16</v>
          </cell>
          <cell r="L1751">
            <v>4702</v>
          </cell>
          <cell r="N1751">
            <v>1</v>
          </cell>
        </row>
        <row r="1752">
          <cell r="I1752" t="str">
            <v>CON</v>
          </cell>
          <cell r="J1752">
            <v>2</v>
          </cell>
          <cell r="K1752">
            <v>27</v>
          </cell>
          <cell r="L1752">
            <v>8023</v>
          </cell>
          <cell r="N1752">
            <v>6</v>
          </cell>
        </row>
        <row r="1753">
          <cell r="I1753" t="str">
            <v>CON</v>
          </cell>
          <cell r="J1753">
            <v>7</v>
          </cell>
          <cell r="K1753">
            <v>250</v>
          </cell>
          <cell r="L1753">
            <v>73269</v>
          </cell>
          <cell r="N1753">
            <v>21</v>
          </cell>
        </row>
        <row r="1754">
          <cell r="I1754" t="str">
            <v>CON</v>
          </cell>
          <cell r="J1754">
            <v>1</v>
          </cell>
          <cell r="K1754">
            <v>4</v>
          </cell>
          <cell r="L1754">
            <v>943</v>
          </cell>
          <cell r="N1754" t="str">
            <v>0</v>
          </cell>
        </row>
        <row r="1755">
          <cell r="I1755" t="str">
            <v>CON</v>
          </cell>
          <cell r="J1755">
            <v>1</v>
          </cell>
          <cell r="K1755">
            <v>4</v>
          </cell>
          <cell r="L1755">
            <v>924</v>
          </cell>
          <cell r="N1755" t="str">
            <v>0</v>
          </cell>
        </row>
        <row r="1756">
          <cell r="I1756" t="str">
            <v>CON</v>
          </cell>
          <cell r="J1756">
            <v>1</v>
          </cell>
          <cell r="K1756">
            <v>8</v>
          </cell>
          <cell r="L1756">
            <v>2235</v>
          </cell>
          <cell r="N1756">
            <v>1</v>
          </cell>
        </row>
        <row r="1757">
          <cell r="I1757" t="str">
            <v>CON</v>
          </cell>
          <cell r="J1757">
            <v>1</v>
          </cell>
          <cell r="K1757">
            <v>3</v>
          </cell>
          <cell r="L1757">
            <v>656</v>
          </cell>
          <cell r="N1757" t="str">
            <v>0</v>
          </cell>
        </row>
        <row r="1758">
          <cell r="I1758" t="str">
            <v>CON</v>
          </cell>
          <cell r="J1758">
            <v>1</v>
          </cell>
          <cell r="K1758">
            <v>2</v>
          </cell>
          <cell r="L1758">
            <v>594</v>
          </cell>
          <cell r="N1758" t="str">
            <v>0</v>
          </cell>
        </row>
        <row r="1759">
          <cell r="I1759" t="str">
            <v>CON</v>
          </cell>
          <cell r="J1759">
            <v>1</v>
          </cell>
          <cell r="K1759">
            <v>2</v>
          </cell>
          <cell r="L1759">
            <v>526</v>
          </cell>
          <cell r="N1759" t="str">
            <v>0</v>
          </cell>
        </row>
        <row r="1760">
          <cell r="I1760" t="str">
            <v>CON</v>
          </cell>
          <cell r="J1760">
            <v>1</v>
          </cell>
          <cell r="K1760">
            <v>8</v>
          </cell>
          <cell r="L1760">
            <v>2224</v>
          </cell>
          <cell r="N1760">
            <v>1</v>
          </cell>
        </row>
        <row r="1761">
          <cell r="I1761" t="str">
            <v>CON</v>
          </cell>
          <cell r="J1761">
            <v>1</v>
          </cell>
          <cell r="K1761">
            <v>7</v>
          </cell>
          <cell r="L1761">
            <v>1999</v>
          </cell>
          <cell r="N1761">
            <v>1</v>
          </cell>
        </row>
        <row r="1762">
          <cell r="I1762" t="str">
            <v>CON</v>
          </cell>
          <cell r="J1762">
            <v>1</v>
          </cell>
          <cell r="K1762">
            <v>2</v>
          </cell>
          <cell r="L1762">
            <v>487</v>
          </cell>
          <cell r="N1762" t="str">
            <v>0</v>
          </cell>
        </row>
        <row r="1763">
          <cell r="I1763" t="str">
            <v>CON</v>
          </cell>
          <cell r="J1763">
            <v>6</v>
          </cell>
          <cell r="K1763">
            <v>10</v>
          </cell>
          <cell r="L1763">
            <v>2024</v>
          </cell>
          <cell r="N1763">
            <v>6</v>
          </cell>
        </row>
        <row r="1764">
          <cell r="I1764" t="str">
            <v>CON</v>
          </cell>
          <cell r="J1764">
            <v>1</v>
          </cell>
          <cell r="K1764">
            <v>3</v>
          </cell>
          <cell r="L1764">
            <v>633</v>
          </cell>
          <cell r="N1764" t="str">
            <v>0</v>
          </cell>
        </row>
        <row r="1765">
          <cell r="I1765" t="str">
            <v>CON</v>
          </cell>
          <cell r="J1765">
            <v>1</v>
          </cell>
          <cell r="K1765">
            <v>4</v>
          </cell>
          <cell r="L1765">
            <v>1143</v>
          </cell>
          <cell r="N1765">
            <v>1</v>
          </cell>
        </row>
        <row r="1766">
          <cell r="I1766" t="str">
            <v>CON</v>
          </cell>
          <cell r="J1766">
            <v>8</v>
          </cell>
          <cell r="K1766">
            <v>197</v>
          </cell>
          <cell r="L1766">
            <v>57295</v>
          </cell>
          <cell r="N1766">
            <v>24</v>
          </cell>
        </row>
        <row r="1767">
          <cell r="I1767" t="str">
            <v>CON</v>
          </cell>
          <cell r="J1767">
            <v>1</v>
          </cell>
          <cell r="K1767">
            <v>16</v>
          </cell>
          <cell r="L1767">
            <v>4686</v>
          </cell>
          <cell r="N1767">
            <v>1</v>
          </cell>
        </row>
        <row r="1768">
          <cell r="I1768" t="str">
            <v>CON</v>
          </cell>
          <cell r="J1768">
            <v>1</v>
          </cell>
          <cell r="K1768">
            <v>10</v>
          </cell>
          <cell r="L1768">
            <v>2683</v>
          </cell>
          <cell r="N1768">
            <v>1</v>
          </cell>
        </row>
        <row r="1769">
          <cell r="I1769" t="str">
            <v>CON</v>
          </cell>
          <cell r="J1769">
            <v>2</v>
          </cell>
          <cell r="K1769">
            <v>6</v>
          </cell>
          <cell r="L1769">
            <v>1443</v>
          </cell>
          <cell r="N1769">
            <v>2</v>
          </cell>
        </row>
        <row r="1770">
          <cell r="I1770" t="str">
            <v>CON</v>
          </cell>
          <cell r="J1770">
            <v>8</v>
          </cell>
          <cell r="K1770">
            <v>171</v>
          </cell>
          <cell r="L1770">
            <v>49668</v>
          </cell>
          <cell r="N1770">
            <v>24</v>
          </cell>
        </row>
        <row r="1771">
          <cell r="I1771" t="str">
            <v>CON</v>
          </cell>
          <cell r="J1771">
            <v>1</v>
          </cell>
          <cell r="K1771">
            <v>26</v>
          </cell>
          <cell r="L1771">
            <v>7487</v>
          </cell>
          <cell r="N1771">
            <v>3</v>
          </cell>
        </row>
        <row r="1772">
          <cell r="I1772" t="str">
            <v>CON</v>
          </cell>
          <cell r="J1772">
            <v>4</v>
          </cell>
          <cell r="K1772">
            <v>12</v>
          </cell>
          <cell r="L1772">
            <v>3156.9999999999995</v>
          </cell>
          <cell r="N1772">
            <v>4</v>
          </cell>
        </row>
        <row r="1773">
          <cell r="I1773" t="str">
            <v>CON</v>
          </cell>
          <cell r="J1773">
            <v>2</v>
          </cell>
          <cell r="K1773">
            <v>26</v>
          </cell>
          <cell r="L1773">
            <v>7560</v>
          </cell>
          <cell r="N1773">
            <v>6</v>
          </cell>
        </row>
        <row r="1774">
          <cell r="I1774" t="str">
            <v>CON</v>
          </cell>
          <cell r="J1774">
            <v>1</v>
          </cell>
          <cell r="K1774">
            <v>7</v>
          </cell>
          <cell r="L1774">
            <v>1924</v>
          </cell>
          <cell r="N1774">
            <v>1</v>
          </cell>
        </row>
        <row r="1775">
          <cell r="I1775" t="str">
            <v>CON</v>
          </cell>
          <cell r="J1775">
            <v>1</v>
          </cell>
          <cell r="K1775">
            <v>2</v>
          </cell>
          <cell r="L1775">
            <v>593</v>
          </cell>
          <cell r="N1775" t="str">
            <v>0</v>
          </cell>
        </row>
        <row r="1776">
          <cell r="I1776" t="str">
            <v>CON</v>
          </cell>
          <cell r="J1776">
            <v>3</v>
          </cell>
          <cell r="K1776">
            <v>8</v>
          </cell>
          <cell r="L1776">
            <v>2069</v>
          </cell>
          <cell r="N1776">
            <v>3</v>
          </cell>
        </row>
        <row r="1777">
          <cell r="I1777" t="str">
            <v>CON</v>
          </cell>
          <cell r="J1777">
            <v>1</v>
          </cell>
          <cell r="K1777">
            <v>5</v>
          </cell>
          <cell r="L1777">
            <v>1289</v>
          </cell>
          <cell r="N1777">
            <v>1</v>
          </cell>
        </row>
        <row r="1778">
          <cell r="I1778" t="str">
            <v>CON</v>
          </cell>
          <cell r="J1778">
            <v>2</v>
          </cell>
          <cell r="K1778">
            <v>17</v>
          </cell>
          <cell r="L1778">
            <v>4945</v>
          </cell>
          <cell r="N1778">
            <v>2</v>
          </cell>
        </row>
        <row r="1779">
          <cell r="I1779" t="str">
            <v>CON</v>
          </cell>
          <cell r="J1779">
            <v>2</v>
          </cell>
          <cell r="K1779">
            <v>7</v>
          </cell>
          <cell r="L1779">
            <v>1942</v>
          </cell>
          <cell r="N1779">
            <v>2</v>
          </cell>
        </row>
        <row r="1780">
          <cell r="I1780" t="str">
            <v>CON</v>
          </cell>
          <cell r="J1780">
            <v>1</v>
          </cell>
          <cell r="K1780">
            <v>5</v>
          </cell>
          <cell r="L1780">
            <v>1405</v>
          </cell>
          <cell r="N1780">
            <v>1</v>
          </cell>
        </row>
        <row r="1781">
          <cell r="I1781" t="str">
            <v>CON</v>
          </cell>
          <cell r="J1781">
            <v>2</v>
          </cell>
          <cell r="K1781">
            <v>34</v>
          </cell>
          <cell r="L1781">
            <v>10038</v>
          </cell>
          <cell r="N1781">
            <v>6</v>
          </cell>
        </row>
        <row r="1782">
          <cell r="I1782" t="str">
            <v>CON</v>
          </cell>
          <cell r="J1782">
            <v>1</v>
          </cell>
          <cell r="K1782">
            <v>13</v>
          </cell>
          <cell r="L1782">
            <v>3719</v>
          </cell>
          <cell r="N1782">
            <v>1</v>
          </cell>
        </row>
        <row r="1783">
          <cell r="I1783" t="str">
            <v>CON</v>
          </cell>
          <cell r="J1783">
            <v>3</v>
          </cell>
          <cell r="K1783">
            <v>36</v>
          </cell>
          <cell r="L1783">
            <v>10359</v>
          </cell>
          <cell r="N1783">
            <v>9</v>
          </cell>
        </row>
        <row r="1784">
          <cell r="I1784" t="str">
            <v>CON</v>
          </cell>
          <cell r="J1784">
            <v>3</v>
          </cell>
          <cell r="K1784">
            <v>19</v>
          </cell>
          <cell r="L1784">
            <v>5109.0000000000009</v>
          </cell>
          <cell r="N1784">
            <v>3</v>
          </cell>
        </row>
        <row r="1785">
          <cell r="I1785" t="str">
            <v>CON</v>
          </cell>
          <cell r="J1785">
            <v>2</v>
          </cell>
          <cell r="K1785">
            <v>45</v>
          </cell>
          <cell r="L1785">
            <v>13145</v>
          </cell>
          <cell r="N1785">
            <v>6</v>
          </cell>
        </row>
        <row r="1786">
          <cell r="I1786" t="str">
            <v>CON</v>
          </cell>
          <cell r="J1786">
            <v>4</v>
          </cell>
          <cell r="K1786">
            <v>26</v>
          </cell>
          <cell r="L1786">
            <v>6922</v>
          </cell>
          <cell r="N1786">
            <v>4</v>
          </cell>
        </row>
        <row r="1787">
          <cell r="I1787" t="str">
            <v>CON</v>
          </cell>
          <cell r="J1787">
            <v>2</v>
          </cell>
          <cell r="K1787">
            <v>18</v>
          </cell>
          <cell r="L1787">
            <v>5064</v>
          </cell>
          <cell r="N1787">
            <v>2</v>
          </cell>
        </row>
        <row r="1788">
          <cell r="I1788" t="str">
            <v>CON</v>
          </cell>
          <cell r="J1788">
            <v>3</v>
          </cell>
          <cell r="K1788">
            <v>53</v>
          </cell>
          <cell r="L1788">
            <v>15303</v>
          </cell>
          <cell r="N1788">
            <v>9</v>
          </cell>
        </row>
        <row r="1789">
          <cell r="I1789" t="str">
            <v>CON</v>
          </cell>
          <cell r="J1789">
            <v>3</v>
          </cell>
          <cell r="K1789">
            <v>48</v>
          </cell>
          <cell r="L1789">
            <v>13583</v>
          </cell>
          <cell r="N1789">
            <v>9</v>
          </cell>
        </row>
        <row r="1790">
          <cell r="I1790" t="str">
            <v>CON</v>
          </cell>
          <cell r="J1790">
            <v>3</v>
          </cell>
          <cell r="K1790">
            <v>82</v>
          </cell>
          <cell r="L1790">
            <v>23891</v>
          </cell>
          <cell r="N1790">
            <v>9</v>
          </cell>
        </row>
        <row r="1791">
          <cell r="I1791" t="str">
            <v>CON</v>
          </cell>
          <cell r="J1791">
            <v>1</v>
          </cell>
          <cell r="K1791">
            <v>12</v>
          </cell>
          <cell r="L1791">
            <v>3321</v>
          </cell>
          <cell r="N1791">
            <v>1</v>
          </cell>
        </row>
        <row r="1792">
          <cell r="I1792" t="str">
            <v>CON</v>
          </cell>
          <cell r="J1792">
            <v>1</v>
          </cell>
          <cell r="K1792">
            <v>19</v>
          </cell>
          <cell r="L1792">
            <v>5432</v>
          </cell>
          <cell r="N1792">
            <v>1</v>
          </cell>
        </row>
        <row r="1793">
          <cell r="I1793" t="str">
            <v>CON</v>
          </cell>
          <cell r="J1793">
            <v>1</v>
          </cell>
          <cell r="K1793">
            <v>20</v>
          </cell>
          <cell r="L1793">
            <v>5917</v>
          </cell>
          <cell r="N1793">
            <v>1</v>
          </cell>
        </row>
        <row r="1794">
          <cell r="I1794" t="str">
            <v>CON</v>
          </cell>
          <cell r="J1794">
            <v>1</v>
          </cell>
          <cell r="K1794">
            <v>13</v>
          </cell>
          <cell r="L1794">
            <v>3745</v>
          </cell>
          <cell r="N1794">
            <v>1</v>
          </cell>
        </row>
        <row r="1795">
          <cell r="I1795" t="str">
            <v>CON</v>
          </cell>
          <cell r="J1795">
            <v>1</v>
          </cell>
          <cell r="K1795">
            <v>8</v>
          </cell>
          <cell r="L1795">
            <v>2133</v>
          </cell>
          <cell r="N1795">
            <v>1</v>
          </cell>
        </row>
        <row r="1796">
          <cell r="I1796" t="str">
            <v>CON</v>
          </cell>
          <cell r="J1796">
            <v>1</v>
          </cell>
          <cell r="K1796">
            <v>34</v>
          </cell>
          <cell r="L1796">
            <v>9928</v>
          </cell>
          <cell r="N1796">
            <v>3</v>
          </cell>
        </row>
        <row r="1797">
          <cell r="I1797" t="str">
            <v>CON</v>
          </cell>
          <cell r="J1797">
            <v>1</v>
          </cell>
          <cell r="K1797">
            <v>19</v>
          </cell>
          <cell r="L1797">
            <v>5453</v>
          </cell>
          <cell r="N1797">
            <v>1</v>
          </cell>
        </row>
        <row r="1798">
          <cell r="I1798" t="str">
            <v>CON</v>
          </cell>
          <cell r="J1798">
            <v>2</v>
          </cell>
          <cell r="K1798">
            <v>35</v>
          </cell>
          <cell r="L1798">
            <v>10161</v>
          </cell>
          <cell r="N1798">
            <v>6</v>
          </cell>
        </row>
        <row r="1799">
          <cell r="I1799" t="str">
            <v>CON</v>
          </cell>
          <cell r="J1799">
            <v>1</v>
          </cell>
          <cell r="K1799">
            <v>13</v>
          </cell>
          <cell r="L1799">
            <v>3670</v>
          </cell>
          <cell r="N1799">
            <v>1</v>
          </cell>
        </row>
        <row r="1800">
          <cell r="I1800" t="str">
            <v>CON</v>
          </cell>
          <cell r="J1800">
            <v>1</v>
          </cell>
          <cell r="K1800">
            <v>19</v>
          </cell>
          <cell r="L1800">
            <v>5361</v>
          </cell>
          <cell r="N1800">
            <v>1</v>
          </cell>
        </row>
        <row r="1801">
          <cell r="I1801" t="str">
            <v>CON</v>
          </cell>
          <cell r="J1801">
            <v>1</v>
          </cell>
          <cell r="K1801">
            <v>12</v>
          </cell>
          <cell r="L1801">
            <v>3287</v>
          </cell>
          <cell r="N1801">
            <v>1</v>
          </cell>
        </row>
        <row r="1802">
          <cell r="I1802" t="str">
            <v>CON</v>
          </cell>
          <cell r="J1802">
            <v>2</v>
          </cell>
          <cell r="K1802">
            <v>72</v>
          </cell>
          <cell r="L1802">
            <v>20974</v>
          </cell>
          <cell r="N1802">
            <v>6</v>
          </cell>
        </row>
        <row r="1803">
          <cell r="I1803" t="str">
            <v>CON</v>
          </cell>
          <cell r="J1803">
            <v>2</v>
          </cell>
          <cell r="K1803">
            <v>23</v>
          </cell>
          <cell r="L1803">
            <v>6516</v>
          </cell>
          <cell r="N1803">
            <v>2</v>
          </cell>
        </row>
        <row r="1804">
          <cell r="I1804" t="str">
            <v>CON</v>
          </cell>
          <cell r="J1804">
            <v>4</v>
          </cell>
          <cell r="K1804">
            <v>34</v>
          </cell>
          <cell r="L1804">
            <v>9555</v>
          </cell>
          <cell r="N1804">
            <v>12</v>
          </cell>
        </row>
        <row r="1805">
          <cell r="I1805" t="str">
            <v>CON</v>
          </cell>
          <cell r="J1805">
            <v>5</v>
          </cell>
          <cell r="K1805">
            <v>79</v>
          </cell>
          <cell r="L1805">
            <v>22754</v>
          </cell>
          <cell r="N1805">
            <v>15</v>
          </cell>
        </row>
        <row r="1806">
          <cell r="I1806" t="str">
            <v>CON</v>
          </cell>
          <cell r="J1806">
            <v>15</v>
          </cell>
          <cell r="K1806">
            <v>102</v>
          </cell>
          <cell r="L1806">
            <v>27552</v>
          </cell>
          <cell r="N1806">
            <v>45</v>
          </cell>
        </row>
        <row r="1807">
          <cell r="I1807" t="str">
            <v>CON</v>
          </cell>
          <cell r="J1807">
            <v>1</v>
          </cell>
          <cell r="K1807">
            <v>14</v>
          </cell>
          <cell r="L1807">
            <v>3895</v>
          </cell>
          <cell r="N1807">
            <v>1</v>
          </cell>
        </row>
        <row r="1808">
          <cell r="I1808" t="str">
            <v>CON</v>
          </cell>
          <cell r="J1808">
            <v>2</v>
          </cell>
          <cell r="K1808">
            <v>25</v>
          </cell>
          <cell r="L1808">
            <v>7190</v>
          </cell>
          <cell r="N1808">
            <v>6</v>
          </cell>
        </row>
        <row r="1809">
          <cell r="I1809" t="str">
            <v>CON</v>
          </cell>
          <cell r="J1809">
            <v>2</v>
          </cell>
          <cell r="K1809">
            <v>20</v>
          </cell>
          <cell r="L1809">
            <v>5605</v>
          </cell>
          <cell r="N1809">
            <v>2</v>
          </cell>
        </row>
        <row r="1810">
          <cell r="I1810" t="str">
            <v>CON</v>
          </cell>
          <cell r="J1810">
            <v>2</v>
          </cell>
          <cell r="K1810">
            <v>27</v>
          </cell>
          <cell r="L1810">
            <v>7944</v>
          </cell>
          <cell r="N1810">
            <v>6</v>
          </cell>
        </row>
        <row r="1811">
          <cell r="I1811" t="str">
            <v>CON</v>
          </cell>
          <cell r="J1811">
            <v>1</v>
          </cell>
          <cell r="K1811">
            <v>25</v>
          </cell>
          <cell r="L1811">
            <v>7362</v>
          </cell>
          <cell r="N1811">
            <v>3</v>
          </cell>
        </row>
        <row r="1812">
          <cell r="I1812" t="str">
            <v>CON</v>
          </cell>
          <cell r="J1812">
            <v>3</v>
          </cell>
          <cell r="K1812">
            <v>22</v>
          </cell>
          <cell r="L1812">
            <v>6263</v>
          </cell>
          <cell r="N1812">
            <v>3</v>
          </cell>
        </row>
        <row r="1813">
          <cell r="I1813" t="str">
            <v>CON</v>
          </cell>
          <cell r="J1813">
            <v>18</v>
          </cell>
          <cell r="K1813">
            <v>234</v>
          </cell>
          <cell r="L1813">
            <v>67470</v>
          </cell>
          <cell r="N1813">
            <v>54</v>
          </cell>
        </row>
        <row r="1814">
          <cell r="I1814" t="str">
            <v>CON</v>
          </cell>
          <cell r="J1814">
            <v>3</v>
          </cell>
          <cell r="K1814">
            <v>41</v>
          </cell>
          <cell r="L1814">
            <v>11678</v>
          </cell>
          <cell r="N1814">
            <v>9</v>
          </cell>
        </row>
        <row r="1815">
          <cell r="I1815" t="str">
            <v>CON</v>
          </cell>
          <cell r="J1815">
            <v>4</v>
          </cell>
          <cell r="K1815">
            <v>36</v>
          </cell>
          <cell r="L1815">
            <v>10290</v>
          </cell>
          <cell r="N1815">
            <v>12</v>
          </cell>
        </row>
        <row r="1816">
          <cell r="I1816" t="str">
            <v>CON</v>
          </cell>
          <cell r="J1816">
            <v>2</v>
          </cell>
          <cell r="K1816">
            <v>24</v>
          </cell>
          <cell r="L1816">
            <v>6850</v>
          </cell>
          <cell r="N1816">
            <v>2</v>
          </cell>
        </row>
        <row r="1817">
          <cell r="I1817" t="str">
            <v>CON</v>
          </cell>
          <cell r="J1817">
            <v>1</v>
          </cell>
          <cell r="K1817">
            <v>20</v>
          </cell>
          <cell r="L1817">
            <v>5735</v>
          </cell>
          <cell r="N1817">
            <v>1</v>
          </cell>
        </row>
        <row r="1818">
          <cell r="I1818" t="str">
            <v>CON</v>
          </cell>
          <cell r="J1818">
            <v>1</v>
          </cell>
          <cell r="K1818">
            <v>11</v>
          </cell>
          <cell r="L1818">
            <v>3041</v>
          </cell>
          <cell r="N1818">
            <v>1</v>
          </cell>
        </row>
        <row r="1819">
          <cell r="I1819" t="str">
            <v>CON</v>
          </cell>
          <cell r="J1819">
            <v>2</v>
          </cell>
          <cell r="K1819">
            <v>20</v>
          </cell>
          <cell r="L1819">
            <v>5797</v>
          </cell>
          <cell r="N1819">
            <v>2</v>
          </cell>
        </row>
        <row r="1820">
          <cell r="I1820" t="str">
            <v>CON</v>
          </cell>
          <cell r="J1820">
            <v>4</v>
          </cell>
          <cell r="K1820">
            <v>27</v>
          </cell>
          <cell r="L1820">
            <v>7464.9999999999991</v>
          </cell>
          <cell r="N1820">
            <v>12</v>
          </cell>
        </row>
        <row r="1821">
          <cell r="I1821" t="str">
            <v>CON</v>
          </cell>
          <cell r="J1821">
            <v>14</v>
          </cell>
          <cell r="K1821">
            <v>497</v>
          </cell>
          <cell r="L1821">
            <v>146328</v>
          </cell>
          <cell r="N1821">
            <v>42</v>
          </cell>
        </row>
        <row r="1822">
          <cell r="I1822" t="str">
            <v>CON</v>
          </cell>
          <cell r="J1822">
            <v>10</v>
          </cell>
          <cell r="K1822">
            <v>318</v>
          </cell>
          <cell r="L1822">
            <v>93697.000000000015</v>
          </cell>
          <cell r="N1822">
            <v>30</v>
          </cell>
        </row>
        <row r="1823">
          <cell r="I1823" t="str">
            <v>CON</v>
          </cell>
          <cell r="J1823">
            <v>1</v>
          </cell>
          <cell r="K1823">
            <v>7</v>
          </cell>
          <cell r="L1823">
            <v>1863</v>
          </cell>
          <cell r="N1823">
            <v>1</v>
          </cell>
        </row>
        <row r="1824">
          <cell r="I1824" t="str">
            <v>CON</v>
          </cell>
          <cell r="J1824">
            <v>1</v>
          </cell>
          <cell r="K1824">
            <v>4</v>
          </cell>
          <cell r="L1824">
            <v>1046</v>
          </cell>
          <cell r="N1824">
            <v>1</v>
          </cell>
        </row>
        <row r="1825">
          <cell r="I1825" t="str">
            <v>CON</v>
          </cell>
          <cell r="J1825">
            <v>3</v>
          </cell>
          <cell r="K1825">
            <v>40</v>
          </cell>
          <cell r="L1825">
            <v>11345</v>
          </cell>
          <cell r="N1825">
            <v>9</v>
          </cell>
        </row>
        <row r="1826">
          <cell r="I1826" t="str">
            <v>CON</v>
          </cell>
          <cell r="J1826">
            <v>2</v>
          </cell>
          <cell r="K1826">
            <v>32</v>
          </cell>
          <cell r="L1826">
            <v>9134</v>
          </cell>
          <cell r="N1826">
            <v>6</v>
          </cell>
        </row>
        <row r="1827">
          <cell r="I1827" t="str">
            <v>CON</v>
          </cell>
          <cell r="J1827">
            <v>7</v>
          </cell>
          <cell r="K1827">
            <v>205</v>
          </cell>
          <cell r="L1827">
            <v>59834.000000000007</v>
          </cell>
          <cell r="N1827">
            <v>21</v>
          </cell>
        </row>
        <row r="1828">
          <cell r="I1828" t="str">
            <v>CON</v>
          </cell>
          <cell r="J1828">
            <v>1</v>
          </cell>
          <cell r="K1828">
            <v>13</v>
          </cell>
          <cell r="L1828">
            <v>3780</v>
          </cell>
          <cell r="N1828">
            <v>1</v>
          </cell>
        </row>
        <row r="1829">
          <cell r="I1829" t="str">
            <v>CON</v>
          </cell>
          <cell r="J1829">
            <v>2</v>
          </cell>
          <cell r="K1829">
            <v>14</v>
          </cell>
          <cell r="L1829">
            <v>3996</v>
          </cell>
          <cell r="N1829">
            <v>2</v>
          </cell>
        </row>
        <row r="1830">
          <cell r="I1830" t="str">
            <v>CON</v>
          </cell>
          <cell r="J1830">
            <v>12</v>
          </cell>
          <cell r="K1830">
            <v>384</v>
          </cell>
          <cell r="L1830">
            <v>112208.00000000001</v>
          </cell>
          <cell r="N1830">
            <v>36</v>
          </cell>
        </row>
        <row r="1831">
          <cell r="I1831" t="str">
            <v>CON</v>
          </cell>
          <cell r="J1831">
            <v>9</v>
          </cell>
          <cell r="K1831">
            <v>187</v>
          </cell>
          <cell r="L1831">
            <v>54624</v>
          </cell>
          <cell r="N1831">
            <v>27</v>
          </cell>
        </row>
        <row r="1832">
          <cell r="I1832" t="str">
            <v>CON</v>
          </cell>
          <cell r="J1832">
            <v>3</v>
          </cell>
          <cell r="K1832">
            <v>44</v>
          </cell>
          <cell r="L1832">
            <v>12840</v>
          </cell>
          <cell r="N1832">
            <v>9</v>
          </cell>
        </row>
        <row r="1833">
          <cell r="I1833" t="str">
            <v>CON</v>
          </cell>
          <cell r="J1833">
            <v>1</v>
          </cell>
          <cell r="K1833">
            <v>14</v>
          </cell>
          <cell r="L1833">
            <v>3888</v>
          </cell>
          <cell r="N1833">
            <v>1</v>
          </cell>
        </row>
        <row r="1834">
          <cell r="I1834" t="str">
            <v>CON</v>
          </cell>
          <cell r="J1834">
            <v>6</v>
          </cell>
          <cell r="K1834">
            <v>99</v>
          </cell>
          <cell r="L1834">
            <v>28359</v>
          </cell>
          <cell r="N1834">
            <v>18</v>
          </cell>
        </row>
        <row r="1835">
          <cell r="I1835" t="str">
            <v>CON</v>
          </cell>
          <cell r="J1835">
            <v>4</v>
          </cell>
          <cell r="K1835">
            <v>99</v>
          </cell>
          <cell r="L1835">
            <v>28894</v>
          </cell>
          <cell r="N1835">
            <v>12</v>
          </cell>
        </row>
        <row r="1836">
          <cell r="I1836" t="str">
            <v>CON</v>
          </cell>
          <cell r="J1836">
            <v>3</v>
          </cell>
          <cell r="K1836">
            <v>76</v>
          </cell>
          <cell r="L1836">
            <v>22332.999999999996</v>
          </cell>
          <cell r="N1836">
            <v>9</v>
          </cell>
        </row>
        <row r="1837">
          <cell r="I1837" t="str">
            <v>CON</v>
          </cell>
          <cell r="J1837">
            <v>18</v>
          </cell>
          <cell r="K1837">
            <v>261</v>
          </cell>
          <cell r="L1837">
            <v>75773</v>
          </cell>
          <cell r="N1837">
            <v>54</v>
          </cell>
        </row>
        <row r="1838">
          <cell r="I1838" t="str">
            <v>CON</v>
          </cell>
          <cell r="J1838">
            <v>1</v>
          </cell>
          <cell r="K1838">
            <v>13</v>
          </cell>
          <cell r="L1838">
            <v>3574</v>
          </cell>
          <cell r="N1838">
            <v>1</v>
          </cell>
        </row>
        <row r="1839">
          <cell r="I1839" t="str">
            <v>CON</v>
          </cell>
          <cell r="J1839">
            <v>1</v>
          </cell>
          <cell r="K1839">
            <v>18</v>
          </cell>
          <cell r="L1839">
            <v>5218</v>
          </cell>
          <cell r="N1839">
            <v>1</v>
          </cell>
        </row>
        <row r="1840">
          <cell r="I1840" t="str">
            <v>CON</v>
          </cell>
          <cell r="J1840">
            <v>1</v>
          </cell>
          <cell r="K1840">
            <v>11</v>
          </cell>
          <cell r="L1840">
            <v>3090</v>
          </cell>
          <cell r="N1840">
            <v>1</v>
          </cell>
        </row>
        <row r="1841">
          <cell r="I1841" t="str">
            <v>CON</v>
          </cell>
          <cell r="J1841">
            <v>1</v>
          </cell>
          <cell r="K1841">
            <v>9</v>
          </cell>
          <cell r="L1841">
            <v>2582</v>
          </cell>
          <cell r="N1841">
            <v>1</v>
          </cell>
        </row>
        <row r="1842">
          <cell r="I1842" t="str">
            <v>CON</v>
          </cell>
          <cell r="J1842">
            <v>4</v>
          </cell>
          <cell r="K1842">
            <v>96</v>
          </cell>
          <cell r="L1842">
            <v>28298</v>
          </cell>
          <cell r="N1842">
            <v>12</v>
          </cell>
        </row>
        <row r="1843">
          <cell r="I1843" t="str">
            <v>CON</v>
          </cell>
          <cell r="J1843">
            <v>1</v>
          </cell>
          <cell r="K1843">
            <v>38</v>
          </cell>
          <cell r="L1843">
            <v>11158</v>
          </cell>
          <cell r="N1843">
            <v>3</v>
          </cell>
        </row>
        <row r="1844">
          <cell r="I1844" t="str">
            <v>CON</v>
          </cell>
          <cell r="J1844">
            <v>5</v>
          </cell>
          <cell r="K1844">
            <v>91</v>
          </cell>
          <cell r="L1844">
            <v>26644</v>
          </cell>
          <cell r="N1844">
            <v>15</v>
          </cell>
        </row>
        <row r="1845">
          <cell r="I1845" t="str">
            <v>CON</v>
          </cell>
          <cell r="J1845">
            <v>4</v>
          </cell>
          <cell r="K1845">
            <v>58</v>
          </cell>
          <cell r="L1845">
            <v>16443</v>
          </cell>
          <cell r="N1845">
            <v>12</v>
          </cell>
        </row>
        <row r="1846">
          <cell r="I1846" t="str">
            <v>CON</v>
          </cell>
          <cell r="J1846">
            <v>1</v>
          </cell>
          <cell r="K1846">
            <v>8</v>
          </cell>
          <cell r="L1846">
            <v>2301</v>
          </cell>
          <cell r="N1846">
            <v>1</v>
          </cell>
        </row>
        <row r="1847">
          <cell r="I1847" t="str">
            <v>CON</v>
          </cell>
          <cell r="J1847">
            <v>2</v>
          </cell>
          <cell r="K1847">
            <v>17</v>
          </cell>
          <cell r="L1847">
            <v>4858</v>
          </cell>
          <cell r="N1847">
            <v>2</v>
          </cell>
        </row>
        <row r="1848">
          <cell r="I1848" t="str">
            <v>CON</v>
          </cell>
          <cell r="J1848">
            <v>2</v>
          </cell>
          <cell r="K1848">
            <v>19</v>
          </cell>
          <cell r="L1848">
            <v>5260</v>
          </cell>
          <cell r="N1848">
            <v>2</v>
          </cell>
        </row>
        <row r="1849">
          <cell r="I1849" t="str">
            <v>CON</v>
          </cell>
          <cell r="J1849">
            <v>6</v>
          </cell>
          <cell r="K1849">
            <v>57</v>
          </cell>
          <cell r="L1849">
            <v>16522</v>
          </cell>
          <cell r="N1849">
            <v>18</v>
          </cell>
        </row>
        <row r="1850">
          <cell r="I1850" t="str">
            <v>CON</v>
          </cell>
          <cell r="J1850">
            <v>1</v>
          </cell>
          <cell r="K1850">
            <v>25</v>
          </cell>
          <cell r="L1850">
            <v>7434</v>
          </cell>
          <cell r="N1850">
            <v>3</v>
          </cell>
        </row>
        <row r="1851">
          <cell r="I1851" t="str">
            <v>CON</v>
          </cell>
          <cell r="J1851">
            <v>2</v>
          </cell>
          <cell r="K1851">
            <v>29</v>
          </cell>
          <cell r="L1851">
            <v>8219</v>
          </cell>
          <cell r="N1851">
            <v>6</v>
          </cell>
        </row>
        <row r="1852">
          <cell r="I1852" t="str">
            <v>CON</v>
          </cell>
          <cell r="J1852">
            <v>1</v>
          </cell>
          <cell r="K1852">
            <v>7</v>
          </cell>
          <cell r="L1852">
            <v>2071</v>
          </cell>
          <cell r="N1852">
            <v>1</v>
          </cell>
        </row>
        <row r="1853">
          <cell r="I1853" t="str">
            <v>CON</v>
          </cell>
          <cell r="J1853">
            <v>1</v>
          </cell>
          <cell r="K1853">
            <v>32</v>
          </cell>
          <cell r="L1853">
            <v>9309</v>
          </cell>
          <cell r="N1853">
            <v>3</v>
          </cell>
        </row>
        <row r="1854">
          <cell r="I1854" t="str">
            <v>CON</v>
          </cell>
          <cell r="J1854">
            <v>6</v>
          </cell>
          <cell r="K1854">
            <v>111</v>
          </cell>
          <cell r="L1854">
            <v>32185</v>
          </cell>
          <cell r="N1854">
            <v>18</v>
          </cell>
        </row>
        <row r="1855">
          <cell r="I1855" t="str">
            <v>CON</v>
          </cell>
          <cell r="J1855">
            <v>2</v>
          </cell>
          <cell r="K1855">
            <v>51</v>
          </cell>
          <cell r="L1855">
            <v>14786</v>
          </cell>
          <cell r="N1855">
            <v>6</v>
          </cell>
        </row>
        <row r="1856">
          <cell r="I1856" t="str">
            <v>CON</v>
          </cell>
          <cell r="J1856">
            <v>3</v>
          </cell>
          <cell r="K1856">
            <v>36</v>
          </cell>
          <cell r="L1856">
            <v>10358</v>
          </cell>
          <cell r="N1856">
            <v>9</v>
          </cell>
        </row>
        <row r="1857">
          <cell r="I1857" t="str">
            <v>CON</v>
          </cell>
          <cell r="J1857">
            <v>2</v>
          </cell>
          <cell r="K1857">
            <v>72</v>
          </cell>
          <cell r="L1857">
            <v>21319</v>
          </cell>
          <cell r="N1857">
            <v>6</v>
          </cell>
        </row>
        <row r="1858">
          <cell r="I1858" t="str">
            <v>CON</v>
          </cell>
          <cell r="J1858">
            <v>3</v>
          </cell>
          <cell r="K1858">
            <v>22</v>
          </cell>
          <cell r="L1858">
            <v>6411</v>
          </cell>
          <cell r="N1858">
            <v>3</v>
          </cell>
        </row>
        <row r="1859">
          <cell r="I1859" t="str">
            <v>CON</v>
          </cell>
          <cell r="J1859">
            <v>5</v>
          </cell>
          <cell r="K1859">
            <v>68</v>
          </cell>
          <cell r="L1859">
            <v>19677</v>
          </cell>
          <cell r="N1859">
            <v>15</v>
          </cell>
        </row>
        <row r="1860">
          <cell r="I1860" t="str">
            <v>CON</v>
          </cell>
          <cell r="J1860">
            <v>1</v>
          </cell>
          <cell r="K1860">
            <v>18</v>
          </cell>
          <cell r="L1860">
            <v>5274</v>
          </cell>
          <cell r="N1860">
            <v>1</v>
          </cell>
        </row>
        <row r="1861">
          <cell r="I1861" t="str">
            <v>CON</v>
          </cell>
          <cell r="J1861">
            <v>15</v>
          </cell>
          <cell r="K1861">
            <v>454</v>
          </cell>
          <cell r="L1861">
            <v>133266</v>
          </cell>
          <cell r="N1861">
            <v>45</v>
          </cell>
        </row>
        <row r="1862">
          <cell r="I1862" t="str">
            <v>CON</v>
          </cell>
          <cell r="J1862">
            <v>1</v>
          </cell>
          <cell r="K1862">
            <v>22</v>
          </cell>
          <cell r="L1862">
            <v>6365</v>
          </cell>
          <cell r="N1862">
            <v>1</v>
          </cell>
        </row>
        <row r="1863">
          <cell r="I1863" t="str">
            <v>CON</v>
          </cell>
          <cell r="J1863">
            <v>3</v>
          </cell>
          <cell r="K1863">
            <v>36</v>
          </cell>
          <cell r="L1863">
            <v>10338</v>
          </cell>
          <cell r="N1863">
            <v>9</v>
          </cell>
        </row>
        <row r="1864">
          <cell r="I1864" t="str">
            <v>CON</v>
          </cell>
          <cell r="J1864">
            <v>1</v>
          </cell>
          <cell r="K1864">
            <v>4</v>
          </cell>
          <cell r="L1864">
            <v>1138</v>
          </cell>
          <cell r="N1864">
            <v>1</v>
          </cell>
        </row>
        <row r="1865">
          <cell r="I1865" t="str">
            <v>CON</v>
          </cell>
          <cell r="J1865">
            <v>2</v>
          </cell>
          <cell r="K1865">
            <v>26</v>
          </cell>
          <cell r="L1865">
            <v>7526</v>
          </cell>
          <cell r="N1865">
            <v>6</v>
          </cell>
        </row>
        <row r="1866">
          <cell r="I1866" t="str">
            <v>CON</v>
          </cell>
          <cell r="J1866">
            <v>2</v>
          </cell>
          <cell r="K1866">
            <v>28</v>
          </cell>
          <cell r="L1866">
            <v>7916</v>
          </cell>
          <cell r="N1866">
            <v>6</v>
          </cell>
        </row>
        <row r="1867">
          <cell r="I1867" t="str">
            <v>CON</v>
          </cell>
          <cell r="J1867">
            <v>12</v>
          </cell>
          <cell r="K1867">
            <v>254</v>
          </cell>
          <cell r="L1867">
            <v>74003.999999999985</v>
          </cell>
          <cell r="N1867">
            <v>36</v>
          </cell>
        </row>
        <row r="1868">
          <cell r="I1868" t="str">
            <v>CON</v>
          </cell>
          <cell r="J1868">
            <v>2</v>
          </cell>
          <cell r="K1868">
            <v>30</v>
          </cell>
          <cell r="L1868">
            <v>8474</v>
          </cell>
          <cell r="N1868">
            <v>6</v>
          </cell>
        </row>
        <row r="1869">
          <cell r="I1869" t="str">
            <v>CON</v>
          </cell>
          <cell r="J1869">
            <v>2</v>
          </cell>
          <cell r="K1869">
            <v>13</v>
          </cell>
          <cell r="L1869">
            <v>3634</v>
          </cell>
          <cell r="N1869">
            <v>2</v>
          </cell>
        </row>
        <row r="1870">
          <cell r="I1870" t="str">
            <v>CON</v>
          </cell>
          <cell r="J1870">
            <v>3</v>
          </cell>
          <cell r="K1870">
            <v>60</v>
          </cell>
          <cell r="L1870">
            <v>17534</v>
          </cell>
          <cell r="N1870">
            <v>9</v>
          </cell>
        </row>
        <row r="1871">
          <cell r="I1871" t="str">
            <v>CON</v>
          </cell>
          <cell r="J1871">
            <v>1</v>
          </cell>
          <cell r="K1871">
            <v>14</v>
          </cell>
          <cell r="L1871">
            <v>3965</v>
          </cell>
          <cell r="N1871">
            <v>1</v>
          </cell>
        </row>
        <row r="1872">
          <cell r="I1872" t="str">
            <v>CON</v>
          </cell>
          <cell r="J1872">
            <v>1</v>
          </cell>
          <cell r="K1872">
            <v>7</v>
          </cell>
          <cell r="L1872">
            <v>2055</v>
          </cell>
          <cell r="N1872">
            <v>1</v>
          </cell>
        </row>
        <row r="1873">
          <cell r="I1873" t="str">
            <v>CON</v>
          </cell>
          <cell r="J1873">
            <v>3</v>
          </cell>
          <cell r="K1873">
            <v>42</v>
          </cell>
          <cell r="L1873">
            <v>11903</v>
          </cell>
          <cell r="N1873">
            <v>9</v>
          </cell>
        </row>
        <row r="1874">
          <cell r="I1874" t="str">
            <v>CON</v>
          </cell>
          <cell r="J1874">
            <v>3</v>
          </cell>
          <cell r="K1874">
            <v>44</v>
          </cell>
          <cell r="L1874">
            <v>12754</v>
          </cell>
          <cell r="N1874">
            <v>9</v>
          </cell>
        </row>
        <row r="1875">
          <cell r="I1875" t="str">
            <v>CON</v>
          </cell>
          <cell r="J1875">
            <v>1</v>
          </cell>
          <cell r="K1875">
            <v>3</v>
          </cell>
          <cell r="L1875">
            <v>645</v>
          </cell>
          <cell r="N1875" t="str">
            <v>0</v>
          </cell>
        </row>
        <row r="1876">
          <cell r="I1876" t="str">
            <v>CON</v>
          </cell>
          <cell r="J1876">
            <v>1</v>
          </cell>
          <cell r="K1876">
            <v>8</v>
          </cell>
          <cell r="L1876">
            <v>2342</v>
          </cell>
          <cell r="N1876">
            <v>1</v>
          </cell>
        </row>
        <row r="1877">
          <cell r="I1877" t="str">
            <v>CON</v>
          </cell>
          <cell r="J1877">
            <v>4</v>
          </cell>
          <cell r="K1877">
            <v>131</v>
          </cell>
          <cell r="L1877">
            <v>38227</v>
          </cell>
          <cell r="N1877">
            <v>12</v>
          </cell>
        </row>
        <row r="1878">
          <cell r="I1878" t="str">
            <v>CON</v>
          </cell>
          <cell r="J1878">
            <v>3</v>
          </cell>
          <cell r="K1878">
            <v>33</v>
          </cell>
          <cell r="L1878">
            <v>9327</v>
          </cell>
          <cell r="N1878">
            <v>9</v>
          </cell>
        </row>
        <row r="1879">
          <cell r="I1879" t="str">
            <v>CON</v>
          </cell>
          <cell r="J1879">
            <v>1</v>
          </cell>
          <cell r="K1879">
            <v>10</v>
          </cell>
          <cell r="L1879">
            <v>2855</v>
          </cell>
          <cell r="N1879">
            <v>1</v>
          </cell>
        </row>
        <row r="1880">
          <cell r="I1880" t="str">
            <v>CON</v>
          </cell>
          <cell r="J1880">
            <v>4</v>
          </cell>
          <cell r="K1880">
            <v>66</v>
          </cell>
          <cell r="L1880">
            <v>18824</v>
          </cell>
          <cell r="N1880">
            <v>12</v>
          </cell>
        </row>
        <row r="1881">
          <cell r="I1881" t="str">
            <v>CON</v>
          </cell>
          <cell r="J1881">
            <v>2</v>
          </cell>
          <cell r="K1881">
            <v>14</v>
          </cell>
          <cell r="L1881">
            <v>4087</v>
          </cell>
          <cell r="N1881">
            <v>2</v>
          </cell>
        </row>
        <row r="1882">
          <cell r="I1882" t="str">
            <v>CON</v>
          </cell>
          <cell r="J1882">
            <v>2</v>
          </cell>
          <cell r="K1882">
            <v>15</v>
          </cell>
          <cell r="L1882">
            <v>4040</v>
          </cell>
          <cell r="N1882">
            <v>2</v>
          </cell>
        </row>
        <row r="1883">
          <cell r="I1883" t="str">
            <v>CON</v>
          </cell>
          <cell r="J1883">
            <v>2</v>
          </cell>
          <cell r="K1883">
            <v>29</v>
          </cell>
          <cell r="L1883">
            <v>8219</v>
          </cell>
          <cell r="N1883">
            <v>6</v>
          </cell>
        </row>
        <row r="1884">
          <cell r="I1884" t="str">
            <v>CON</v>
          </cell>
          <cell r="J1884">
            <v>5</v>
          </cell>
          <cell r="K1884">
            <v>26</v>
          </cell>
          <cell r="L1884">
            <v>6800.9999999999991</v>
          </cell>
          <cell r="N1884">
            <v>5</v>
          </cell>
        </row>
        <row r="1885">
          <cell r="I1885" t="str">
            <v>CON</v>
          </cell>
          <cell r="J1885">
            <v>3</v>
          </cell>
          <cell r="K1885">
            <v>22</v>
          </cell>
          <cell r="L1885">
            <v>6105.0000000000009</v>
          </cell>
          <cell r="N1885">
            <v>3</v>
          </cell>
        </row>
        <row r="1886">
          <cell r="I1886" t="str">
            <v>CON</v>
          </cell>
          <cell r="J1886">
            <v>1</v>
          </cell>
          <cell r="K1886">
            <v>10</v>
          </cell>
          <cell r="L1886">
            <v>2752</v>
          </cell>
          <cell r="N1886">
            <v>1</v>
          </cell>
        </row>
        <row r="1887">
          <cell r="I1887" t="str">
            <v>CON</v>
          </cell>
          <cell r="J1887">
            <v>1</v>
          </cell>
          <cell r="K1887">
            <v>15</v>
          </cell>
          <cell r="L1887">
            <v>4288</v>
          </cell>
          <cell r="N1887">
            <v>1</v>
          </cell>
        </row>
        <row r="1888">
          <cell r="I1888" t="str">
            <v>CON</v>
          </cell>
          <cell r="J1888">
            <v>1</v>
          </cell>
          <cell r="K1888">
            <v>14</v>
          </cell>
          <cell r="L1888">
            <v>4112</v>
          </cell>
          <cell r="N1888">
            <v>1</v>
          </cell>
        </row>
        <row r="1889">
          <cell r="I1889" t="str">
            <v>CON</v>
          </cell>
          <cell r="J1889">
            <v>2</v>
          </cell>
          <cell r="K1889">
            <v>18</v>
          </cell>
          <cell r="L1889">
            <v>5171</v>
          </cell>
          <cell r="N1889">
            <v>2</v>
          </cell>
        </row>
        <row r="1890">
          <cell r="I1890" t="str">
            <v>CON</v>
          </cell>
          <cell r="J1890">
            <v>2</v>
          </cell>
          <cell r="K1890">
            <v>22</v>
          </cell>
          <cell r="L1890">
            <v>6199</v>
          </cell>
          <cell r="N1890">
            <v>2</v>
          </cell>
        </row>
        <row r="1891">
          <cell r="I1891" t="str">
            <v>CON</v>
          </cell>
          <cell r="J1891">
            <v>18</v>
          </cell>
          <cell r="K1891">
            <v>361</v>
          </cell>
          <cell r="L1891">
            <v>105137.00000000001</v>
          </cell>
          <cell r="N1891">
            <v>54</v>
          </cell>
        </row>
        <row r="1892">
          <cell r="I1892" t="str">
            <v>CON</v>
          </cell>
          <cell r="J1892">
            <v>1</v>
          </cell>
          <cell r="K1892">
            <v>4</v>
          </cell>
          <cell r="L1892">
            <v>1135</v>
          </cell>
          <cell r="N1892">
            <v>1</v>
          </cell>
        </row>
        <row r="1893">
          <cell r="I1893" t="str">
            <v>CON</v>
          </cell>
          <cell r="J1893">
            <v>1</v>
          </cell>
          <cell r="K1893">
            <v>8</v>
          </cell>
          <cell r="L1893">
            <v>2282</v>
          </cell>
          <cell r="N1893">
            <v>1</v>
          </cell>
        </row>
        <row r="1894">
          <cell r="I1894" t="str">
            <v>CON</v>
          </cell>
          <cell r="J1894">
            <v>1</v>
          </cell>
          <cell r="K1894">
            <v>9</v>
          </cell>
          <cell r="L1894">
            <v>2460</v>
          </cell>
          <cell r="N1894">
            <v>1</v>
          </cell>
        </row>
        <row r="1895">
          <cell r="I1895" t="str">
            <v>CON</v>
          </cell>
          <cell r="J1895">
            <v>1</v>
          </cell>
          <cell r="K1895">
            <v>4</v>
          </cell>
          <cell r="L1895">
            <v>980</v>
          </cell>
          <cell r="N1895" t="str">
            <v>0</v>
          </cell>
        </row>
        <row r="1896">
          <cell r="I1896" t="str">
            <v>CON</v>
          </cell>
          <cell r="J1896">
            <v>1</v>
          </cell>
          <cell r="K1896">
            <v>14</v>
          </cell>
          <cell r="L1896">
            <v>4116</v>
          </cell>
          <cell r="N1896">
            <v>1</v>
          </cell>
        </row>
        <row r="1897">
          <cell r="I1897" t="str">
            <v>CON</v>
          </cell>
          <cell r="J1897">
            <v>1</v>
          </cell>
          <cell r="K1897">
            <v>4</v>
          </cell>
          <cell r="L1897">
            <v>995</v>
          </cell>
          <cell r="N1897" t="str">
            <v>0</v>
          </cell>
        </row>
        <row r="1898">
          <cell r="I1898" t="str">
            <v>CON</v>
          </cell>
          <cell r="J1898">
            <v>1</v>
          </cell>
          <cell r="K1898">
            <v>7</v>
          </cell>
          <cell r="L1898">
            <v>2006</v>
          </cell>
          <cell r="N1898">
            <v>1</v>
          </cell>
        </row>
        <row r="1899">
          <cell r="I1899" t="str">
            <v>CON</v>
          </cell>
          <cell r="J1899">
            <v>1</v>
          </cell>
          <cell r="K1899">
            <v>3</v>
          </cell>
          <cell r="L1899">
            <v>596</v>
          </cell>
          <cell r="N1899" t="str">
            <v>0</v>
          </cell>
        </row>
        <row r="1900">
          <cell r="I1900" t="str">
            <v>CON</v>
          </cell>
          <cell r="J1900">
            <v>1</v>
          </cell>
          <cell r="K1900">
            <v>4</v>
          </cell>
          <cell r="L1900">
            <v>1019</v>
          </cell>
          <cell r="N1900">
            <v>1</v>
          </cell>
        </row>
        <row r="1901">
          <cell r="I1901" t="str">
            <v>CON</v>
          </cell>
          <cell r="J1901">
            <v>5</v>
          </cell>
          <cell r="K1901">
            <v>73</v>
          </cell>
          <cell r="L1901">
            <v>20982</v>
          </cell>
          <cell r="N1901">
            <v>15</v>
          </cell>
        </row>
        <row r="1902">
          <cell r="I1902" t="str">
            <v>CON</v>
          </cell>
          <cell r="J1902">
            <v>1</v>
          </cell>
          <cell r="K1902">
            <v>12</v>
          </cell>
          <cell r="L1902">
            <v>3413</v>
          </cell>
          <cell r="N1902">
            <v>1</v>
          </cell>
        </row>
        <row r="1903">
          <cell r="I1903" t="str">
            <v>CON</v>
          </cell>
          <cell r="J1903">
            <v>1</v>
          </cell>
          <cell r="K1903">
            <v>23</v>
          </cell>
          <cell r="L1903">
            <v>6576</v>
          </cell>
          <cell r="N1903">
            <v>1</v>
          </cell>
        </row>
        <row r="1904">
          <cell r="I1904" t="str">
            <v>CON</v>
          </cell>
          <cell r="J1904">
            <v>2</v>
          </cell>
          <cell r="K1904">
            <v>43</v>
          </cell>
          <cell r="L1904">
            <v>12497</v>
          </cell>
          <cell r="N1904">
            <v>6</v>
          </cell>
        </row>
        <row r="1905">
          <cell r="I1905" t="str">
            <v>CON</v>
          </cell>
          <cell r="J1905">
            <v>3</v>
          </cell>
          <cell r="K1905">
            <v>86</v>
          </cell>
          <cell r="L1905">
            <v>24951</v>
          </cell>
          <cell r="N1905">
            <v>9</v>
          </cell>
        </row>
        <row r="1906">
          <cell r="I1906" t="str">
            <v>CON</v>
          </cell>
          <cell r="J1906">
            <v>1</v>
          </cell>
          <cell r="K1906">
            <v>14</v>
          </cell>
          <cell r="L1906">
            <v>3909</v>
          </cell>
          <cell r="N1906">
            <v>1</v>
          </cell>
        </row>
        <row r="1907">
          <cell r="I1907" t="str">
            <v>CON</v>
          </cell>
          <cell r="J1907">
            <v>1</v>
          </cell>
          <cell r="K1907">
            <v>22</v>
          </cell>
          <cell r="L1907">
            <v>6275</v>
          </cell>
          <cell r="N1907">
            <v>1</v>
          </cell>
        </row>
        <row r="1908">
          <cell r="I1908" t="str">
            <v>CON</v>
          </cell>
          <cell r="J1908">
            <v>1</v>
          </cell>
          <cell r="K1908">
            <v>13</v>
          </cell>
          <cell r="L1908">
            <v>3594</v>
          </cell>
          <cell r="N1908">
            <v>1</v>
          </cell>
        </row>
        <row r="1909">
          <cell r="I1909" t="str">
            <v>CON</v>
          </cell>
          <cell r="J1909">
            <v>1</v>
          </cell>
          <cell r="K1909">
            <v>18</v>
          </cell>
          <cell r="L1909">
            <v>5068</v>
          </cell>
          <cell r="N1909">
            <v>1</v>
          </cell>
        </row>
        <row r="1910">
          <cell r="I1910" t="str">
            <v>CON</v>
          </cell>
          <cell r="J1910">
            <v>1</v>
          </cell>
          <cell r="K1910">
            <v>10</v>
          </cell>
          <cell r="L1910">
            <v>2864</v>
          </cell>
          <cell r="N1910">
            <v>1</v>
          </cell>
        </row>
        <row r="1911">
          <cell r="I1911" t="str">
            <v>CON</v>
          </cell>
          <cell r="J1911">
            <v>1</v>
          </cell>
          <cell r="K1911">
            <v>35</v>
          </cell>
          <cell r="L1911">
            <v>10161</v>
          </cell>
          <cell r="N1911">
            <v>3</v>
          </cell>
        </row>
        <row r="1912">
          <cell r="I1912" t="str">
            <v>CON</v>
          </cell>
          <cell r="J1912">
            <v>1</v>
          </cell>
          <cell r="K1912">
            <v>20</v>
          </cell>
          <cell r="L1912">
            <v>5939</v>
          </cell>
          <cell r="N1912">
            <v>1</v>
          </cell>
        </row>
        <row r="1913">
          <cell r="I1913" t="str">
            <v>CON</v>
          </cell>
          <cell r="J1913">
            <v>1</v>
          </cell>
          <cell r="K1913">
            <v>14</v>
          </cell>
          <cell r="L1913">
            <v>4109</v>
          </cell>
          <cell r="N1913">
            <v>1</v>
          </cell>
        </row>
        <row r="1914">
          <cell r="I1914" t="str">
            <v>CON</v>
          </cell>
          <cell r="J1914">
            <v>1</v>
          </cell>
          <cell r="K1914">
            <v>11</v>
          </cell>
          <cell r="L1914">
            <v>3066</v>
          </cell>
          <cell r="N1914">
            <v>1</v>
          </cell>
        </row>
        <row r="1915">
          <cell r="I1915" t="str">
            <v>CON</v>
          </cell>
          <cell r="J1915">
            <v>1</v>
          </cell>
          <cell r="K1915">
            <v>14</v>
          </cell>
          <cell r="L1915">
            <v>4151</v>
          </cell>
          <cell r="N1915">
            <v>1</v>
          </cell>
        </row>
        <row r="1916">
          <cell r="I1916" t="str">
            <v>CON</v>
          </cell>
          <cell r="J1916">
            <v>1</v>
          </cell>
          <cell r="K1916">
            <v>8</v>
          </cell>
          <cell r="L1916">
            <v>2287</v>
          </cell>
          <cell r="N1916">
            <v>1</v>
          </cell>
        </row>
        <row r="1917">
          <cell r="I1917" t="str">
            <v>CON</v>
          </cell>
          <cell r="J1917">
            <v>1</v>
          </cell>
          <cell r="K1917">
            <v>7</v>
          </cell>
          <cell r="L1917">
            <v>1891</v>
          </cell>
          <cell r="N1917">
            <v>1</v>
          </cell>
        </row>
        <row r="1918">
          <cell r="I1918" t="str">
            <v>CON</v>
          </cell>
          <cell r="J1918">
            <v>1</v>
          </cell>
          <cell r="K1918">
            <v>16</v>
          </cell>
          <cell r="L1918">
            <v>4545</v>
          </cell>
          <cell r="N1918">
            <v>1</v>
          </cell>
        </row>
        <row r="1919">
          <cell r="I1919" t="str">
            <v>CON</v>
          </cell>
          <cell r="J1919">
            <v>1</v>
          </cell>
          <cell r="K1919">
            <v>17</v>
          </cell>
          <cell r="L1919">
            <v>4762</v>
          </cell>
          <cell r="N1919">
            <v>1</v>
          </cell>
        </row>
        <row r="1920">
          <cell r="I1920" t="str">
            <v>CON</v>
          </cell>
          <cell r="J1920">
            <v>2</v>
          </cell>
          <cell r="K1920">
            <v>11</v>
          </cell>
          <cell r="L1920">
            <v>3128</v>
          </cell>
          <cell r="N1920">
            <v>2</v>
          </cell>
        </row>
        <row r="1921">
          <cell r="I1921" t="str">
            <v>CON</v>
          </cell>
          <cell r="J1921">
            <v>1</v>
          </cell>
          <cell r="K1921">
            <v>21</v>
          </cell>
          <cell r="L1921">
            <v>6081</v>
          </cell>
          <cell r="N1921">
            <v>1</v>
          </cell>
        </row>
        <row r="1922">
          <cell r="I1922" t="str">
            <v>CON</v>
          </cell>
          <cell r="J1922">
            <v>2</v>
          </cell>
          <cell r="K1922">
            <v>15</v>
          </cell>
          <cell r="L1922">
            <v>4137</v>
          </cell>
          <cell r="N1922">
            <v>2</v>
          </cell>
        </row>
        <row r="1923">
          <cell r="I1923" t="str">
            <v>CON</v>
          </cell>
          <cell r="J1923">
            <v>1</v>
          </cell>
          <cell r="K1923">
            <v>32</v>
          </cell>
          <cell r="L1923">
            <v>9306</v>
          </cell>
          <cell r="N1923">
            <v>3</v>
          </cell>
        </row>
        <row r="1924">
          <cell r="I1924" t="str">
            <v>CON</v>
          </cell>
          <cell r="J1924">
            <v>2</v>
          </cell>
          <cell r="K1924">
            <v>15</v>
          </cell>
          <cell r="L1924">
            <v>4100</v>
          </cell>
          <cell r="N1924">
            <v>2</v>
          </cell>
        </row>
        <row r="1925">
          <cell r="I1925" t="str">
            <v>CON</v>
          </cell>
          <cell r="J1925">
            <v>1</v>
          </cell>
          <cell r="K1925">
            <v>17</v>
          </cell>
          <cell r="L1925">
            <v>5039</v>
          </cell>
          <cell r="N1925">
            <v>1</v>
          </cell>
        </row>
        <row r="1926">
          <cell r="I1926" t="str">
            <v>CON</v>
          </cell>
          <cell r="J1926">
            <v>1</v>
          </cell>
          <cell r="K1926">
            <v>9</v>
          </cell>
          <cell r="L1926">
            <v>2457</v>
          </cell>
          <cell r="N1926">
            <v>1</v>
          </cell>
        </row>
        <row r="1927">
          <cell r="I1927" t="str">
            <v>CON</v>
          </cell>
          <cell r="J1927">
            <v>1</v>
          </cell>
          <cell r="K1927">
            <v>13</v>
          </cell>
          <cell r="L1927">
            <v>3758</v>
          </cell>
          <cell r="N1927">
            <v>1</v>
          </cell>
        </row>
        <row r="1928">
          <cell r="I1928" t="str">
            <v>CON</v>
          </cell>
          <cell r="J1928">
            <v>2</v>
          </cell>
          <cell r="K1928">
            <v>60</v>
          </cell>
          <cell r="L1928">
            <v>17720</v>
          </cell>
          <cell r="N1928">
            <v>6</v>
          </cell>
        </row>
        <row r="1929">
          <cell r="I1929" t="str">
            <v>CON</v>
          </cell>
          <cell r="J1929">
            <v>1</v>
          </cell>
          <cell r="K1929">
            <v>8</v>
          </cell>
          <cell r="L1929">
            <v>2222</v>
          </cell>
          <cell r="N1929">
            <v>1</v>
          </cell>
        </row>
        <row r="1930">
          <cell r="I1930" t="str">
            <v>CON</v>
          </cell>
          <cell r="J1930">
            <v>1</v>
          </cell>
          <cell r="K1930">
            <v>10</v>
          </cell>
          <cell r="L1930">
            <v>2796</v>
          </cell>
          <cell r="N1930">
            <v>1</v>
          </cell>
        </row>
        <row r="1931">
          <cell r="I1931" t="str">
            <v>CON</v>
          </cell>
          <cell r="J1931">
            <v>1</v>
          </cell>
          <cell r="K1931">
            <v>15</v>
          </cell>
          <cell r="L1931">
            <v>4345</v>
          </cell>
          <cell r="N1931">
            <v>1</v>
          </cell>
        </row>
        <row r="1932">
          <cell r="I1932" t="str">
            <v>CON</v>
          </cell>
          <cell r="J1932">
            <v>1</v>
          </cell>
          <cell r="K1932">
            <v>16</v>
          </cell>
          <cell r="L1932">
            <v>4695</v>
          </cell>
          <cell r="N1932">
            <v>1</v>
          </cell>
        </row>
        <row r="1933">
          <cell r="I1933" t="str">
            <v>CON</v>
          </cell>
          <cell r="J1933">
            <v>1</v>
          </cell>
          <cell r="K1933">
            <v>39</v>
          </cell>
          <cell r="L1933">
            <v>11549</v>
          </cell>
          <cell r="N1933">
            <v>3</v>
          </cell>
        </row>
        <row r="1934">
          <cell r="I1934" t="str">
            <v>CON</v>
          </cell>
          <cell r="J1934">
            <v>3</v>
          </cell>
          <cell r="K1934">
            <v>30</v>
          </cell>
          <cell r="L1934">
            <v>8457.0000000000018</v>
          </cell>
          <cell r="N1934">
            <v>9</v>
          </cell>
        </row>
        <row r="1935">
          <cell r="I1935" t="str">
            <v>CON</v>
          </cell>
          <cell r="J1935">
            <v>2</v>
          </cell>
          <cell r="K1935">
            <v>17</v>
          </cell>
          <cell r="L1935">
            <v>4828</v>
          </cell>
          <cell r="N1935">
            <v>2</v>
          </cell>
        </row>
        <row r="1936">
          <cell r="I1936" t="str">
            <v>CON</v>
          </cell>
          <cell r="J1936">
            <v>1</v>
          </cell>
          <cell r="K1936">
            <v>7</v>
          </cell>
          <cell r="L1936">
            <v>1793</v>
          </cell>
          <cell r="N1936">
            <v>1</v>
          </cell>
        </row>
        <row r="1937">
          <cell r="I1937" t="str">
            <v>CON</v>
          </cell>
          <cell r="J1937">
            <v>2</v>
          </cell>
          <cell r="K1937">
            <v>35</v>
          </cell>
          <cell r="L1937">
            <v>10076</v>
          </cell>
          <cell r="N1937">
            <v>6</v>
          </cell>
        </row>
        <row r="1938">
          <cell r="I1938" t="str">
            <v>CON</v>
          </cell>
          <cell r="J1938">
            <v>1</v>
          </cell>
          <cell r="K1938">
            <v>9</v>
          </cell>
          <cell r="L1938">
            <v>2559</v>
          </cell>
          <cell r="N1938">
            <v>1</v>
          </cell>
        </row>
        <row r="1939">
          <cell r="I1939" t="str">
            <v>CON</v>
          </cell>
          <cell r="J1939">
            <v>1</v>
          </cell>
          <cell r="K1939">
            <v>7</v>
          </cell>
          <cell r="L1939">
            <v>1931</v>
          </cell>
          <cell r="N1939">
            <v>1</v>
          </cell>
        </row>
        <row r="1940">
          <cell r="I1940" t="str">
            <v>CON</v>
          </cell>
          <cell r="J1940">
            <v>1</v>
          </cell>
          <cell r="K1940">
            <v>6</v>
          </cell>
          <cell r="L1940">
            <v>1598</v>
          </cell>
          <cell r="N1940">
            <v>1</v>
          </cell>
        </row>
        <row r="1941">
          <cell r="I1941" t="str">
            <v>CON</v>
          </cell>
          <cell r="J1941">
            <v>1</v>
          </cell>
          <cell r="K1941">
            <v>7</v>
          </cell>
          <cell r="L1941">
            <v>1949</v>
          </cell>
          <cell r="N1941">
            <v>1</v>
          </cell>
        </row>
        <row r="1942">
          <cell r="I1942" t="str">
            <v>CON</v>
          </cell>
          <cell r="J1942">
            <v>1</v>
          </cell>
          <cell r="K1942">
            <v>17</v>
          </cell>
          <cell r="L1942">
            <v>4864</v>
          </cell>
          <cell r="N1942">
            <v>1</v>
          </cell>
        </row>
        <row r="1943">
          <cell r="I1943" t="str">
            <v>CON</v>
          </cell>
          <cell r="J1943">
            <v>2</v>
          </cell>
          <cell r="K1943">
            <v>20</v>
          </cell>
          <cell r="L1943">
            <v>5652.9999999999991</v>
          </cell>
          <cell r="N1943">
            <v>2</v>
          </cell>
        </row>
        <row r="1944">
          <cell r="I1944" t="str">
            <v>CON</v>
          </cell>
          <cell r="J1944">
            <v>1</v>
          </cell>
          <cell r="K1944">
            <v>4</v>
          </cell>
          <cell r="L1944">
            <v>900</v>
          </cell>
          <cell r="N1944" t="str">
            <v>0</v>
          </cell>
        </row>
        <row r="1945">
          <cell r="I1945" t="str">
            <v>CON</v>
          </cell>
          <cell r="J1945">
            <v>2</v>
          </cell>
          <cell r="K1945">
            <v>16</v>
          </cell>
          <cell r="L1945">
            <v>4462</v>
          </cell>
          <cell r="N1945">
            <v>2</v>
          </cell>
        </row>
        <row r="1946">
          <cell r="I1946" t="str">
            <v>CON</v>
          </cell>
          <cell r="J1946">
            <v>2</v>
          </cell>
          <cell r="K1946">
            <v>68</v>
          </cell>
          <cell r="L1946">
            <v>19869</v>
          </cell>
          <cell r="N1946">
            <v>6</v>
          </cell>
        </row>
        <row r="1947">
          <cell r="I1947" t="str">
            <v>CON</v>
          </cell>
          <cell r="J1947">
            <v>1</v>
          </cell>
          <cell r="K1947">
            <v>6</v>
          </cell>
          <cell r="L1947">
            <v>1548</v>
          </cell>
          <cell r="N1947">
            <v>1</v>
          </cell>
        </row>
        <row r="1948">
          <cell r="I1948" t="str">
            <v>CON</v>
          </cell>
          <cell r="J1948">
            <v>1</v>
          </cell>
          <cell r="K1948">
            <v>8</v>
          </cell>
          <cell r="L1948">
            <v>2324</v>
          </cell>
          <cell r="N1948">
            <v>1</v>
          </cell>
        </row>
        <row r="1949">
          <cell r="I1949" t="str">
            <v>CON</v>
          </cell>
          <cell r="J1949">
            <v>2</v>
          </cell>
          <cell r="K1949">
            <v>19</v>
          </cell>
          <cell r="L1949">
            <v>5553.0000000000009</v>
          </cell>
          <cell r="N1949">
            <v>2</v>
          </cell>
        </row>
        <row r="1950">
          <cell r="I1950" t="str">
            <v>CON</v>
          </cell>
          <cell r="J1950">
            <v>1</v>
          </cell>
          <cell r="K1950">
            <v>24</v>
          </cell>
          <cell r="L1950">
            <v>7129</v>
          </cell>
          <cell r="N1950">
            <v>3</v>
          </cell>
        </row>
        <row r="1951">
          <cell r="I1951" t="str">
            <v>CON</v>
          </cell>
          <cell r="J1951">
            <v>1</v>
          </cell>
          <cell r="K1951">
            <v>22</v>
          </cell>
          <cell r="L1951">
            <v>6520</v>
          </cell>
          <cell r="N1951">
            <v>1</v>
          </cell>
        </row>
        <row r="1952">
          <cell r="I1952" t="str">
            <v>CON</v>
          </cell>
          <cell r="J1952">
            <v>1</v>
          </cell>
          <cell r="K1952">
            <v>16</v>
          </cell>
          <cell r="L1952">
            <v>4733</v>
          </cell>
          <cell r="N1952">
            <v>1</v>
          </cell>
        </row>
        <row r="1953">
          <cell r="I1953" t="str">
            <v>CON</v>
          </cell>
          <cell r="J1953">
            <v>1</v>
          </cell>
          <cell r="K1953">
            <v>10</v>
          </cell>
          <cell r="L1953">
            <v>2921</v>
          </cell>
          <cell r="N1953">
            <v>1</v>
          </cell>
        </row>
        <row r="1954">
          <cell r="I1954" t="str">
            <v>CON</v>
          </cell>
          <cell r="J1954">
            <v>1</v>
          </cell>
          <cell r="K1954">
            <v>11</v>
          </cell>
          <cell r="L1954">
            <v>3146</v>
          </cell>
          <cell r="N1954">
            <v>1</v>
          </cell>
        </row>
        <row r="1955">
          <cell r="I1955" t="str">
            <v>CON</v>
          </cell>
          <cell r="J1955">
            <v>1</v>
          </cell>
          <cell r="K1955">
            <v>10</v>
          </cell>
          <cell r="L1955">
            <v>2962</v>
          </cell>
          <cell r="N1955">
            <v>1</v>
          </cell>
        </row>
        <row r="1956">
          <cell r="I1956" t="str">
            <v>CON</v>
          </cell>
          <cell r="J1956">
            <v>4</v>
          </cell>
          <cell r="K1956">
            <v>45</v>
          </cell>
          <cell r="L1956">
            <v>12925</v>
          </cell>
          <cell r="N1956">
            <v>12</v>
          </cell>
        </row>
        <row r="1957">
          <cell r="I1957" t="str">
            <v>CON</v>
          </cell>
          <cell r="J1957">
            <v>1</v>
          </cell>
          <cell r="K1957">
            <v>9</v>
          </cell>
          <cell r="L1957">
            <v>2591</v>
          </cell>
          <cell r="N1957">
            <v>1</v>
          </cell>
        </row>
        <row r="1958">
          <cell r="I1958" t="str">
            <v>CON</v>
          </cell>
          <cell r="J1958">
            <v>1</v>
          </cell>
          <cell r="K1958">
            <v>13</v>
          </cell>
          <cell r="L1958">
            <v>3648</v>
          </cell>
          <cell r="N1958">
            <v>1</v>
          </cell>
        </row>
        <row r="1959">
          <cell r="I1959" t="str">
            <v>CON</v>
          </cell>
          <cell r="J1959">
            <v>1</v>
          </cell>
          <cell r="K1959">
            <v>6</v>
          </cell>
          <cell r="L1959">
            <v>1718</v>
          </cell>
          <cell r="N1959">
            <v>1</v>
          </cell>
        </row>
        <row r="1960">
          <cell r="I1960" t="str">
            <v>CON</v>
          </cell>
          <cell r="J1960">
            <v>4</v>
          </cell>
          <cell r="K1960">
            <v>43</v>
          </cell>
          <cell r="L1960">
            <v>12235</v>
          </cell>
          <cell r="N1960">
            <v>12</v>
          </cell>
        </row>
        <row r="1961">
          <cell r="I1961" t="str">
            <v>CON</v>
          </cell>
          <cell r="J1961">
            <v>1</v>
          </cell>
          <cell r="K1961">
            <v>14</v>
          </cell>
          <cell r="L1961">
            <v>4050</v>
          </cell>
          <cell r="N1961">
            <v>1</v>
          </cell>
        </row>
        <row r="1962">
          <cell r="I1962" t="str">
            <v>CON</v>
          </cell>
          <cell r="J1962">
            <v>1</v>
          </cell>
          <cell r="K1962">
            <v>5</v>
          </cell>
          <cell r="L1962">
            <v>1282</v>
          </cell>
          <cell r="N1962">
            <v>1</v>
          </cell>
        </row>
        <row r="1963">
          <cell r="I1963" t="str">
            <v>CON</v>
          </cell>
          <cell r="J1963">
            <v>1</v>
          </cell>
          <cell r="K1963">
            <v>14</v>
          </cell>
          <cell r="L1963">
            <v>4040</v>
          </cell>
          <cell r="N1963">
            <v>1</v>
          </cell>
        </row>
        <row r="1964">
          <cell r="I1964" t="str">
            <v>CON</v>
          </cell>
          <cell r="J1964">
            <v>2</v>
          </cell>
          <cell r="K1964">
            <v>14</v>
          </cell>
          <cell r="L1964">
            <v>3897</v>
          </cell>
          <cell r="N1964">
            <v>2</v>
          </cell>
        </row>
        <row r="1965">
          <cell r="I1965" t="str">
            <v>CON</v>
          </cell>
          <cell r="J1965">
            <v>2</v>
          </cell>
          <cell r="K1965">
            <v>29</v>
          </cell>
          <cell r="L1965">
            <v>8176</v>
          </cell>
          <cell r="N1965">
            <v>6</v>
          </cell>
        </row>
        <row r="1966">
          <cell r="I1966" t="str">
            <v>CON</v>
          </cell>
          <cell r="J1966">
            <v>20</v>
          </cell>
          <cell r="K1966">
            <v>620</v>
          </cell>
          <cell r="L1966">
            <v>181823.99999999997</v>
          </cell>
          <cell r="N1966">
            <v>60</v>
          </cell>
        </row>
        <row r="1967">
          <cell r="I1967" t="str">
            <v>CON</v>
          </cell>
          <cell r="J1967">
            <v>2</v>
          </cell>
          <cell r="K1967">
            <v>69</v>
          </cell>
          <cell r="L1967">
            <v>20173</v>
          </cell>
          <cell r="N1967">
            <v>6</v>
          </cell>
        </row>
        <row r="1968">
          <cell r="I1968" t="str">
            <v>CON</v>
          </cell>
          <cell r="J1968">
            <v>1</v>
          </cell>
          <cell r="K1968">
            <v>16</v>
          </cell>
          <cell r="L1968">
            <v>4577</v>
          </cell>
          <cell r="N1968">
            <v>1</v>
          </cell>
        </row>
        <row r="1969">
          <cell r="I1969" t="str">
            <v>CON</v>
          </cell>
          <cell r="J1969">
            <v>3</v>
          </cell>
          <cell r="K1969">
            <v>19</v>
          </cell>
          <cell r="L1969">
            <v>5075</v>
          </cell>
          <cell r="N1969">
            <v>3</v>
          </cell>
        </row>
        <row r="1970">
          <cell r="I1970" t="str">
            <v>CON</v>
          </cell>
          <cell r="J1970">
            <v>1</v>
          </cell>
          <cell r="K1970">
            <v>8</v>
          </cell>
          <cell r="L1970">
            <v>2296</v>
          </cell>
          <cell r="N1970">
            <v>1</v>
          </cell>
        </row>
        <row r="1971">
          <cell r="I1971" t="str">
            <v>CON</v>
          </cell>
          <cell r="J1971">
            <v>1</v>
          </cell>
          <cell r="K1971">
            <v>13</v>
          </cell>
          <cell r="L1971">
            <v>3788</v>
          </cell>
          <cell r="N1971">
            <v>1</v>
          </cell>
        </row>
        <row r="1972">
          <cell r="I1972" t="str">
            <v>CON</v>
          </cell>
          <cell r="J1972">
            <v>1</v>
          </cell>
          <cell r="K1972">
            <v>13</v>
          </cell>
          <cell r="L1972">
            <v>3835</v>
          </cell>
          <cell r="N1972">
            <v>1</v>
          </cell>
        </row>
        <row r="1973">
          <cell r="I1973" t="str">
            <v>CON</v>
          </cell>
          <cell r="J1973">
            <v>2</v>
          </cell>
          <cell r="K1973">
            <v>7</v>
          </cell>
          <cell r="L1973">
            <v>1809</v>
          </cell>
          <cell r="N1973">
            <v>2</v>
          </cell>
        </row>
        <row r="1974">
          <cell r="I1974" t="str">
            <v>CON</v>
          </cell>
          <cell r="J1974">
            <v>2</v>
          </cell>
          <cell r="K1974">
            <v>12</v>
          </cell>
          <cell r="L1974">
            <v>3399</v>
          </cell>
          <cell r="N1974">
            <v>2</v>
          </cell>
        </row>
        <row r="1975">
          <cell r="I1975" t="str">
            <v>CON</v>
          </cell>
          <cell r="J1975">
            <v>3</v>
          </cell>
          <cell r="K1975">
            <v>22</v>
          </cell>
          <cell r="L1975">
            <v>6266.9999999999991</v>
          </cell>
          <cell r="N1975">
            <v>3</v>
          </cell>
        </row>
        <row r="1976">
          <cell r="I1976" t="str">
            <v>CON</v>
          </cell>
          <cell r="J1976">
            <v>2</v>
          </cell>
          <cell r="K1976">
            <v>33</v>
          </cell>
          <cell r="L1976">
            <v>9516</v>
          </cell>
          <cell r="N1976">
            <v>6</v>
          </cell>
        </row>
        <row r="1977">
          <cell r="I1977" t="str">
            <v>CON</v>
          </cell>
          <cell r="J1977">
            <v>1</v>
          </cell>
          <cell r="K1977">
            <v>6</v>
          </cell>
          <cell r="L1977">
            <v>1708</v>
          </cell>
          <cell r="N1977">
            <v>1</v>
          </cell>
        </row>
        <row r="1978">
          <cell r="I1978" t="str">
            <v>CON</v>
          </cell>
          <cell r="J1978">
            <v>1</v>
          </cell>
          <cell r="K1978">
            <v>24</v>
          </cell>
          <cell r="L1978">
            <v>7092</v>
          </cell>
          <cell r="N1978">
            <v>3</v>
          </cell>
        </row>
        <row r="1979">
          <cell r="I1979" t="str">
            <v>CON</v>
          </cell>
          <cell r="J1979">
            <v>3</v>
          </cell>
          <cell r="K1979">
            <v>33</v>
          </cell>
          <cell r="L1979">
            <v>9241</v>
          </cell>
          <cell r="N1979">
            <v>9</v>
          </cell>
        </row>
        <row r="1980">
          <cell r="I1980" t="str">
            <v>CON</v>
          </cell>
          <cell r="J1980">
            <v>2</v>
          </cell>
          <cell r="K1980">
            <v>44</v>
          </cell>
          <cell r="L1980">
            <v>12602</v>
          </cell>
          <cell r="N1980">
            <v>6</v>
          </cell>
        </row>
        <row r="1981">
          <cell r="I1981" t="str">
            <v>CON</v>
          </cell>
          <cell r="J1981">
            <v>1</v>
          </cell>
          <cell r="K1981">
            <v>7</v>
          </cell>
          <cell r="L1981">
            <v>1903</v>
          </cell>
          <cell r="N1981">
            <v>1</v>
          </cell>
        </row>
        <row r="1982">
          <cell r="I1982" t="str">
            <v>CON</v>
          </cell>
          <cell r="J1982">
            <v>2</v>
          </cell>
          <cell r="K1982">
            <v>23</v>
          </cell>
          <cell r="L1982">
            <v>6569</v>
          </cell>
          <cell r="N1982">
            <v>2</v>
          </cell>
        </row>
        <row r="1983">
          <cell r="I1983" t="str">
            <v>CON</v>
          </cell>
          <cell r="J1983">
            <v>1</v>
          </cell>
          <cell r="K1983">
            <v>14</v>
          </cell>
          <cell r="L1983">
            <v>3950</v>
          </cell>
          <cell r="N1983">
            <v>1</v>
          </cell>
        </row>
        <row r="1984">
          <cell r="I1984" t="str">
            <v>CON</v>
          </cell>
          <cell r="J1984">
            <v>1</v>
          </cell>
          <cell r="K1984">
            <v>7</v>
          </cell>
          <cell r="L1984">
            <v>1916</v>
          </cell>
          <cell r="N1984">
            <v>1</v>
          </cell>
        </row>
        <row r="1985">
          <cell r="I1985" t="str">
            <v>CON</v>
          </cell>
          <cell r="J1985">
            <v>2</v>
          </cell>
          <cell r="K1985">
            <v>41</v>
          </cell>
          <cell r="L1985">
            <v>11749</v>
          </cell>
          <cell r="N1985">
            <v>6</v>
          </cell>
        </row>
        <row r="1986">
          <cell r="I1986" t="str">
            <v>CON</v>
          </cell>
          <cell r="J1986">
            <v>5</v>
          </cell>
          <cell r="K1986">
            <v>29</v>
          </cell>
          <cell r="L1986">
            <v>7601.0000000000009</v>
          </cell>
          <cell r="N1986">
            <v>15</v>
          </cell>
        </row>
        <row r="1987">
          <cell r="I1987" t="str">
            <v>CON</v>
          </cell>
          <cell r="J1987">
            <v>2</v>
          </cell>
          <cell r="K1987">
            <v>18</v>
          </cell>
          <cell r="L1987">
            <v>5164</v>
          </cell>
          <cell r="N1987">
            <v>2</v>
          </cell>
        </row>
        <row r="1988">
          <cell r="I1988" t="str">
            <v>CON</v>
          </cell>
          <cell r="J1988">
            <v>1</v>
          </cell>
          <cell r="K1988">
            <v>7</v>
          </cell>
          <cell r="L1988">
            <v>2079</v>
          </cell>
          <cell r="N1988">
            <v>1</v>
          </cell>
        </row>
        <row r="1989">
          <cell r="I1989" t="str">
            <v>CON</v>
          </cell>
          <cell r="J1989">
            <v>1</v>
          </cell>
          <cell r="K1989">
            <v>9</v>
          </cell>
          <cell r="L1989">
            <v>2634</v>
          </cell>
          <cell r="N1989">
            <v>1</v>
          </cell>
        </row>
        <row r="1990">
          <cell r="I1990" t="str">
            <v>CON</v>
          </cell>
          <cell r="J1990">
            <v>1</v>
          </cell>
          <cell r="K1990">
            <v>7</v>
          </cell>
          <cell r="L1990">
            <v>2036</v>
          </cell>
          <cell r="N1990">
            <v>1</v>
          </cell>
        </row>
        <row r="1991">
          <cell r="I1991" t="str">
            <v>CON</v>
          </cell>
          <cell r="J1991">
            <v>1</v>
          </cell>
          <cell r="K1991">
            <v>11</v>
          </cell>
          <cell r="L1991">
            <v>3144</v>
          </cell>
          <cell r="N1991">
            <v>1</v>
          </cell>
        </row>
        <row r="1992">
          <cell r="I1992" t="str">
            <v>CON</v>
          </cell>
          <cell r="J1992">
            <v>1</v>
          </cell>
          <cell r="K1992">
            <v>7</v>
          </cell>
          <cell r="L1992">
            <v>2064</v>
          </cell>
          <cell r="N1992">
            <v>1</v>
          </cell>
        </row>
        <row r="1993">
          <cell r="I1993" t="str">
            <v>CON</v>
          </cell>
          <cell r="J1993">
            <v>2</v>
          </cell>
          <cell r="K1993">
            <v>39</v>
          </cell>
          <cell r="L1993">
            <v>11563.999999999998</v>
          </cell>
          <cell r="N1993">
            <v>6</v>
          </cell>
        </row>
        <row r="1994">
          <cell r="I1994" t="str">
            <v>CON</v>
          </cell>
          <cell r="J1994">
            <v>1</v>
          </cell>
          <cell r="K1994">
            <v>3</v>
          </cell>
          <cell r="L1994">
            <v>698</v>
          </cell>
          <cell r="N1994" t="str">
            <v>0</v>
          </cell>
        </row>
        <row r="1995">
          <cell r="I1995" t="str">
            <v>CON</v>
          </cell>
          <cell r="J1995">
            <v>3</v>
          </cell>
          <cell r="K1995">
            <v>37</v>
          </cell>
          <cell r="L1995">
            <v>10737.000000000002</v>
          </cell>
          <cell r="N1995">
            <v>9</v>
          </cell>
        </row>
        <row r="1996">
          <cell r="I1996" t="str">
            <v>CON</v>
          </cell>
          <cell r="J1996">
            <v>1</v>
          </cell>
          <cell r="K1996">
            <v>17</v>
          </cell>
          <cell r="L1996">
            <v>4768</v>
          </cell>
          <cell r="N1996">
            <v>1</v>
          </cell>
        </row>
        <row r="1997">
          <cell r="I1997" t="str">
            <v>CON</v>
          </cell>
          <cell r="J1997">
            <v>3</v>
          </cell>
          <cell r="K1997">
            <v>23</v>
          </cell>
          <cell r="L1997">
            <v>6653</v>
          </cell>
          <cell r="N1997">
            <v>3</v>
          </cell>
        </row>
        <row r="1998">
          <cell r="I1998" t="str">
            <v>CON</v>
          </cell>
          <cell r="J1998">
            <v>2</v>
          </cell>
          <cell r="K1998">
            <v>13</v>
          </cell>
          <cell r="L1998">
            <v>3675</v>
          </cell>
          <cell r="N1998">
            <v>2</v>
          </cell>
        </row>
        <row r="1999">
          <cell r="I1999" t="str">
            <v>CON</v>
          </cell>
          <cell r="J1999">
            <v>2</v>
          </cell>
          <cell r="K1999">
            <v>40</v>
          </cell>
          <cell r="L1999">
            <v>11483</v>
          </cell>
          <cell r="N1999">
            <v>6</v>
          </cell>
        </row>
        <row r="2000">
          <cell r="I2000" t="str">
            <v>CON</v>
          </cell>
          <cell r="J2000">
            <v>4</v>
          </cell>
          <cell r="K2000">
            <v>23</v>
          </cell>
          <cell r="L2000">
            <v>6146</v>
          </cell>
          <cell r="N2000">
            <v>4</v>
          </cell>
        </row>
        <row r="2001">
          <cell r="I2001" t="str">
            <v>CON</v>
          </cell>
          <cell r="J2001">
            <v>1</v>
          </cell>
          <cell r="K2001">
            <v>10</v>
          </cell>
          <cell r="L2001">
            <v>2718</v>
          </cell>
          <cell r="N2001">
            <v>1</v>
          </cell>
        </row>
        <row r="2002">
          <cell r="I2002" t="str">
            <v>CON</v>
          </cell>
          <cell r="J2002">
            <v>1</v>
          </cell>
          <cell r="K2002">
            <v>5</v>
          </cell>
          <cell r="L2002">
            <v>1379</v>
          </cell>
          <cell r="N2002">
            <v>1</v>
          </cell>
        </row>
        <row r="2003">
          <cell r="I2003" t="str">
            <v>CON</v>
          </cell>
          <cell r="J2003">
            <v>1</v>
          </cell>
          <cell r="K2003">
            <v>8</v>
          </cell>
          <cell r="L2003">
            <v>2126</v>
          </cell>
          <cell r="N2003">
            <v>1</v>
          </cell>
        </row>
        <row r="2004">
          <cell r="I2004" t="str">
            <v>CON</v>
          </cell>
          <cell r="J2004">
            <v>1</v>
          </cell>
          <cell r="K2004">
            <v>34</v>
          </cell>
          <cell r="L2004">
            <v>9827</v>
          </cell>
          <cell r="N2004">
            <v>3</v>
          </cell>
        </row>
        <row r="2005">
          <cell r="I2005" t="str">
            <v>CON</v>
          </cell>
          <cell r="J2005">
            <v>2</v>
          </cell>
          <cell r="K2005">
            <v>17</v>
          </cell>
          <cell r="L2005">
            <v>4635</v>
          </cell>
          <cell r="N2005">
            <v>2</v>
          </cell>
        </row>
        <row r="2006">
          <cell r="I2006" t="str">
            <v>CON</v>
          </cell>
          <cell r="J2006">
            <v>2</v>
          </cell>
          <cell r="K2006">
            <v>32</v>
          </cell>
          <cell r="L2006">
            <v>9049</v>
          </cell>
          <cell r="N2006">
            <v>6</v>
          </cell>
        </row>
        <row r="2007">
          <cell r="I2007" t="str">
            <v>CON</v>
          </cell>
          <cell r="J2007">
            <v>1</v>
          </cell>
          <cell r="K2007">
            <v>22</v>
          </cell>
          <cell r="L2007">
            <v>6268</v>
          </cell>
          <cell r="N2007">
            <v>1</v>
          </cell>
        </row>
        <row r="2008">
          <cell r="I2008" t="str">
            <v>CON</v>
          </cell>
          <cell r="J2008">
            <v>2</v>
          </cell>
          <cell r="K2008">
            <v>82</v>
          </cell>
          <cell r="L2008">
            <v>23949</v>
          </cell>
          <cell r="N2008">
            <v>6</v>
          </cell>
        </row>
        <row r="2009">
          <cell r="I2009" t="str">
            <v>CON</v>
          </cell>
          <cell r="J2009">
            <v>1</v>
          </cell>
          <cell r="K2009">
            <v>16</v>
          </cell>
          <cell r="L2009">
            <v>4598</v>
          </cell>
          <cell r="N2009">
            <v>1</v>
          </cell>
        </row>
        <row r="2010">
          <cell r="I2010" t="str">
            <v>CON</v>
          </cell>
          <cell r="J2010">
            <v>1</v>
          </cell>
          <cell r="K2010">
            <v>16</v>
          </cell>
          <cell r="L2010">
            <v>4489</v>
          </cell>
          <cell r="N2010">
            <v>1</v>
          </cell>
        </row>
        <row r="2011">
          <cell r="I2011" t="str">
            <v>CON</v>
          </cell>
          <cell r="J2011">
            <v>1</v>
          </cell>
          <cell r="K2011">
            <v>13</v>
          </cell>
          <cell r="L2011">
            <v>3773</v>
          </cell>
          <cell r="N2011">
            <v>1</v>
          </cell>
        </row>
        <row r="2012">
          <cell r="I2012" t="str">
            <v>CON</v>
          </cell>
          <cell r="J2012">
            <v>1</v>
          </cell>
          <cell r="K2012">
            <v>7</v>
          </cell>
          <cell r="L2012">
            <v>1840</v>
          </cell>
          <cell r="N2012">
            <v>1</v>
          </cell>
        </row>
        <row r="2013">
          <cell r="I2013" t="str">
            <v>CON</v>
          </cell>
          <cell r="J2013">
            <v>3</v>
          </cell>
          <cell r="K2013">
            <v>42</v>
          </cell>
          <cell r="L2013">
            <v>12178</v>
          </cell>
          <cell r="N2013">
            <v>9</v>
          </cell>
        </row>
        <row r="2014">
          <cell r="I2014" t="str">
            <v>CON</v>
          </cell>
          <cell r="J2014">
            <v>9</v>
          </cell>
          <cell r="K2014">
            <v>200</v>
          </cell>
          <cell r="L2014">
            <v>57905.999999999993</v>
          </cell>
          <cell r="N2014">
            <v>27</v>
          </cell>
        </row>
        <row r="2015">
          <cell r="I2015" t="str">
            <v>CON</v>
          </cell>
          <cell r="J2015">
            <v>2</v>
          </cell>
          <cell r="K2015">
            <v>63</v>
          </cell>
          <cell r="L2015">
            <v>18423</v>
          </cell>
          <cell r="N2015">
            <v>6</v>
          </cell>
        </row>
        <row r="2016">
          <cell r="I2016" t="str">
            <v>CON</v>
          </cell>
          <cell r="J2016">
            <v>1</v>
          </cell>
          <cell r="K2016">
            <v>10</v>
          </cell>
          <cell r="L2016">
            <v>2901</v>
          </cell>
          <cell r="N2016">
            <v>1</v>
          </cell>
        </row>
        <row r="2017">
          <cell r="I2017" t="str">
            <v>CON</v>
          </cell>
          <cell r="J2017">
            <v>1</v>
          </cell>
          <cell r="K2017">
            <v>10</v>
          </cell>
          <cell r="L2017">
            <v>2866</v>
          </cell>
          <cell r="N2017">
            <v>1</v>
          </cell>
        </row>
        <row r="2018">
          <cell r="I2018" t="str">
            <v>CON</v>
          </cell>
          <cell r="J2018">
            <v>1</v>
          </cell>
          <cell r="K2018">
            <v>6</v>
          </cell>
          <cell r="L2018">
            <v>1712</v>
          </cell>
          <cell r="N2018">
            <v>1</v>
          </cell>
        </row>
        <row r="2019">
          <cell r="I2019" t="str">
            <v>CON</v>
          </cell>
          <cell r="J2019">
            <v>2</v>
          </cell>
          <cell r="K2019">
            <v>26</v>
          </cell>
          <cell r="L2019">
            <v>7508</v>
          </cell>
          <cell r="N2019">
            <v>6</v>
          </cell>
        </row>
        <row r="2020">
          <cell r="I2020" t="str">
            <v>CON</v>
          </cell>
          <cell r="J2020">
            <v>1</v>
          </cell>
          <cell r="K2020">
            <v>3</v>
          </cell>
          <cell r="L2020">
            <v>812</v>
          </cell>
          <cell r="N2020" t="str">
            <v>0</v>
          </cell>
        </row>
        <row r="2021">
          <cell r="I2021" t="str">
            <v>CON</v>
          </cell>
          <cell r="J2021">
            <v>1</v>
          </cell>
          <cell r="K2021">
            <v>9</v>
          </cell>
          <cell r="L2021">
            <v>2457</v>
          </cell>
          <cell r="N2021">
            <v>1</v>
          </cell>
        </row>
        <row r="2022">
          <cell r="I2022" t="str">
            <v>CON</v>
          </cell>
          <cell r="J2022">
            <v>1</v>
          </cell>
          <cell r="K2022">
            <v>4</v>
          </cell>
          <cell r="L2022">
            <v>1106</v>
          </cell>
          <cell r="N2022">
            <v>1</v>
          </cell>
        </row>
        <row r="2023">
          <cell r="I2023" t="str">
            <v>CON</v>
          </cell>
          <cell r="J2023">
            <v>1</v>
          </cell>
          <cell r="K2023">
            <v>10</v>
          </cell>
          <cell r="L2023">
            <v>2919</v>
          </cell>
          <cell r="N2023">
            <v>1</v>
          </cell>
        </row>
        <row r="2024">
          <cell r="I2024" t="str">
            <v>CON</v>
          </cell>
          <cell r="J2024">
            <v>1</v>
          </cell>
          <cell r="K2024">
            <v>21</v>
          </cell>
          <cell r="L2024">
            <v>6164</v>
          </cell>
          <cell r="N2024">
            <v>1</v>
          </cell>
        </row>
        <row r="2025">
          <cell r="I2025" t="str">
            <v>CON</v>
          </cell>
          <cell r="J2025">
            <v>1</v>
          </cell>
          <cell r="K2025">
            <v>12</v>
          </cell>
          <cell r="L2025">
            <v>3512</v>
          </cell>
          <cell r="N2025">
            <v>1</v>
          </cell>
        </row>
        <row r="2026">
          <cell r="I2026" t="str">
            <v>CON</v>
          </cell>
          <cell r="J2026">
            <v>1</v>
          </cell>
          <cell r="K2026">
            <v>11</v>
          </cell>
          <cell r="L2026">
            <v>3226</v>
          </cell>
          <cell r="N2026">
            <v>1</v>
          </cell>
        </row>
        <row r="2027">
          <cell r="I2027" t="str">
            <v>CON</v>
          </cell>
          <cell r="J2027">
            <v>1</v>
          </cell>
          <cell r="K2027">
            <v>26</v>
          </cell>
          <cell r="L2027">
            <v>7580</v>
          </cell>
          <cell r="N2027">
            <v>3</v>
          </cell>
        </row>
        <row r="2028">
          <cell r="I2028" t="str">
            <v>CON</v>
          </cell>
          <cell r="J2028">
            <v>1</v>
          </cell>
          <cell r="K2028">
            <v>43</v>
          </cell>
          <cell r="L2028">
            <v>12550</v>
          </cell>
          <cell r="N2028">
            <v>3</v>
          </cell>
        </row>
        <row r="2029">
          <cell r="I2029" t="str">
            <v>CON</v>
          </cell>
          <cell r="J2029">
            <v>4</v>
          </cell>
          <cell r="K2029">
            <v>117</v>
          </cell>
          <cell r="L2029">
            <v>34338</v>
          </cell>
          <cell r="N2029">
            <v>12</v>
          </cell>
        </row>
        <row r="2030">
          <cell r="I2030" t="str">
            <v>CON</v>
          </cell>
          <cell r="J2030">
            <v>2</v>
          </cell>
          <cell r="K2030">
            <v>49</v>
          </cell>
          <cell r="L2030">
            <v>14174.999999999998</v>
          </cell>
          <cell r="N2030">
            <v>6</v>
          </cell>
        </row>
        <row r="2031">
          <cell r="I2031" t="str">
            <v>CON</v>
          </cell>
          <cell r="J2031">
            <v>1</v>
          </cell>
          <cell r="K2031">
            <v>7</v>
          </cell>
          <cell r="L2031">
            <v>2022</v>
          </cell>
          <cell r="N2031">
            <v>1</v>
          </cell>
        </row>
        <row r="2032">
          <cell r="I2032" t="str">
            <v>CON</v>
          </cell>
          <cell r="J2032">
            <v>2</v>
          </cell>
          <cell r="K2032">
            <v>69</v>
          </cell>
          <cell r="L2032">
            <v>20204</v>
          </cell>
          <cell r="N2032">
            <v>6</v>
          </cell>
        </row>
        <row r="2033">
          <cell r="I2033" t="str">
            <v>CON</v>
          </cell>
          <cell r="J2033">
            <v>1</v>
          </cell>
          <cell r="K2033">
            <v>9</v>
          </cell>
          <cell r="L2033">
            <v>2613</v>
          </cell>
          <cell r="N2033">
            <v>1</v>
          </cell>
        </row>
        <row r="2034">
          <cell r="I2034" t="str">
            <v>CON</v>
          </cell>
          <cell r="J2034">
            <v>1</v>
          </cell>
          <cell r="K2034">
            <v>9</v>
          </cell>
          <cell r="L2034">
            <v>2400</v>
          </cell>
          <cell r="N2034">
            <v>1</v>
          </cell>
        </row>
        <row r="2035">
          <cell r="I2035" t="str">
            <v>CON</v>
          </cell>
          <cell r="J2035">
            <v>1</v>
          </cell>
          <cell r="K2035">
            <v>11</v>
          </cell>
          <cell r="L2035">
            <v>3268</v>
          </cell>
          <cell r="N2035">
            <v>1</v>
          </cell>
        </row>
        <row r="2036">
          <cell r="I2036" t="str">
            <v>CON</v>
          </cell>
          <cell r="J2036">
            <v>1</v>
          </cell>
          <cell r="K2036">
            <v>4</v>
          </cell>
          <cell r="L2036">
            <v>957</v>
          </cell>
          <cell r="N2036" t="str">
            <v>0</v>
          </cell>
        </row>
        <row r="2037">
          <cell r="I2037" t="str">
            <v>CON</v>
          </cell>
          <cell r="J2037">
            <v>1</v>
          </cell>
          <cell r="K2037">
            <v>10</v>
          </cell>
          <cell r="L2037">
            <v>2852</v>
          </cell>
          <cell r="N2037">
            <v>1</v>
          </cell>
        </row>
        <row r="2038">
          <cell r="I2038" t="str">
            <v>CON</v>
          </cell>
          <cell r="J2038">
            <v>3</v>
          </cell>
          <cell r="K2038">
            <v>27</v>
          </cell>
          <cell r="L2038">
            <v>7432</v>
          </cell>
          <cell r="N2038">
            <v>9</v>
          </cell>
        </row>
        <row r="2039">
          <cell r="I2039" t="str">
            <v>CON</v>
          </cell>
          <cell r="J2039">
            <v>2</v>
          </cell>
          <cell r="K2039">
            <v>7</v>
          </cell>
          <cell r="L2039">
            <v>1807</v>
          </cell>
          <cell r="N2039">
            <v>2</v>
          </cell>
        </row>
        <row r="2040">
          <cell r="I2040" t="str">
            <v>CON</v>
          </cell>
          <cell r="J2040">
            <v>1</v>
          </cell>
          <cell r="K2040">
            <v>7</v>
          </cell>
          <cell r="L2040">
            <v>2016</v>
          </cell>
          <cell r="N2040">
            <v>1</v>
          </cell>
        </row>
        <row r="2041">
          <cell r="I2041" t="str">
            <v>CON</v>
          </cell>
          <cell r="J2041">
            <v>5</v>
          </cell>
          <cell r="K2041">
            <v>13</v>
          </cell>
          <cell r="L2041">
            <v>3311</v>
          </cell>
          <cell r="N2041">
            <v>5</v>
          </cell>
        </row>
        <row r="2042">
          <cell r="I2042" t="str">
            <v>CON</v>
          </cell>
          <cell r="J2042">
            <v>1</v>
          </cell>
          <cell r="K2042">
            <v>11</v>
          </cell>
          <cell r="L2042">
            <v>3033</v>
          </cell>
          <cell r="N2042">
            <v>1</v>
          </cell>
        </row>
        <row r="2043">
          <cell r="I2043" t="str">
            <v>CON</v>
          </cell>
          <cell r="J2043">
            <v>3</v>
          </cell>
          <cell r="K2043">
            <v>99</v>
          </cell>
          <cell r="L2043">
            <v>29155</v>
          </cell>
          <cell r="N2043">
            <v>9</v>
          </cell>
        </row>
        <row r="2044">
          <cell r="I2044" t="str">
            <v>CON</v>
          </cell>
          <cell r="J2044">
            <v>3</v>
          </cell>
          <cell r="K2044">
            <v>73</v>
          </cell>
          <cell r="L2044">
            <v>21186</v>
          </cell>
          <cell r="N2044">
            <v>9</v>
          </cell>
        </row>
        <row r="2045">
          <cell r="I2045" t="str">
            <v>CON</v>
          </cell>
          <cell r="J2045">
            <v>1</v>
          </cell>
          <cell r="K2045">
            <v>7</v>
          </cell>
          <cell r="L2045">
            <v>1817</v>
          </cell>
          <cell r="N2045">
            <v>1</v>
          </cell>
        </row>
        <row r="2046">
          <cell r="I2046" t="str">
            <v>CON</v>
          </cell>
          <cell r="J2046">
            <v>1</v>
          </cell>
          <cell r="K2046">
            <v>6</v>
          </cell>
          <cell r="L2046">
            <v>1544</v>
          </cell>
          <cell r="N2046">
            <v>1</v>
          </cell>
        </row>
        <row r="2047">
          <cell r="I2047" t="str">
            <v>CON</v>
          </cell>
          <cell r="J2047">
            <v>1</v>
          </cell>
          <cell r="K2047">
            <v>18</v>
          </cell>
          <cell r="L2047">
            <v>5164</v>
          </cell>
          <cell r="N2047">
            <v>1</v>
          </cell>
        </row>
        <row r="2048">
          <cell r="I2048" t="str">
            <v>CON</v>
          </cell>
          <cell r="J2048">
            <v>1</v>
          </cell>
          <cell r="K2048">
            <v>7</v>
          </cell>
          <cell r="L2048">
            <v>1979</v>
          </cell>
          <cell r="N2048">
            <v>1</v>
          </cell>
        </row>
        <row r="2049">
          <cell r="I2049" t="str">
            <v>CON</v>
          </cell>
          <cell r="J2049">
            <v>12</v>
          </cell>
          <cell r="K2049">
            <v>222</v>
          </cell>
          <cell r="L2049">
            <v>64315.000000000007</v>
          </cell>
          <cell r="N2049">
            <v>36</v>
          </cell>
        </row>
        <row r="2050">
          <cell r="I2050" t="str">
            <v>CON</v>
          </cell>
          <cell r="J2050">
            <v>1</v>
          </cell>
          <cell r="K2050">
            <v>28</v>
          </cell>
          <cell r="L2050">
            <v>8106</v>
          </cell>
          <cell r="N2050">
            <v>3</v>
          </cell>
        </row>
        <row r="2051">
          <cell r="I2051" t="str">
            <v>CON</v>
          </cell>
          <cell r="J2051">
            <v>2</v>
          </cell>
          <cell r="K2051">
            <v>28</v>
          </cell>
          <cell r="L2051">
            <v>7844</v>
          </cell>
          <cell r="N2051">
            <v>6</v>
          </cell>
        </row>
        <row r="2052">
          <cell r="I2052" t="str">
            <v>CON</v>
          </cell>
          <cell r="J2052">
            <v>1</v>
          </cell>
          <cell r="K2052">
            <v>10</v>
          </cell>
          <cell r="L2052">
            <v>2758</v>
          </cell>
          <cell r="N2052">
            <v>1</v>
          </cell>
        </row>
        <row r="2053">
          <cell r="I2053" t="str">
            <v>CON</v>
          </cell>
          <cell r="J2053">
            <v>3</v>
          </cell>
          <cell r="K2053">
            <v>80</v>
          </cell>
          <cell r="L2053">
            <v>23341.999999999996</v>
          </cell>
          <cell r="N2053">
            <v>9</v>
          </cell>
        </row>
        <row r="2054">
          <cell r="I2054" t="str">
            <v>CON</v>
          </cell>
          <cell r="J2054">
            <v>4</v>
          </cell>
          <cell r="K2054">
            <v>52</v>
          </cell>
          <cell r="L2054">
            <v>14753.000000000002</v>
          </cell>
          <cell r="N2054">
            <v>12</v>
          </cell>
        </row>
        <row r="2055">
          <cell r="I2055" t="str">
            <v>CON</v>
          </cell>
          <cell r="J2055">
            <v>1</v>
          </cell>
          <cell r="K2055">
            <v>4</v>
          </cell>
          <cell r="L2055">
            <v>1065</v>
          </cell>
          <cell r="N2055">
            <v>1</v>
          </cell>
        </row>
        <row r="2056">
          <cell r="I2056" t="str">
            <v>CON</v>
          </cell>
          <cell r="J2056">
            <v>1</v>
          </cell>
          <cell r="K2056">
            <v>4</v>
          </cell>
          <cell r="L2056">
            <v>1128</v>
          </cell>
          <cell r="N2056">
            <v>1</v>
          </cell>
        </row>
        <row r="2057">
          <cell r="I2057" t="str">
            <v>CON</v>
          </cell>
          <cell r="J2057">
            <v>1</v>
          </cell>
          <cell r="K2057">
            <v>8</v>
          </cell>
          <cell r="L2057">
            <v>2159</v>
          </cell>
          <cell r="N2057">
            <v>1</v>
          </cell>
        </row>
        <row r="2058">
          <cell r="I2058" t="str">
            <v>CON</v>
          </cell>
          <cell r="J2058">
            <v>1</v>
          </cell>
          <cell r="K2058">
            <v>2</v>
          </cell>
          <cell r="L2058">
            <v>381</v>
          </cell>
          <cell r="N2058" t="str">
            <v>0</v>
          </cell>
        </row>
        <row r="2059">
          <cell r="I2059" t="str">
            <v>CON</v>
          </cell>
          <cell r="J2059">
            <v>1</v>
          </cell>
          <cell r="K2059">
            <v>3</v>
          </cell>
          <cell r="L2059">
            <v>727</v>
          </cell>
          <cell r="N2059" t="str">
            <v>0</v>
          </cell>
        </row>
        <row r="2060">
          <cell r="I2060" t="str">
            <v>CON</v>
          </cell>
          <cell r="J2060">
            <v>1</v>
          </cell>
          <cell r="K2060">
            <v>3</v>
          </cell>
          <cell r="L2060">
            <v>791</v>
          </cell>
          <cell r="N2060" t="str">
            <v>0</v>
          </cell>
        </row>
        <row r="2061">
          <cell r="I2061" t="str">
            <v>CON</v>
          </cell>
          <cell r="J2061">
            <v>3</v>
          </cell>
          <cell r="K2061">
            <v>15</v>
          </cell>
          <cell r="L2061">
            <v>4055.9999999999995</v>
          </cell>
          <cell r="N2061">
            <v>3</v>
          </cell>
        </row>
        <row r="2062">
          <cell r="I2062" t="str">
            <v>CON</v>
          </cell>
          <cell r="J2062">
            <v>1</v>
          </cell>
          <cell r="K2062">
            <v>10</v>
          </cell>
          <cell r="L2062">
            <v>2717</v>
          </cell>
          <cell r="N2062">
            <v>1</v>
          </cell>
        </row>
        <row r="2063">
          <cell r="I2063" t="str">
            <v>CON</v>
          </cell>
          <cell r="J2063">
            <v>1</v>
          </cell>
          <cell r="K2063">
            <v>8</v>
          </cell>
          <cell r="L2063">
            <v>2333</v>
          </cell>
          <cell r="N2063">
            <v>1</v>
          </cell>
        </row>
        <row r="2064">
          <cell r="I2064" t="str">
            <v>CON</v>
          </cell>
          <cell r="J2064">
            <v>4</v>
          </cell>
          <cell r="K2064">
            <v>100</v>
          </cell>
          <cell r="L2064">
            <v>29171</v>
          </cell>
          <cell r="N2064">
            <v>12</v>
          </cell>
        </row>
        <row r="2065">
          <cell r="I2065" t="str">
            <v>CON</v>
          </cell>
          <cell r="J2065">
            <v>1</v>
          </cell>
          <cell r="K2065">
            <v>13</v>
          </cell>
          <cell r="L2065">
            <v>3828</v>
          </cell>
          <cell r="N2065">
            <v>1</v>
          </cell>
        </row>
        <row r="2066">
          <cell r="I2066" t="str">
            <v>CON</v>
          </cell>
          <cell r="J2066">
            <v>4</v>
          </cell>
          <cell r="K2066">
            <v>103</v>
          </cell>
          <cell r="L2066">
            <v>30046</v>
          </cell>
          <cell r="N2066">
            <v>12</v>
          </cell>
        </row>
        <row r="2067">
          <cell r="I2067" t="str">
            <v>CON</v>
          </cell>
          <cell r="J2067">
            <v>5</v>
          </cell>
          <cell r="K2067">
            <v>253</v>
          </cell>
          <cell r="L2067">
            <v>74685</v>
          </cell>
          <cell r="N2067">
            <v>15</v>
          </cell>
        </row>
        <row r="2068">
          <cell r="I2068" t="str">
            <v>CON</v>
          </cell>
          <cell r="J2068">
            <v>1</v>
          </cell>
          <cell r="K2068">
            <v>8</v>
          </cell>
          <cell r="L2068">
            <v>2372</v>
          </cell>
          <cell r="N2068">
            <v>1</v>
          </cell>
        </row>
        <row r="2069">
          <cell r="I2069" t="str">
            <v>CON</v>
          </cell>
          <cell r="J2069">
            <v>2</v>
          </cell>
          <cell r="K2069">
            <v>18</v>
          </cell>
          <cell r="L2069">
            <v>4916</v>
          </cell>
          <cell r="N2069">
            <v>2</v>
          </cell>
        </row>
        <row r="2070">
          <cell r="I2070" t="str">
            <v>CON</v>
          </cell>
          <cell r="J2070">
            <v>1</v>
          </cell>
          <cell r="K2070">
            <v>9</v>
          </cell>
          <cell r="L2070">
            <v>2400</v>
          </cell>
          <cell r="N2070">
            <v>1</v>
          </cell>
        </row>
        <row r="2071">
          <cell r="I2071" t="str">
            <v>CON</v>
          </cell>
          <cell r="J2071">
            <v>1</v>
          </cell>
          <cell r="K2071">
            <v>6</v>
          </cell>
          <cell r="L2071">
            <v>1640</v>
          </cell>
          <cell r="N2071">
            <v>1</v>
          </cell>
        </row>
        <row r="2072">
          <cell r="I2072" t="str">
            <v>CON</v>
          </cell>
          <cell r="J2072">
            <v>3</v>
          </cell>
          <cell r="K2072">
            <v>48</v>
          </cell>
          <cell r="L2072">
            <v>13925</v>
          </cell>
          <cell r="N2072">
            <v>9</v>
          </cell>
        </row>
        <row r="2073">
          <cell r="I2073" t="str">
            <v>CON</v>
          </cell>
          <cell r="J2073">
            <v>1</v>
          </cell>
          <cell r="K2073">
            <v>8</v>
          </cell>
          <cell r="L2073">
            <v>2235</v>
          </cell>
          <cell r="N2073">
            <v>1</v>
          </cell>
        </row>
        <row r="2074">
          <cell r="I2074" t="str">
            <v>CON</v>
          </cell>
          <cell r="J2074">
            <v>23</v>
          </cell>
          <cell r="K2074">
            <v>334</v>
          </cell>
          <cell r="L2074">
            <v>95774.000000000015</v>
          </cell>
          <cell r="N2074">
            <v>69</v>
          </cell>
        </row>
        <row r="2075">
          <cell r="I2075" t="str">
            <v>CON</v>
          </cell>
          <cell r="J2075">
            <v>1</v>
          </cell>
          <cell r="K2075">
            <v>3</v>
          </cell>
          <cell r="L2075">
            <v>601</v>
          </cell>
          <cell r="N2075" t="str">
            <v>0</v>
          </cell>
        </row>
        <row r="2076">
          <cell r="I2076" t="str">
            <v>CON</v>
          </cell>
          <cell r="J2076">
            <v>1</v>
          </cell>
          <cell r="K2076">
            <v>2</v>
          </cell>
          <cell r="L2076">
            <v>380</v>
          </cell>
          <cell r="N2076" t="str">
            <v>0</v>
          </cell>
        </row>
        <row r="2077">
          <cell r="I2077" t="str">
            <v>CON</v>
          </cell>
          <cell r="J2077">
            <v>1</v>
          </cell>
          <cell r="K2077">
            <v>3</v>
          </cell>
          <cell r="L2077">
            <v>634</v>
          </cell>
          <cell r="N2077" t="str">
            <v>0</v>
          </cell>
        </row>
        <row r="2078">
          <cell r="I2078" t="str">
            <v>CON</v>
          </cell>
          <cell r="J2078">
            <v>1</v>
          </cell>
          <cell r="K2078">
            <v>2</v>
          </cell>
          <cell r="L2078">
            <v>336</v>
          </cell>
          <cell r="N2078" t="str">
            <v>0</v>
          </cell>
        </row>
        <row r="2079">
          <cell r="I2079" t="str">
            <v>CON</v>
          </cell>
          <cell r="J2079">
            <v>1</v>
          </cell>
          <cell r="K2079">
            <v>3</v>
          </cell>
          <cell r="L2079">
            <v>616</v>
          </cell>
          <cell r="N2079" t="str">
            <v>0</v>
          </cell>
        </row>
        <row r="2080">
          <cell r="I2080" t="str">
            <v>CON</v>
          </cell>
          <cell r="J2080">
            <v>1</v>
          </cell>
          <cell r="K2080">
            <v>9</v>
          </cell>
          <cell r="L2080">
            <v>2663</v>
          </cell>
          <cell r="N2080">
            <v>1</v>
          </cell>
        </row>
        <row r="2081">
          <cell r="I2081" t="str">
            <v>CON</v>
          </cell>
          <cell r="J2081">
            <v>1</v>
          </cell>
          <cell r="K2081">
            <v>3</v>
          </cell>
          <cell r="L2081">
            <v>618</v>
          </cell>
          <cell r="N2081" t="str">
            <v>0</v>
          </cell>
        </row>
        <row r="2082">
          <cell r="I2082" t="str">
            <v>CON</v>
          </cell>
          <cell r="J2082">
            <v>1</v>
          </cell>
          <cell r="K2082">
            <v>3</v>
          </cell>
          <cell r="L2082">
            <v>777</v>
          </cell>
          <cell r="N2082" t="str">
            <v>0</v>
          </cell>
        </row>
        <row r="2083">
          <cell r="I2083" t="str">
            <v>CON</v>
          </cell>
          <cell r="J2083">
            <v>1</v>
          </cell>
          <cell r="K2083">
            <v>14</v>
          </cell>
          <cell r="L2083">
            <v>4066</v>
          </cell>
          <cell r="N2083">
            <v>1</v>
          </cell>
        </row>
        <row r="2084">
          <cell r="I2084" t="str">
            <v>CON</v>
          </cell>
          <cell r="J2084">
            <v>1</v>
          </cell>
          <cell r="K2084">
            <v>9</v>
          </cell>
          <cell r="L2084">
            <v>2628</v>
          </cell>
          <cell r="N2084">
            <v>1</v>
          </cell>
        </row>
        <row r="2085">
          <cell r="I2085" t="str">
            <v>CON</v>
          </cell>
          <cell r="J2085">
            <v>1</v>
          </cell>
          <cell r="K2085">
            <v>30</v>
          </cell>
          <cell r="L2085">
            <v>8644</v>
          </cell>
          <cell r="N2085">
            <v>3</v>
          </cell>
        </row>
        <row r="2086">
          <cell r="I2086" t="str">
            <v>CON</v>
          </cell>
          <cell r="J2086">
            <v>2</v>
          </cell>
          <cell r="K2086">
            <v>59</v>
          </cell>
          <cell r="L2086">
            <v>17140</v>
          </cell>
          <cell r="N2086">
            <v>6</v>
          </cell>
        </row>
        <row r="2087">
          <cell r="I2087" t="str">
            <v>CON</v>
          </cell>
          <cell r="J2087">
            <v>1</v>
          </cell>
          <cell r="K2087">
            <v>23</v>
          </cell>
          <cell r="L2087">
            <v>6803</v>
          </cell>
          <cell r="N2087">
            <v>1</v>
          </cell>
        </row>
        <row r="2088">
          <cell r="I2088" t="str">
            <v>CON</v>
          </cell>
          <cell r="J2088">
            <v>1</v>
          </cell>
          <cell r="K2088">
            <v>20</v>
          </cell>
          <cell r="L2088">
            <v>5655</v>
          </cell>
          <cell r="N2088">
            <v>1</v>
          </cell>
        </row>
        <row r="2089">
          <cell r="I2089" t="str">
            <v>CON</v>
          </cell>
          <cell r="J2089">
            <v>1</v>
          </cell>
          <cell r="K2089">
            <v>24</v>
          </cell>
          <cell r="L2089">
            <v>7133</v>
          </cell>
          <cell r="N2089">
            <v>3</v>
          </cell>
        </row>
        <row r="2090">
          <cell r="I2090" t="str">
            <v>CON</v>
          </cell>
          <cell r="J2090">
            <v>1</v>
          </cell>
          <cell r="K2090">
            <v>13</v>
          </cell>
          <cell r="L2090">
            <v>3817</v>
          </cell>
          <cell r="N2090">
            <v>1</v>
          </cell>
        </row>
        <row r="2091">
          <cell r="I2091" t="str">
            <v>CON</v>
          </cell>
          <cell r="J2091">
            <v>11</v>
          </cell>
          <cell r="K2091">
            <v>264</v>
          </cell>
          <cell r="L2091">
            <v>76758</v>
          </cell>
          <cell r="N2091">
            <v>33</v>
          </cell>
        </row>
        <row r="2092">
          <cell r="I2092" t="str">
            <v>CON</v>
          </cell>
          <cell r="J2092">
            <v>2</v>
          </cell>
          <cell r="K2092">
            <v>46</v>
          </cell>
          <cell r="L2092">
            <v>13178</v>
          </cell>
          <cell r="N2092">
            <v>6</v>
          </cell>
        </row>
        <row r="2093">
          <cell r="I2093" t="str">
            <v>CON</v>
          </cell>
          <cell r="J2093">
            <v>1</v>
          </cell>
          <cell r="K2093">
            <v>9</v>
          </cell>
          <cell r="L2093">
            <v>2441</v>
          </cell>
          <cell r="N2093">
            <v>1</v>
          </cell>
        </row>
        <row r="2094">
          <cell r="I2094" t="str">
            <v>CON</v>
          </cell>
          <cell r="J2094">
            <v>1</v>
          </cell>
          <cell r="K2094">
            <v>16</v>
          </cell>
          <cell r="L2094">
            <v>4603</v>
          </cell>
          <cell r="N2094">
            <v>1</v>
          </cell>
        </row>
        <row r="2095">
          <cell r="I2095" t="str">
            <v>CON</v>
          </cell>
          <cell r="J2095">
            <v>2</v>
          </cell>
          <cell r="K2095">
            <v>51</v>
          </cell>
          <cell r="L2095">
            <v>14905.000000000002</v>
          </cell>
          <cell r="N2095">
            <v>6</v>
          </cell>
        </row>
        <row r="2096">
          <cell r="I2096" t="str">
            <v>CON</v>
          </cell>
          <cell r="J2096">
            <v>3</v>
          </cell>
          <cell r="K2096">
            <v>85</v>
          </cell>
          <cell r="L2096">
            <v>25136</v>
          </cell>
          <cell r="N2096">
            <v>9</v>
          </cell>
        </row>
        <row r="2097">
          <cell r="I2097" t="str">
            <v>CON</v>
          </cell>
          <cell r="J2097">
            <v>1</v>
          </cell>
          <cell r="K2097">
            <v>16</v>
          </cell>
          <cell r="L2097">
            <v>4715</v>
          </cell>
          <cell r="N2097">
            <v>1</v>
          </cell>
        </row>
        <row r="2098">
          <cell r="I2098" t="str">
            <v>CON</v>
          </cell>
          <cell r="J2098">
            <v>3</v>
          </cell>
          <cell r="K2098">
            <v>23</v>
          </cell>
          <cell r="L2098">
            <v>6600.0000000000009</v>
          </cell>
          <cell r="N2098">
            <v>3</v>
          </cell>
        </row>
        <row r="2099">
          <cell r="I2099" t="str">
            <v>CON</v>
          </cell>
          <cell r="J2099">
            <v>1</v>
          </cell>
          <cell r="K2099">
            <v>5</v>
          </cell>
          <cell r="L2099">
            <v>1409</v>
          </cell>
          <cell r="N2099">
            <v>1</v>
          </cell>
        </row>
        <row r="2100">
          <cell r="I2100" t="str">
            <v>CON</v>
          </cell>
          <cell r="J2100">
            <v>13</v>
          </cell>
          <cell r="K2100">
            <v>437</v>
          </cell>
          <cell r="L2100">
            <v>128206</v>
          </cell>
          <cell r="N2100">
            <v>39</v>
          </cell>
        </row>
        <row r="2101">
          <cell r="I2101" t="str">
            <v>CON</v>
          </cell>
          <cell r="J2101">
            <v>2</v>
          </cell>
          <cell r="K2101">
            <v>45</v>
          </cell>
          <cell r="L2101">
            <v>12921</v>
          </cell>
          <cell r="N2101">
            <v>6</v>
          </cell>
        </row>
        <row r="2102">
          <cell r="I2102" t="str">
            <v>CON</v>
          </cell>
          <cell r="J2102">
            <v>5</v>
          </cell>
          <cell r="K2102">
            <v>34</v>
          </cell>
          <cell r="L2102">
            <v>9380</v>
          </cell>
          <cell r="N2102">
            <v>15</v>
          </cell>
        </row>
        <row r="2103">
          <cell r="I2103" t="str">
            <v>CON</v>
          </cell>
          <cell r="J2103">
            <v>6</v>
          </cell>
          <cell r="K2103">
            <v>200</v>
          </cell>
          <cell r="L2103">
            <v>58257.000000000007</v>
          </cell>
          <cell r="N2103">
            <v>18</v>
          </cell>
        </row>
        <row r="2104">
          <cell r="I2104" t="str">
            <v>CON</v>
          </cell>
          <cell r="J2104">
            <v>4</v>
          </cell>
          <cell r="K2104">
            <v>35</v>
          </cell>
          <cell r="L2104">
            <v>10013</v>
          </cell>
          <cell r="N2104">
            <v>12</v>
          </cell>
        </row>
        <row r="2105">
          <cell r="I2105" t="str">
            <v>CON</v>
          </cell>
          <cell r="J2105">
            <v>1</v>
          </cell>
          <cell r="K2105">
            <v>17</v>
          </cell>
          <cell r="L2105">
            <v>4921</v>
          </cell>
          <cell r="N2105">
            <v>1</v>
          </cell>
        </row>
        <row r="2106">
          <cell r="I2106" t="str">
            <v>CON</v>
          </cell>
          <cell r="J2106">
            <v>7</v>
          </cell>
          <cell r="K2106">
            <v>257</v>
          </cell>
          <cell r="L2106">
            <v>75369</v>
          </cell>
          <cell r="N2106">
            <v>21</v>
          </cell>
        </row>
        <row r="2107">
          <cell r="I2107" t="str">
            <v>CON</v>
          </cell>
          <cell r="J2107">
            <v>1</v>
          </cell>
          <cell r="K2107">
            <v>12</v>
          </cell>
          <cell r="L2107">
            <v>3403</v>
          </cell>
          <cell r="N2107">
            <v>1</v>
          </cell>
        </row>
        <row r="2108">
          <cell r="I2108" t="str">
            <v>CON</v>
          </cell>
          <cell r="J2108">
            <v>2</v>
          </cell>
          <cell r="K2108">
            <v>26</v>
          </cell>
          <cell r="L2108">
            <v>7380</v>
          </cell>
          <cell r="N2108">
            <v>6</v>
          </cell>
        </row>
        <row r="2109">
          <cell r="I2109" t="str">
            <v>CON</v>
          </cell>
          <cell r="J2109">
            <v>2</v>
          </cell>
          <cell r="K2109">
            <v>35</v>
          </cell>
          <cell r="L2109">
            <v>10177</v>
          </cell>
          <cell r="N2109">
            <v>6</v>
          </cell>
        </row>
        <row r="2110">
          <cell r="I2110" t="str">
            <v>CON</v>
          </cell>
          <cell r="J2110">
            <v>1</v>
          </cell>
          <cell r="K2110">
            <v>17</v>
          </cell>
          <cell r="L2110">
            <v>5059</v>
          </cell>
          <cell r="N2110">
            <v>1</v>
          </cell>
        </row>
        <row r="2111">
          <cell r="I2111" t="str">
            <v>CON</v>
          </cell>
          <cell r="J2111">
            <v>2</v>
          </cell>
          <cell r="K2111">
            <v>82</v>
          </cell>
          <cell r="L2111">
            <v>23865</v>
          </cell>
          <cell r="N2111">
            <v>6</v>
          </cell>
        </row>
        <row r="2112">
          <cell r="I2112" t="str">
            <v>CON</v>
          </cell>
          <cell r="J2112">
            <v>1</v>
          </cell>
          <cell r="K2112">
            <v>11</v>
          </cell>
          <cell r="L2112">
            <v>3078</v>
          </cell>
          <cell r="N211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showGridLines="0" tabSelected="1" zoomScale="115" zoomScaleNormal="115" workbookViewId="0">
      <selection activeCell="B18" sqref="B18:H18"/>
    </sheetView>
  </sheetViews>
  <sheetFormatPr baseColWidth="10" defaultColWidth="11.5703125" defaultRowHeight="14.45" customHeight="1" x14ac:dyDescent="0.25"/>
  <cols>
    <col min="1" max="1" width="7.140625" style="4" customWidth="1"/>
    <col min="2" max="2" width="20.5703125" style="6" customWidth="1"/>
    <col min="3" max="3" width="11.28515625" style="4" hidden="1" customWidth="1"/>
    <col min="4" max="8" width="16.7109375" style="4" customWidth="1"/>
    <col min="9" max="9" width="8.28515625" bestFit="1" customWidth="1"/>
    <col min="10" max="11" width="8.140625" customWidth="1"/>
    <col min="12" max="16" width="11.5703125" customWidth="1"/>
    <col min="17" max="16384" width="11.5703125" style="4"/>
  </cols>
  <sheetData>
    <row r="2" spans="1:20" ht="25.5" x14ac:dyDescent="0.25">
      <c r="A2" s="49" t="s">
        <v>4568</v>
      </c>
      <c r="B2" s="49"/>
      <c r="C2" s="49"/>
      <c r="D2" s="49"/>
      <c r="E2" s="49"/>
      <c r="F2" s="49"/>
      <c r="G2" s="49"/>
      <c r="H2" s="49"/>
    </row>
    <row r="3" spans="1:20" ht="15" x14ac:dyDescent="0.25">
      <c r="A3" s="50" t="s">
        <v>4572</v>
      </c>
      <c r="B3" s="50"/>
      <c r="C3" s="50"/>
      <c r="D3" s="50"/>
      <c r="E3" s="50"/>
      <c r="F3" s="50"/>
      <c r="G3" s="50"/>
      <c r="H3" s="50"/>
    </row>
    <row r="5" spans="1:20" ht="33.75" customHeight="1" x14ac:dyDescent="0.25">
      <c r="A5" s="39" t="s">
        <v>3628</v>
      </c>
      <c r="B5" s="40" t="s">
        <v>3629</v>
      </c>
      <c r="C5" s="51" t="s">
        <v>3630</v>
      </c>
      <c r="D5" s="51"/>
      <c r="E5" s="51"/>
      <c r="F5" s="51"/>
      <c r="G5" s="51"/>
      <c r="H5" s="51"/>
    </row>
    <row r="6" spans="1:20" ht="33" customHeight="1" x14ac:dyDescent="0.25">
      <c r="A6" s="39">
        <v>1</v>
      </c>
      <c r="B6" s="40" t="s">
        <v>3631</v>
      </c>
      <c r="C6" s="51"/>
      <c r="D6" s="51"/>
      <c r="E6" s="51"/>
      <c r="F6" s="51"/>
      <c r="G6" s="51"/>
      <c r="H6" s="51"/>
    </row>
    <row r="7" spans="1:20" ht="30" customHeight="1" x14ac:dyDescent="0.25">
      <c r="A7" s="39">
        <v>2</v>
      </c>
      <c r="B7" s="40" t="s">
        <v>3632</v>
      </c>
      <c r="C7" s="48" t="s">
        <v>3633</v>
      </c>
      <c r="D7" s="48"/>
      <c r="E7" s="48"/>
      <c r="F7" s="48"/>
      <c r="G7" s="48"/>
      <c r="H7" s="48"/>
    </row>
    <row r="8" spans="1:20" ht="30" customHeight="1" x14ac:dyDescent="0.25">
      <c r="A8" s="39">
        <v>3</v>
      </c>
      <c r="B8" s="40" t="s">
        <v>3634</v>
      </c>
      <c r="C8" s="48" t="s">
        <v>3635</v>
      </c>
      <c r="D8" s="48"/>
      <c r="E8" s="48"/>
      <c r="F8" s="48"/>
      <c r="G8" s="48"/>
      <c r="H8" s="48"/>
    </row>
    <row r="9" spans="1:20" ht="30" customHeight="1" x14ac:dyDescent="0.25">
      <c r="A9" s="39">
        <v>4</v>
      </c>
      <c r="B9" s="40" t="s">
        <v>3636</v>
      </c>
      <c r="C9" s="48" t="s">
        <v>3637</v>
      </c>
      <c r="D9" s="48"/>
      <c r="E9" s="48"/>
      <c r="F9" s="48"/>
      <c r="G9" s="48"/>
      <c r="H9" s="48"/>
    </row>
    <row r="10" spans="1:20" ht="30" customHeight="1" x14ac:dyDescent="0.25">
      <c r="A10" s="39">
        <v>5</v>
      </c>
      <c r="B10" s="40" t="s">
        <v>3638</v>
      </c>
      <c r="C10" s="52" t="s">
        <v>27</v>
      </c>
      <c r="D10" s="52"/>
      <c r="E10" s="52"/>
      <c r="F10" s="52"/>
      <c r="G10" s="52"/>
      <c r="H10" s="52"/>
    </row>
    <row r="11" spans="1:20" ht="30" customHeight="1" x14ac:dyDescent="0.25">
      <c r="A11" s="53">
        <v>6</v>
      </c>
      <c r="B11" s="54" t="s">
        <v>3639</v>
      </c>
      <c r="C11" s="55" t="s">
        <v>3640</v>
      </c>
      <c r="D11" s="55"/>
      <c r="E11" s="55"/>
      <c r="F11" s="55"/>
      <c r="G11" s="41" t="s">
        <v>4575</v>
      </c>
      <c r="H11" s="55" t="s">
        <v>3625</v>
      </c>
    </row>
    <row r="12" spans="1:20" ht="21" customHeight="1" x14ac:dyDescent="0.25">
      <c r="A12" s="53"/>
      <c r="B12" s="54"/>
      <c r="C12" s="55" t="s">
        <v>469</v>
      </c>
      <c r="D12" s="55"/>
      <c r="E12" s="55" t="s">
        <v>90</v>
      </c>
      <c r="F12" s="55" t="s">
        <v>3641</v>
      </c>
      <c r="G12" s="55" t="s">
        <v>90</v>
      </c>
      <c r="H12" s="55"/>
    </row>
    <row r="13" spans="1:20" ht="21" customHeight="1" x14ac:dyDescent="0.25">
      <c r="A13" s="53"/>
      <c r="B13" s="54"/>
      <c r="C13" s="55"/>
      <c r="D13" s="55"/>
      <c r="E13" s="55"/>
      <c r="F13" s="55"/>
      <c r="G13" s="55"/>
      <c r="H13" s="55"/>
    </row>
    <row r="14" spans="1:20" ht="43.9" customHeight="1" x14ac:dyDescent="0.25">
      <c r="A14" s="41">
        <v>7</v>
      </c>
      <c r="B14" s="42" t="s">
        <v>3642</v>
      </c>
      <c r="C14" s="43" t="e">
        <f>SUMIF([1]DISTRITO!I11:L2112,'Ficha técnica'!C12,[1]DISTRITO!L11:L2112)</f>
        <v>#VALUE!</v>
      </c>
      <c r="D14" s="43">
        <f>SUMIFS(LOCALES!M12:M1147,LOCALES!Q12:Q1147,"&lt;&gt;54",LOCALES!O12:O1147,"SEA")</f>
        <v>829517</v>
      </c>
      <c r="E14" s="43">
        <f>SUMIFS(LOCALES!M12:M1147,LOCALES!Q12:Q1147,"&lt;&gt;54",LOCALES!O12:O1147,"CON")</f>
        <v>2415803</v>
      </c>
      <c r="F14" s="44">
        <f>D14+E14</f>
        <v>3245320</v>
      </c>
      <c r="G14" s="43">
        <f>SUMIFS(LOCALES!M12:M1147,LOCALES!Q12:Q1147,"54",LOCALES!O12:O1147,"CON")</f>
        <v>0</v>
      </c>
      <c r="H14" s="44">
        <f>+F14+G14</f>
        <v>3245320</v>
      </c>
      <c r="I14" s="5"/>
      <c r="O14" s="5"/>
      <c r="P14" s="5"/>
      <c r="Q14" s="5"/>
      <c r="R14" s="5"/>
      <c r="S14" s="5"/>
      <c r="T14" s="5"/>
    </row>
    <row r="15" spans="1:20" ht="43.9" customHeight="1" x14ac:dyDescent="0.25">
      <c r="A15" s="39">
        <v>8</v>
      </c>
      <c r="B15" s="40" t="s">
        <v>3643</v>
      </c>
      <c r="C15" s="43" t="e">
        <f>SUMIF([1]DISTRITO!I11:L2112,'Ficha técnica'!C12,[1]DISTRITO!K11:K2112)</f>
        <v>#VALUE!</v>
      </c>
      <c r="D15" s="43">
        <f>SUMIFS(LOCALES!L12:L1147,LOCALES!Q12:Q1147,"&lt;&gt;54",LOCALES!O12:O1147,"SEA")</f>
        <v>2766</v>
      </c>
      <c r="E15" s="43">
        <f>SUMIFS(LOCALES!L12:L1147,LOCALES!Q12:Q1147,"&lt;&gt;54",LOCALES!O12:O1147,"CON")</f>
        <v>8067</v>
      </c>
      <c r="F15" s="44">
        <f>D15+E15</f>
        <v>10833</v>
      </c>
      <c r="G15" s="43">
        <f>SUMIFS(LOCALES!L12:L1147,LOCALES!Q12:Q1147,"54",LOCALES!O12:O1147,"CON")</f>
        <v>0</v>
      </c>
      <c r="H15" s="44">
        <f>+F15+G15</f>
        <v>10833</v>
      </c>
      <c r="I15" s="5"/>
      <c r="N15" s="5"/>
      <c r="O15" s="5"/>
      <c r="P15" s="5"/>
      <c r="Q15" s="5"/>
      <c r="R15" s="5"/>
      <c r="S15" s="5"/>
      <c r="T15" s="5"/>
    </row>
    <row r="16" spans="1:20" ht="43.9" customHeight="1" x14ac:dyDescent="0.25">
      <c r="A16" s="39">
        <v>9</v>
      </c>
      <c r="B16" s="40" t="s">
        <v>3652</v>
      </c>
      <c r="C16" s="43" t="e">
        <f>SUMIF([1]DISTRITO!I11:L2112,'Ficha técnica'!C12,[1]DISTRITO!J11:J2112)+SUMIF([1]DISTRITO!I11:I2112,'Ficha técnica'!C12,[1]DISTRITO!N11:N2112)</f>
        <v>#VALUE!</v>
      </c>
      <c r="D16" s="43">
        <f>COUNTIFS(LOCALES!B12:B1147,"&lt;&gt;54",LOCALES!O12:O1147,"SEA")</f>
        <v>284</v>
      </c>
      <c r="E16" s="43">
        <f>COUNTIFS(LOCALES!Q12:Q1147,"&lt;&gt;54",LOCALES!O12:O1147,"CON")</f>
        <v>852</v>
      </c>
      <c r="F16" s="44">
        <f>D16+E16</f>
        <v>1136</v>
      </c>
      <c r="G16" s="43">
        <f>COUNTIFS(LOCALES!Q12:Q1147,"54",LOCALES!O12:O1147,"CON")</f>
        <v>0</v>
      </c>
      <c r="H16" s="44">
        <f>F16+G16</f>
        <v>1136</v>
      </c>
      <c r="I16" s="5"/>
      <c r="K16" s="5"/>
      <c r="N16" s="5"/>
      <c r="O16" s="5"/>
      <c r="P16" s="5"/>
      <c r="Q16" s="5"/>
      <c r="R16" s="5"/>
      <c r="S16" s="5"/>
      <c r="T16" s="5"/>
    </row>
    <row r="17" spans="1:20" ht="43.9" customHeight="1" x14ac:dyDescent="0.25">
      <c r="A17" s="39">
        <v>10</v>
      </c>
      <c r="B17" s="40" t="s">
        <v>3655</v>
      </c>
      <c r="C17" s="45" t="e">
        <f>COUNTIF([1]DISTRITO!I11:I2112,C12)</f>
        <v>#VALUE!</v>
      </c>
      <c r="D17" s="45" t="s">
        <v>3656</v>
      </c>
      <c r="E17" s="43">
        <v>1873</v>
      </c>
      <c r="F17" s="44">
        <v>1874</v>
      </c>
      <c r="G17" s="43">
        <v>212</v>
      </c>
      <c r="H17" s="46" t="s">
        <v>4574</v>
      </c>
      <c r="I17" s="5"/>
      <c r="N17" s="5"/>
      <c r="O17" s="5"/>
      <c r="P17" s="5"/>
      <c r="Q17" s="5"/>
      <c r="R17" s="5"/>
      <c r="S17" s="5"/>
      <c r="T17" s="5"/>
    </row>
    <row r="18" spans="1:20" ht="44.25" customHeight="1" x14ac:dyDescent="0.25">
      <c r="B18" s="56" t="s">
        <v>4578</v>
      </c>
      <c r="C18" s="57"/>
      <c r="D18" s="57"/>
      <c r="E18" s="57"/>
      <c r="F18" s="57"/>
      <c r="G18" s="57"/>
      <c r="H18" s="57"/>
      <c r="O18" s="5"/>
      <c r="P18" s="5"/>
      <c r="Q18" s="5"/>
      <c r="R18" s="5"/>
      <c r="S18" s="5"/>
      <c r="T18" s="5"/>
    </row>
    <row r="19" spans="1:20" ht="30" customHeight="1" x14ac:dyDescent="0.25">
      <c r="A19" s="60" t="s">
        <v>3648</v>
      </c>
      <c r="B19" s="60"/>
      <c r="C19" s="60"/>
      <c r="D19" s="60"/>
      <c r="E19" s="60"/>
      <c r="F19" s="60"/>
      <c r="G19" s="60"/>
      <c r="H19" s="60"/>
      <c r="O19" s="5"/>
      <c r="P19" s="5"/>
      <c r="Q19" s="5"/>
      <c r="R19" s="5"/>
      <c r="S19" s="5"/>
      <c r="T19" s="5"/>
    </row>
    <row r="20" spans="1:20" ht="30" customHeight="1" x14ac:dyDescent="0.25">
      <c r="A20" s="61">
        <v>11</v>
      </c>
      <c r="B20" s="62" t="s">
        <v>3649</v>
      </c>
      <c r="C20" s="62"/>
      <c r="D20" s="62"/>
      <c r="E20" s="62"/>
      <c r="F20" s="63">
        <v>1042</v>
      </c>
      <c r="G20" s="64"/>
      <c r="H20" s="65"/>
      <c r="O20" s="5"/>
      <c r="P20" s="5"/>
      <c r="Q20" s="5"/>
      <c r="R20" s="5"/>
      <c r="S20" s="5"/>
      <c r="T20" s="5"/>
    </row>
    <row r="21" spans="1:20" ht="30" customHeight="1" x14ac:dyDescent="0.25">
      <c r="A21" s="61"/>
      <c r="B21" s="62" t="s">
        <v>3650</v>
      </c>
      <c r="C21" s="62"/>
      <c r="D21" s="62"/>
      <c r="E21" s="62"/>
      <c r="F21" s="63">
        <f>SUMIF(LOCALES!R12:R1147,"1",LOCALES!M12:M1147)</f>
        <v>13066</v>
      </c>
      <c r="G21" s="64"/>
      <c r="H21" s="65"/>
      <c r="J21" s="5"/>
      <c r="O21" s="5"/>
      <c r="P21" s="5"/>
      <c r="Q21" s="5"/>
      <c r="R21" s="5"/>
      <c r="S21" s="5"/>
      <c r="T21" s="5"/>
    </row>
    <row r="22" spans="1:20" ht="30" customHeight="1" x14ac:dyDescent="0.25">
      <c r="A22" s="61"/>
      <c r="B22" s="62" t="s">
        <v>3651</v>
      </c>
      <c r="C22" s="62"/>
      <c r="D22" s="62"/>
      <c r="E22" s="62"/>
      <c r="F22" s="63">
        <f>SUMIF(LOCALES!R12:R1147,"1",LOCALES!L12:L1147)</f>
        <v>45</v>
      </c>
      <c r="G22" s="64"/>
      <c r="H22" s="65"/>
      <c r="O22" s="5"/>
      <c r="P22" s="5"/>
      <c r="Q22" s="5"/>
      <c r="R22" s="5"/>
      <c r="S22" s="5"/>
      <c r="T22" s="5"/>
    </row>
    <row r="23" spans="1:20" ht="30" customHeight="1" x14ac:dyDescent="0.25">
      <c r="A23" s="61"/>
      <c r="B23" s="62" t="s">
        <v>3652</v>
      </c>
      <c r="C23" s="62"/>
      <c r="D23" s="62"/>
      <c r="E23" s="62"/>
      <c r="F23" s="63">
        <f>SUM(LOCALES!R12:R1147)</f>
        <v>5</v>
      </c>
      <c r="G23" s="64"/>
      <c r="H23" s="65"/>
      <c r="O23" s="5"/>
      <c r="P23" s="5"/>
      <c r="Q23" s="5"/>
      <c r="R23" s="5"/>
      <c r="S23" s="5"/>
      <c r="T23" s="5"/>
    </row>
    <row r="24" spans="1:20" ht="6" customHeight="1" x14ac:dyDescent="0.25">
      <c r="B24" s="29"/>
      <c r="C24" s="29"/>
      <c r="D24" s="29"/>
      <c r="E24" s="29"/>
      <c r="F24" s="29"/>
      <c r="G24" s="29"/>
      <c r="H24" s="29"/>
      <c r="O24" s="5"/>
      <c r="P24" s="5"/>
      <c r="Q24" s="5"/>
      <c r="R24" s="5"/>
      <c r="S24" s="5"/>
      <c r="T24" s="5"/>
    </row>
    <row r="25" spans="1:20" ht="105.75" customHeight="1" x14ac:dyDescent="0.25">
      <c r="B25" s="58" t="s">
        <v>4576</v>
      </c>
      <c r="C25" s="58"/>
      <c r="D25" s="58"/>
      <c r="E25" s="58"/>
      <c r="F25" s="58"/>
      <c r="G25" s="58"/>
      <c r="H25" s="58"/>
    </row>
    <row r="26" spans="1:20" s="7" customFormat="1" ht="18" customHeight="1" x14ac:dyDescent="0.25">
      <c r="B26" s="8" t="s">
        <v>3644</v>
      </c>
      <c r="C26" s="9"/>
      <c r="D26" s="9"/>
      <c r="E26" s="9"/>
      <c r="F26" s="9"/>
      <c r="G26" s="9"/>
      <c r="H26" s="9"/>
      <c r="I26" s="10"/>
      <c r="J26" s="10"/>
      <c r="K26" s="10"/>
      <c r="L26" s="10"/>
      <c r="M26" s="10"/>
      <c r="N26" s="10"/>
      <c r="O26" s="10"/>
      <c r="P26" s="10"/>
    </row>
    <row r="27" spans="1:20" s="7" customFormat="1" ht="18" customHeight="1" x14ac:dyDescent="0.25">
      <c r="B27" s="11" t="s">
        <v>3653</v>
      </c>
      <c r="C27" s="12"/>
      <c r="D27" s="12"/>
      <c r="E27" s="9"/>
      <c r="F27" s="9"/>
      <c r="G27" s="13"/>
      <c r="H27" s="13"/>
      <c r="I27" s="10"/>
      <c r="J27" s="10"/>
      <c r="K27" s="10"/>
      <c r="L27" s="10"/>
      <c r="M27" s="10"/>
      <c r="N27" s="10"/>
      <c r="O27" s="10"/>
      <c r="P27" s="10"/>
    </row>
    <row r="28" spans="1:20" s="7" customFormat="1" ht="18" customHeight="1" x14ac:dyDescent="0.25">
      <c r="B28" s="59" t="s">
        <v>3654</v>
      </c>
      <c r="C28" s="59"/>
      <c r="D28" s="59"/>
      <c r="E28" s="59"/>
      <c r="F28" s="59"/>
      <c r="G28" s="59"/>
      <c r="H28" s="59"/>
      <c r="I28" s="10"/>
      <c r="J28" s="10"/>
      <c r="K28" s="10"/>
      <c r="L28" s="10"/>
      <c r="M28" s="10"/>
      <c r="N28" s="10"/>
      <c r="O28" s="10"/>
      <c r="P28" s="10"/>
    </row>
    <row r="29" spans="1:20" s="7" customFormat="1" ht="18" customHeight="1" x14ac:dyDescent="0.25">
      <c r="B29" s="14" t="s">
        <v>4577</v>
      </c>
      <c r="C29" s="15"/>
      <c r="D29" s="15"/>
      <c r="E29" s="15"/>
      <c r="F29" s="15"/>
      <c r="G29" s="13"/>
      <c r="H29" s="13"/>
      <c r="I29" s="10"/>
      <c r="J29" s="10"/>
      <c r="K29" s="10"/>
      <c r="L29" s="10"/>
      <c r="M29" s="10"/>
      <c r="N29" s="10"/>
      <c r="O29" s="10"/>
      <c r="P29" s="10"/>
    </row>
    <row r="30" spans="1:20" s="7" customFormat="1" ht="5.25" customHeight="1" x14ac:dyDescent="0.25">
      <c r="B30" s="16"/>
      <c r="C30" s="13"/>
      <c r="D30" s="13"/>
      <c r="E30" s="13"/>
      <c r="F30" s="13"/>
      <c r="G30" s="13"/>
      <c r="H30" s="13"/>
      <c r="I30" s="10"/>
      <c r="J30" s="10"/>
      <c r="K30" s="10"/>
      <c r="L30" s="10"/>
      <c r="M30" s="10"/>
      <c r="N30" s="10"/>
      <c r="O30" s="10"/>
      <c r="P30" s="10"/>
    </row>
    <row r="31" spans="1:20" s="7" customFormat="1" ht="15" hidden="1" customHeight="1" x14ac:dyDescent="0.25">
      <c r="B31" s="17" t="s">
        <v>3645</v>
      </c>
      <c r="C31" s="17"/>
      <c r="D31" s="13"/>
      <c r="E31" s="13"/>
      <c r="F31" s="13"/>
      <c r="G31" s="13"/>
      <c r="H31" s="13"/>
      <c r="I31" s="10"/>
      <c r="J31" s="10"/>
      <c r="K31" s="10"/>
      <c r="L31" s="10"/>
      <c r="M31" s="10"/>
      <c r="N31" s="10"/>
      <c r="O31" s="10"/>
      <c r="P31" s="10"/>
    </row>
    <row r="32" spans="1:20" s="7" customFormat="1" ht="15" customHeight="1" x14ac:dyDescent="0.25">
      <c r="B32" s="17" t="s">
        <v>3646</v>
      </c>
      <c r="C32" s="18"/>
      <c r="D32" s="13"/>
      <c r="E32" s="13"/>
      <c r="F32" s="13"/>
      <c r="G32" s="13"/>
      <c r="H32" s="13"/>
      <c r="I32" s="10"/>
      <c r="J32" s="10"/>
      <c r="K32" s="10"/>
      <c r="L32" s="10"/>
      <c r="M32" s="10"/>
      <c r="N32" s="10"/>
      <c r="O32" s="10"/>
      <c r="P32" s="10"/>
    </row>
    <row r="33" spans="2:16" ht="14.45" customHeight="1" x14ac:dyDescent="0.25">
      <c r="B33" s="17" t="s">
        <v>3647</v>
      </c>
      <c r="C33" s="18"/>
      <c r="D33" s="13"/>
      <c r="E33" s="13"/>
      <c r="F33" s="13"/>
      <c r="G33" s="13"/>
      <c r="H33" s="13"/>
    </row>
    <row r="34" spans="2:16" ht="14.25" customHeight="1" x14ac:dyDescent="0.25">
      <c r="B34" s="19"/>
      <c r="C34" s="20"/>
      <c r="D34" s="7"/>
      <c r="E34" s="7"/>
      <c r="F34" s="7"/>
      <c r="G34" s="7"/>
      <c r="H34" s="7"/>
    </row>
    <row r="35" spans="2:16" ht="3" customHeight="1" x14ac:dyDescent="0.25">
      <c r="B35" s="4"/>
    </row>
    <row r="36" spans="2:16" s="22" customFormat="1" ht="22.5" hidden="1" customHeight="1" x14ac:dyDescent="0.25">
      <c r="I36" s="21"/>
      <c r="J36" s="21"/>
      <c r="K36" s="21"/>
      <c r="L36" s="21"/>
      <c r="M36" s="21"/>
      <c r="N36" s="21"/>
      <c r="O36" s="21"/>
      <c r="P36" s="21"/>
    </row>
    <row r="37" spans="2:16" s="22" customFormat="1" ht="22.5" hidden="1" customHeight="1" x14ac:dyDescent="0.25">
      <c r="J37" s="23"/>
      <c r="K37" s="21"/>
      <c r="L37" s="21"/>
      <c r="M37" s="21"/>
      <c r="N37" s="21"/>
      <c r="O37" s="21"/>
      <c r="P37" s="21"/>
    </row>
    <row r="38" spans="2:16" s="22" customFormat="1" ht="22.5" hidden="1" customHeight="1" x14ac:dyDescent="0.25">
      <c r="I38" s="21"/>
      <c r="J38" s="23"/>
      <c r="K38" s="21"/>
      <c r="L38" s="21"/>
      <c r="M38" s="21"/>
      <c r="N38" s="21"/>
      <c r="O38" s="21"/>
      <c r="P38" s="21"/>
    </row>
    <row r="39" spans="2:16" s="22" customFormat="1" ht="22.5" hidden="1" customHeight="1" x14ac:dyDescent="0.25">
      <c r="I39" s="21"/>
      <c r="J39" s="21"/>
      <c r="K39" s="21"/>
      <c r="L39" s="21"/>
      <c r="M39" s="21"/>
      <c r="N39" s="21"/>
      <c r="O39" s="21"/>
      <c r="P39" s="21"/>
    </row>
    <row r="40" spans="2:16" ht="14.45" hidden="1" customHeight="1" x14ac:dyDescent="0.25">
      <c r="B40" s="8"/>
    </row>
    <row r="43" spans="2:16" ht="14.45" customHeight="1" x14ac:dyDescent="0.25">
      <c r="G43" s="28"/>
    </row>
  </sheetData>
  <mergeCells count="28">
    <mergeCell ref="B18:H18"/>
    <mergeCell ref="B25:H25"/>
    <mergeCell ref="B28:H28"/>
    <mergeCell ref="A19:H19"/>
    <mergeCell ref="A20:A23"/>
    <mergeCell ref="B20:E20"/>
    <mergeCell ref="B21:E21"/>
    <mergeCell ref="B22:E22"/>
    <mergeCell ref="B23:E23"/>
    <mergeCell ref="F20:H20"/>
    <mergeCell ref="F21:H21"/>
    <mergeCell ref="F22:H22"/>
    <mergeCell ref="F23:H23"/>
    <mergeCell ref="C10:H10"/>
    <mergeCell ref="A11:A13"/>
    <mergeCell ref="B11:B13"/>
    <mergeCell ref="C11:F11"/>
    <mergeCell ref="H11:H13"/>
    <mergeCell ref="E12:E13"/>
    <mergeCell ref="F12:F13"/>
    <mergeCell ref="G12:G13"/>
    <mergeCell ref="C12:D13"/>
    <mergeCell ref="C9:H9"/>
    <mergeCell ref="A2:H2"/>
    <mergeCell ref="A3:H3"/>
    <mergeCell ref="C5:H6"/>
    <mergeCell ref="C7:H7"/>
    <mergeCell ref="C8:H8"/>
  </mergeCells>
  <printOptions horizontalCentered="1"/>
  <pageMargins left="0.25" right="0.25" top="0.75" bottom="0.75" header="0.3" footer="0.3"/>
  <pageSetup paperSize="9" scale="81" orientation="portrait" r:id="rId1"/>
  <ignoredErrors>
    <ignoredError sqref="G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153"/>
  <sheetViews>
    <sheetView showGridLines="0" topLeftCell="A1133" zoomScale="90" zoomScaleNormal="90" workbookViewId="0">
      <selection activeCell="F1155" sqref="F1155"/>
    </sheetView>
  </sheetViews>
  <sheetFormatPr baseColWidth="10" defaultColWidth="9.140625" defaultRowHeight="13.5" x14ac:dyDescent="0.25"/>
  <cols>
    <col min="1" max="1" width="6.28515625" style="1" customWidth="1"/>
    <col min="2" max="2" width="4.85546875" style="1" customWidth="1"/>
    <col min="3" max="3" width="14" style="1" customWidth="1"/>
    <col min="4" max="4" width="13.5703125" style="1" customWidth="1"/>
    <col min="5" max="5" width="6.42578125" style="1" bestFit="1" customWidth="1"/>
    <col min="6" max="6" width="10.140625" style="1" customWidth="1"/>
    <col min="7" max="7" width="13.42578125" style="1" customWidth="1"/>
    <col min="8" max="8" width="13.28515625" style="1" customWidth="1"/>
    <col min="9" max="9" width="7.5703125" style="1" customWidth="1"/>
    <col min="10" max="10" width="30.140625" style="1" customWidth="1"/>
    <col min="11" max="11" width="20.42578125" style="1" customWidth="1"/>
    <col min="12" max="12" width="6" style="1" bestFit="1" customWidth="1"/>
    <col min="13" max="13" width="9.5703125" style="1" bestFit="1" customWidth="1"/>
    <col min="14" max="14" width="15.85546875" style="1" customWidth="1"/>
    <col min="15" max="15" width="14.5703125" style="1" customWidth="1"/>
    <col min="16" max="16" width="13.140625" style="1" customWidth="1"/>
    <col min="17" max="17" width="9.5703125" style="25" hidden="1" customWidth="1"/>
    <col min="18" max="18" width="9.5703125" style="1" hidden="1" customWidth="1"/>
    <col min="19" max="19" width="9.5703125" style="1" customWidth="1"/>
    <col min="20" max="249" width="9.140625" style="1"/>
    <col min="250" max="250" width="5.28515625" style="1" customWidth="1"/>
    <col min="251" max="251" width="7" style="1" customWidth="1"/>
    <col min="252" max="252" width="14.7109375" style="1" customWidth="1"/>
    <col min="253" max="253" width="14.42578125" style="1" customWidth="1"/>
    <col min="254" max="254" width="8.42578125" style="1" customWidth="1"/>
    <col min="255" max="255" width="10.42578125" style="1" customWidth="1"/>
    <col min="256" max="257" width="15" style="1" customWidth="1"/>
    <col min="258" max="258" width="8.42578125" style="1" customWidth="1"/>
    <col min="259" max="259" width="35.85546875" style="1" customWidth="1"/>
    <col min="260" max="260" width="28.7109375" style="1" customWidth="1"/>
    <col min="261" max="261" width="8.7109375" style="1" customWidth="1"/>
    <col min="262" max="262" width="14.140625" style="1" customWidth="1"/>
    <col min="263" max="263" width="18.42578125" style="1" customWidth="1"/>
    <col min="264" max="264" width="14.85546875" style="1" customWidth="1"/>
    <col min="265" max="265" width="11.7109375" style="1" customWidth="1"/>
    <col min="266" max="505" width="9.140625" style="1"/>
    <col min="506" max="506" width="5.28515625" style="1" customWidth="1"/>
    <col min="507" max="507" width="7" style="1" customWidth="1"/>
    <col min="508" max="508" width="14.7109375" style="1" customWidth="1"/>
    <col min="509" max="509" width="14.42578125" style="1" customWidth="1"/>
    <col min="510" max="510" width="8.42578125" style="1" customWidth="1"/>
    <col min="511" max="511" width="10.42578125" style="1" customWidth="1"/>
    <col min="512" max="513" width="15" style="1" customWidth="1"/>
    <col min="514" max="514" width="8.42578125" style="1" customWidth="1"/>
    <col min="515" max="515" width="35.85546875" style="1" customWidth="1"/>
    <col min="516" max="516" width="28.7109375" style="1" customWidth="1"/>
    <col min="517" max="517" width="8.7109375" style="1" customWidth="1"/>
    <col min="518" max="518" width="14.140625" style="1" customWidth="1"/>
    <col min="519" max="519" width="18.42578125" style="1" customWidth="1"/>
    <col min="520" max="520" width="14.85546875" style="1" customWidth="1"/>
    <col min="521" max="521" width="11.7109375" style="1" customWidth="1"/>
    <col min="522" max="761" width="9.140625" style="1"/>
    <col min="762" max="762" width="5.28515625" style="1" customWidth="1"/>
    <col min="763" max="763" width="7" style="1" customWidth="1"/>
    <col min="764" max="764" width="14.7109375" style="1" customWidth="1"/>
    <col min="765" max="765" width="14.42578125" style="1" customWidth="1"/>
    <col min="766" max="766" width="8.42578125" style="1" customWidth="1"/>
    <col min="767" max="767" width="10.42578125" style="1" customWidth="1"/>
    <col min="768" max="769" width="15" style="1" customWidth="1"/>
    <col min="770" max="770" width="8.42578125" style="1" customWidth="1"/>
    <col min="771" max="771" width="35.85546875" style="1" customWidth="1"/>
    <col min="772" max="772" width="28.7109375" style="1" customWidth="1"/>
    <col min="773" max="773" width="8.7109375" style="1" customWidth="1"/>
    <col min="774" max="774" width="14.140625" style="1" customWidth="1"/>
    <col min="775" max="775" width="18.42578125" style="1" customWidth="1"/>
    <col min="776" max="776" width="14.85546875" style="1" customWidth="1"/>
    <col min="777" max="777" width="11.7109375" style="1" customWidth="1"/>
    <col min="778" max="1017" width="9.140625" style="1"/>
    <col min="1018" max="1018" width="5.28515625" style="1" customWidth="1"/>
    <col min="1019" max="1019" width="7" style="1" customWidth="1"/>
    <col min="1020" max="1020" width="14.7109375" style="1" customWidth="1"/>
    <col min="1021" max="1021" width="14.42578125" style="1" customWidth="1"/>
    <col min="1022" max="1022" width="8.42578125" style="1" customWidth="1"/>
    <col min="1023" max="1023" width="10.42578125" style="1" customWidth="1"/>
    <col min="1024" max="1025" width="15" style="1" customWidth="1"/>
    <col min="1026" max="1026" width="8.42578125" style="1" customWidth="1"/>
    <col min="1027" max="1027" width="35.85546875" style="1" customWidth="1"/>
    <col min="1028" max="1028" width="28.7109375" style="1" customWidth="1"/>
    <col min="1029" max="1029" width="8.7109375" style="1" customWidth="1"/>
    <col min="1030" max="1030" width="14.140625" style="1" customWidth="1"/>
    <col min="1031" max="1031" width="18.42578125" style="1" customWidth="1"/>
    <col min="1032" max="1032" width="14.85546875" style="1" customWidth="1"/>
    <col min="1033" max="1033" width="11.7109375" style="1" customWidth="1"/>
    <col min="1034" max="1273" width="9.140625" style="1"/>
    <col min="1274" max="1274" width="5.28515625" style="1" customWidth="1"/>
    <col min="1275" max="1275" width="7" style="1" customWidth="1"/>
    <col min="1276" max="1276" width="14.7109375" style="1" customWidth="1"/>
    <col min="1277" max="1277" width="14.42578125" style="1" customWidth="1"/>
    <col min="1278" max="1278" width="8.42578125" style="1" customWidth="1"/>
    <col min="1279" max="1279" width="10.42578125" style="1" customWidth="1"/>
    <col min="1280" max="1281" width="15" style="1" customWidth="1"/>
    <col min="1282" max="1282" width="8.42578125" style="1" customWidth="1"/>
    <col min="1283" max="1283" width="35.85546875" style="1" customWidth="1"/>
    <col min="1284" max="1284" width="28.7109375" style="1" customWidth="1"/>
    <col min="1285" max="1285" width="8.7109375" style="1" customWidth="1"/>
    <col min="1286" max="1286" width="14.140625" style="1" customWidth="1"/>
    <col min="1287" max="1287" width="18.42578125" style="1" customWidth="1"/>
    <col min="1288" max="1288" width="14.85546875" style="1" customWidth="1"/>
    <col min="1289" max="1289" width="11.7109375" style="1" customWidth="1"/>
    <col min="1290" max="1529" width="9.140625" style="1"/>
    <col min="1530" max="1530" width="5.28515625" style="1" customWidth="1"/>
    <col min="1531" max="1531" width="7" style="1" customWidth="1"/>
    <col min="1532" max="1532" width="14.7109375" style="1" customWidth="1"/>
    <col min="1533" max="1533" width="14.42578125" style="1" customWidth="1"/>
    <col min="1534" max="1534" width="8.42578125" style="1" customWidth="1"/>
    <col min="1535" max="1535" width="10.42578125" style="1" customWidth="1"/>
    <col min="1536" max="1537" width="15" style="1" customWidth="1"/>
    <col min="1538" max="1538" width="8.42578125" style="1" customWidth="1"/>
    <col min="1539" max="1539" width="35.85546875" style="1" customWidth="1"/>
    <col min="1540" max="1540" width="28.7109375" style="1" customWidth="1"/>
    <col min="1541" max="1541" width="8.7109375" style="1" customWidth="1"/>
    <col min="1542" max="1542" width="14.140625" style="1" customWidth="1"/>
    <col min="1543" max="1543" width="18.42578125" style="1" customWidth="1"/>
    <col min="1544" max="1544" width="14.85546875" style="1" customWidth="1"/>
    <col min="1545" max="1545" width="11.7109375" style="1" customWidth="1"/>
    <col min="1546" max="1785" width="9.140625" style="1"/>
    <col min="1786" max="1786" width="5.28515625" style="1" customWidth="1"/>
    <col min="1787" max="1787" width="7" style="1" customWidth="1"/>
    <col min="1788" max="1788" width="14.7109375" style="1" customWidth="1"/>
    <col min="1789" max="1789" width="14.42578125" style="1" customWidth="1"/>
    <col min="1790" max="1790" width="8.42578125" style="1" customWidth="1"/>
    <col min="1791" max="1791" width="10.42578125" style="1" customWidth="1"/>
    <col min="1792" max="1793" width="15" style="1" customWidth="1"/>
    <col min="1794" max="1794" width="8.42578125" style="1" customWidth="1"/>
    <col min="1795" max="1795" width="35.85546875" style="1" customWidth="1"/>
    <col min="1796" max="1796" width="28.7109375" style="1" customWidth="1"/>
    <col min="1797" max="1797" width="8.7109375" style="1" customWidth="1"/>
    <col min="1798" max="1798" width="14.140625" style="1" customWidth="1"/>
    <col min="1799" max="1799" width="18.42578125" style="1" customWidth="1"/>
    <col min="1800" max="1800" width="14.85546875" style="1" customWidth="1"/>
    <col min="1801" max="1801" width="11.7109375" style="1" customWidth="1"/>
    <col min="1802" max="2041" width="9.140625" style="1"/>
    <col min="2042" max="2042" width="5.28515625" style="1" customWidth="1"/>
    <col min="2043" max="2043" width="7" style="1" customWidth="1"/>
    <col min="2044" max="2044" width="14.7109375" style="1" customWidth="1"/>
    <col min="2045" max="2045" width="14.42578125" style="1" customWidth="1"/>
    <col min="2046" max="2046" width="8.42578125" style="1" customWidth="1"/>
    <col min="2047" max="2047" width="10.42578125" style="1" customWidth="1"/>
    <col min="2048" max="2049" width="15" style="1" customWidth="1"/>
    <col min="2050" max="2050" width="8.42578125" style="1" customWidth="1"/>
    <col min="2051" max="2051" width="35.85546875" style="1" customWidth="1"/>
    <col min="2052" max="2052" width="28.7109375" style="1" customWidth="1"/>
    <col min="2053" max="2053" width="8.7109375" style="1" customWidth="1"/>
    <col min="2054" max="2054" width="14.140625" style="1" customWidth="1"/>
    <col min="2055" max="2055" width="18.42578125" style="1" customWidth="1"/>
    <col min="2056" max="2056" width="14.85546875" style="1" customWidth="1"/>
    <col min="2057" max="2057" width="11.7109375" style="1" customWidth="1"/>
    <col min="2058" max="2297" width="9.140625" style="1"/>
    <col min="2298" max="2298" width="5.28515625" style="1" customWidth="1"/>
    <col min="2299" max="2299" width="7" style="1" customWidth="1"/>
    <col min="2300" max="2300" width="14.7109375" style="1" customWidth="1"/>
    <col min="2301" max="2301" width="14.42578125" style="1" customWidth="1"/>
    <col min="2302" max="2302" width="8.42578125" style="1" customWidth="1"/>
    <col min="2303" max="2303" width="10.42578125" style="1" customWidth="1"/>
    <col min="2304" max="2305" width="15" style="1" customWidth="1"/>
    <col min="2306" max="2306" width="8.42578125" style="1" customWidth="1"/>
    <col min="2307" max="2307" width="35.85546875" style="1" customWidth="1"/>
    <col min="2308" max="2308" width="28.7109375" style="1" customWidth="1"/>
    <col min="2309" max="2309" width="8.7109375" style="1" customWidth="1"/>
    <col min="2310" max="2310" width="14.140625" style="1" customWidth="1"/>
    <col min="2311" max="2311" width="18.42578125" style="1" customWidth="1"/>
    <col min="2312" max="2312" width="14.85546875" style="1" customWidth="1"/>
    <col min="2313" max="2313" width="11.7109375" style="1" customWidth="1"/>
    <col min="2314" max="2553" width="9.140625" style="1"/>
    <col min="2554" max="2554" width="5.28515625" style="1" customWidth="1"/>
    <col min="2555" max="2555" width="7" style="1" customWidth="1"/>
    <col min="2556" max="2556" width="14.7109375" style="1" customWidth="1"/>
    <col min="2557" max="2557" width="14.42578125" style="1" customWidth="1"/>
    <col min="2558" max="2558" width="8.42578125" style="1" customWidth="1"/>
    <col min="2559" max="2559" width="10.42578125" style="1" customWidth="1"/>
    <col min="2560" max="2561" width="15" style="1" customWidth="1"/>
    <col min="2562" max="2562" width="8.42578125" style="1" customWidth="1"/>
    <col min="2563" max="2563" width="35.85546875" style="1" customWidth="1"/>
    <col min="2564" max="2564" width="28.7109375" style="1" customWidth="1"/>
    <col min="2565" max="2565" width="8.7109375" style="1" customWidth="1"/>
    <col min="2566" max="2566" width="14.140625" style="1" customWidth="1"/>
    <col min="2567" max="2567" width="18.42578125" style="1" customWidth="1"/>
    <col min="2568" max="2568" width="14.85546875" style="1" customWidth="1"/>
    <col min="2569" max="2569" width="11.7109375" style="1" customWidth="1"/>
    <col min="2570" max="2809" width="9.140625" style="1"/>
    <col min="2810" max="2810" width="5.28515625" style="1" customWidth="1"/>
    <col min="2811" max="2811" width="7" style="1" customWidth="1"/>
    <col min="2812" max="2812" width="14.7109375" style="1" customWidth="1"/>
    <col min="2813" max="2813" width="14.42578125" style="1" customWidth="1"/>
    <col min="2814" max="2814" width="8.42578125" style="1" customWidth="1"/>
    <col min="2815" max="2815" width="10.42578125" style="1" customWidth="1"/>
    <col min="2816" max="2817" width="15" style="1" customWidth="1"/>
    <col min="2818" max="2818" width="8.42578125" style="1" customWidth="1"/>
    <col min="2819" max="2819" width="35.85546875" style="1" customWidth="1"/>
    <col min="2820" max="2820" width="28.7109375" style="1" customWidth="1"/>
    <col min="2821" max="2821" width="8.7109375" style="1" customWidth="1"/>
    <col min="2822" max="2822" width="14.140625" style="1" customWidth="1"/>
    <col min="2823" max="2823" width="18.42578125" style="1" customWidth="1"/>
    <col min="2824" max="2824" width="14.85546875" style="1" customWidth="1"/>
    <col min="2825" max="2825" width="11.7109375" style="1" customWidth="1"/>
    <col min="2826" max="3065" width="9.140625" style="1"/>
    <col min="3066" max="3066" width="5.28515625" style="1" customWidth="1"/>
    <col min="3067" max="3067" width="7" style="1" customWidth="1"/>
    <col min="3068" max="3068" width="14.7109375" style="1" customWidth="1"/>
    <col min="3069" max="3069" width="14.42578125" style="1" customWidth="1"/>
    <col min="3070" max="3070" width="8.42578125" style="1" customWidth="1"/>
    <col min="3071" max="3071" width="10.42578125" style="1" customWidth="1"/>
    <col min="3072" max="3073" width="15" style="1" customWidth="1"/>
    <col min="3074" max="3074" width="8.42578125" style="1" customWidth="1"/>
    <col min="3075" max="3075" width="35.85546875" style="1" customWidth="1"/>
    <col min="3076" max="3076" width="28.7109375" style="1" customWidth="1"/>
    <col min="3077" max="3077" width="8.7109375" style="1" customWidth="1"/>
    <col min="3078" max="3078" width="14.140625" style="1" customWidth="1"/>
    <col min="3079" max="3079" width="18.42578125" style="1" customWidth="1"/>
    <col min="3080" max="3080" width="14.85546875" style="1" customWidth="1"/>
    <col min="3081" max="3081" width="11.7109375" style="1" customWidth="1"/>
    <col min="3082" max="3321" width="9.140625" style="1"/>
    <col min="3322" max="3322" width="5.28515625" style="1" customWidth="1"/>
    <col min="3323" max="3323" width="7" style="1" customWidth="1"/>
    <col min="3324" max="3324" width="14.7109375" style="1" customWidth="1"/>
    <col min="3325" max="3325" width="14.42578125" style="1" customWidth="1"/>
    <col min="3326" max="3326" width="8.42578125" style="1" customWidth="1"/>
    <col min="3327" max="3327" width="10.42578125" style="1" customWidth="1"/>
    <col min="3328" max="3329" width="15" style="1" customWidth="1"/>
    <col min="3330" max="3330" width="8.42578125" style="1" customWidth="1"/>
    <col min="3331" max="3331" width="35.85546875" style="1" customWidth="1"/>
    <col min="3332" max="3332" width="28.7109375" style="1" customWidth="1"/>
    <col min="3333" max="3333" width="8.7109375" style="1" customWidth="1"/>
    <col min="3334" max="3334" width="14.140625" style="1" customWidth="1"/>
    <col min="3335" max="3335" width="18.42578125" style="1" customWidth="1"/>
    <col min="3336" max="3336" width="14.85546875" style="1" customWidth="1"/>
    <col min="3337" max="3337" width="11.7109375" style="1" customWidth="1"/>
    <col min="3338" max="3577" width="9.140625" style="1"/>
    <col min="3578" max="3578" width="5.28515625" style="1" customWidth="1"/>
    <col min="3579" max="3579" width="7" style="1" customWidth="1"/>
    <col min="3580" max="3580" width="14.7109375" style="1" customWidth="1"/>
    <col min="3581" max="3581" width="14.42578125" style="1" customWidth="1"/>
    <col min="3582" max="3582" width="8.42578125" style="1" customWidth="1"/>
    <col min="3583" max="3583" width="10.42578125" style="1" customWidth="1"/>
    <col min="3584" max="3585" width="15" style="1" customWidth="1"/>
    <col min="3586" max="3586" width="8.42578125" style="1" customWidth="1"/>
    <col min="3587" max="3587" width="35.85546875" style="1" customWidth="1"/>
    <col min="3588" max="3588" width="28.7109375" style="1" customWidth="1"/>
    <col min="3589" max="3589" width="8.7109375" style="1" customWidth="1"/>
    <col min="3590" max="3590" width="14.140625" style="1" customWidth="1"/>
    <col min="3591" max="3591" width="18.42578125" style="1" customWidth="1"/>
    <col min="3592" max="3592" width="14.85546875" style="1" customWidth="1"/>
    <col min="3593" max="3593" width="11.7109375" style="1" customWidth="1"/>
    <col min="3594" max="3833" width="9.140625" style="1"/>
    <col min="3834" max="3834" width="5.28515625" style="1" customWidth="1"/>
    <col min="3835" max="3835" width="7" style="1" customWidth="1"/>
    <col min="3836" max="3836" width="14.7109375" style="1" customWidth="1"/>
    <col min="3837" max="3837" width="14.42578125" style="1" customWidth="1"/>
    <col min="3838" max="3838" width="8.42578125" style="1" customWidth="1"/>
    <col min="3839" max="3839" width="10.42578125" style="1" customWidth="1"/>
    <col min="3840" max="3841" width="15" style="1" customWidth="1"/>
    <col min="3842" max="3842" width="8.42578125" style="1" customWidth="1"/>
    <col min="3843" max="3843" width="35.85546875" style="1" customWidth="1"/>
    <col min="3844" max="3844" width="28.7109375" style="1" customWidth="1"/>
    <col min="3845" max="3845" width="8.7109375" style="1" customWidth="1"/>
    <col min="3846" max="3846" width="14.140625" style="1" customWidth="1"/>
    <col min="3847" max="3847" width="18.42578125" style="1" customWidth="1"/>
    <col min="3848" max="3848" width="14.85546875" style="1" customWidth="1"/>
    <col min="3849" max="3849" width="11.7109375" style="1" customWidth="1"/>
    <col min="3850" max="4089" width="9.140625" style="1"/>
    <col min="4090" max="4090" width="5.28515625" style="1" customWidth="1"/>
    <col min="4091" max="4091" width="7" style="1" customWidth="1"/>
    <col min="4092" max="4092" width="14.7109375" style="1" customWidth="1"/>
    <col min="4093" max="4093" width="14.42578125" style="1" customWidth="1"/>
    <col min="4094" max="4094" width="8.42578125" style="1" customWidth="1"/>
    <col min="4095" max="4095" width="10.42578125" style="1" customWidth="1"/>
    <col min="4096" max="4097" width="15" style="1" customWidth="1"/>
    <col min="4098" max="4098" width="8.42578125" style="1" customWidth="1"/>
    <col min="4099" max="4099" width="35.85546875" style="1" customWidth="1"/>
    <col min="4100" max="4100" width="28.7109375" style="1" customWidth="1"/>
    <col min="4101" max="4101" width="8.7109375" style="1" customWidth="1"/>
    <col min="4102" max="4102" width="14.140625" style="1" customWidth="1"/>
    <col min="4103" max="4103" width="18.42578125" style="1" customWidth="1"/>
    <col min="4104" max="4104" width="14.85546875" style="1" customWidth="1"/>
    <col min="4105" max="4105" width="11.7109375" style="1" customWidth="1"/>
    <col min="4106" max="4345" width="9.140625" style="1"/>
    <col min="4346" max="4346" width="5.28515625" style="1" customWidth="1"/>
    <col min="4347" max="4347" width="7" style="1" customWidth="1"/>
    <col min="4348" max="4348" width="14.7109375" style="1" customWidth="1"/>
    <col min="4349" max="4349" width="14.42578125" style="1" customWidth="1"/>
    <col min="4350" max="4350" width="8.42578125" style="1" customWidth="1"/>
    <col min="4351" max="4351" width="10.42578125" style="1" customWidth="1"/>
    <col min="4352" max="4353" width="15" style="1" customWidth="1"/>
    <col min="4354" max="4354" width="8.42578125" style="1" customWidth="1"/>
    <col min="4355" max="4355" width="35.85546875" style="1" customWidth="1"/>
    <col min="4356" max="4356" width="28.7109375" style="1" customWidth="1"/>
    <col min="4357" max="4357" width="8.7109375" style="1" customWidth="1"/>
    <col min="4358" max="4358" width="14.140625" style="1" customWidth="1"/>
    <col min="4359" max="4359" width="18.42578125" style="1" customWidth="1"/>
    <col min="4360" max="4360" width="14.85546875" style="1" customWidth="1"/>
    <col min="4361" max="4361" width="11.7109375" style="1" customWidth="1"/>
    <col min="4362" max="4601" width="9.140625" style="1"/>
    <col min="4602" max="4602" width="5.28515625" style="1" customWidth="1"/>
    <col min="4603" max="4603" width="7" style="1" customWidth="1"/>
    <col min="4604" max="4604" width="14.7109375" style="1" customWidth="1"/>
    <col min="4605" max="4605" width="14.42578125" style="1" customWidth="1"/>
    <col min="4606" max="4606" width="8.42578125" style="1" customWidth="1"/>
    <col min="4607" max="4607" width="10.42578125" style="1" customWidth="1"/>
    <col min="4608" max="4609" width="15" style="1" customWidth="1"/>
    <col min="4610" max="4610" width="8.42578125" style="1" customWidth="1"/>
    <col min="4611" max="4611" width="35.85546875" style="1" customWidth="1"/>
    <col min="4612" max="4612" width="28.7109375" style="1" customWidth="1"/>
    <col min="4613" max="4613" width="8.7109375" style="1" customWidth="1"/>
    <col min="4614" max="4614" width="14.140625" style="1" customWidth="1"/>
    <col min="4615" max="4615" width="18.42578125" style="1" customWidth="1"/>
    <col min="4616" max="4616" width="14.85546875" style="1" customWidth="1"/>
    <col min="4617" max="4617" width="11.7109375" style="1" customWidth="1"/>
    <col min="4618" max="4857" width="9.140625" style="1"/>
    <col min="4858" max="4858" width="5.28515625" style="1" customWidth="1"/>
    <col min="4859" max="4859" width="7" style="1" customWidth="1"/>
    <col min="4860" max="4860" width="14.7109375" style="1" customWidth="1"/>
    <col min="4861" max="4861" width="14.42578125" style="1" customWidth="1"/>
    <col min="4862" max="4862" width="8.42578125" style="1" customWidth="1"/>
    <col min="4863" max="4863" width="10.42578125" style="1" customWidth="1"/>
    <col min="4864" max="4865" width="15" style="1" customWidth="1"/>
    <col min="4866" max="4866" width="8.42578125" style="1" customWidth="1"/>
    <col min="4867" max="4867" width="35.85546875" style="1" customWidth="1"/>
    <col min="4868" max="4868" width="28.7109375" style="1" customWidth="1"/>
    <col min="4869" max="4869" width="8.7109375" style="1" customWidth="1"/>
    <col min="4870" max="4870" width="14.140625" style="1" customWidth="1"/>
    <col min="4871" max="4871" width="18.42578125" style="1" customWidth="1"/>
    <col min="4872" max="4872" width="14.85546875" style="1" customWidth="1"/>
    <col min="4873" max="4873" width="11.7109375" style="1" customWidth="1"/>
    <col min="4874" max="5113" width="9.140625" style="1"/>
    <col min="5114" max="5114" width="5.28515625" style="1" customWidth="1"/>
    <col min="5115" max="5115" width="7" style="1" customWidth="1"/>
    <col min="5116" max="5116" width="14.7109375" style="1" customWidth="1"/>
    <col min="5117" max="5117" width="14.42578125" style="1" customWidth="1"/>
    <col min="5118" max="5118" width="8.42578125" style="1" customWidth="1"/>
    <col min="5119" max="5119" width="10.42578125" style="1" customWidth="1"/>
    <col min="5120" max="5121" width="15" style="1" customWidth="1"/>
    <col min="5122" max="5122" width="8.42578125" style="1" customWidth="1"/>
    <col min="5123" max="5123" width="35.85546875" style="1" customWidth="1"/>
    <col min="5124" max="5124" width="28.7109375" style="1" customWidth="1"/>
    <col min="5125" max="5125" width="8.7109375" style="1" customWidth="1"/>
    <col min="5126" max="5126" width="14.140625" style="1" customWidth="1"/>
    <col min="5127" max="5127" width="18.42578125" style="1" customWidth="1"/>
    <col min="5128" max="5128" width="14.85546875" style="1" customWidth="1"/>
    <col min="5129" max="5129" width="11.7109375" style="1" customWidth="1"/>
    <col min="5130" max="5369" width="9.140625" style="1"/>
    <col min="5370" max="5370" width="5.28515625" style="1" customWidth="1"/>
    <col min="5371" max="5371" width="7" style="1" customWidth="1"/>
    <col min="5372" max="5372" width="14.7109375" style="1" customWidth="1"/>
    <col min="5373" max="5373" width="14.42578125" style="1" customWidth="1"/>
    <col min="5374" max="5374" width="8.42578125" style="1" customWidth="1"/>
    <col min="5375" max="5375" width="10.42578125" style="1" customWidth="1"/>
    <col min="5376" max="5377" width="15" style="1" customWidth="1"/>
    <col min="5378" max="5378" width="8.42578125" style="1" customWidth="1"/>
    <col min="5379" max="5379" width="35.85546875" style="1" customWidth="1"/>
    <col min="5380" max="5380" width="28.7109375" style="1" customWidth="1"/>
    <col min="5381" max="5381" width="8.7109375" style="1" customWidth="1"/>
    <col min="5382" max="5382" width="14.140625" style="1" customWidth="1"/>
    <col min="5383" max="5383" width="18.42578125" style="1" customWidth="1"/>
    <col min="5384" max="5384" width="14.85546875" style="1" customWidth="1"/>
    <col min="5385" max="5385" width="11.7109375" style="1" customWidth="1"/>
    <col min="5386" max="5625" width="9.140625" style="1"/>
    <col min="5626" max="5626" width="5.28515625" style="1" customWidth="1"/>
    <col min="5627" max="5627" width="7" style="1" customWidth="1"/>
    <col min="5628" max="5628" width="14.7109375" style="1" customWidth="1"/>
    <col min="5629" max="5629" width="14.42578125" style="1" customWidth="1"/>
    <col min="5630" max="5630" width="8.42578125" style="1" customWidth="1"/>
    <col min="5631" max="5631" width="10.42578125" style="1" customWidth="1"/>
    <col min="5632" max="5633" width="15" style="1" customWidth="1"/>
    <col min="5634" max="5634" width="8.42578125" style="1" customWidth="1"/>
    <col min="5635" max="5635" width="35.85546875" style="1" customWidth="1"/>
    <col min="5636" max="5636" width="28.7109375" style="1" customWidth="1"/>
    <col min="5637" max="5637" width="8.7109375" style="1" customWidth="1"/>
    <col min="5638" max="5638" width="14.140625" style="1" customWidth="1"/>
    <col min="5639" max="5639" width="18.42578125" style="1" customWidth="1"/>
    <col min="5640" max="5640" width="14.85546875" style="1" customWidth="1"/>
    <col min="5641" max="5641" width="11.7109375" style="1" customWidth="1"/>
    <col min="5642" max="5881" width="9.140625" style="1"/>
    <col min="5882" max="5882" width="5.28515625" style="1" customWidth="1"/>
    <col min="5883" max="5883" width="7" style="1" customWidth="1"/>
    <col min="5884" max="5884" width="14.7109375" style="1" customWidth="1"/>
    <col min="5885" max="5885" width="14.42578125" style="1" customWidth="1"/>
    <col min="5886" max="5886" width="8.42578125" style="1" customWidth="1"/>
    <col min="5887" max="5887" width="10.42578125" style="1" customWidth="1"/>
    <col min="5888" max="5889" width="15" style="1" customWidth="1"/>
    <col min="5890" max="5890" width="8.42578125" style="1" customWidth="1"/>
    <col min="5891" max="5891" width="35.85546875" style="1" customWidth="1"/>
    <col min="5892" max="5892" width="28.7109375" style="1" customWidth="1"/>
    <col min="5893" max="5893" width="8.7109375" style="1" customWidth="1"/>
    <col min="5894" max="5894" width="14.140625" style="1" customWidth="1"/>
    <col min="5895" max="5895" width="18.42578125" style="1" customWidth="1"/>
    <col min="5896" max="5896" width="14.85546875" style="1" customWidth="1"/>
    <col min="5897" max="5897" width="11.7109375" style="1" customWidth="1"/>
    <col min="5898" max="6137" width="9.140625" style="1"/>
    <col min="6138" max="6138" width="5.28515625" style="1" customWidth="1"/>
    <col min="6139" max="6139" width="7" style="1" customWidth="1"/>
    <col min="6140" max="6140" width="14.7109375" style="1" customWidth="1"/>
    <col min="6141" max="6141" width="14.42578125" style="1" customWidth="1"/>
    <col min="6142" max="6142" width="8.42578125" style="1" customWidth="1"/>
    <col min="6143" max="6143" width="10.42578125" style="1" customWidth="1"/>
    <col min="6144" max="6145" width="15" style="1" customWidth="1"/>
    <col min="6146" max="6146" width="8.42578125" style="1" customWidth="1"/>
    <col min="6147" max="6147" width="35.85546875" style="1" customWidth="1"/>
    <col min="6148" max="6148" width="28.7109375" style="1" customWidth="1"/>
    <col min="6149" max="6149" width="8.7109375" style="1" customWidth="1"/>
    <col min="6150" max="6150" width="14.140625" style="1" customWidth="1"/>
    <col min="6151" max="6151" width="18.42578125" style="1" customWidth="1"/>
    <col min="6152" max="6152" width="14.85546875" style="1" customWidth="1"/>
    <col min="6153" max="6153" width="11.7109375" style="1" customWidth="1"/>
    <col min="6154" max="6393" width="9.140625" style="1"/>
    <col min="6394" max="6394" width="5.28515625" style="1" customWidth="1"/>
    <col min="6395" max="6395" width="7" style="1" customWidth="1"/>
    <col min="6396" max="6396" width="14.7109375" style="1" customWidth="1"/>
    <col min="6397" max="6397" width="14.42578125" style="1" customWidth="1"/>
    <col min="6398" max="6398" width="8.42578125" style="1" customWidth="1"/>
    <col min="6399" max="6399" width="10.42578125" style="1" customWidth="1"/>
    <col min="6400" max="6401" width="15" style="1" customWidth="1"/>
    <col min="6402" max="6402" width="8.42578125" style="1" customWidth="1"/>
    <col min="6403" max="6403" width="35.85546875" style="1" customWidth="1"/>
    <col min="6404" max="6404" width="28.7109375" style="1" customWidth="1"/>
    <col min="6405" max="6405" width="8.7109375" style="1" customWidth="1"/>
    <col min="6406" max="6406" width="14.140625" style="1" customWidth="1"/>
    <col min="6407" max="6407" width="18.42578125" style="1" customWidth="1"/>
    <col min="6408" max="6408" width="14.85546875" style="1" customWidth="1"/>
    <col min="6409" max="6409" width="11.7109375" style="1" customWidth="1"/>
    <col min="6410" max="6649" width="9.140625" style="1"/>
    <col min="6650" max="6650" width="5.28515625" style="1" customWidth="1"/>
    <col min="6651" max="6651" width="7" style="1" customWidth="1"/>
    <col min="6652" max="6652" width="14.7109375" style="1" customWidth="1"/>
    <col min="6653" max="6653" width="14.42578125" style="1" customWidth="1"/>
    <col min="6654" max="6654" width="8.42578125" style="1" customWidth="1"/>
    <col min="6655" max="6655" width="10.42578125" style="1" customWidth="1"/>
    <col min="6656" max="6657" width="15" style="1" customWidth="1"/>
    <col min="6658" max="6658" width="8.42578125" style="1" customWidth="1"/>
    <col min="6659" max="6659" width="35.85546875" style="1" customWidth="1"/>
    <col min="6660" max="6660" width="28.7109375" style="1" customWidth="1"/>
    <col min="6661" max="6661" width="8.7109375" style="1" customWidth="1"/>
    <col min="6662" max="6662" width="14.140625" style="1" customWidth="1"/>
    <col min="6663" max="6663" width="18.42578125" style="1" customWidth="1"/>
    <col min="6664" max="6664" width="14.85546875" style="1" customWidth="1"/>
    <col min="6665" max="6665" width="11.7109375" style="1" customWidth="1"/>
    <col min="6666" max="6905" width="9.140625" style="1"/>
    <col min="6906" max="6906" width="5.28515625" style="1" customWidth="1"/>
    <col min="6907" max="6907" width="7" style="1" customWidth="1"/>
    <col min="6908" max="6908" width="14.7109375" style="1" customWidth="1"/>
    <col min="6909" max="6909" width="14.42578125" style="1" customWidth="1"/>
    <col min="6910" max="6910" width="8.42578125" style="1" customWidth="1"/>
    <col min="6911" max="6911" width="10.42578125" style="1" customWidth="1"/>
    <col min="6912" max="6913" width="15" style="1" customWidth="1"/>
    <col min="6914" max="6914" width="8.42578125" style="1" customWidth="1"/>
    <col min="6915" max="6915" width="35.85546875" style="1" customWidth="1"/>
    <col min="6916" max="6916" width="28.7109375" style="1" customWidth="1"/>
    <col min="6917" max="6917" width="8.7109375" style="1" customWidth="1"/>
    <col min="6918" max="6918" width="14.140625" style="1" customWidth="1"/>
    <col min="6919" max="6919" width="18.42578125" style="1" customWidth="1"/>
    <col min="6920" max="6920" width="14.85546875" style="1" customWidth="1"/>
    <col min="6921" max="6921" width="11.7109375" style="1" customWidth="1"/>
    <col min="6922" max="7161" width="9.140625" style="1"/>
    <col min="7162" max="7162" width="5.28515625" style="1" customWidth="1"/>
    <col min="7163" max="7163" width="7" style="1" customWidth="1"/>
    <col min="7164" max="7164" width="14.7109375" style="1" customWidth="1"/>
    <col min="7165" max="7165" width="14.42578125" style="1" customWidth="1"/>
    <col min="7166" max="7166" width="8.42578125" style="1" customWidth="1"/>
    <col min="7167" max="7167" width="10.42578125" style="1" customWidth="1"/>
    <col min="7168" max="7169" width="15" style="1" customWidth="1"/>
    <col min="7170" max="7170" width="8.42578125" style="1" customWidth="1"/>
    <col min="7171" max="7171" width="35.85546875" style="1" customWidth="1"/>
    <col min="7172" max="7172" width="28.7109375" style="1" customWidth="1"/>
    <col min="7173" max="7173" width="8.7109375" style="1" customWidth="1"/>
    <col min="7174" max="7174" width="14.140625" style="1" customWidth="1"/>
    <col min="7175" max="7175" width="18.42578125" style="1" customWidth="1"/>
    <col min="7176" max="7176" width="14.85546875" style="1" customWidth="1"/>
    <col min="7177" max="7177" width="11.7109375" style="1" customWidth="1"/>
    <col min="7178" max="7417" width="9.140625" style="1"/>
    <col min="7418" max="7418" width="5.28515625" style="1" customWidth="1"/>
    <col min="7419" max="7419" width="7" style="1" customWidth="1"/>
    <col min="7420" max="7420" width="14.7109375" style="1" customWidth="1"/>
    <col min="7421" max="7421" width="14.42578125" style="1" customWidth="1"/>
    <col min="7422" max="7422" width="8.42578125" style="1" customWidth="1"/>
    <col min="7423" max="7423" width="10.42578125" style="1" customWidth="1"/>
    <col min="7424" max="7425" width="15" style="1" customWidth="1"/>
    <col min="7426" max="7426" width="8.42578125" style="1" customWidth="1"/>
    <col min="7427" max="7427" width="35.85546875" style="1" customWidth="1"/>
    <col min="7428" max="7428" width="28.7109375" style="1" customWidth="1"/>
    <col min="7429" max="7429" width="8.7109375" style="1" customWidth="1"/>
    <col min="7430" max="7430" width="14.140625" style="1" customWidth="1"/>
    <col min="7431" max="7431" width="18.42578125" style="1" customWidth="1"/>
    <col min="7432" max="7432" width="14.85546875" style="1" customWidth="1"/>
    <col min="7433" max="7433" width="11.7109375" style="1" customWidth="1"/>
    <col min="7434" max="7673" width="9.140625" style="1"/>
    <col min="7674" max="7674" width="5.28515625" style="1" customWidth="1"/>
    <col min="7675" max="7675" width="7" style="1" customWidth="1"/>
    <col min="7676" max="7676" width="14.7109375" style="1" customWidth="1"/>
    <col min="7677" max="7677" width="14.42578125" style="1" customWidth="1"/>
    <col min="7678" max="7678" width="8.42578125" style="1" customWidth="1"/>
    <col min="7679" max="7679" width="10.42578125" style="1" customWidth="1"/>
    <col min="7680" max="7681" width="15" style="1" customWidth="1"/>
    <col min="7682" max="7682" width="8.42578125" style="1" customWidth="1"/>
    <col min="7683" max="7683" width="35.85546875" style="1" customWidth="1"/>
    <col min="7684" max="7684" width="28.7109375" style="1" customWidth="1"/>
    <col min="7685" max="7685" width="8.7109375" style="1" customWidth="1"/>
    <col min="7686" max="7686" width="14.140625" style="1" customWidth="1"/>
    <col min="7687" max="7687" width="18.42578125" style="1" customWidth="1"/>
    <col min="7688" max="7688" width="14.85546875" style="1" customWidth="1"/>
    <col min="7689" max="7689" width="11.7109375" style="1" customWidth="1"/>
    <col min="7690" max="7929" width="9.140625" style="1"/>
    <col min="7930" max="7930" width="5.28515625" style="1" customWidth="1"/>
    <col min="7931" max="7931" width="7" style="1" customWidth="1"/>
    <col min="7932" max="7932" width="14.7109375" style="1" customWidth="1"/>
    <col min="7933" max="7933" width="14.42578125" style="1" customWidth="1"/>
    <col min="7934" max="7934" width="8.42578125" style="1" customWidth="1"/>
    <col min="7935" max="7935" width="10.42578125" style="1" customWidth="1"/>
    <col min="7936" max="7937" width="15" style="1" customWidth="1"/>
    <col min="7938" max="7938" width="8.42578125" style="1" customWidth="1"/>
    <col min="7939" max="7939" width="35.85546875" style="1" customWidth="1"/>
    <col min="7940" max="7940" width="28.7109375" style="1" customWidth="1"/>
    <col min="7941" max="7941" width="8.7109375" style="1" customWidth="1"/>
    <col min="7942" max="7942" width="14.140625" style="1" customWidth="1"/>
    <col min="7943" max="7943" width="18.42578125" style="1" customWidth="1"/>
    <col min="7944" max="7944" width="14.85546875" style="1" customWidth="1"/>
    <col min="7945" max="7945" width="11.7109375" style="1" customWidth="1"/>
    <col min="7946" max="8185" width="9.140625" style="1"/>
    <col min="8186" max="8186" width="5.28515625" style="1" customWidth="1"/>
    <col min="8187" max="8187" width="7" style="1" customWidth="1"/>
    <col min="8188" max="8188" width="14.7109375" style="1" customWidth="1"/>
    <col min="8189" max="8189" width="14.42578125" style="1" customWidth="1"/>
    <col min="8190" max="8190" width="8.42578125" style="1" customWidth="1"/>
    <col min="8191" max="8191" width="10.42578125" style="1" customWidth="1"/>
    <col min="8192" max="8193" width="15" style="1" customWidth="1"/>
    <col min="8194" max="8194" width="8.42578125" style="1" customWidth="1"/>
    <col min="8195" max="8195" width="35.85546875" style="1" customWidth="1"/>
    <col min="8196" max="8196" width="28.7109375" style="1" customWidth="1"/>
    <col min="8197" max="8197" width="8.7109375" style="1" customWidth="1"/>
    <col min="8198" max="8198" width="14.140625" style="1" customWidth="1"/>
    <col min="8199" max="8199" width="18.42578125" style="1" customWidth="1"/>
    <col min="8200" max="8200" width="14.85546875" style="1" customWidth="1"/>
    <col min="8201" max="8201" width="11.7109375" style="1" customWidth="1"/>
    <col min="8202" max="8441" width="9.140625" style="1"/>
    <col min="8442" max="8442" width="5.28515625" style="1" customWidth="1"/>
    <col min="8443" max="8443" width="7" style="1" customWidth="1"/>
    <col min="8444" max="8444" width="14.7109375" style="1" customWidth="1"/>
    <col min="8445" max="8445" width="14.42578125" style="1" customWidth="1"/>
    <col min="8446" max="8446" width="8.42578125" style="1" customWidth="1"/>
    <col min="8447" max="8447" width="10.42578125" style="1" customWidth="1"/>
    <col min="8448" max="8449" width="15" style="1" customWidth="1"/>
    <col min="8450" max="8450" width="8.42578125" style="1" customWidth="1"/>
    <col min="8451" max="8451" width="35.85546875" style="1" customWidth="1"/>
    <col min="8452" max="8452" width="28.7109375" style="1" customWidth="1"/>
    <col min="8453" max="8453" width="8.7109375" style="1" customWidth="1"/>
    <col min="8454" max="8454" width="14.140625" style="1" customWidth="1"/>
    <col min="8455" max="8455" width="18.42578125" style="1" customWidth="1"/>
    <col min="8456" max="8456" width="14.85546875" style="1" customWidth="1"/>
    <col min="8457" max="8457" width="11.7109375" style="1" customWidth="1"/>
    <col min="8458" max="8697" width="9.140625" style="1"/>
    <col min="8698" max="8698" width="5.28515625" style="1" customWidth="1"/>
    <col min="8699" max="8699" width="7" style="1" customWidth="1"/>
    <col min="8700" max="8700" width="14.7109375" style="1" customWidth="1"/>
    <col min="8701" max="8701" width="14.42578125" style="1" customWidth="1"/>
    <col min="8702" max="8702" width="8.42578125" style="1" customWidth="1"/>
    <col min="8703" max="8703" width="10.42578125" style="1" customWidth="1"/>
    <col min="8704" max="8705" width="15" style="1" customWidth="1"/>
    <col min="8706" max="8706" width="8.42578125" style="1" customWidth="1"/>
    <col min="8707" max="8707" width="35.85546875" style="1" customWidth="1"/>
    <col min="8708" max="8708" width="28.7109375" style="1" customWidth="1"/>
    <col min="8709" max="8709" width="8.7109375" style="1" customWidth="1"/>
    <col min="8710" max="8710" width="14.140625" style="1" customWidth="1"/>
    <col min="8711" max="8711" width="18.42578125" style="1" customWidth="1"/>
    <col min="8712" max="8712" width="14.85546875" style="1" customWidth="1"/>
    <col min="8713" max="8713" width="11.7109375" style="1" customWidth="1"/>
    <col min="8714" max="8953" width="9.140625" style="1"/>
    <col min="8954" max="8954" width="5.28515625" style="1" customWidth="1"/>
    <col min="8955" max="8955" width="7" style="1" customWidth="1"/>
    <col min="8956" max="8956" width="14.7109375" style="1" customWidth="1"/>
    <col min="8957" max="8957" width="14.42578125" style="1" customWidth="1"/>
    <col min="8958" max="8958" width="8.42578125" style="1" customWidth="1"/>
    <col min="8959" max="8959" width="10.42578125" style="1" customWidth="1"/>
    <col min="8960" max="8961" width="15" style="1" customWidth="1"/>
    <col min="8962" max="8962" width="8.42578125" style="1" customWidth="1"/>
    <col min="8963" max="8963" width="35.85546875" style="1" customWidth="1"/>
    <col min="8964" max="8964" width="28.7109375" style="1" customWidth="1"/>
    <col min="8965" max="8965" width="8.7109375" style="1" customWidth="1"/>
    <col min="8966" max="8966" width="14.140625" style="1" customWidth="1"/>
    <col min="8967" max="8967" width="18.42578125" style="1" customWidth="1"/>
    <col min="8968" max="8968" width="14.85546875" style="1" customWidth="1"/>
    <col min="8969" max="8969" width="11.7109375" style="1" customWidth="1"/>
    <col min="8970" max="9209" width="9.140625" style="1"/>
    <col min="9210" max="9210" width="5.28515625" style="1" customWidth="1"/>
    <col min="9211" max="9211" width="7" style="1" customWidth="1"/>
    <col min="9212" max="9212" width="14.7109375" style="1" customWidth="1"/>
    <col min="9213" max="9213" width="14.42578125" style="1" customWidth="1"/>
    <col min="9214" max="9214" width="8.42578125" style="1" customWidth="1"/>
    <col min="9215" max="9215" width="10.42578125" style="1" customWidth="1"/>
    <col min="9216" max="9217" width="15" style="1" customWidth="1"/>
    <col min="9218" max="9218" width="8.42578125" style="1" customWidth="1"/>
    <col min="9219" max="9219" width="35.85546875" style="1" customWidth="1"/>
    <col min="9220" max="9220" width="28.7109375" style="1" customWidth="1"/>
    <col min="9221" max="9221" width="8.7109375" style="1" customWidth="1"/>
    <col min="9222" max="9222" width="14.140625" style="1" customWidth="1"/>
    <col min="9223" max="9223" width="18.42578125" style="1" customWidth="1"/>
    <col min="9224" max="9224" width="14.85546875" style="1" customWidth="1"/>
    <col min="9225" max="9225" width="11.7109375" style="1" customWidth="1"/>
    <col min="9226" max="9465" width="9.140625" style="1"/>
    <col min="9466" max="9466" width="5.28515625" style="1" customWidth="1"/>
    <col min="9467" max="9467" width="7" style="1" customWidth="1"/>
    <col min="9468" max="9468" width="14.7109375" style="1" customWidth="1"/>
    <col min="9469" max="9469" width="14.42578125" style="1" customWidth="1"/>
    <col min="9470" max="9470" width="8.42578125" style="1" customWidth="1"/>
    <col min="9471" max="9471" width="10.42578125" style="1" customWidth="1"/>
    <col min="9472" max="9473" width="15" style="1" customWidth="1"/>
    <col min="9474" max="9474" width="8.42578125" style="1" customWidth="1"/>
    <col min="9475" max="9475" width="35.85546875" style="1" customWidth="1"/>
    <col min="9476" max="9476" width="28.7109375" style="1" customWidth="1"/>
    <col min="9477" max="9477" width="8.7109375" style="1" customWidth="1"/>
    <col min="9478" max="9478" width="14.140625" style="1" customWidth="1"/>
    <col min="9479" max="9479" width="18.42578125" style="1" customWidth="1"/>
    <col min="9480" max="9480" width="14.85546875" style="1" customWidth="1"/>
    <col min="9481" max="9481" width="11.7109375" style="1" customWidth="1"/>
    <col min="9482" max="9721" width="9.140625" style="1"/>
    <col min="9722" max="9722" width="5.28515625" style="1" customWidth="1"/>
    <col min="9723" max="9723" width="7" style="1" customWidth="1"/>
    <col min="9724" max="9724" width="14.7109375" style="1" customWidth="1"/>
    <col min="9725" max="9725" width="14.42578125" style="1" customWidth="1"/>
    <col min="9726" max="9726" width="8.42578125" style="1" customWidth="1"/>
    <col min="9727" max="9727" width="10.42578125" style="1" customWidth="1"/>
    <col min="9728" max="9729" width="15" style="1" customWidth="1"/>
    <col min="9730" max="9730" width="8.42578125" style="1" customWidth="1"/>
    <col min="9731" max="9731" width="35.85546875" style="1" customWidth="1"/>
    <col min="9732" max="9732" width="28.7109375" style="1" customWidth="1"/>
    <col min="9733" max="9733" width="8.7109375" style="1" customWidth="1"/>
    <col min="9734" max="9734" width="14.140625" style="1" customWidth="1"/>
    <col min="9735" max="9735" width="18.42578125" style="1" customWidth="1"/>
    <col min="9736" max="9736" width="14.85546875" style="1" customWidth="1"/>
    <col min="9737" max="9737" width="11.7109375" style="1" customWidth="1"/>
    <col min="9738" max="9977" width="9.140625" style="1"/>
    <col min="9978" max="9978" width="5.28515625" style="1" customWidth="1"/>
    <col min="9979" max="9979" width="7" style="1" customWidth="1"/>
    <col min="9980" max="9980" width="14.7109375" style="1" customWidth="1"/>
    <col min="9981" max="9981" width="14.42578125" style="1" customWidth="1"/>
    <col min="9982" max="9982" width="8.42578125" style="1" customWidth="1"/>
    <col min="9983" max="9983" width="10.42578125" style="1" customWidth="1"/>
    <col min="9984" max="9985" width="15" style="1" customWidth="1"/>
    <col min="9986" max="9986" width="8.42578125" style="1" customWidth="1"/>
    <col min="9987" max="9987" width="35.85546875" style="1" customWidth="1"/>
    <col min="9988" max="9988" width="28.7109375" style="1" customWidth="1"/>
    <col min="9989" max="9989" width="8.7109375" style="1" customWidth="1"/>
    <col min="9990" max="9990" width="14.140625" style="1" customWidth="1"/>
    <col min="9991" max="9991" width="18.42578125" style="1" customWidth="1"/>
    <col min="9992" max="9992" width="14.85546875" style="1" customWidth="1"/>
    <col min="9993" max="9993" width="11.7109375" style="1" customWidth="1"/>
    <col min="9994" max="10233" width="9.140625" style="1"/>
    <col min="10234" max="10234" width="5.28515625" style="1" customWidth="1"/>
    <col min="10235" max="10235" width="7" style="1" customWidth="1"/>
    <col min="10236" max="10236" width="14.7109375" style="1" customWidth="1"/>
    <col min="10237" max="10237" width="14.42578125" style="1" customWidth="1"/>
    <col min="10238" max="10238" width="8.42578125" style="1" customWidth="1"/>
    <col min="10239" max="10239" width="10.42578125" style="1" customWidth="1"/>
    <col min="10240" max="10241" width="15" style="1" customWidth="1"/>
    <col min="10242" max="10242" width="8.42578125" style="1" customWidth="1"/>
    <col min="10243" max="10243" width="35.85546875" style="1" customWidth="1"/>
    <col min="10244" max="10244" width="28.7109375" style="1" customWidth="1"/>
    <col min="10245" max="10245" width="8.7109375" style="1" customWidth="1"/>
    <col min="10246" max="10246" width="14.140625" style="1" customWidth="1"/>
    <col min="10247" max="10247" width="18.42578125" style="1" customWidth="1"/>
    <col min="10248" max="10248" width="14.85546875" style="1" customWidth="1"/>
    <col min="10249" max="10249" width="11.7109375" style="1" customWidth="1"/>
    <col min="10250" max="10489" width="9.140625" style="1"/>
    <col min="10490" max="10490" width="5.28515625" style="1" customWidth="1"/>
    <col min="10491" max="10491" width="7" style="1" customWidth="1"/>
    <col min="10492" max="10492" width="14.7109375" style="1" customWidth="1"/>
    <col min="10493" max="10493" width="14.42578125" style="1" customWidth="1"/>
    <col min="10494" max="10494" width="8.42578125" style="1" customWidth="1"/>
    <col min="10495" max="10495" width="10.42578125" style="1" customWidth="1"/>
    <col min="10496" max="10497" width="15" style="1" customWidth="1"/>
    <col min="10498" max="10498" width="8.42578125" style="1" customWidth="1"/>
    <col min="10499" max="10499" width="35.85546875" style="1" customWidth="1"/>
    <col min="10500" max="10500" width="28.7109375" style="1" customWidth="1"/>
    <col min="10501" max="10501" width="8.7109375" style="1" customWidth="1"/>
    <col min="10502" max="10502" width="14.140625" style="1" customWidth="1"/>
    <col min="10503" max="10503" width="18.42578125" style="1" customWidth="1"/>
    <col min="10504" max="10504" width="14.85546875" style="1" customWidth="1"/>
    <col min="10505" max="10505" width="11.7109375" style="1" customWidth="1"/>
    <col min="10506" max="10745" width="9.140625" style="1"/>
    <col min="10746" max="10746" width="5.28515625" style="1" customWidth="1"/>
    <col min="10747" max="10747" width="7" style="1" customWidth="1"/>
    <col min="10748" max="10748" width="14.7109375" style="1" customWidth="1"/>
    <col min="10749" max="10749" width="14.42578125" style="1" customWidth="1"/>
    <col min="10750" max="10750" width="8.42578125" style="1" customWidth="1"/>
    <col min="10751" max="10751" width="10.42578125" style="1" customWidth="1"/>
    <col min="10752" max="10753" width="15" style="1" customWidth="1"/>
    <col min="10754" max="10754" width="8.42578125" style="1" customWidth="1"/>
    <col min="10755" max="10755" width="35.85546875" style="1" customWidth="1"/>
    <col min="10756" max="10756" width="28.7109375" style="1" customWidth="1"/>
    <col min="10757" max="10757" width="8.7109375" style="1" customWidth="1"/>
    <col min="10758" max="10758" width="14.140625" style="1" customWidth="1"/>
    <col min="10759" max="10759" width="18.42578125" style="1" customWidth="1"/>
    <col min="10760" max="10760" width="14.85546875" style="1" customWidth="1"/>
    <col min="10761" max="10761" width="11.7109375" style="1" customWidth="1"/>
    <col min="10762" max="11001" width="9.140625" style="1"/>
    <col min="11002" max="11002" width="5.28515625" style="1" customWidth="1"/>
    <col min="11003" max="11003" width="7" style="1" customWidth="1"/>
    <col min="11004" max="11004" width="14.7109375" style="1" customWidth="1"/>
    <col min="11005" max="11005" width="14.42578125" style="1" customWidth="1"/>
    <col min="11006" max="11006" width="8.42578125" style="1" customWidth="1"/>
    <col min="11007" max="11007" width="10.42578125" style="1" customWidth="1"/>
    <col min="11008" max="11009" width="15" style="1" customWidth="1"/>
    <col min="11010" max="11010" width="8.42578125" style="1" customWidth="1"/>
    <col min="11011" max="11011" width="35.85546875" style="1" customWidth="1"/>
    <col min="11012" max="11012" width="28.7109375" style="1" customWidth="1"/>
    <col min="11013" max="11013" width="8.7109375" style="1" customWidth="1"/>
    <col min="11014" max="11014" width="14.140625" style="1" customWidth="1"/>
    <col min="11015" max="11015" width="18.42578125" style="1" customWidth="1"/>
    <col min="11016" max="11016" width="14.85546875" style="1" customWidth="1"/>
    <col min="11017" max="11017" width="11.7109375" style="1" customWidth="1"/>
    <col min="11018" max="11257" width="9.140625" style="1"/>
    <col min="11258" max="11258" width="5.28515625" style="1" customWidth="1"/>
    <col min="11259" max="11259" width="7" style="1" customWidth="1"/>
    <col min="11260" max="11260" width="14.7109375" style="1" customWidth="1"/>
    <col min="11261" max="11261" width="14.42578125" style="1" customWidth="1"/>
    <col min="11262" max="11262" width="8.42578125" style="1" customWidth="1"/>
    <col min="11263" max="11263" width="10.42578125" style="1" customWidth="1"/>
    <col min="11264" max="11265" width="15" style="1" customWidth="1"/>
    <col min="11266" max="11266" width="8.42578125" style="1" customWidth="1"/>
    <col min="11267" max="11267" width="35.85546875" style="1" customWidth="1"/>
    <col min="11268" max="11268" width="28.7109375" style="1" customWidth="1"/>
    <col min="11269" max="11269" width="8.7109375" style="1" customWidth="1"/>
    <col min="11270" max="11270" width="14.140625" style="1" customWidth="1"/>
    <col min="11271" max="11271" width="18.42578125" style="1" customWidth="1"/>
    <col min="11272" max="11272" width="14.85546875" style="1" customWidth="1"/>
    <col min="11273" max="11273" width="11.7109375" style="1" customWidth="1"/>
    <col min="11274" max="11513" width="9.140625" style="1"/>
    <col min="11514" max="11514" width="5.28515625" style="1" customWidth="1"/>
    <col min="11515" max="11515" width="7" style="1" customWidth="1"/>
    <col min="11516" max="11516" width="14.7109375" style="1" customWidth="1"/>
    <col min="11517" max="11517" width="14.42578125" style="1" customWidth="1"/>
    <col min="11518" max="11518" width="8.42578125" style="1" customWidth="1"/>
    <col min="11519" max="11519" width="10.42578125" style="1" customWidth="1"/>
    <col min="11520" max="11521" width="15" style="1" customWidth="1"/>
    <col min="11522" max="11522" width="8.42578125" style="1" customWidth="1"/>
    <col min="11523" max="11523" width="35.85546875" style="1" customWidth="1"/>
    <col min="11524" max="11524" width="28.7109375" style="1" customWidth="1"/>
    <col min="11525" max="11525" width="8.7109375" style="1" customWidth="1"/>
    <col min="11526" max="11526" width="14.140625" style="1" customWidth="1"/>
    <col min="11527" max="11527" width="18.42578125" style="1" customWidth="1"/>
    <col min="11528" max="11528" width="14.85546875" style="1" customWidth="1"/>
    <col min="11529" max="11529" width="11.7109375" style="1" customWidth="1"/>
    <col min="11530" max="11769" width="9.140625" style="1"/>
    <col min="11770" max="11770" width="5.28515625" style="1" customWidth="1"/>
    <col min="11771" max="11771" width="7" style="1" customWidth="1"/>
    <col min="11772" max="11772" width="14.7109375" style="1" customWidth="1"/>
    <col min="11773" max="11773" width="14.42578125" style="1" customWidth="1"/>
    <col min="11774" max="11774" width="8.42578125" style="1" customWidth="1"/>
    <col min="11775" max="11775" width="10.42578125" style="1" customWidth="1"/>
    <col min="11776" max="11777" width="15" style="1" customWidth="1"/>
    <col min="11778" max="11778" width="8.42578125" style="1" customWidth="1"/>
    <col min="11779" max="11779" width="35.85546875" style="1" customWidth="1"/>
    <col min="11780" max="11780" width="28.7109375" style="1" customWidth="1"/>
    <col min="11781" max="11781" width="8.7109375" style="1" customWidth="1"/>
    <col min="11782" max="11782" width="14.140625" style="1" customWidth="1"/>
    <col min="11783" max="11783" width="18.42578125" style="1" customWidth="1"/>
    <col min="11784" max="11784" width="14.85546875" style="1" customWidth="1"/>
    <col min="11785" max="11785" width="11.7109375" style="1" customWidth="1"/>
    <col min="11786" max="12025" width="9.140625" style="1"/>
    <col min="12026" max="12026" width="5.28515625" style="1" customWidth="1"/>
    <col min="12027" max="12027" width="7" style="1" customWidth="1"/>
    <col min="12028" max="12028" width="14.7109375" style="1" customWidth="1"/>
    <col min="12029" max="12029" width="14.42578125" style="1" customWidth="1"/>
    <col min="12030" max="12030" width="8.42578125" style="1" customWidth="1"/>
    <col min="12031" max="12031" width="10.42578125" style="1" customWidth="1"/>
    <col min="12032" max="12033" width="15" style="1" customWidth="1"/>
    <col min="12034" max="12034" width="8.42578125" style="1" customWidth="1"/>
    <col min="12035" max="12035" width="35.85546875" style="1" customWidth="1"/>
    <col min="12036" max="12036" width="28.7109375" style="1" customWidth="1"/>
    <col min="12037" max="12037" width="8.7109375" style="1" customWidth="1"/>
    <col min="12038" max="12038" width="14.140625" style="1" customWidth="1"/>
    <col min="12039" max="12039" width="18.42578125" style="1" customWidth="1"/>
    <col min="12040" max="12040" width="14.85546875" style="1" customWidth="1"/>
    <col min="12041" max="12041" width="11.7109375" style="1" customWidth="1"/>
    <col min="12042" max="12281" width="9.140625" style="1"/>
    <col min="12282" max="12282" width="5.28515625" style="1" customWidth="1"/>
    <col min="12283" max="12283" width="7" style="1" customWidth="1"/>
    <col min="12284" max="12284" width="14.7109375" style="1" customWidth="1"/>
    <col min="12285" max="12285" width="14.42578125" style="1" customWidth="1"/>
    <col min="12286" max="12286" width="8.42578125" style="1" customWidth="1"/>
    <col min="12287" max="12287" width="10.42578125" style="1" customWidth="1"/>
    <col min="12288" max="12289" width="15" style="1" customWidth="1"/>
    <col min="12290" max="12290" width="8.42578125" style="1" customWidth="1"/>
    <col min="12291" max="12291" width="35.85546875" style="1" customWidth="1"/>
    <col min="12292" max="12292" width="28.7109375" style="1" customWidth="1"/>
    <col min="12293" max="12293" width="8.7109375" style="1" customWidth="1"/>
    <col min="12294" max="12294" width="14.140625" style="1" customWidth="1"/>
    <col min="12295" max="12295" width="18.42578125" style="1" customWidth="1"/>
    <col min="12296" max="12296" width="14.85546875" style="1" customWidth="1"/>
    <col min="12297" max="12297" width="11.7109375" style="1" customWidth="1"/>
    <col min="12298" max="12537" width="9.140625" style="1"/>
    <col min="12538" max="12538" width="5.28515625" style="1" customWidth="1"/>
    <col min="12539" max="12539" width="7" style="1" customWidth="1"/>
    <col min="12540" max="12540" width="14.7109375" style="1" customWidth="1"/>
    <col min="12541" max="12541" width="14.42578125" style="1" customWidth="1"/>
    <col min="12542" max="12542" width="8.42578125" style="1" customWidth="1"/>
    <col min="12543" max="12543" width="10.42578125" style="1" customWidth="1"/>
    <col min="12544" max="12545" width="15" style="1" customWidth="1"/>
    <col min="12546" max="12546" width="8.42578125" style="1" customWidth="1"/>
    <col min="12547" max="12547" width="35.85546875" style="1" customWidth="1"/>
    <col min="12548" max="12548" width="28.7109375" style="1" customWidth="1"/>
    <col min="12549" max="12549" width="8.7109375" style="1" customWidth="1"/>
    <col min="12550" max="12550" width="14.140625" style="1" customWidth="1"/>
    <col min="12551" max="12551" width="18.42578125" style="1" customWidth="1"/>
    <col min="12552" max="12552" width="14.85546875" style="1" customWidth="1"/>
    <col min="12553" max="12553" width="11.7109375" style="1" customWidth="1"/>
    <col min="12554" max="12793" width="9.140625" style="1"/>
    <col min="12794" max="12794" width="5.28515625" style="1" customWidth="1"/>
    <col min="12795" max="12795" width="7" style="1" customWidth="1"/>
    <col min="12796" max="12796" width="14.7109375" style="1" customWidth="1"/>
    <col min="12797" max="12797" width="14.42578125" style="1" customWidth="1"/>
    <col min="12798" max="12798" width="8.42578125" style="1" customWidth="1"/>
    <col min="12799" max="12799" width="10.42578125" style="1" customWidth="1"/>
    <col min="12800" max="12801" width="15" style="1" customWidth="1"/>
    <col min="12802" max="12802" width="8.42578125" style="1" customWidth="1"/>
    <col min="12803" max="12803" width="35.85546875" style="1" customWidth="1"/>
    <col min="12804" max="12804" width="28.7109375" style="1" customWidth="1"/>
    <col min="12805" max="12805" width="8.7109375" style="1" customWidth="1"/>
    <col min="12806" max="12806" width="14.140625" style="1" customWidth="1"/>
    <col min="12807" max="12807" width="18.42578125" style="1" customWidth="1"/>
    <col min="12808" max="12808" width="14.85546875" style="1" customWidth="1"/>
    <col min="12809" max="12809" width="11.7109375" style="1" customWidth="1"/>
    <col min="12810" max="13049" width="9.140625" style="1"/>
    <col min="13050" max="13050" width="5.28515625" style="1" customWidth="1"/>
    <col min="13051" max="13051" width="7" style="1" customWidth="1"/>
    <col min="13052" max="13052" width="14.7109375" style="1" customWidth="1"/>
    <col min="13053" max="13053" width="14.42578125" style="1" customWidth="1"/>
    <col min="13054" max="13054" width="8.42578125" style="1" customWidth="1"/>
    <col min="13055" max="13055" width="10.42578125" style="1" customWidth="1"/>
    <col min="13056" max="13057" width="15" style="1" customWidth="1"/>
    <col min="13058" max="13058" width="8.42578125" style="1" customWidth="1"/>
    <col min="13059" max="13059" width="35.85546875" style="1" customWidth="1"/>
    <col min="13060" max="13060" width="28.7109375" style="1" customWidth="1"/>
    <col min="13061" max="13061" width="8.7109375" style="1" customWidth="1"/>
    <col min="13062" max="13062" width="14.140625" style="1" customWidth="1"/>
    <col min="13063" max="13063" width="18.42578125" style="1" customWidth="1"/>
    <col min="13064" max="13064" width="14.85546875" style="1" customWidth="1"/>
    <col min="13065" max="13065" width="11.7109375" style="1" customWidth="1"/>
    <col min="13066" max="13305" width="9.140625" style="1"/>
    <col min="13306" max="13306" width="5.28515625" style="1" customWidth="1"/>
    <col min="13307" max="13307" width="7" style="1" customWidth="1"/>
    <col min="13308" max="13308" width="14.7109375" style="1" customWidth="1"/>
    <col min="13309" max="13309" width="14.42578125" style="1" customWidth="1"/>
    <col min="13310" max="13310" width="8.42578125" style="1" customWidth="1"/>
    <col min="13311" max="13311" width="10.42578125" style="1" customWidth="1"/>
    <col min="13312" max="13313" width="15" style="1" customWidth="1"/>
    <col min="13314" max="13314" width="8.42578125" style="1" customWidth="1"/>
    <col min="13315" max="13315" width="35.85546875" style="1" customWidth="1"/>
    <col min="13316" max="13316" width="28.7109375" style="1" customWidth="1"/>
    <col min="13317" max="13317" width="8.7109375" style="1" customWidth="1"/>
    <col min="13318" max="13318" width="14.140625" style="1" customWidth="1"/>
    <col min="13319" max="13319" width="18.42578125" style="1" customWidth="1"/>
    <col min="13320" max="13320" width="14.85546875" style="1" customWidth="1"/>
    <col min="13321" max="13321" width="11.7109375" style="1" customWidth="1"/>
    <col min="13322" max="13561" width="9.140625" style="1"/>
    <col min="13562" max="13562" width="5.28515625" style="1" customWidth="1"/>
    <col min="13563" max="13563" width="7" style="1" customWidth="1"/>
    <col min="13564" max="13564" width="14.7109375" style="1" customWidth="1"/>
    <col min="13565" max="13565" width="14.42578125" style="1" customWidth="1"/>
    <col min="13566" max="13566" width="8.42578125" style="1" customWidth="1"/>
    <col min="13567" max="13567" width="10.42578125" style="1" customWidth="1"/>
    <col min="13568" max="13569" width="15" style="1" customWidth="1"/>
    <col min="13570" max="13570" width="8.42578125" style="1" customWidth="1"/>
    <col min="13571" max="13571" width="35.85546875" style="1" customWidth="1"/>
    <col min="13572" max="13572" width="28.7109375" style="1" customWidth="1"/>
    <col min="13573" max="13573" width="8.7109375" style="1" customWidth="1"/>
    <col min="13574" max="13574" width="14.140625" style="1" customWidth="1"/>
    <col min="13575" max="13575" width="18.42578125" style="1" customWidth="1"/>
    <col min="13576" max="13576" width="14.85546875" style="1" customWidth="1"/>
    <col min="13577" max="13577" width="11.7109375" style="1" customWidth="1"/>
    <col min="13578" max="13817" width="9.140625" style="1"/>
    <col min="13818" max="13818" width="5.28515625" style="1" customWidth="1"/>
    <col min="13819" max="13819" width="7" style="1" customWidth="1"/>
    <col min="13820" max="13820" width="14.7109375" style="1" customWidth="1"/>
    <col min="13821" max="13821" width="14.42578125" style="1" customWidth="1"/>
    <col min="13822" max="13822" width="8.42578125" style="1" customWidth="1"/>
    <col min="13823" max="13823" width="10.42578125" style="1" customWidth="1"/>
    <col min="13824" max="13825" width="15" style="1" customWidth="1"/>
    <col min="13826" max="13826" width="8.42578125" style="1" customWidth="1"/>
    <col min="13827" max="13827" width="35.85546875" style="1" customWidth="1"/>
    <col min="13828" max="13828" width="28.7109375" style="1" customWidth="1"/>
    <col min="13829" max="13829" width="8.7109375" style="1" customWidth="1"/>
    <col min="13830" max="13830" width="14.140625" style="1" customWidth="1"/>
    <col min="13831" max="13831" width="18.42578125" style="1" customWidth="1"/>
    <col min="13832" max="13832" width="14.85546875" style="1" customWidth="1"/>
    <col min="13833" max="13833" width="11.7109375" style="1" customWidth="1"/>
    <col min="13834" max="14073" width="9.140625" style="1"/>
    <col min="14074" max="14074" width="5.28515625" style="1" customWidth="1"/>
    <col min="14075" max="14075" width="7" style="1" customWidth="1"/>
    <col min="14076" max="14076" width="14.7109375" style="1" customWidth="1"/>
    <col min="14077" max="14077" width="14.42578125" style="1" customWidth="1"/>
    <col min="14078" max="14078" width="8.42578125" style="1" customWidth="1"/>
    <col min="14079" max="14079" width="10.42578125" style="1" customWidth="1"/>
    <col min="14080" max="14081" width="15" style="1" customWidth="1"/>
    <col min="14082" max="14082" width="8.42578125" style="1" customWidth="1"/>
    <col min="14083" max="14083" width="35.85546875" style="1" customWidth="1"/>
    <col min="14084" max="14084" width="28.7109375" style="1" customWidth="1"/>
    <col min="14085" max="14085" width="8.7109375" style="1" customWidth="1"/>
    <col min="14086" max="14086" width="14.140625" style="1" customWidth="1"/>
    <col min="14087" max="14087" width="18.42578125" style="1" customWidth="1"/>
    <col min="14088" max="14088" width="14.85546875" style="1" customWidth="1"/>
    <col min="14089" max="14089" width="11.7109375" style="1" customWidth="1"/>
    <col min="14090" max="14329" width="9.140625" style="1"/>
    <col min="14330" max="14330" width="5.28515625" style="1" customWidth="1"/>
    <col min="14331" max="14331" width="7" style="1" customWidth="1"/>
    <col min="14332" max="14332" width="14.7109375" style="1" customWidth="1"/>
    <col min="14333" max="14333" width="14.42578125" style="1" customWidth="1"/>
    <col min="14334" max="14334" width="8.42578125" style="1" customWidth="1"/>
    <col min="14335" max="14335" width="10.42578125" style="1" customWidth="1"/>
    <col min="14336" max="14337" width="15" style="1" customWidth="1"/>
    <col min="14338" max="14338" width="8.42578125" style="1" customWidth="1"/>
    <col min="14339" max="14339" width="35.85546875" style="1" customWidth="1"/>
    <col min="14340" max="14340" width="28.7109375" style="1" customWidth="1"/>
    <col min="14341" max="14341" width="8.7109375" style="1" customWidth="1"/>
    <col min="14342" max="14342" width="14.140625" style="1" customWidth="1"/>
    <col min="14343" max="14343" width="18.42578125" style="1" customWidth="1"/>
    <col min="14344" max="14344" width="14.85546875" style="1" customWidth="1"/>
    <col min="14345" max="14345" width="11.7109375" style="1" customWidth="1"/>
    <col min="14346" max="14585" width="9.140625" style="1"/>
    <col min="14586" max="14586" width="5.28515625" style="1" customWidth="1"/>
    <col min="14587" max="14587" width="7" style="1" customWidth="1"/>
    <col min="14588" max="14588" width="14.7109375" style="1" customWidth="1"/>
    <col min="14589" max="14589" width="14.42578125" style="1" customWidth="1"/>
    <col min="14590" max="14590" width="8.42578125" style="1" customWidth="1"/>
    <col min="14591" max="14591" width="10.42578125" style="1" customWidth="1"/>
    <col min="14592" max="14593" width="15" style="1" customWidth="1"/>
    <col min="14594" max="14594" width="8.42578125" style="1" customWidth="1"/>
    <col min="14595" max="14595" width="35.85546875" style="1" customWidth="1"/>
    <col min="14596" max="14596" width="28.7109375" style="1" customWidth="1"/>
    <col min="14597" max="14597" width="8.7109375" style="1" customWidth="1"/>
    <col min="14598" max="14598" width="14.140625" style="1" customWidth="1"/>
    <col min="14599" max="14599" width="18.42578125" style="1" customWidth="1"/>
    <col min="14600" max="14600" width="14.85546875" style="1" customWidth="1"/>
    <col min="14601" max="14601" width="11.7109375" style="1" customWidth="1"/>
    <col min="14602" max="14841" width="9.140625" style="1"/>
    <col min="14842" max="14842" width="5.28515625" style="1" customWidth="1"/>
    <col min="14843" max="14843" width="7" style="1" customWidth="1"/>
    <col min="14844" max="14844" width="14.7109375" style="1" customWidth="1"/>
    <col min="14845" max="14845" width="14.42578125" style="1" customWidth="1"/>
    <col min="14846" max="14846" width="8.42578125" style="1" customWidth="1"/>
    <col min="14847" max="14847" width="10.42578125" style="1" customWidth="1"/>
    <col min="14848" max="14849" width="15" style="1" customWidth="1"/>
    <col min="14850" max="14850" width="8.42578125" style="1" customWidth="1"/>
    <col min="14851" max="14851" width="35.85546875" style="1" customWidth="1"/>
    <col min="14852" max="14852" width="28.7109375" style="1" customWidth="1"/>
    <col min="14853" max="14853" width="8.7109375" style="1" customWidth="1"/>
    <col min="14854" max="14854" width="14.140625" style="1" customWidth="1"/>
    <col min="14855" max="14855" width="18.42578125" style="1" customWidth="1"/>
    <col min="14856" max="14856" width="14.85546875" style="1" customWidth="1"/>
    <col min="14857" max="14857" width="11.7109375" style="1" customWidth="1"/>
    <col min="14858" max="15097" width="9.140625" style="1"/>
    <col min="15098" max="15098" width="5.28515625" style="1" customWidth="1"/>
    <col min="15099" max="15099" width="7" style="1" customWidth="1"/>
    <col min="15100" max="15100" width="14.7109375" style="1" customWidth="1"/>
    <col min="15101" max="15101" width="14.42578125" style="1" customWidth="1"/>
    <col min="15102" max="15102" width="8.42578125" style="1" customWidth="1"/>
    <col min="15103" max="15103" width="10.42578125" style="1" customWidth="1"/>
    <col min="15104" max="15105" width="15" style="1" customWidth="1"/>
    <col min="15106" max="15106" width="8.42578125" style="1" customWidth="1"/>
    <col min="15107" max="15107" width="35.85546875" style="1" customWidth="1"/>
    <col min="15108" max="15108" width="28.7109375" style="1" customWidth="1"/>
    <col min="15109" max="15109" width="8.7109375" style="1" customWidth="1"/>
    <col min="15110" max="15110" width="14.140625" style="1" customWidth="1"/>
    <col min="15111" max="15111" width="18.42578125" style="1" customWidth="1"/>
    <col min="15112" max="15112" width="14.85546875" style="1" customWidth="1"/>
    <col min="15113" max="15113" width="11.7109375" style="1" customWidth="1"/>
    <col min="15114" max="15353" width="9.140625" style="1"/>
    <col min="15354" max="15354" width="5.28515625" style="1" customWidth="1"/>
    <col min="15355" max="15355" width="7" style="1" customWidth="1"/>
    <col min="15356" max="15356" width="14.7109375" style="1" customWidth="1"/>
    <col min="15357" max="15357" width="14.42578125" style="1" customWidth="1"/>
    <col min="15358" max="15358" width="8.42578125" style="1" customWidth="1"/>
    <col min="15359" max="15359" width="10.42578125" style="1" customWidth="1"/>
    <col min="15360" max="15361" width="15" style="1" customWidth="1"/>
    <col min="15362" max="15362" width="8.42578125" style="1" customWidth="1"/>
    <col min="15363" max="15363" width="35.85546875" style="1" customWidth="1"/>
    <col min="15364" max="15364" width="28.7109375" style="1" customWidth="1"/>
    <col min="15365" max="15365" width="8.7109375" style="1" customWidth="1"/>
    <col min="15366" max="15366" width="14.140625" style="1" customWidth="1"/>
    <col min="15367" max="15367" width="18.42578125" style="1" customWidth="1"/>
    <col min="15368" max="15368" width="14.85546875" style="1" customWidth="1"/>
    <col min="15369" max="15369" width="11.7109375" style="1" customWidth="1"/>
    <col min="15370" max="15609" width="9.140625" style="1"/>
    <col min="15610" max="15610" width="5.28515625" style="1" customWidth="1"/>
    <col min="15611" max="15611" width="7" style="1" customWidth="1"/>
    <col min="15612" max="15612" width="14.7109375" style="1" customWidth="1"/>
    <col min="15613" max="15613" width="14.42578125" style="1" customWidth="1"/>
    <col min="15614" max="15614" width="8.42578125" style="1" customWidth="1"/>
    <col min="15615" max="15615" width="10.42578125" style="1" customWidth="1"/>
    <col min="15616" max="15617" width="15" style="1" customWidth="1"/>
    <col min="15618" max="15618" width="8.42578125" style="1" customWidth="1"/>
    <col min="15619" max="15619" width="35.85546875" style="1" customWidth="1"/>
    <col min="15620" max="15620" width="28.7109375" style="1" customWidth="1"/>
    <col min="15621" max="15621" width="8.7109375" style="1" customWidth="1"/>
    <col min="15622" max="15622" width="14.140625" style="1" customWidth="1"/>
    <col min="15623" max="15623" width="18.42578125" style="1" customWidth="1"/>
    <col min="15624" max="15624" width="14.85546875" style="1" customWidth="1"/>
    <col min="15625" max="15625" width="11.7109375" style="1" customWidth="1"/>
    <col min="15626" max="15865" width="9.140625" style="1"/>
    <col min="15866" max="15866" width="5.28515625" style="1" customWidth="1"/>
    <col min="15867" max="15867" width="7" style="1" customWidth="1"/>
    <col min="15868" max="15868" width="14.7109375" style="1" customWidth="1"/>
    <col min="15869" max="15869" width="14.42578125" style="1" customWidth="1"/>
    <col min="15870" max="15870" width="8.42578125" style="1" customWidth="1"/>
    <col min="15871" max="15871" width="10.42578125" style="1" customWidth="1"/>
    <col min="15872" max="15873" width="15" style="1" customWidth="1"/>
    <col min="15874" max="15874" width="8.42578125" style="1" customWidth="1"/>
    <col min="15875" max="15875" width="35.85546875" style="1" customWidth="1"/>
    <col min="15876" max="15876" width="28.7109375" style="1" customWidth="1"/>
    <col min="15877" max="15877" width="8.7109375" style="1" customWidth="1"/>
    <col min="15878" max="15878" width="14.140625" style="1" customWidth="1"/>
    <col min="15879" max="15879" width="18.42578125" style="1" customWidth="1"/>
    <col min="15880" max="15880" width="14.85546875" style="1" customWidth="1"/>
    <col min="15881" max="15881" width="11.7109375" style="1" customWidth="1"/>
    <col min="15882" max="16121" width="9.140625" style="1"/>
    <col min="16122" max="16122" width="5.28515625" style="1" customWidth="1"/>
    <col min="16123" max="16123" width="7" style="1" customWidth="1"/>
    <col min="16124" max="16124" width="14.7109375" style="1" customWidth="1"/>
    <col min="16125" max="16125" width="14.42578125" style="1" customWidth="1"/>
    <col min="16126" max="16126" width="8.42578125" style="1" customWidth="1"/>
    <col min="16127" max="16127" width="10.42578125" style="1" customWidth="1"/>
    <col min="16128" max="16129" width="15" style="1" customWidth="1"/>
    <col min="16130" max="16130" width="8.42578125" style="1" customWidth="1"/>
    <col min="16131" max="16131" width="35.85546875" style="1" customWidth="1"/>
    <col min="16132" max="16132" width="28.7109375" style="1" customWidth="1"/>
    <col min="16133" max="16133" width="8.7109375" style="1" customWidth="1"/>
    <col min="16134" max="16134" width="14.140625" style="1" customWidth="1"/>
    <col min="16135" max="16135" width="18.42578125" style="1" customWidth="1"/>
    <col min="16136" max="16136" width="14.85546875" style="1" customWidth="1"/>
    <col min="16137" max="16137" width="11.7109375" style="1" customWidth="1"/>
    <col min="16138" max="16384" width="9.140625" style="1"/>
  </cols>
  <sheetData>
    <row r="6" spans="1:18" ht="18.75" customHeight="1" x14ac:dyDescent="0.2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8" ht="18.75" customHeight="1" x14ac:dyDescent="0.25">
      <c r="A7" s="70" t="s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</row>
    <row r="8" spans="1:18" ht="18.75" customHeight="1" x14ac:dyDescent="0.25">
      <c r="A8" s="69" t="s">
        <v>4573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1:18" ht="18.75" customHeight="1" x14ac:dyDescent="0.25">
      <c r="A9" s="68" t="s">
        <v>84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</row>
    <row r="10" spans="1:18" ht="10.5" customHeight="1" x14ac:dyDescent="0.25">
      <c r="A10" s="2"/>
    </row>
    <row r="11" spans="1:18" ht="22.5" customHeight="1" x14ac:dyDescent="0.25">
      <c r="A11" s="30" t="s">
        <v>2</v>
      </c>
      <c r="B11" s="30" t="s">
        <v>3</v>
      </c>
      <c r="C11" s="30" t="s">
        <v>21</v>
      </c>
      <c r="D11" s="30" t="s">
        <v>22</v>
      </c>
      <c r="E11" s="30" t="s">
        <v>23</v>
      </c>
      <c r="F11" s="30" t="s">
        <v>24</v>
      </c>
      <c r="G11" s="30" t="s">
        <v>25</v>
      </c>
      <c r="H11" s="30" t="s">
        <v>26</v>
      </c>
      <c r="I11" s="30" t="s">
        <v>85</v>
      </c>
      <c r="J11" s="30" t="s">
        <v>86</v>
      </c>
      <c r="K11" s="30" t="s">
        <v>87</v>
      </c>
      <c r="L11" s="30" t="s">
        <v>4</v>
      </c>
      <c r="M11" s="30" t="s">
        <v>5</v>
      </c>
      <c r="N11" s="30" t="s">
        <v>88</v>
      </c>
      <c r="O11" s="30" t="s">
        <v>89</v>
      </c>
      <c r="P11" s="31" t="s">
        <v>3627</v>
      </c>
    </row>
    <row r="12" spans="1:18" ht="21" customHeight="1" x14ac:dyDescent="0.25">
      <c r="A12" s="32" t="s">
        <v>872</v>
      </c>
      <c r="B12" s="32" t="s">
        <v>8</v>
      </c>
      <c r="C12" s="33" t="s">
        <v>7</v>
      </c>
      <c r="D12" s="33" t="s">
        <v>57</v>
      </c>
      <c r="E12" s="33" t="s">
        <v>58</v>
      </c>
      <c r="F12" s="33" t="s">
        <v>57</v>
      </c>
      <c r="G12" s="33" t="s">
        <v>57</v>
      </c>
      <c r="H12" s="71" t="s">
        <v>57</v>
      </c>
      <c r="I12" s="33" t="s">
        <v>1062</v>
      </c>
      <c r="J12" s="33" t="s">
        <v>1063</v>
      </c>
      <c r="K12" s="33" t="s">
        <v>3726</v>
      </c>
      <c r="L12" s="32">
        <v>3</v>
      </c>
      <c r="M12" s="32">
        <v>900</v>
      </c>
      <c r="N12" s="33"/>
      <c r="O12" s="32" t="s">
        <v>90</v>
      </c>
      <c r="P12" s="33"/>
      <c r="Q12" s="27" t="s">
        <v>8</v>
      </c>
      <c r="R12" s="24">
        <v>0</v>
      </c>
    </row>
    <row r="13" spans="1:18" ht="21" customHeight="1" x14ac:dyDescent="0.25">
      <c r="A13" s="32" t="s">
        <v>873</v>
      </c>
      <c r="B13" s="32" t="s">
        <v>8</v>
      </c>
      <c r="C13" s="33" t="s">
        <v>7</v>
      </c>
      <c r="D13" s="33" t="s">
        <v>57</v>
      </c>
      <c r="E13" s="33" t="s">
        <v>58</v>
      </c>
      <c r="F13" s="33" t="s">
        <v>57</v>
      </c>
      <c r="G13" s="33" t="s">
        <v>57</v>
      </c>
      <c r="H13" s="71" t="s">
        <v>57</v>
      </c>
      <c r="I13" s="33" t="s">
        <v>1065</v>
      </c>
      <c r="J13" s="33" t="s">
        <v>1066</v>
      </c>
      <c r="K13" s="33" t="s">
        <v>3727</v>
      </c>
      <c r="L13" s="32">
        <v>5</v>
      </c>
      <c r="M13" s="32">
        <v>1500</v>
      </c>
      <c r="N13" s="33"/>
      <c r="O13" s="32" t="s">
        <v>90</v>
      </c>
      <c r="P13" s="33"/>
      <c r="Q13" s="27" t="s">
        <v>8</v>
      </c>
      <c r="R13" s="24">
        <v>0</v>
      </c>
    </row>
    <row r="14" spans="1:18" ht="21" customHeight="1" x14ac:dyDescent="0.25">
      <c r="A14" s="32" t="s">
        <v>874</v>
      </c>
      <c r="B14" s="32" t="s">
        <v>8</v>
      </c>
      <c r="C14" s="33" t="s">
        <v>7</v>
      </c>
      <c r="D14" s="33" t="s">
        <v>57</v>
      </c>
      <c r="E14" s="33" t="s">
        <v>58</v>
      </c>
      <c r="F14" s="33" t="s">
        <v>57</v>
      </c>
      <c r="G14" s="33" t="s">
        <v>57</v>
      </c>
      <c r="H14" s="71" t="s">
        <v>57</v>
      </c>
      <c r="I14" s="33" t="s">
        <v>1068</v>
      </c>
      <c r="J14" s="33" t="s">
        <v>1069</v>
      </c>
      <c r="K14" s="33" t="s">
        <v>1070</v>
      </c>
      <c r="L14" s="32">
        <v>6</v>
      </c>
      <c r="M14" s="32">
        <v>1800</v>
      </c>
      <c r="N14" s="33"/>
      <c r="O14" s="32" t="s">
        <v>90</v>
      </c>
      <c r="P14" s="33"/>
      <c r="Q14" s="27" t="s">
        <v>8</v>
      </c>
      <c r="R14" s="24">
        <v>0</v>
      </c>
    </row>
    <row r="15" spans="1:18" ht="21" customHeight="1" x14ac:dyDescent="0.25">
      <c r="A15" s="32" t="s">
        <v>875</v>
      </c>
      <c r="B15" s="32" t="s">
        <v>8</v>
      </c>
      <c r="C15" s="33" t="s">
        <v>7</v>
      </c>
      <c r="D15" s="33" t="s">
        <v>57</v>
      </c>
      <c r="E15" s="33" t="s">
        <v>58</v>
      </c>
      <c r="F15" s="33" t="s">
        <v>57</v>
      </c>
      <c r="G15" s="33" t="s">
        <v>57</v>
      </c>
      <c r="H15" s="71" t="s">
        <v>57</v>
      </c>
      <c r="I15" s="33" t="s">
        <v>1072</v>
      </c>
      <c r="J15" s="33" t="s">
        <v>1073</v>
      </c>
      <c r="K15" s="33" t="s">
        <v>1074</v>
      </c>
      <c r="L15" s="32">
        <v>13</v>
      </c>
      <c r="M15" s="32">
        <v>3900</v>
      </c>
      <c r="N15" s="33"/>
      <c r="O15" s="32" t="s">
        <v>90</v>
      </c>
      <c r="P15" s="33"/>
      <c r="Q15" s="27" t="s">
        <v>8</v>
      </c>
      <c r="R15" s="24">
        <v>0</v>
      </c>
    </row>
    <row r="16" spans="1:18" ht="21" customHeight="1" x14ac:dyDescent="0.25">
      <c r="A16" s="32" t="s">
        <v>876</v>
      </c>
      <c r="B16" s="32" t="s">
        <v>8</v>
      </c>
      <c r="C16" s="33" t="s">
        <v>7</v>
      </c>
      <c r="D16" s="33" t="s">
        <v>57</v>
      </c>
      <c r="E16" s="33" t="s">
        <v>58</v>
      </c>
      <c r="F16" s="33" t="s">
        <v>57</v>
      </c>
      <c r="G16" s="33" t="s">
        <v>57</v>
      </c>
      <c r="H16" s="71" t="s">
        <v>57</v>
      </c>
      <c r="I16" s="33" t="s">
        <v>1076</v>
      </c>
      <c r="J16" s="33" t="s">
        <v>1077</v>
      </c>
      <c r="K16" s="33" t="s">
        <v>561</v>
      </c>
      <c r="L16" s="32">
        <v>8</v>
      </c>
      <c r="M16" s="32">
        <v>2400</v>
      </c>
      <c r="N16" s="33"/>
      <c r="O16" s="32" t="s">
        <v>90</v>
      </c>
      <c r="P16" s="33"/>
      <c r="Q16" s="27" t="s">
        <v>8</v>
      </c>
      <c r="R16" s="24">
        <v>0</v>
      </c>
    </row>
    <row r="17" spans="1:18" ht="21" customHeight="1" x14ac:dyDescent="0.25">
      <c r="A17" s="32" t="s">
        <v>877</v>
      </c>
      <c r="B17" s="32" t="s">
        <v>8</v>
      </c>
      <c r="C17" s="33" t="s">
        <v>7</v>
      </c>
      <c r="D17" s="33" t="s">
        <v>57</v>
      </c>
      <c r="E17" s="33" t="s">
        <v>58</v>
      </c>
      <c r="F17" s="33" t="s">
        <v>57</v>
      </c>
      <c r="G17" s="33" t="s">
        <v>57</v>
      </c>
      <c r="H17" s="71" t="s">
        <v>57</v>
      </c>
      <c r="I17" s="33" t="s">
        <v>1079</v>
      </c>
      <c r="J17" s="33" t="s">
        <v>1080</v>
      </c>
      <c r="K17" s="33" t="s">
        <v>3728</v>
      </c>
      <c r="L17" s="32">
        <v>9</v>
      </c>
      <c r="M17" s="32">
        <v>2700</v>
      </c>
      <c r="N17" s="33"/>
      <c r="O17" s="32" t="s">
        <v>90</v>
      </c>
      <c r="P17" s="33"/>
      <c r="Q17" s="27" t="s">
        <v>8</v>
      </c>
      <c r="R17" s="24">
        <v>0</v>
      </c>
    </row>
    <row r="18" spans="1:18" ht="21" customHeight="1" x14ac:dyDescent="0.25">
      <c r="A18" s="32" t="s">
        <v>878</v>
      </c>
      <c r="B18" s="32" t="s">
        <v>8</v>
      </c>
      <c r="C18" s="33" t="s">
        <v>7</v>
      </c>
      <c r="D18" s="33" t="s">
        <v>57</v>
      </c>
      <c r="E18" s="33" t="s">
        <v>58</v>
      </c>
      <c r="F18" s="33" t="s">
        <v>57</v>
      </c>
      <c r="G18" s="33" t="s">
        <v>57</v>
      </c>
      <c r="H18" s="71" t="s">
        <v>57</v>
      </c>
      <c r="I18" s="33" t="s">
        <v>1082</v>
      </c>
      <c r="J18" s="33" t="s">
        <v>1083</v>
      </c>
      <c r="K18" s="33" t="s">
        <v>3729</v>
      </c>
      <c r="L18" s="32">
        <v>3</v>
      </c>
      <c r="M18" s="32">
        <v>900</v>
      </c>
      <c r="N18" s="33"/>
      <c r="O18" s="32" t="s">
        <v>90</v>
      </c>
      <c r="P18" s="33"/>
      <c r="Q18" s="27" t="s">
        <v>8</v>
      </c>
      <c r="R18" s="24">
        <v>0</v>
      </c>
    </row>
    <row r="19" spans="1:18" ht="21" customHeight="1" x14ac:dyDescent="0.25">
      <c r="A19" s="32" t="s">
        <v>879</v>
      </c>
      <c r="B19" s="32" t="s">
        <v>8</v>
      </c>
      <c r="C19" s="33" t="s">
        <v>7</v>
      </c>
      <c r="D19" s="33" t="s">
        <v>57</v>
      </c>
      <c r="E19" s="33" t="s">
        <v>58</v>
      </c>
      <c r="F19" s="33" t="s">
        <v>57</v>
      </c>
      <c r="G19" s="33" t="s">
        <v>57</v>
      </c>
      <c r="H19" s="71" t="s">
        <v>57</v>
      </c>
      <c r="I19" s="33" t="s">
        <v>1085</v>
      </c>
      <c r="J19" s="33" t="s">
        <v>1086</v>
      </c>
      <c r="K19" s="33" t="s">
        <v>3730</v>
      </c>
      <c r="L19" s="32">
        <v>4</v>
      </c>
      <c r="M19" s="32">
        <v>1200</v>
      </c>
      <c r="N19" s="33"/>
      <c r="O19" s="32" t="s">
        <v>90</v>
      </c>
      <c r="P19" s="33"/>
      <c r="Q19" s="27" t="s">
        <v>8</v>
      </c>
      <c r="R19" s="24">
        <v>0</v>
      </c>
    </row>
    <row r="20" spans="1:18" ht="21" customHeight="1" x14ac:dyDescent="0.25">
      <c r="A20" s="32" t="s">
        <v>880</v>
      </c>
      <c r="B20" s="32" t="s">
        <v>8</v>
      </c>
      <c r="C20" s="33" t="s">
        <v>7</v>
      </c>
      <c r="D20" s="33" t="s">
        <v>57</v>
      </c>
      <c r="E20" s="33" t="s">
        <v>58</v>
      </c>
      <c r="F20" s="33" t="s">
        <v>57</v>
      </c>
      <c r="G20" s="33" t="s">
        <v>57</v>
      </c>
      <c r="H20" s="71" t="s">
        <v>57</v>
      </c>
      <c r="I20" s="33" t="s">
        <v>1088</v>
      </c>
      <c r="J20" s="33" t="s">
        <v>1089</v>
      </c>
      <c r="K20" s="33" t="s">
        <v>3731</v>
      </c>
      <c r="L20" s="32">
        <v>6</v>
      </c>
      <c r="M20" s="32">
        <v>1800</v>
      </c>
      <c r="N20" s="33"/>
      <c r="O20" s="32" t="s">
        <v>90</v>
      </c>
      <c r="P20" s="33"/>
      <c r="Q20" s="27" t="s">
        <v>8</v>
      </c>
      <c r="R20" s="24">
        <v>0</v>
      </c>
    </row>
    <row r="21" spans="1:18" ht="21" customHeight="1" x14ac:dyDescent="0.25">
      <c r="A21" s="32" t="s">
        <v>881</v>
      </c>
      <c r="B21" s="32" t="s">
        <v>8</v>
      </c>
      <c r="C21" s="33" t="s">
        <v>7</v>
      </c>
      <c r="D21" s="33" t="s">
        <v>57</v>
      </c>
      <c r="E21" s="33" t="s">
        <v>58</v>
      </c>
      <c r="F21" s="33" t="s">
        <v>57</v>
      </c>
      <c r="G21" s="33" t="s">
        <v>57</v>
      </c>
      <c r="H21" s="71" t="s">
        <v>57</v>
      </c>
      <c r="I21" s="33" t="s">
        <v>1091</v>
      </c>
      <c r="J21" s="33" t="s">
        <v>1092</v>
      </c>
      <c r="K21" s="33" t="s">
        <v>3732</v>
      </c>
      <c r="L21" s="32">
        <v>7</v>
      </c>
      <c r="M21" s="32">
        <v>2100</v>
      </c>
      <c r="N21" s="33"/>
      <c r="O21" s="32" t="s">
        <v>90</v>
      </c>
      <c r="P21" s="33"/>
      <c r="Q21" s="27" t="s">
        <v>8</v>
      </c>
      <c r="R21" s="24">
        <v>0</v>
      </c>
    </row>
    <row r="22" spans="1:18" ht="21" customHeight="1" x14ac:dyDescent="0.25">
      <c r="A22" s="32" t="s">
        <v>882</v>
      </c>
      <c r="B22" s="32" t="s">
        <v>8</v>
      </c>
      <c r="C22" s="33" t="s">
        <v>7</v>
      </c>
      <c r="D22" s="33" t="s">
        <v>57</v>
      </c>
      <c r="E22" s="33" t="s">
        <v>58</v>
      </c>
      <c r="F22" s="33" t="s">
        <v>57</v>
      </c>
      <c r="G22" s="33" t="s">
        <v>57</v>
      </c>
      <c r="H22" s="71" t="s">
        <v>57</v>
      </c>
      <c r="I22" s="33" t="s">
        <v>1094</v>
      </c>
      <c r="J22" s="33" t="s">
        <v>1095</v>
      </c>
      <c r="K22" s="33" t="s">
        <v>3733</v>
      </c>
      <c r="L22" s="32">
        <v>6</v>
      </c>
      <c r="M22" s="32">
        <v>1800</v>
      </c>
      <c r="N22" s="33"/>
      <c r="O22" s="32" t="s">
        <v>90</v>
      </c>
      <c r="P22" s="33"/>
      <c r="Q22" s="27" t="s">
        <v>8</v>
      </c>
      <c r="R22" s="24">
        <v>0</v>
      </c>
    </row>
    <row r="23" spans="1:18" ht="21" customHeight="1" x14ac:dyDescent="0.25">
      <c r="A23" s="32" t="s">
        <v>883</v>
      </c>
      <c r="B23" s="32" t="s">
        <v>8</v>
      </c>
      <c r="C23" s="33" t="s">
        <v>7</v>
      </c>
      <c r="D23" s="33" t="s">
        <v>57</v>
      </c>
      <c r="E23" s="33" t="s">
        <v>58</v>
      </c>
      <c r="F23" s="33" t="s">
        <v>57</v>
      </c>
      <c r="G23" s="33" t="s">
        <v>57</v>
      </c>
      <c r="H23" s="71" t="s">
        <v>57</v>
      </c>
      <c r="I23" s="33" t="s">
        <v>1097</v>
      </c>
      <c r="J23" s="33" t="s">
        <v>1098</v>
      </c>
      <c r="K23" s="33" t="s">
        <v>4378</v>
      </c>
      <c r="L23" s="32">
        <v>3</v>
      </c>
      <c r="M23" s="32">
        <v>900</v>
      </c>
      <c r="N23" s="33"/>
      <c r="O23" s="32" t="s">
        <v>90</v>
      </c>
      <c r="P23" s="33"/>
      <c r="Q23" s="27" t="s">
        <v>8</v>
      </c>
      <c r="R23" s="24">
        <v>0</v>
      </c>
    </row>
    <row r="24" spans="1:18" ht="21" customHeight="1" x14ac:dyDescent="0.25">
      <c r="A24" s="32" t="s">
        <v>884</v>
      </c>
      <c r="B24" s="32" t="s">
        <v>8</v>
      </c>
      <c r="C24" s="33" t="s">
        <v>7</v>
      </c>
      <c r="D24" s="33" t="s">
        <v>57</v>
      </c>
      <c r="E24" s="33" t="s">
        <v>58</v>
      </c>
      <c r="F24" s="33" t="s">
        <v>57</v>
      </c>
      <c r="G24" s="33" t="s">
        <v>57</v>
      </c>
      <c r="H24" s="71" t="s">
        <v>57</v>
      </c>
      <c r="I24" s="33" t="s">
        <v>1100</v>
      </c>
      <c r="J24" s="33" t="s">
        <v>1101</v>
      </c>
      <c r="K24" s="33" t="s">
        <v>3734</v>
      </c>
      <c r="L24" s="32">
        <v>11</v>
      </c>
      <c r="M24" s="32">
        <v>3300</v>
      </c>
      <c r="N24" s="33"/>
      <c r="O24" s="32" t="s">
        <v>90</v>
      </c>
      <c r="P24" s="33"/>
      <c r="Q24" s="27" t="s">
        <v>8</v>
      </c>
      <c r="R24" s="24">
        <v>0</v>
      </c>
    </row>
    <row r="25" spans="1:18" ht="21" customHeight="1" x14ac:dyDescent="0.25">
      <c r="A25" s="32" t="s">
        <v>885</v>
      </c>
      <c r="B25" s="32" t="s">
        <v>8</v>
      </c>
      <c r="C25" s="33" t="s">
        <v>7</v>
      </c>
      <c r="D25" s="33" t="s">
        <v>57</v>
      </c>
      <c r="E25" s="33" t="s">
        <v>58</v>
      </c>
      <c r="F25" s="33" t="s">
        <v>57</v>
      </c>
      <c r="G25" s="33" t="s">
        <v>57</v>
      </c>
      <c r="H25" s="71" t="s">
        <v>57</v>
      </c>
      <c r="I25" s="33" t="s">
        <v>1103</v>
      </c>
      <c r="J25" s="33" t="s">
        <v>55</v>
      </c>
      <c r="K25" s="33" t="s">
        <v>4379</v>
      </c>
      <c r="L25" s="32">
        <v>6</v>
      </c>
      <c r="M25" s="32">
        <v>1800</v>
      </c>
      <c r="N25" s="33"/>
      <c r="O25" s="32" t="s">
        <v>90</v>
      </c>
      <c r="P25" s="33"/>
      <c r="Q25" s="27" t="s">
        <v>8</v>
      </c>
      <c r="R25" s="24">
        <v>0</v>
      </c>
    </row>
    <row r="26" spans="1:18" ht="21" customHeight="1" x14ac:dyDescent="0.25">
      <c r="A26" s="32" t="s">
        <v>886</v>
      </c>
      <c r="B26" s="32" t="s">
        <v>8</v>
      </c>
      <c r="C26" s="33" t="s">
        <v>7</v>
      </c>
      <c r="D26" s="33" t="s">
        <v>57</v>
      </c>
      <c r="E26" s="33" t="s">
        <v>58</v>
      </c>
      <c r="F26" s="33" t="s">
        <v>57</v>
      </c>
      <c r="G26" s="33" t="s">
        <v>57</v>
      </c>
      <c r="H26" s="71" t="s">
        <v>57</v>
      </c>
      <c r="I26" s="33" t="s">
        <v>1105</v>
      </c>
      <c r="J26" s="33" t="s">
        <v>1106</v>
      </c>
      <c r="K26" s="33" t="s">
        <v>3735</v>
      </c>
      <c r="L26" s="32">
        <v>6</v>
      </c>
      <c r="M26" s="32">
        <v>1800</v>
      </c>
      <c r="N26" s="33"/>
      <c r="O26" s="32" t="s">
        <v>90</v>
      </c>
      <c r="P26" s="33"/>
      <c r="Q26" s="27" t="s">
        <v>8</v>
      </c>
      <c r="R26" s="24">
        <v>0</v>
      </c>
    </row>
    <row r="27" spans="1:18" ht="21" customHeight="1" x14ac:dyDescent="0.25">
      <c r="A27" s="32" t="s">
        <v>887</v>
      </c>
      <c r="B27" s="32" t="s">
        <v>8</v>
      </c>
      <c r="C27" s="33" t="s">
        <v>7</v>
      </c>
      <c r="D27" s="33" t="s">
        <v>57</v>
      </c>
      <c r="E27" s="33" t="s">
        <v>58</v>
      </c>
      <c r="F27" s="33" t="s">
        <v>57</v>
      </c>
      <c r="G27" s="33" t="s">
        <v>57</v>
      </c>
      <c r="H27" s="71" t="s">
        <v>57</v>
      </c>
      <c r="I27" s="33" t="s">
        <v>1108</v>
      </c>
      <c r="J27" s="33" t="s">
        <v>1109</v>
      </c>
      <c r="K27" s="33" t="s">
        <v>3736</v>
      </c>
      <c r="L27" s="32">
        <v>5</v>
      </c>
      <c r="M27" s="32">
        <v>1500</v>
      </c>
      <c r="N27" s="33"/>
      <c r="O27" s="32" t="s">
        <v>90</v>
      </c>
      <c r="P27" s="33"/>
      <c r="Q27" s="27" t="s">
        <v>8</v>
      </c>
      <c r="R27" s="24">
        <v>0</v>
      </c>
    </row>
    <row r="28" spans="1:18" ht="21" customHeight="1" x14ac:dyDescent="0.25">
      <c r="A28" s="32" t="s">
        <v>888</v>
      </c>
      <c r="B28" s="32" t="s">
        <v>8</v>
      </c>
      <c r="C28" s="33" t="s">
        <v>7</v>
      </c>
      <c r="D28" s="33" t="s">
        <v>57</v>
      </c>
      <c r="E28" s="33" t="s">
        <v>58</v>
      </c>
      <c r="F28" s="33" t="s">
        <v>57</v>
      </c>
      <c r="G28" s="33" t="s">
        <v>57</v>
      </c>
      <c r="H28" s="71" t="s">
        <v>57</v>
      </c>
      <c r="I28" s="33" t="s">
        <v>1111</v>
      </c>
      <c r="J28" s="33" t="s">
        <v>1112</v>
      </c>
      <c r="K28" s="33" t="s">
        <v>3737</v>
      </c>
      <c r="L28" s="32">
        <v>4</v>
      </c>
      <c r="M28" s="32">
        <v>1200</v>
      </c>
      <c r="N28" s="33"/>
      <c r="O28" s="32" t="s">
        <v>90</v>
      </c>
      <c r="P28" s="33"/>
      <c r="Q28" s="27" t="s">
        <v>8</v>
      </c>
      <c r="R28" s="24">
        <v>0</v>
      </c>
    </row>
    <row r="29" spans="1:18" ht="21" customHeight="1" x14ac:dyDescent="0.25">
      <c r="A29" s="32" t="s">
        <v>889</v>
      </c>
      <c r="B29" s="32" t="s">
        <v>8</v>
      </c>
      <c r="C29" s="33" t="s">
        <v>7</v>
      </c>
      <c r="D29" s="33" t="s">
        <v>57</v>
      </c>
      <c r="E29" s="33" t="s">
        <v>58</v>
      </c>
      <c r="F29" s="33" t="s">
        <v>57</v>
      </c>
      <c r="G29" s="33" t="s">
        <v>57</v>
      </c>
      <c r="H29" s="71" t="s">
        <v>57</v>
      </c>
      <c r="I29" s="33" t="s">
        <v>1114</v>
      </c>
      <c r="J29" s="33" t="s">
        <v>1115</v>
      </c>
      <c r="K29" s="33" t="s">
        <v>3738</v>
      </c>
      <c r="L29" s="32">
        <v>5</v>
      </c>
      <c r="M29" s="32">
        <v>1500</v>
      </c>
      <c r="N29" s="33"/>
      <c r="O29" s="32" t="s">
        <v>90</v>
      </c>
      <c r="P29" s="33"/>
      <c r="Q29" s="27" t="s">
        <v>8</v>
      </c>
      <c r="R29" s="24">
        <v>0</v>
      </c>
    </row>
    <row r="30" spans="1:18" ht="21" customHeight="1" x14ac:dyDescent="0.25">
      <c r="A30" s="32" t="s">
        <v>890</v>
      </c>
      <c r="B30" s="32" t="s">
        <v>8</v>
      </c>
      <c r="C30" s="33" t="s">
        <v>7</v>
      </c>
      <c r="D30" s="33" t="s">
        <v>57</v>
      </c>
      <c r="E30" s="33" t="s">
        <v>58</v>
      </c>
      <c r="F30" s="33" t="s">
        <v>57</v>
      </c>
      <c r="G30" s="33" t="s">
        <v>57</v>
      </c>
      <c r="H30" s="71" t="s">
        <v>57</v>
      </c>
      <c r="I30" s="33" t="s">
        <v>1117</v>
      </c>
      <c r="J30" s="33" t="s">
        <v>1118</v>
      </c>
      <c r="K30" s="33" t="s">
        <v>3739</v>
      </c>
      <c r="L30" s="32">
        <v>8</v>
      </c>
      <c r="M30" s="32">
        <v>2400</v>
      </c>
      <c r="N30" s="33"/>
      <c r="O30" s="32" t="s">
        <v>90</v>
      </c>
      <c r="P30" s="33"/>
      <c r="Q30" s="27" t="s">
        <v>8</v>
      </c>
      <c r="R30" s="24">
        <v>0</v>
      </c>
    </row>
    <row r="31" spans="1:18" ht="21" customHeight="1" x14ac:dyDescent="0.25">
      <c r="A31" s="32" t="s">
        <v>891</v>
      </c>
      <c r="B31" s="32" t="s">
        <v>8</v>
      </c>
      <c r="C31" s="33" t="s">
        <v>7</v>
      </c>
      <c r="D31" s="33" t="s">
        <v>57</v>
      </c>
      <c r="E31" s="33" t="s">
        <v>58</v>
      </c>
      <c r="F31" s="33" t="s">
        <v>57</v>
      </c>
      <c r="G31" s="33" t="s">
        <v>57</v>
      </c>
      <c r="H31" s="71" t="s">
        <v>57</v>
      </c>
      <c r="I31" s="33" t="s">
        <v>1120</v>
      </c>
      <c r="J31" s="33" t="s">
        <v>1121</v>
      </c>
      <c r="K31" s="33" t="s">
        <v>4380</v>
      </c>
      <c r="L31" s="32">
        <v>9</v>
      </c>
      <c r="M31" s="32">
        <v>2700</v>
      </c>
      <c r="N31" s="33"/>
      <c r="O31" s="32" t="s">
        <v>90</v>
      </c>
      <c r="P31" s="33"/>
      <c r="Q31" s="27" t="s">
        <v>8</v>
      </c>
      <c r="R31" s="24">
        <v>0</v>
      </c>
    </row>
    <row r="32" spans="1:18" ht="21" customHeight="1" x14ac:dyDescent="0.25">
      <c r="A32" s="32" t="s">
        <v>892</v>
      </c>
      <c r="B32" s="32" t="s">
        <v>8</v>
      </c>
      <c r="C32" s="33" t="s">
        <v>7</v>
      </c>
      <c r="D32" s="33" t="s">
        <v>57</v>
      </c>
      <c r="E32" s="33" t="s">
        <v>58</v>
      </c>
      <c r="F32" s="33" t="s">
        <v>57</v>
      </c>
      <c r="G32" s="33" t="s">
        <v>57</v>
      </c>
      <c r="H32" s="71" t="s">
        <v>57</v>
      </c>
      <c r="I32" s="33" t="s">
        <v>1123</v>
      </c>
      <c r="J32" s="33" t="s">
        <v>1124</v>
      </c>
      <c r="K32" s="33" t="s">
        <v>3740</v>
      </c>
      <c r="L32" s="32">
        <v>10</v>
      </c>
      <c r="M32" s="32">
        <v>3000</v>
      </c>
      <c r="N32" s="33"/>
      <c r="O32" s="32" t="s">
        <v>90</v>
      </c>
      <c r="P32" s="33"/>
      <c r="Q32" s="27" t="s">
        <v>8</v>
      </c>
      <c r="R32" s="24">
        <v>0</v>
      </c>
    </row>
    <row r="33" spans="1:18" ht="21" customHeight="1" x14ac:dyDescent="0.25">
      <c r="A33" s="32" t="s">
        <v>893</v>
      </c>
      <c r="B33" s="32" t="s">
        <v>8</v>
      </c>
      <c r="C33" s="33" t="s">
        <v>7</v>
      </c>
      <c r="D33" s="33" t="s">
        <v>57</v>
      </c>
      <c r="E33" s="33" t="s">
        <v>58</v>
      </c>
      <c r="F33" s="33" t="s">
        <v>57</v>
      </c>
      <c r="G33" s="33" t="s">
        <v>57</v>
      </c>
      <c r="H33" s="71" t="s">
        <v>57</v>
      </c>
      <c r="I33" s="33" t="s">
        <v>1126</v>
      </c>
      <c r="J33" s="33" t="s">
        <v>1127</v>
      </c>
      <c r="K33" s="33" t="s">
        <v>3741</v>
      </c>
      <c r="L33" s="32">
        <v>10</v>
      </c>
      <c r="M33" s="32">
        <v>3000</v>
      </c>
      <c r="N33" s="33"/>
      <c r="O33" s="32" t="s">
        <v>90</v>
      </c>
      <c r="P33" s="33"/>
      <c r="Q33" s="27" t="s">
        <v>8</v>
      </c>
      <c r="R33" s="24">
        <v>0</v>
      </c>
    </row>
    <row r="34" spans="1:18" ht="21" customHeight="1" x14ac:dyDescent="0.25">
      <c r="A34" s="32" t="s">
        <v>894</v>
      </c>
      <c r="B34" s="32" t="s">
        <v>8</v>
      </c>
      <c r="C34" s="33" t="s">
        <v>7</v>
      </c>
      <c r="D34" s="33" t="s">
        <v>57</v>
      </c>
      <c r="E34" s="33" t="s">
        <v>58</v>
      </c>
      <c r="F34" s="33" t="s">
        <v>57</v>
      </c>
      <c r="G34" s="33" t="s">
        <v>57</v>
      </c>
      <c r="H34" s="71" t="s">
        <v>57</v>
      </c>
      <c r="I34" s="33" t="s">
        <v>3742</v>
      </c>
      <c r="J34" s="33" t="s">
        <v>1129</v>
      </c>
      <c r="K34" s="33" t="s">
        <v>1130</v>
      </c>
      <c r="L34" s="32">
        <v>32</v>
      </c>
      <c r="M34" s="32">
        <v>9600</v>
      </c>
      <c r="N34" s="33"/>
      <c r="O34" s="32" t="s">
        <v>90</v>
      </c>
      <c r="P34" s="33"/>
      <c r="Q34" s="27" t="s">
        <v>8</v>
      </c>
      <c r="R34" s="24">
        <v>0</v>
      </c>
    </row>
    <row r="35" spans="1:18" ht="21" customHeight="1" x14ac:dyDescent="0.25">
      <c r="A35" s="32" t="s">
        <v>895</v>
      </c>
      <c r="B35" s="32" t="s">
        <v>8</v>
      </c>
      <c r="C35" s="33" t="s">
        <v>7</v>
      </c>
      <c r="D35" s="33" t="s">
        <v>57</v>
      </c>
      <c r="E35" s="33" t="s">
        <v>58</v>
      </c>
      <c r="F35" s="33" t="s">
        <v>57</v>
      </c>
      <c r="G35" s="33" t="s">
        <v>57</v>
      </c>
      <c r="H35" s="71" t="s">
        <v>57</v>
      </c>
      <c r="I35" s="33" t="s">
        <v>1132</v>
      </c>
      <c r="J35" s="33" t="s">
        <v>1133</v>
      </c>
      <c r="K35" s="33" t="s">
        <v>3743</v>
      </c>
      <c r="L35" s="32">
        <v>6</v>
      </c>
      <c r="M35" s="32">
        <v>1800</v>
      </c>
      <c r="N35" s="33"/>
      <c r="O35" s="32" t="s">
        <v>90</v>
      </c>
      <c r="P35" s="33"/>
      <c r="Q35" s="27" t="s">
        <v>8</v>
      </c>
      <c r="R35" s="24">
        <v>0</v>
      </c>
    </row>
    <row r="36" spans="1:18" ht="21" customHeight="1" x14ac:dyDescent="0.25">
      <c r="A36" s="32" t="s">
        <v>896</v>
      </c>
      <c r="B36" s="32" t="s">
        <v>8</v>
      </c>
      <c r="C36" s="33" t="s">
        <v>7</v>
      </c>
      <c r="D36" s="33" t="s">
        <v>57</v>
      </c>
      <c r="E36" s="33" t="s">
        <v>58</v>
      </c>
      <c r="F36" s="33" t="s">
        <v>57</v>
      </c>
      <c r="G36" s="33" t="s">
        <v>57</v>
      </c>
      <c r="H36" s="71" t="s">
        <v>57</v>
      </c>
      <c r="I36" s="33" t="s">
        <v>1135</v>
      </c>
      <c r="J36" s="33" t="s">
        <v>1136</v>
      </c>
      <c r="K36" s="33" t="s">
        <v>3744</v>
      </c>
      <c r="L36" s="32">
        <v>6</v>
      </c>
      <c r="M36" s="32">
        <v>1800</v>
      </c>
      <c r="N36" s="33"/>
      <c r="O36" s="32" t="s">
        <v>90</v>
      </c>
      <c r="P36" s="33"/>
      <c r="Q36" s="27" t="s">
        <v>8</v>
      </c>
      <c r="R36" s="24">
        <v>0</v>
      </c>
    </row>
    <row r="37" spans="1:18" ht="21" customHeight="1" x14ac:dyDescent="0.25">
      <c r="A37" s="32" t="s">
        <v>897</v>
      </c>
      <c r="B37" s="32" t="s">
        <v>8</v>
      </c>
      <c r="C37" s="33" t="s">
        <v>7</v>
      </c>
      <c r="D37" s="33" t="s">
        <v>57</v>
      </c>
      <c r="E37" s="33" t="s">
        <v>58</v>
      </c>
      <c r="F37" s="33" t="s">
        <v>57</v>
      </c>
      <c r="G37" s="33" t="s">
        <v>57</v>
      </c>
      <c r="H37" s="71" t="s">
        <v>57</v>
      </c>
      <c r="I37" s="33" t="s">
        <v>1138</v>
      </c>
      <c r="J37" s="33" t="s">
        <v>1139</v>
      </c>
      <c r="K37" s="33" t="s">
        <v>4381</v>
      </c>
      <c r="L37" s="32">
        <v>40</v>
      </c>
      <c r="M37" s="32">
        <v>12000</v>
      </c>
      <c r="N37" s="33"/>
      <c r="O37" s="32" t="s">
        <v>90</v>
      </c>
      <c r="P37" s="33"/>
      <c r="Q37" s="27" t="s">
        <v>8</v>
      </c>
      <c r="R37" s="24">
        <v>0</v>
      </c>
    </row>
    <row r="38" spans="1:18" ht="21" customHeight="1" x14ac:dyDescent="0.25">
      <c r="A38" s="32" t="s">
        <v>898</v>
      </c>
      <c r="B38" s="32" t="s">
        <v>8</v>
      </c>
      <c r="C38" s="33" t="s">
        <v>7</v>
      </c>
      <c r="D38" s="33" t="s">
        <v>57</v>
      </c>
      <c r="E38" s="33" t="s">
        <v>58</v>
      </c>
      <c r="F38" s="33" t="s">
        <v>57</v>
      </c>
      <c r="G38" s="33" t="s">
        <v>57</v>
      </c>
      <c r="H38" s="71" t="s">
        <v>57</v>
      </c>
      <c r="I38" s="33" t="s">
        <v>1141</v>
      </c>
      <c r="J38" s="33" t="s">
        <v>1142</v>
      </c>
      <c r="K38" s="33" t="s">
        <v>1143</v>
      </c>
      <c r="L38" s="32">
        <v>6</v>
      </c>
      <c r="M38" s="32">
        <v>1800</v>
      </c>
      <c r="N38" s="33"/>
      <c r="O38" s="32" t="s">
        <v>90</v>
      </c>
      <c r="P38" s="33"/>
      <c r="Q38" s="27" t="s">
        <v>8</v>
      </c>
      <c r="R38" s="24">
        <v>0</v>
      </c>
    </row>
    <row r="39" spans="1:18" ht="21" customHeight="1" x14ac:dyDescent="0.25">
      <c r="A39" s="32" t="s">
        <v>899</v>
      </c>
      <c r="B39" s="32" t="s">
        <v>8</v>
      </c>
      <c r="C39" s="33" t="s">
        <v>7</v>
      </c>
      <c r="D39" s="33" t="s">
        <v>57</v>
      </c>
      <c r="E39" s="33" t="s">
        <v>58</v>
      </c>
      <c r="F39" s="33" t="s">
        <v>57</v>
      </c>
      <c r="G39" s="33" t="s">
        <v>57</v>
      </c>
      <c r="H39" s="71" t="s">
        <v>57</v>
      </c>
      <c r="I39" s="33" t="s">
        <v>1146</v>
      </c>
      <c r="J39" s="33" t="s">
        <v>1147</v>
      </c>
      <c r="K39" s="33" t="s">
        <v>3697</v>
      </c>
      <c r="L39" s="32">
        <v>50</v>
      </c>
      <c r="M39" s="32">
        <v>15000</v>
      </c>
      <c r="N39" s="33"/>
      <c r="O39" s="32" t="s">
        <v>90</v>
      </c>
      <c r="P39" s="33"/>
      <c r="Q39" s="27" t="s">
        <v>8</v>
      </c>
      <c r="R39" s="24">
        <v>0</v>
      </c>
    </row>
    <row r="40" spans="1:18" ht="21" customHeight="1" x14ac:dyDescent="0.25">
      <c r="A40" s="32" t="s">
        <v>900</v>
      </c>
      <c r="B40" s="32" t="s">
        <v>8</v>
      </c>
      <c r="C40" s="33" t="s">
        <v>7</v>
      </c>
      <c r="D40" s="33" t="s">
        <v>57</v>
      </c>
      <c r="E40" s="33" t="s">
        <v>58</v>
      </c>
      <c r="F40" s="33" t="s">
        <v>57</v>
      </c>
      <c r="G40" s="33" t="s">
        <v>57</v>
      </c>
      <c r="H40" s="71" t="s">
        <v>57</v>
      </c>
      <c r="I40" s="33" t="s">
        <v>1149</v>
      </c>
      <c r="J40" s="33" t="s">
        <v>1150</v>
      </c>
      <c r="K40" s="33" t="s">
        <v>1151</v>
      </c>
      <c r="L40" s="32">
        <v>4</v>
      </c>
      <c r="M40" s="32">
        <v>1200</v>
      </c>
      <c r="N40" s="33"/>
      <c r="O40" s="32" t="s">
        <v>90</v>
      </c>
      <c r="P40" s="33"/>
      <c r="Q40" s="27" t="s">
        <v>8</v>
      </c>
      <c r="R40" s="24">
        <v>0</v>
      </c>
    </row>
    <row r="41" spans="1:18" ht="21" customHeight="1" x14ac:dyDescent="0.25">
      <c r="A41" s="32" t="s">
        <v>901</v>
      </c>
      <c r="B41" s="32" t="s">
        <v>8</v>
      </c>
      <c r="C41" s="33" t="s">
        <v>7</v>
      </c>
      <c r="D41" s="33" t="s">
        <v>57</v>
      </c>
      <c r="E41" s="33" t="s">
        <v>58</v>
      </c>
      <c r="F41" s="33" t="s">
        <v>57</v>
      </c>
      <c r="G41" s="33" t="s">
        <v>57</v>
      </c>
      <c r="H41" s="71" t="s">
        <v>57</v>
      </c>
      <c r="I41" s="33" t="s">
        <v>1153</v>
      </c>
      <c r="J41" s="33" t="s">
        <v>1154</v>
      </c>
      <c r="K41" s="33" t="s">
        <v>3745</v>
      </c>
      <c r="L41" s="32">
        <v>7</v>
      </c>
      <c r="M41" s="32">
        <v>2100</v>
      </c>
      <c r="N41" s="33"/>
      <c r="O41" s="32" t="s">
        <v>90</v>
      </c>
      <c r="P41" s="33"/>
      <c r="Q41" s="27" t="s">
        <v>8</v>
      </c>
      <c r="R41" s="24">
        <v>0</v>
      </c>
    </row>
    <row r="42" spans="1:18" ht="21" customHeight="1" x14ac:dyDescent="0.25">
      <c r="A42" s="32" t="s">
        <v>902</v>
      </c>
      <c r="B42" s="32" t="s">
        <v>8</v>
      </c>
      <c r="C42" s="33" t="s">
        <v>7</v>
      </c>
      <c r="D42" s="33" t="s">
        <v>57</v>
      </c>
      <c r="E42" s="33" t="s">
        <v>58</v>
      </c>
      <c r="F42" s="33" t="s">
        <v>57</v>
      </c>
      <c r="G42" s="33" t="s">
        <v>57</v>
      </c>
      <c r="H42" s="71" t="s">
        <v>57</v>
      </c>
      <c r="I42" s="33" t="s">
        <v>1155</v>
      </c>
      <c r="J42" s="33" t="s">
        <v>1156</v>
      </c>
      <c r="K42" s="33" t="s">
        <v>1157</v>
      </c>
      <c r="L42" s="32">
        <v>5</v>
      </c>
      <c r="M42" s="32">
        <v>1500</v>
      </c>
      <c r="N42" s="33"/>
      <c r="O42" s="32" t="s">
        <v>90</v>
      </c>
      <c r="P42" s="33"/>
      <c r="Q42" s="27" t="s">
        <v>8</v>
      </c>
      <c r="R42" s="24">
        <v>0</v>
      </c>
    </row>
    <row r="43" spans="1:18" ht="21" customHeight="1" x14ac:dyDescent="0.25">
      <c r="A43" s="32" t="s">
        <v>903</v>
      </c>
      <c r="B43" s="32" t="s">
        <v>8</v>
      </c>
      <c r="C43" s="33" t="s">
        <v>7</v>
      </c>
      <c r="D43" s="33" t="s">
        <v>57</v>
      </c>
      <c r="E43" s="33" t="s">
        <v>58</v>
      </c>
      <c r="F43" s="33" t="s">
        <v>57</v>
      </c>
      <c r="G43" s="33" t="s">
        <v>57</v>
      </c>
      <c r="H43" s="71" t="s">
        <v>57</v>
      </c>
      <c r="I43" s="33" t="s">
        <v>1159</v>
      </c>
      <c r="J43" s="33" t="s">
        <v>1160</v>
      </c>
      <c r="K43" s="33" t="s">
        <v>4382</v>
      </c>
      <c r="L43" s="32">
        <v>3</v>
      </c>
      <c r="M43" s="32">
        <v>900</v>
      </c>
      <c r="N43" s="33"/>
      <c r="O43" s="32" t="s">
        <v>90</v>
      </c>
      <c r="P43" s="33"/>
      <c r="Q43" s="27" t="s">
        <v>8</v>
      </c>
      <c r="R43" s="24">
        <v>0</v>
      </c>
    </row>
    <row r="44" spans="1:18" ht="21" customHeight="1" x14ac:dyDescent="0.25">
      <c r="A44" s="32" t="s">
        <v>904</v>
      </c>
      <c r="B44" s="32" t="s">
        <v>8</v>
      </c>
      <c r="C44" s="33" t="s">
        <v>7</v>
      </c>
      <c r="D44" s="33" t="s">
        <v>57</v>
      </c>
      <c r="E44" s="33" t="s">
        <v>58</v>
      </c>
      <c r="F44" s="33" t="s">
        <v>57</v>
      </c>
      <c r="G44" s="33" t="s">
        <v>57</v>
      </c>
      <c r="H44" s="71" t="s">
        <v>57</v>
      </c>
      <c r="I44" s="33" t="s">
        <v>1161</v>
      </c>
      <c r="J44" s="33" t="s">
        <v>1162</v>
      </c>
      <c r="K44" s="33" t="s">
        <v>1163</v>
      </c>
      <c r="L44" s="32">
        <v>9</v>
      </c>
      <c r="M44" s="32">
        <v>2700</v>
      </c>
      <c r="N44" s="33"/>
      <c r="O44" s="32" t="s">
        <v>90</v>
      </c>
      <c r="P44" s="33"/>
      <c r="Q44" s="27" t="s">
        <v>8</v>
      </c>
      <c r="R44" s="24">
        <v>0</v>
      </c>
    </row>
    <row r="45" spans="1:18" ht="21" customHeight="1" x14ac:dyDescent="0.25">
      <c r="A45" s="32" t="s">
        <v>905</v>
      </c>
      <c r="B45" s="32" t="s">
        <v>8</v>
      </c>
      <c r="C45" s="33" t="s">
        <v>7</v>
      </c>
      <c r="D45" s="33" t="s">
        <v>57</v>
      </c>
      <c r="E45" s="33" t="s">
        <v>58</v>
      </c>
      <c r="F45" s="33" t="s">
        <v>57</v>
      </c>
      <c r="G45" s="33" t="s">
        <v>57</v>
      </c>
      <c r="H45" s="71" t="s">
        <v>57</v>
      </c>
      <c r="I45" s="33" t="s">
        <v>354</v>
      </c>
      <c r="J45" s="33" t="s">
        <v>1165</v>
      </c>
      <c r="K45" s="33" t="s">
        <v>1166</v>
      </c>
      <c r="L45" s="32">
        <v>11</v>
      </c>
      <c r="M45" s="32">
        <v>3300</v>
      </c>
      <c r="N45" s="33"/>
      <c r="O45" s="32" t="s">
        <v>90</v>
      </c>
      <c r="P45" s="33"/>
      <c r="Q45" s="27" t="s">
        <v>8</v>
      </c>
      <c r="R45" s="24">
        <v>0</v>
      </c>
    </row>
    <row r="46" spans="1:18" ht="21" customHeight="1" x14ac:dyDescent="0.25">
      <c r="A46" s="32" t="s">
        <v>906</v>
      </c>
      <c r="B46" s="32" t="s">
        <v>8</v>
      </c>
      <c r="C46" s="33" t="s">
        <v>7</v>
      </c>
      <c r="D46" s="33" t="s">
        <v>57</v>
      </c>
      <c r="E46" s="33" t="s">
        <v>58</v>
      </c>
      <c r="F46" s="33" t="s">
        <v>57</v>
      </c>
      <c r="G46" s="33" t="s">
        <v>57</v>
      </c>
      <c r="H46" s="71" t="s">
        <v>57</v>
      </c>
      <c r="I46" s="33" t="s">
        <v>355</v>
      </c>
      <c r="J46" s="33" t="s">
        <v>1168</v>
      </c>
      <c r="K46" s="33" t="s">
        <v>3746</v>
      </c>
      <c r="L46" s="32">
        <v>15</v>
      </c>
      <c r="M46" s="32">
        <v>4500</v>
      </c>
      <c r="N46" s="33"/>
      <c r="O46" s="32" t="s">
        <v>90</v>
      </c>
      <c r="P46" s="33"/>
      <c r="Q46" s="27" t="s">
        <v>8</v>
      </c>
      <c r="R46" s="24">
        <v>0</v>
      </c>
    </row>
    <row r="47" spans="1:18" ht="21" customHeight="1" x14ac:dyDescent="0.25">
      <c r="A47" s="32" t="s">
        <v>323</v>
      </c>
      <c r="B47" s="32" t="s">
        <v>8</v>
      </c>
      <c r="C47" s="33" t="s">
        <v>7</v>
      </c>
      <c r="D47" s="33" t="s">
        <v>57</v>
      </c>
      <c r="E47" s="33" t="s">
        <v>58</v>
      </c>
      <c r="F47" s="33" t="s">
        <v>57</v>
      </c>
      <c r="G47" s="33" t="s">
        <v>57</v>
      </c>
      <c r="H47" s="71" t="s">
        <v>57</v>
      </c>
      <c r="I47" s="33" t="s">
        <v>356</v>
      </c>
      <c r="J47" s="33" t="s">
        <v>1169</v>
      </c>
      <c r="K47" s="33" t="s">
        <v>3747</v>
      </c>
      <c r="L47" s="32">
        <v>6</v>
      </c>
      <c r="M47" s="32">
        <v>1800</v>
      </c>
      <c r="N47" s="33"/>
      <c r="O47" s="32" t="s">
        <v>90</v>
      </c>
      <c r="P47" s="33"/>
      <c r="Q47" s="27" t="s">
        <v>8</v>
      </c>
      <c r="R47" s="24">
        <v>0</v>
      </c>
    </row>
    <row r="48" spans="1:18" ht="21" customHeight="1" x14ac:dyDescent="0.25">
      <c r="A48" s="32" t="s">
        <v>907</v>
      </c>
      <c r="B48" s="32" t="s">
        <v>8</v>
      </c>
      <c r="C48" s="33" t="s">
        <v>7</v>
      </c>
      <c r="D48" s="33" t="s">
        <v>57</v>
      </c>
      <c r="E48" s="33" t="s">
        <v>58</v>
      </c>
      <c r="F48" s="33" t="s">
        <v>57</v>
      </c>
      <c r="G48" s="33" t="s">
        <v>57</v>
      </c>
      <c r="H48" s="71" t="s">
        <v>57</v>
      </c>
      <c r="I48" s="33" t="s">
        <v>357</v>
      </c>
      <c r="J48" s="33" t="s">
        <v>1171</v>
      </c>
      <c r="K48" s="33" t="s">
        <v>3748</v>
      </c>
      <c r="L48" s="32">
        <v>12</v>
      </c>
      <c r="M48" s="32">
        <v>3600</v>
      </c>
      <c r="N48" s="33"/>
      <c r="O48" s="32" t="s">
        <v>90</v>
      </c>
      <c r="P48" s="33"/>
      <c r="Q48" s="27" t="s">
        <v>8</v>
      </c>
      <c r="R48" s="24">
        <v>0</v>
      </c>
    </row>
    <row r="49" spans="1:18" ht="21" customHeight="1" x14ac:dyDescent="0.25">
      <c r="A49" s="32" t="s">
        <v>908</v>
      </c>
      <c r="B49" s="32" t="s">
        <v>8</v>
      </c>
      <c r="C49" s="33" t="s">
        <v>7</v>
      </c>
      <c r="D49" s="33" t="s">
        <v>57</v>
      </c>
      <c r="E49" s="33" t="s">
        <v>58</v>
      </c>
      <c r="F49" s="33" t="s">
        <v>57</v>
      </c>
      <c r="G49" s="33" t="s">
        <v>57</v>
      </c>
      <c r="H49" s="71" t="s">
        <v>57</v>
      </c>
      <c r="I49" s="33" t="s">
        <v>358</v>
      </c>
      <c r="J49" s="33" t="s">
        <v>1173</v>
      </c>
      <c r="K49" s="33" t="s">
        <v>3749</v>
      </c>
      <c r="L49" s="32">
        <v>6</v>
      </c>
      <c r="M49" s="32">
        <v>1800</v>
      </c>
      <c r="N49" s="33"/>
      <c r="O49" s="32" t="s">
        <v>90</v>
      </c>
      <c r="P49" s="33"/>
      <c r="Q49" s="27" t="s">
        <v>8</v>
      </c>
      <c r="R49" s="24">
        <v>0</v>
      </c>
    </row>
    <row r="50" spans="1:18" ht="21" customHeight="1" x14ac:dyDescent="0.25">
      <c r="A50" s="32" t="s">
        <v>909</v>
      </c>
      <c r="B50" s="32" t="s">
        <v>8</v>
      </c>
      <c r="C50" s="33" t="s">
        <v>7</v>
      </c>
      <c r="D50" s="33" t="s">
        <v>57</v>
      </c>
      <c r="E50" s="33" t="s">
        <v>58</v>
      </c>
      <c r="F50" s="33" t="s">
        <v>57</v>
      </c>
      <c r="G50" s="33" t="s">
        <v>57</v>
      </c>
      <c r="H50" s="71" t="s">
        <v>57</v>
      </c>
      <c r="I50" s="33" t="s">
        <v>359</v>
      </c>
      <c r="J50" s="33" t="s">
        <v>1175</v>
      </c>
      <c r="K50" s="33" t="s">
        <v>3750</v>
      </c>
      <c r="L50" s="32">
        <v>7</v>
      </c>
      <c r="M50" s="32">
        <v>2100</v>
      </c>
      <c r="N50" s="33"/>
      <c r="O50" s="32" t="s">
        <v>90</v>
      </c>
      <c r="P50" s="33"/>
      <c r="Q50" s="27" t="s">
        <v>8</v>
      </c>
      <c r="R50" s="24">
        <v>0</v>
      </c>
    </row>
    <row r="51" spans="1:18" ht="21" customHeight="1" x14ac:dyDescent="0.25">
      <c r="A51" s="32" t="s">
        <v>327</v>
      </c>
      <c r="B51" s="32" t="s">
        <v>8</v>
      </c>
      <c r="C51" s="33" t="s">
        <v>7</v>
      </c>
      <c r="D51" s="33" t="s">
        <v>57</v>
      </c>
      <c r="E51" s="33" t="s">
        <v>58</v>
      </c>
      <c r="F51" s="33" t="s">
        <v>57</v>
      </c>
      <c r="G51" s="33" t="s">
        <v>57</v>
      </c>
      <c r="H51" s="71" t="s">
        <v>57</v>
      </c>
      <c r="I51" s="33" t="s">
        <v>360</v>
      </c>
      <c r="J51" s="33" t="s">
        <v>1176</v>
      </c>
      <c r="K51" s="33" t="s">
        <v>3751</v>
      </c>
      <c r="L51" s="32">
        <v>7</v>
      </c>
      <c r="M51" s="32">
        <v>2100</v>
      </c>
      <c r="N51" s="33"/>
      <c r="O51" s="32" t="s">
        <v>90</v>
      </c>
      <c r="P51" s="33"/>
      <c r="Q51" s="27" t="s">
        <v>8</v>
      </c>
      <c r="R51" s="24">
        <v>0</v>
      </c>
    </row>
    <row r="52" spans="1:18" ht="21" customHeight="1" x14ac:dyDescent="0.25">
      <c r="A52" s="32" t="s">
        <v>910</v>
      </c>
      <c r="B52" s="32" t="s">
        <v>8</v>
      </c>
      <c r="C52" s="33" t="s">
        <v>7</v>
      </c>
      <c r="D52" s="33" t="s">
        <v>57</v>
      </c>
      <c r="E52" s="33" t="s">
        <v>58</v>
      </c>
      <c r="F52" s="33" t="s">
        <v>57</v>
      </c>
      <c r="G52" s="33" t="s">
        <v>57</v>
      </c>
      <c r="H52" s="71" t="s">
        <v>57</v>
      </c>
      <c r="I52" s="33" t="s">
        <v>361</v>
      </c>
      <c r="J52" s="33" t="s">
        <v>1178</v>
      </c>
      <c r="K52" s="33" t="s">
        <v>3752</v>
      </c>
      <c r="L52" s="32">
        <v>5</v>
      </c>
      <c r="M52" s="32">
        <v>1500</v>
      </c>
      <c r="N52" s="33"/>
      <c r="O52" s="32" t="s">
        <v>90</v>
      </c>
      <c r="P52" s="33"/>
      <c r="Q52" s="27" t="s">
        <v>8</v>
      </c>
      <c r="R52" s="24">
        <v>0</v>
      </c>
    </row>
    <row r="53" spans="1:18" ht="21" customHeight="1" x14ac:dyDescent="0.25">
      <c r="A53" s="32" t="s">
        <v>911</v>
      </c>
      <c r="B53" s="32" t="s">
        <v>8</v>
      </c>
      <c r="C53" s="33" t="s">
        <v>7</v>
      </c>
      <c r="D53" s="33" t="s">
        <v>57</v>
      </c>
      <c r="E53" s="33" t="s">
        <v>58</v>
      </c>
      <c r="F53" s="33" t="s">
        <v>57</v>
      </c>
      <c r="G53" s="33" t="s">
        <v>57</v>
      </c>
      <c r="H53" s="71" t="s">
        <v>57</v>
      </c>
      <c r="I53" s="33" t="s">
        <v>362</v>
      </c>
      <c r="J53" s="33" t="s">
        <v>1180</v>
      </c>
      <c r="K53" s="33" t="s">
        <v>3753</v>
      </c>
      <c r="L53" s="32">
        <v>19</v>
      </c>
      <c r="M53" s="32">
        <v>5700</v>
      </c>
      <c r="N53" s="33"/>
      <c r="O53" s="32" t="s">
        <v>90</v>
      </c>
      <c r="P53" s="33"/>
      <c r="Q53" s="27" t="s">
        <v>8</v>
      </c>
      <c r="R53" s="24">
        <v>0</v>
      </c>
    </row>
    <row r="54" spans="1:18" ht="21" customHeight="1" x14ac:dyDescent="0.25">
      <c r="A54" s="32" t="s">
        <v>912</v>
      </c>
      <c r="B54" s="32" t="s">
        <v>8</v>
      </c>
      <c r="C54" s="33" t="s">
        <v>7</v>
      </c>
      <c r="D54" s="33" t="s">
        <v>57</v>
      </c>
      <c r="E54" s="33" t="s">
        <v>58</v>
      </c>
      <c r="F54" s="33" t="s">
        <v>57</v>
      </c>
      <c r="G54" s="33" t="s">
        <v>57</v>
      </c>
      <c r="H54" s="71" t="s">
        <v>57</v>
      </c>
      <c r="I54" s="33" t="s">
        <v>363</v>
      </c>
      <c r="J54" s="33" t="s">
        <v>1182</v>
      </c>
      <c r="K54" s="33" t="s">
        <v>3754</v>
      </c>
      <c r="L54" s="32">
        <v>4</v>
      </c>
      <c r="M54" s="32">
        <v>1200</v>
      </c>
      <c r="N54" s="33"/>
      <c r="O54" s="32" t="s">
        <v>90</v>
      </c>
      <c r="P54" s="33"/>
      <c r="Q54" s="27" t="s">
        <v>8</v>
      </c>
      <c r="R54" s="24">
        <v>0</v>
      </c>
    </row>
    <row r="55" spans="1:18" ht="21" customHeight="1" x14ac:dyDescent="0.25">
      <c r="A55" s="32" t="s">
        <v>913</v>
      </c>
      <c r="B55" s="32" t="s">
        <v>8</v>
      </c>
      <c r="C55" s="33" t="s">
        <v>7</v>
      </c>
      <c r="D55" s="33" t="s">
        <v>57</v>
      </c>
      <c r="E55" s="33" t="s">
        <v>58</v>
      </c>
      <c r="F55" s="33" t="s">
        <v>57</v>
      </c>
      <c r="G55" s="33" t="s">
        <v>57</v>
      </c>
      <c r="H55" s="71" t="s">
        <v>57</v>
      </c>
      <c r="I55" s="33" t="s">
        <v>364</v>
      </c>
      <c r="J55" s="33" t="s">
        <v>1183</v>
      </c>
      <c r="K55" s="33" t="s">
        <v>3755</v>
      </c>
      <c r="L55" s="32">
        <v>7</v>
      </c>
      <c r="M55" s="32">
        <v>2100</v>
      </c>
      <c r="N55" s="33"/>
      <c r="O55" s="32" t="s">
        <v>90</v>
      </c>
      <c r="P55" s="33"/>
      <c r="Q55" s="27" t="s">
        <v>8</v>
      </c>
      <c r="R55" s="24">
        <v>0</v>
      </c>
    </row>
    <row r="56" spans="1:18" ht="21" customHeight="1" x14ac:dyDescent="0.25">
      <c r="A56" s="32" t="s">
        <v>914</v>
      </c>
      <c r="B56" s="32" t="s">
        <v>8</v>
      </c>
      <c r="C56" s="33" t="s">
        <v>7</v>
      </c>
      <c r="D56" s="33" t="s">
        <v>57</v>
      </c>
      <c r="E56" s="33" t="s">
        <v>58</v>
      </c>
      <c r="F56" s="33" t="s">
        <v>57</v>
      </c>
      <c r="G56" s="33" t="s">
        <v>57</v>
      </c>
      <c r="H56" s="71" t="s">
        <v>57</v>
      </c>
      <c r="I56" s="33" t="s">
        <v>365</v>
      </c>
      <c r="J56" s="33" t="s">
        <v>1185</v>
      </c>
      <c r="K56" s="33" t="s">
        <v>3756</v>
      </c>
      <c r="L56" s="32">
        <v>6</v>
      </c>
      <c r="M56" s="32">
        <v>1800</v>
      </c>
      <c r="N56" s="33"/>
      <c r="O56" s="32" t="s">
        <v>90</v>
      </c>
      <c r="P56" s="33"/>
      <c r="Q56" s="27" t="s">
        <v>8</v>
      </c>
      <c r="R56" s="24">
        <v>0</v>
      </c>
    </row>
    <row r="57" spans="1:18" ht="21" customHeight="1" x14ac:dyDescent="0.25">
      <c r="A57" s="32" t="s">
        <v>915</v>
      </c>
      <c r="B57" s="32" t="s">
        <v>8</v>
      </c>
      <c r="C57" s="33" t="s">
        <v>7</v>
      </c>
      <c r="D57" s="33" t="s">
        <v>57</v>
      </c>
      <c r="E57" s="33" t="s">
        <v>58</v>
      </c>
      <c r="F57" s="33" t="s">
        <v>57</v>
      </c>
      <c r="G57" s="33" t="s">
        <v>57</v>
      </c>
      <c r="H57" s="71" t="s">
        <v>57</v>
      </c>
      <c r="I57" s="33" t="s">
        <v>366</v>
      </c>
      <c r="J57" s="33" t="s">
        <v>1187</v>
      </c>
      <c r="K57" s="33" t="s">
        <v>3757</v>
      </c>
      <c r="L57" s="32">
        <v>11</v>
      </c>
      <c r="M57" s="32">
        <v>3300</v>
      </c>
      <c r="N57" s="33"/>
      <c r="O57" s="32" t="s">
        <v>90</v>
      </c>
      <c r="P57" s="33"/>
      <c r="Q57" s="27" t="s">
        <v>8</v>
      </c>
      <c r="R57" s="24">
        <v>0</v>
      </c>
    </row>
    <row r="58" spans="1:18" ht="21" customHeight="1" x14ac:dyDescent="0.25">
      <c r="A58" s="32" t="s">
        <v>916</v>
      </c>
      <c r="B58" s="32" t="s">
        <v>8</v>
      </c>
      <c r="C58" s="33" t="s">
        <v>7</v>
      </c>
      <c r="D58" s="33" t="s">
        <v>57</v>
      </c>
      <c r="E58" s="33" t="s">
        <v>58</v>
      </c>
      <c r="F58" s="33" t="s">
        <v>57</v>
      </c>
      <c r="G58" s="33" t="s">
        <v>57</v>
      </c>
      <c r="H58" s="71" t="s">
        <v>57</v>
      </c>
      <c r="I58" s="33" t="s">
        <v>367</v>
      </c>
      <c r="J58" s="33" t="s">
        <v>1188</v>
      </c>
      <c r="K58" s="33" t="s">
        <v>3758</v>
      </c>
      <c r="L58" s="32">
        <v>11</v>
      </c>
      <c r="M58" s="32">
        <v>3300</v>
      </c>
      <c r="N58" s="33"/>
      <c r="O58" s="32" t="s">
        <v>90</v>
      </c>
      <c r="P58" s="33"/>
      <c r="Q58" s="27" t="s">
        <v>8</v>
      </c>
      <c r="R58" s="24">
        <v>0</v>
      </c>
    </row>
    <row r="59" spans="1:18" ht="21" customHeight="1" x14ac:dyDescent="0.25">
      <c r="A59" s="32" t="s">
        <v>917</v>
      </c>
      <c r="B59" s="32" t="s">
        <v>8</v>
      </c>
      <c r="C59" s="33" t="s">
        <v>7</v>
      </c>
      <c r="D59" s="33" t="s">
        <v>57</v>
      </c>
      <c r="E59" s="33" t="s">
        <v>58</v>
      </c>
      <c r="F59" s="33" t="s">
        <v>57</v>
      </c>
      <c r="G59" s="33" t="s">
        <v>57</v>
      </c>
      <c r="H59" s="71" t="s">
        <v>57</v>
      </c>
      <c r="I59" s="33" t="s">
        <v>368</v>
      </c>
      <c r="J59" s="33" t="s">
        <v>1190</v>
      </c>
      <c r="K59" s="33" t="s">
        <v>3759</v>
      </c>
      <c r="L59" s="32">
        <v>6</v>
      </c>
      <c r="M59" s="32">
        <v>1800</v>
      </c>
      <c r="N59" s="33"/>
      <c r="O59" s="32" t="s">
        <v>90</v>
      </c>
      <c r="P59" s="33"/>
      <c r="Q59" s="27" t="s">
        <v>8</v>
      </c>
      <c r="R59" s="24">
        <v>0</v>
      </c>
    </row>
    <row r="60" spans="1:18" ht="21" customHeight="1" x14ac:dyDescent="0.25">
      <c r="A60" s="32" t="s">
        <v>918</v>
      </c>
      <c r="B60" s="32" t="s">
        <v>8</v>
      </c>
      <c r="C60" s="33" t="s">
        <v>7</v>
      </c>
      <c r="D60" s="33" t="s">
        <v>57</v>
      </c>
      <c r="E60" s="33" t="s">
        <v>58</v>
      </c>
      <c r="F60" s="33" t="s">
        <v>57</v>
      </c>
      <c r="G60" s="33" t="s">
        <v>57</v>
      </c>
      <c r="H60" s="71" t="s">
        <v>57</v>
      </c>
      <c r="I60" s="33" t="s">
        <v>369</v>
      </c>
      <c r="J60" s="33" t="s">
        <v>1192</v>
      </c>
      <c r="K60" s="33" t="s">
        <v>3760</v>
      </c>
      <c r="L60" s="32">
        <v>12</v>
      </c>
      <c r="M60" s="32">
        <v>3600</v>
      </c>
      <c r="N60" s="33"/>
      <c r="O60" s="32" t="s">
        <v>90</v>
      </c>
      <c r="P60" s="33"/>
      <c r="Q60" s="27" t="s">
        <v>8</v>
      </c>
      <c r="R60" s="24">
        <v>0</v>
      </c>
    </row>
    <row r="61" spans="1:18" ht="21" customHeight="1" x14ac:dyDescent="0.25">
      <c r="A61" s="32" t="s">
        <v>919</v>
      </c>
      <c r="B61" s="32" t="s">
        <v>8</v>
      </c>
      <c r="C61" s="33" t="s">
        <v>7</v>
      </c>
      <c r="D61" s="33" t="s">
        <v>57</v>
      </c>
      <c r="E61" s="33" t="s">
        <v>58</v>
      </c>
      <c r="F61" s="33" t="s">
        <v>57</v>
      </c>
      <c r="G61" s="33" t="s">
        <v>57</v>
      </c>
      <c r="H61" s="71" t="s">
        <v>57</v>
      </c>
      <c r="I61" s="33" t="s">
        <v>370</v>
      </c>
      <c r="J61" s="33" t="s">
        <v>1194</v>
      </c>
      <c r="K61" s="33" t="s">
        <v>3761</v>
      </c>
      <c r="L61" s="32">
        <v>5</v>
      </c>
      <c r="M61" s="32">
        <v>1500</v>
      </c>
      <c r="N61" s="33"/>
      <c r="O61" s="32" t="s">
        <v>90</v>
      </c>
      <c r="P61" s="33"/>
      <c r="Q61" s="27" t="s">
        <v>8</v>
      </c>
      <c r="R61" s="24">
        <v>0</v>
      </c>
    </row>
    <row r="62" spans="1:18" ht="21" customHeight="1" x14ac:dyDescent="0.25">
      <c r="A62" s="32" t="s">
        <v>920</v>
      </c>
      <c r="B62" s="32" t="s">
        <v>8</v>
      </c>
      <c r="C62" s="33" t="s">
        <v>7</v>
      </c>
      <c r="D62" s="33" t="s">
        <v>57</v>
      </c>
      <c r="E62" s="33" t="s">
        <v>58</v>
      </c>
      <c r="F62" s="33" t="s">
        <v>57</v>
      </c>
      <c r="G62" s="33" t="s">
        <v>57</v>
      </c>
      <c r="H62" s="71" t="s">
        <v>57</v>
      </c>
      <c r="I62" s="33" t="s">
        <v>371</v>
      </c>
      <c r="J62" s="33" t="s">
        <v>1196</v>
      </c>
      <c r="K62" s="33" t="s">
        <v>1197</v>
      </c>
      <c r="L62" s="32">
        <v>9</v>
      </c>
      <c r="M62" s="32">
        <v>2700</v>
      </c>
      <c r="N62" s="33"/>
      <c r="O62" s="32" t="s">
        <v>90</v>
      </c>
      <c r="P62" s="33"/>
      <c r="Q62" s="27" t="s">
        <v>8</v>
      </c>
      <c r="R62" s="24">
        <v>0</v>
      </c>
    </row>
    <row r="63" spans="1:18" ht="21" customHeight="1" x14ac:dyDescent="0.25">
      <c r="A63" s="32" t="s">
        <v>921</v>
      </c>
      <c r="B63" s="32" t="s">
        <v>8</v>
      </c>
      <c r="C63" s="33" t="s">
        <v>7</v>
      </c>
      <c r="D63" s="33" t="s">
        <v>57</v>
      </c>
      <c r="E63" s="33" t="s">
        <v>58</v>
      </c>
      <c r="F63" s="33" t="s">
        <v>57</v>
      </c>
      <c r="G63" s="33" t="s">
        <v>57</v>
      </c>
      <c r="H63" s="71" t="s">
        <v>57</v>
      </c>
      <c r="I63" s="33" t="s">
        <v>372</v>
      </c>
      <c r="J63" s="33" t="s">
        <v>1199</v>
      </c>
      <c r="K63" s="33" t="s">
        <v>3762</v>
      </c>
      <c r="L63" s="32">
        <v>6</v>
      </c>
      <c r="M63" s="32">
        <v>1800</v>
      </c>
      <c r="N63" s="33"/>
      <c r="O63" s="32" t="s">
        <v>90</v>
      </c>
      <c r="P63" s="33"/>
      <c r="Q63" s="27" t="s">
        <v>8</v>
      </c>
      <c r="R63" s="24">
        <v>0</v>
      </c>
    </row>
    <row r="64" spans="1:18" ht="21" customHeight="1" x14ac:dyDescent="0.25">
      <c r="A64" s="32" t="s">
        <v>922</v>
      </c>
      <c r="B64" s="32" t="s">
        <v>8</v>
      </c>
      <c r="C64" s="33" t="s">
        <v>7</v>
      </c>
      <c r="D64" s="33" t="s">
        <v>57</v>
      </c>
      <c r="E64" s="33" t="s">
        <v>58</v>
      </c>
      <c r="F64" s="33" t="s">
        <v>57</v>
      </c>
      <c r="G64" s="33" t="s">
        <v>57</v>
      </c>
      <c r="H64" s="71" t="s">
        <v>57</v>
      </c>
      <c r="I64" s="33" t="s">
        <v>373</v>
      </c>
      <c r="J64" s="33" t="s">
        <v>1201</v>
      </c>
      <c r="K64" s="33" t="s">
        <v>1202</v>
      </c>
      <c r="L64" s="32">
        <v>13</v>
      </c>
      <c r="M64" s="32">
        <v>3900</v>
      </c>
      <c r="N64" s="33"/>
      <c r="O64" s="32" t="s">
        <v>90</v>
      </c>
      <c r="P64" s="33"/>
      <c r="Q64" s="27" t="s">
        <v>8</v>
      </c>
      <c r="R64" s="24">
        <v>0</v>
      </c>
    </row>
    <row r="65" spans="1:18" ht="21" customHeight="1" x14ac:dyDescent="0.25">
      <c r="A65" s="32" t="s">
        <v>923</v>
      </c>
      <c r="B65" s="32" t="s">
        <v>8</v>
      </c>
      <c r="C65" s="33" t="s">
        <v>7</v>
      </c>
      <c r="D65" s="33" t="s">
        <v>57</v>
      </c>
      <c r="E65" s="33" t="s">
        <v>58</v>
      </c>
      <c r="F65" s="33" t="s">
        <v>57</v>
      </c>
      <c r="G65" s="33" t="s">
        <v>57</v>
      </c>
      <c r="H65" s="71" t="s">
        <v>57</v>
      </c>
      <c r="I65" s="33" t="s">
        <v>374</v>
      </c>
      <c r="J65" s="33" t="s">
        <v>1204</v>
      </c>
      <c r="K65" s="33" t="s">
        <v>3763</v>
      </c>
      <c r="L65" s="32">
        <v>11</v>
      </c>
      <c r="M65" s="32">
        <v>3300</v>
      </c>
      <c r="N65" s="33"/>
      <c r="O65" s="32" t="s">
        <v>90</v>
      </c>
      <c r="P65" s="33"/>
      <c r="Q65" s="27" t="s">
        <v>8</v>
      </c>
      <c r="R65" s="24">
        <v>0</v>
      </c>
    </row>
    <row r="66" spans="1:18" ht="21" customHeight="1" x14ac:dyDescent="0.25">
      <c r="A66" s="32" t="s">
        <v>924</v>
      </c>
      <c r="B66" s="32" t="s">
        <v>8</v>
      </c>
      <c r="C66" s="33" t="s">
        <v>7</v>
      </c>
      <c r="D66" s="33" t="s">
        <v>57</v>
      </c>
      <c r="E66" s="33" t="s">
        <v>58</v>
      </c>
      <c r="F66" s="33" t="s">
        <v>57</v>
      </c>
      <c r="G66" s="33" t="s">
        <v>57</v>
      </c>
      <c r="H66" s="71" t="s">
        <v>57</v>
      </c>
      <c r="I66" s="33" t="s">
        <v>375</v>
      </c>
      <c r="J66" s="33" t="s">
        <v>1206</v>
      </c>
      <c r="K66" s="33" t="s">
        <v>3764</v>
      </c>
      <c r="L66" s="32">
        <v>10</v>
      </c>
      <c r="M66" s="32">
        <v>3000</v>
      </c>
      <c r="N66" s="33"/>
      <c r="O66" s="32" t="s">
        <v>90</v>
      </c>
      <c r="P66" s="33"/>
      <c r="Q66" s="27" t="s">
        <v>8</v>
      </c>
      <c r="R66" s="24">
        <v>0</v>
      </c>
    </row>
    <row r="67" spans="1:18" ht="21" customHeight="1" x14ac:dyDescent="0.25">
      <c r="A67" s="32" t="s">
        <v>925</v>
      </c>
      <c r="B67" s="32" t="s">
        <v>8</v>
      </c>
      <c r="C67" s="33" t="s">
        <v>7</v>
      </c>
      <c r="D67" s="33" t="s">
        <v>57</v>
      </c>
      <c r="E67" s="33" t="s">
        <v>58</v>
      </c>
      <c r="F67" s="33" t="s">
        <v>57</v>
      </c>
      <c r="G67" s="33" t="s">
        <v>57</v>
      </c>
      <c r="H67" s="71" t="s">
        <v>57</v>
      </c>
      <c r="I67" s="33" t="s">
        <v>376</v>
      </c>
      <c r="J67" s="33" t="s">
        <v>1208</v>
      </c>
      <c r="K67" s="33" t="s">
        <v>3765</v>
      </c>
      <c r="L67" s="32">
        <v>10</v>
      </c>
      <c r="M67" s="32">
        <v>3000</v>
      </c>
      <c r="N67" s="33"/>
      <c r="O67" s="32" t="s">
        <v>90</v>
      </c>
      <c r="P67" s="33"/>
      <c r="Q67" s="27" t="s">
        <v>8</v>
      </c>
      <c r="R67" s="24">
        <v>0</v>
      </c>
    </row>
    <row r="68" spans="1:18" ht="21" customHeight="1" x14ac:dyDescent="0.25">
      <c r="A68" s="32" t="s">
        <v>926</v>
      </c>
      <c r="B68" s="32" t="s">
        <v>8</v>
      </c>
      <c r="C68" s="33" t="s">
        <v>7</v>
      </c>
      <c r="D68" s="33" t="s">
        <v>57</v>
      </c>
      <c r="E68" s="33" t="s">
        <v>58</v>
      </c>
      <c r="F68" s="33" t="s">
        <v>57</v>
      </c>
      <c r="G68" s="33" t="s">
        <v>57</v>
      </c>
      <c r="H68" s="71" t="s">
        <v>57</v>
      </c>
      <c r="I68" s="33" t="s">
        <v>377</v>
      </c>
      <c r="J68" s="33" t="s">
        <v>1209</v>
      </c>
      <c r="K68" s="33" t="s">
        <v>3763</v>
      </c>
      <c r="L68" s="32">
        <v>26</v>
      </c>
      <c r="M68" s="32">
        <v>7800</v>
      </c>
      <c r="N68" s="33"/>
      <c r="O68" s="32" t="s">
        <v>90</v>
      </c>
      <c r="P68" s="33"/>
      <c r="Q68" s="27" t="s">
        <v>8</v>
      </c>
      <c r="R68" s="24">
        <v>0</v>
      </c>
    </row>
    <row r="69" spans="1:18" ht="21" customHeight="1" x14ac:dyDescent="0.25">
      <c r="A69" s="32" t="s">
        <v>927</v>
      </c>
      <c r="B69" s="32" t="s">
        <v>8</v>
      </c>
      <c r="C69" s="33" t="s">
        <v>7</v>
      </c>
      <c r="D69" s="33" t="s">
        <v>57</v>
      </c>
      <c r="E69" s="33" t="s">
        <v>58</v>
      </c>
      <c r="F69" s="33" t="s">
        <v>57</v>
      </c>
      <c r="G69" s="33" t="s">
        <v>57</v>
      </c>
      <c r="H69" s="71" t="s">
        <v>57</v>
      </c>
      <c r="I69" s="33" t="s">
        <v>378</v>
      </c>
      <c r="J69" s="33" t="s">
        <v>268</v>
      </c>
      <c r="K69" s="33" t="s">
        <v>3766</v>
      </c>
      <c r="L69" s="32">
        <v>28</v>
      </c>
      <c r="M69" s="32">
        <v>8400</v>
      </c>
      <c r="N69" s="33"/>
      <c r="O69" s="32" t="s">
        <v>90</v>
      </c>
      <c r="P69" s="33"/>
      <c r="Q69" s="27" t="s">
        <v>8</v>
      </c>
      <c r="R69" s="24">
        <v>0</v>
      </c>
    </row>
    <row r="70" spans="1:18" ht="21" customHeight="1" x14ac:dyDescent="0.25">
      <c r="A70" s="32" t="s">
        <v>928</v>
      </c>
      <c r="B70" s="32" t="s">
        <v>8</v>
      </c>
      <c r="C70" s="33" t="s">
        <v>7</v>
      </c>
      <c r="D70" s="33" t="s">
        <v>57</v>
      </c>
      <c r="E70" s="33" t="s">
        <v>58</v>
      </c>
      <c r="F70" s="33" t="s">
        <v>57</v>
      </c>
      <c r="G70" s="33" t="s">
        <v>57</v>
      </c>
      <c r="H70" s="71" t="s">
        <v>57</v>
      </c>
      <c r="I70" s="33" t="s">
        <v>379</v>
      </c>
      <c r="J70" s="33" t="s">
        <v>1212</v>
      </c>
      <c r="K70" s="33" t="s">
        <v>3767</v>
      </c>
      <c r="L70" s="32">
        <v>7</v>
      </c>
      <c r="M70" s="32">
        <v>2100</v>
      </c>
      <c r="N70" s="33"/>
      <c r="O70" s="32" t="s">
        <v>90</v>
      </c>
      <c r="P70" s="33"/>
      <c r="Q70" s="27" t="s">
        <v>8</v>
      </c>
      <c r="R70" s="24">
        <v>0</v>
      </c>
    </row>
    <row r="71" spans="1:18" ht="21" customHeight="1" x14ac:dyDescent="0.25">
      <c r="A71" s="32" t="s">
        <v>929</v>
      </c>
      <c r="B71" s="32" t="s">
        <v>8</v>
      </c>
      <c r="C71" s="33" t="s">
        <v>7</v>
      </c>
      <c r="D71" s="33" t="s">
        <v>57</v>
      </c>
      <c r="E71" s="33" t="s">
        <v>58</v>
      </c>
      <c r="F71" s="33" t="s">
        <v>57</v>
      </c>
      <c r="G71" s="33" t="s">
        <v>57</v>
      </c>
      <c r="H71" s="71" t="s">
        <v>57</v>
      </c>
      <c r="I71" s="33" t="s">
        <v>380</v>
      </c>
      <c r="J71" s="33" t="s">
        <v>1214</v>
      </c>
      <c r="K71" s="33" t="s">
        <v>3768</v>
      </c>
      <c r="L71" s="32">
        <v>11</v>
      </c>
      <c r="M71" s="32">
        <v>3300</v>
      </c>
      <c r="N71" s="33"/>
      <c r="O71" s="32" t="s">
        <v>90</v>
      </c>
      <c r="P71" s="33"/>
      <c r="Q71" s="27" t="s">
        <v>8</v>
      </c>
      <c r="R71" s="24">
        <v>0</v>
      </c>
    </row>
    <row r="72" spans="1:18" ht="21" customHeight="1" x14ac:dyDescent="0.25">
      <c r="A72" s="32" t="s">
        <v>930</v>
      </c>
      <c r="B72" s="32" t="s">
        <v>8</v>
      </c>
      <c r="C72" s="33" t="s">
        <v>7</v>
      </c>
      <c r="D72" s="33" t="s">
        <v>57</v>
      </c>
      <c r="E72" s="33" t="s">
        <v>58</v>
      </c>
      <c r="F72" s="33" t="s">
        <v>57</v>
      </c>
      <c r="G72" s="33" t="s">
        <v>57</v>
      </c>
      <c r="H72" s="71" t="s">
        <v>57</v>
      </c>
      <c r="I72" s="33" t="s">
        <v>381</v>
      </c>
      <c r="J72" s="33" t="s">
        <v>1216</v>
      </c>
      <c r="K72" s="33" t="s">
        <v>3769</v>
      </c>
      <c r="L72" s="32">
        <v>5</v>
      </c>
      <c r="M72" s="32">
        <v>1500</v>
      </c>
      <c r="N72" s="33"/>
      <c r="O72" s="32" t="s">
        <v>90</v>
      </c>
      <c r="P72" s="33"/>
      <c r="Q72" s="27" t="s">
        <v>8</v>
      </c>
      <c r="R72" s="24">
        <v>0</v>
      </c>
    </row>
    <row r="73" spans="1:18" ht="21" customHeight="1" x14ac:dyDescent="0.25">
      <c r="A73" s="32" t="s">
        <v>931</v>
      </c>
      <c r="B73" s="32" t="s">
        <v>8</v>
      </c>
      <c r="C73" s="33" t="s">
        <v>7</v>
      </c>
      <c r="D73" s="33" t="s">
        <v>57</v>
      </c>
      <c r="E73" s="33" t="s">
        <v>58</v>
      </c>
      <c r="F73" s="33" t="s">
        <v>57</v>
      </c>
      <c r="G73" s="33" t="s">
        <v>57</v>
      </c>
      <c r="H73" s="71" t="s">
        <v>57</v>
      </c>
      <c r="I73" s="33" t="s">
        <v>382</v>
      </c>
      <c r="J73" s="33" t="s">
        <v>782</v>
      </c>
      <c r="K73" s="33" t="s">
        <v>3770</v>
      </c>
      <c r="L73" s="32">
        <v>8</v>
      </c>
      <c r="M73" s="32">
        <v>2400</v>
      </c>
      <c r="N73" s="33"/>
      <c r="O73" s="32" t="s">
        <v>90</v>
      </c>
      <c r="P73" s="33"/>
      <c r="Q73" s="27" t="s">
        <v>8</v>
      </c>
      <c r="R73" s="24">
        <v>0</v>
      </c>
    </row>
    <row r="74" spans="1:18" ht="21" customHeight="1" x14ac:dyDescent="0.25">
      <c r="A74" s="32" t="s">
        <v>932</v>
      </c>
      <c r="B74" s="32" t="s">
        <v>8</v>
      </c>
      <c r="C74" s="33" t="s">
        <v>7</v>
      </c>
      <c r="D74" s="33" t="s">
        <v>57</v>
      </c>
      <c r="E74" s="33" t="s">
        <v>58</v>
      </c>
      <c r="F74" s="33" t="s">
        <v>57</v>
      </c>
      <c r="G74" s="33" t="s">
        <v>57</v>
      </c>
      <c r="H74" s="71" t="s">
        <v>57</v>
      </c>
      <c r="I74" s="33" t="s">
        <v>383</v>
      </c>
      <c r="J74" s="33" t="s">
        <v>1219</v>
      </c>
      <c r="K74" s="33" t="s">
        <v>3771</v>
      </c>
      <c r="L74" s="32">
        <v>34</v>
      </c>
      <c r="M74" s="32">
        <v>10200</v>
      </c>
      <c r="N74" s="33"/>
      <c r="O74" s="32" t="s">
        <v>90</v>
      </c>
      <c r="P74" s="33"/>
      <c r="Q74" s="27" t="s">
        <v>8</v>
      </c>
      <c r="R74" s="24">
        <v>0</v>
      </c>
    </row>
    <row r="75" spans="1:18" ht="21" customHeight="1" x14ac:dyDescent="0.25">
      <c r="A75" s="32" t="s">
        <v>933</v>
      </c>
      <c r="B75" s="32" t="s">
        <v>8</v>
      </c>
      <c r="C75" s="33" t="s">
        <v>7</v>
      </c>
      <c r="D75" s="33" t="s">
        <v>57</v>
      </c>
      <c r="E75" s="33" t="s">
        <v>58</v>
      </c>
      <c r="F75" s="33" t="s">
        <v>57</v>
      </c>
      <c r="G75" s="33" t="s">
        <v>57</v>
      </c>
      <c r="H75" s="71" t="s">
        <v>57</v>
      </c>
      <c r="I75" s="33" t="s">
        <v>384</v>
      </c>
      <c r="J75" s="33" t="s">
        <v>1221</v>
      </c>
      <c r="K75" s="33" t="s">
        <v>3701</v>
      </c>
      <c r="L75" s="32">
        <v>50</v>
      </c>
      <c r="M75" s="32">
        <v>15000</v>
      </c>
      <c r="N75" s="33"/>
      <c r="O75" s="32" t="s">
        <v>469</v>
      </c>
      <c r="P75" s="33"/>
      <c r="Q75" s="27" t="s">
        <v>8</v>
      </c>
      <c r="R75" s="24">
        <v>0</v>
      </c>
    </row>
    <row r="76" spans="1:18" ht="21" customHeight="1" x14ac:dyDescent="0.25">
      <c r="A76" s="32" t="s">
        <v>934</v>
      </c>
      <c r="B76" s="32" t="s">
        <v>8</v>
      </c>
      <c r="C76" s="33" t="s">
        <v>7</v>
      </c>
      <c r="D76" s="33" t="s">
        <v>57</v>
      </c>
      <c r="E76" s="33" t="s">
        <v>58</v>
      </c>
      <c r="F76" s="33" t="s">
        <v>57</v>
      </c>
      <c r="G76" s="33" t="s">
        <v>57</v>
      </c>
      <c r="H76" s="71" t="s">
        <v>57</v>
      </c>
      <c r="I76" s="33" t="s">
        <v>1223</v>
      </c>
      <c r="J76" s="33" t="s">
        <v>1224</v>
      </c>
      <c r="K76" s="33" t="s">
        <v>4383</v>
      </c>
      <c r="L76" s="32">
        <v>8</v>
      </c>
      <c r="M76" s="32">
        <v>2400</v>
      </c>
      <c r="N76" s="33"/>
      <c r="O76" s="32" t="s">
        <v>90</v>
      </c>
      <c r="P76" s="33"/>
      <c r="Q76" s="27" t="s">
        <v>8</v>
      </c>
      <c r="R76" s="24">
        <v>0</v>
      </c>
    </row>
    <row r="77" spans="1:18" ht="21" customHeight="1" x14ac:dyDescent="0.25">
      <c r="A77" s="32" t="s">
        <v>935</v>
      </c>
      <c r="B77" s="32" t="s">
        <v>8</v>
      </c>
      <c r="C77" s="33" t="s">
        <v>7</v>
      </c>
      <c r="D77" s="33" t="s">
        <v>57</v>
      </c>
      <c r="E77" s="33" t="s">
        <v>58</v>
      </c>
      <c r="F77" s="33" t="s">
        <v>57</v>
      </c>
      <c r="G77" s="33" t="s">
        <v>57</v>
      </c>
      <c r="H77" s="71" t="s">
        <v>57</v>
      </c>
      <c r="I77" s="33" t="s">
        <v>1226</v>
      </c>
      <c r="J77" s="33" t="s">
        <v>1227</v>
      </c>
      <c r="K77" s="33" t="s">
        <v>3772</v>
      </c>
      <c r="L77" s="32">
        <v>8</v>
      </c>
      <c r="M77" s="32">
        <v>2275</v>
      </c>
      <c r="N77" s="33"/>
      <c r="O77" s="32" t="s">
        <v>90</v>
      </c>
      <c r="P77" s="33"/>
      <c r="Q77" s="27" t="s">
        <v>8</v>
      </c>
      <c r="R77" s="24">
        <v>0</v>
      </c>
    </row>
    <row r="78" spans="1:18" ht="21" customHeight="1" x14ac:dyDescent="0.25">
      <c r="A78" s="32" t="s">
        <v>936</v>
      </c>
      <c r="B78" s="32" t="s">
        <v>8</v>
      </c>
      <c r="C78" s="33" t="s">
        <v>7</v>
      </c>
      <c r="D78" s="33" t="s">
        <v>57</v>
      </c>
      <c r="E78" s="33" t="s">
        <v>58</v>
      </c>
      <c r="F78" s="33" t="s">
        <v>57</v>
      </c>
      <c r="G78" s="33" t="s">
        <v>57</v>
      </c>
      <c r="H78" s="71" t="s">
        <v>57</v>
      </c>
      <c r="I78" s="33" t="s">
        <v>1229</v>
      </c>
      <c r="J78" s="33" t="s">
        <v>1230</v>
      </c>
      <c r="K78" s="33" t="s">
        <v>1231</v>
      </c>
      <c r="L78" s="32">
        <v>3</v>
      </c>
      <c r="M78" s="32">
        <v>900</v>
      </c>
      <c r="N78" s="33"/>
      <c r="O78" s="32" t="s">
        <v>90</v>
      </c>
      <c r="P78" s="33"/>
      <c r="Q78" s="27" t="s">
        <v>8</v>
      </c>
      <c r="R78" s="24">
        <v>0</v>
      </c>
    </row>
    <row r="79" spans="1:18" ht="21" customHeight="1" x14ac:dyDescent="0.25">
      <c r="A79" s="32" t="s">
        <v>937</v>
      </c>
      <c r="B79" s="32" t="s">
        <v>8</v>
      </c>
      <c r="C79" s="33" t="s">
        <v>7</v>
      </c>
      <c r="D79" s="33" t="s">
        <v>57</v>
      </c>
      <c r="E79" s="33" t="s">
        <v>58</v>
      </c>
      <c r="F79" s="33" t="s">
        <v>57</v>
      </c>
      <c r="G79" s="33" t="s">
        <v>57</v>
      </c>
      <c r="H79" s="71" t="s">
        <v>57</v>
      </c>
      <c r="I79" s="33" t="s">
        <v>1233</v>
      </c>
      <c r="J79" s="33" t="s">
        <v>1234</v>
      </c>
      <c r="K79" s="33" t="s">
        <v>1235</v>
      </c>
      <c r="L79" s="32">
        <v>6</v>
      </c>
      <c r="M79" s="32">
        <v>1800</v>
      </c>
      <c r="N79" s="33"/>
      <c r="O79" s="32" t="s">
        <v>90</v>
      </c>
      <c r="P79" s="33"/>
      <c r="Q79" s="27" t="s">
        <v>8</v>
      </c>
      <c r="R79" s="24">
        <v>0</v>
      </c>
    </row>
    <row r="80" spans="1:18" ht="21" customHeight="1" x14ac:dyDescent="0.25">
      <c r="A80" s="32" t="s">
        <v>938</v>
      </c>
      <c r="B80" s="32" t="s">
        <v>8</v>
      </c>
      <c r="C80" s="33" t="s">
        <v>7</v>
      </c>
      <c r="D80" s="33" t="s">
        <v>57</v>
      </c>
      <c r="E80" s="33" t="s">
        <v>58</v>
      </c>
      <c r="F80" s="33" t="s">
        <v>57</v>
      </c>
      <c r="G80" s="33" t="s">
        <v>57</v>
      </c>
      <c r="H80" s="71" t="s">
        <v>57</v>
      </c>
      <c r="I80" s="33" t="s">
        <v>1237</v>
      </c>
      <c r="J80" s="33" t="s">
        <v>1238</v>
      </c>
      <c r="K80" s="33" t="s">
        <v>1024</v>
      </c>
      <c r="L80" s="32">
        <v>52</v>
      </c>
      <c r="M80" s="32">
        <v>15600</v>
      </c>
      <c r="N80" s="33"/>
      <c r="O80" s="32" t="s">
        <v>90</v>
      </c>
      <c r="P80" s="33"/>
      <c r="Q80" s="27" t="s">
        <v>8</v>
      </c>
      <c r="R80" s="24">
        <v>0</v>
      </c>
    </row>
    <row r="81" spans="1:18" ht="21" customHeight="1" x14ac:dyDescent="0.25">
      <c r="A81" s="32" t="s">
        <v>939</v>
      </c>
      <c r="B81" s="32" t="s">
        <v>8</v>
      </c>
      <c r="C81" s="33" t="s">
        <v>7</v>
      </c>
      <c r="D81" s="33" t="s">
        <v>57</v>
      </c>
      <c r="E81" s="33" t="s">
        <v>58</v>
      </c>
      <c r="F81" s="33" t="s">
        <v>57</v>
      </c>
      <c r="G81" s="33" t="s">
        <v>57</v>
      </c>
      <c r="H81" s="71" t="s">
        <v>57</v>
      </c>
      <c r="I81" s="33" t="s">
        <v>1240</v>
      </c>
      <c r="J81" s="33" t="s">
        <v>775</v>
      </c>
      <c r="K81" s="33" t="s">
        <v>1241</v>
      </c>
      <c r="L81" s="32">
        <v>20</v>
      </c>
      <c r="M81" s="32">
        <v>6000</v>
      </c>
      <c r="N81" s="33"/>
      <c r="O81" s="32" t="s">
        <v>90</v>
      </c>
      <c r="P81" s="33"/>
      <c r="Q81" s="27" t="s">
        <v>8</v>
      </c>
      <c r="R81" s="24">
        <v>0</v>
      </c>
    </row>
    <row r="82" spans="1:18" ht="21" customHeight="1" x14ac:dyDescent="0.25">
      <c r="A82" s="32" t="s">
        <v>940</v>
      </c>
      <c r="B82" s="32" t="s">
        <v>8</v>
      </c>
      <c r="C82" s="33" t="s">
        <v>7</v>
      </c>
      <c r="D82" s="33" t="s">
        <v>57</v>
      </c>
      <c r="E82" s="33" t="s">
        <v>58</v>
      </c>
      <c r="F82" s="33" t="s">
        <v>57</v>
      </c>
      <c r="G82" s="33" t="s">
        <v>57</v>
      </c>
      <c r="H82" s="71" t="s">
        <v>57</v>
      </c>
      <c r="I82" s="33" t="s">
        <v>1243</v>
      </c>
      <c r="J82" s="33" t="s">
        <v>1244</v>
      </c>
      <c r="K82" s="33" t="s">
        <v>4384</v>
      </c>
      <c r="L82" s="32">
        <v>33</v>
      </c>
      <c r="M82" s="32">
        <v>9900</v>
      </c>
      <c r="N82" s="33"/>
      <c r="O82" s="32" t="s">
        <v>90</v>
      </c>
      <c r="P82" s="33"/>
      <c r="Q82" s="27" t="s">
        <v>8</v>
      </c>
      <c r="R82" s="24">
        <v>0</v>
      </c>
    </row>
    <row r="83" spans="1:18" ht="21" customHeight="1" x14ac:dyDescent="0.25">
      <c r="A83" s="32" t="s">
        <v>941</v>
      </c>
      <c r="B83" s="32" t="s">
        <v>8</v>
      </c>
      <c r="C83" s="33" t="s">
        <v>7</v>
      </c>
      <c r="D83" s="33" t="s">
        <v>57</v>
      </c>
      <c r="E83" s="33" t="s">
        <v>58</v>
      </c>
      <c r="F83" s="33" t="s">
        <v>57</v>
      </c>
      <c r="G83" s="33" t="s">
        <v>57</v>
      </c>
      <c r="H83" s="71" t="s">
        <v>57</v>
      </c>
      <c r="I83" s="33" t="s">
        <v>1246</v>
      </c>
      <c r="J83" s="33" t="s">
        <v>1247</v>
      </c>
      <c r="K83" s="33" t="s">
        <v>3773</v>
      </c>
      <c r="L83" s="32">
        <v>30</v>
      </c>
      <c r="M83" s="32">
        <v>9000</v>
      </c>
      <c r="N83" s="33"/>
      <c r="O83" s="32" t="s">
        <v>90</v>
      </c>
      <c r="P83" s="33"/>
      <c r="Q83" s="27" t="s">
        <v>8</v>
      </c>
      <c r="R83" s="24">
        <v>0</v>
      </c>
    </row>
    <row r="84" spans="1:18" ht="21" customHeight="1" x14ac:dyDescent="0.25">
      <c r="A84" s="32" t="s">
        <v>784</v>
      </c>
      <c r="B84" s="32" t="s">
        <v>8</v>
      </c>
      <c r="C84" s="33" t="s">
        <v>7</v>
      </c>
      <c r="D84" s="33" t="s">
        <v>57</v>
      </c>
      <c r="E84" s="33" t="s">
        <v>58</v>
      </c>
      <c r="F84" s="33" t="s">
        <v>57</v>
      </c>
      <c r="G84" s="33" t="s">
        <v>57</v>
      </c>
      <c r="H84" s="71" t="s">
        <v>57</v>
      </c>
      <c r="I84" s="33" t="s">
        <v>791</v>
      </c>
      <c r="J84" s="33" t="s">
        <v>332</v>
      </c>
      <c r="K84" s="33" t="s">
        <v>3774</v>
      </c>
      <c r="L84" s="32">
        <v>9</v>
      </c>
      <c r="M84" s="32">
        <v>2700</v>
      </c>
      <c r="N84" s="33"/>
      <c r="O84" s="32" t="s">
        <v>90</v>
      </c>
      <c r="P84" s="33"/>
      <c r="Q84" s="27" t="s">
        <v>8</v>
      </c>
      <c r="R84" s="24">
        <v>0</v>
      </c>
    </row>
    <row r="85" spans="1:18" ht="21" customHeight="1" x14ac:dyDescent="0.25">
      <c r="A85" s="32" t="s">
        <v>942</v>
      </c>
      <c r="B85" s="32" t="s">
        <v>8</v>
      </c>
      <c r="C85" s="33" t="s">
        <v>7</v>
      </c>
      <c r="D85" s="33" t="s">
        <v>57</v>
      </c>
      <c r="E85" s="33" t="s">
        <v>58</v>
      </c>
      <c r="F85" s="33" t="s">
        <v>57</v>
      </c>
      <c r="G85" s="33" t="s">
        <v>57</v>
      </c>
      <c r="H85" s="71" t="s">
        <v>57</v>
      </c>
      <c r="I85" s="33" t="s">
        <v>792</v>
      </c>
      <c r="J85" s="33" t="s">
        <v>1250</v>
      </c>
      <c r="K85" s="33" t="s">
        <v>3775</v>
      </c>
      <c r="L85" s="32">
        <v>7</v>
      </c>
      <c r="M85" s="32">
        <v>2100</v>
      </c>
      <c r="N85" s="33"/>
      <c r="O85" s="32" t="s">
        <v>90</v>
      </c>
      <c r="P85" s="33"/>
      <c r="Q85" s="27" t="s">
        <v>8</v>
      </c>
      <c r="R85" s="24">
        <v>0</v>
      </c>
    </row>
    <row r="86" spans="1:18" ht="21" customHeight="1" x14ac:dyDescent="0.25">
      <c r="A86" s="32" t="s">
        <v>943</v>
      </c>
      <c r="B86" s="32" t="s">
        <v>8</v>
      </c>
      <c r="C86" s="33" t="s">
        <v>7</v>
      </c>
      <c r="D86" s="33" t="s">
        <v>57</v>
      </c>
      <c r="E86" s="33" t="s">
        <v>58</v>
      </c>
      <c r="F86" s="33" t="s">
        <v>57</v>
      </c>
      <c r="G86" s="33" t="s">
        <v>57</v>
      </c>
      <c r="H86" s="71" t="s">
        <v>57</v>
      </c>
      <c r="I86" s="33" t="s">
        <v>793</v>
      </c>
      <c r="J86" s="33" t="s">
        <v>1252</v>
      </c>
      <c r="K86" s="33" t="s">
        <v>3776</v>
      </c>
      <c r="L86" s="32">
        <v>10</v>
      </c>
      <c r="M86" s="32">
        <v>3000</v>
      </c>
      <c r="N86" s="33"/>
      <c r="O86" s="32" t="s">
        <v>90</v>
      </c>
      <c r="P86" s="33"/>
      <c r="Q86" s="27" t="s">
        <v>8</v>
      </c>
      <c r="R86" s="24">
        <v>0</v>
      </c>
    </row>
    <row r="87" spans="1:18" ht="21" customHeight="1" x14ac:dyDescent="0.25">
      <c r="A87" s="32" t="s">
        <v>944</v>
      </c>
      <c r="B87" s="32" t="s">
        <v>8</v>
      </c>
      <c r="C87" s="33" t="s">
        <v>7</v>
      </c>
      <c r="D87" s="33" t="s">
        <v>57</v>
      </c>
      <c r="E87" s="33" t="s">
        <v>58</v>
      </c>
      <c r="F87" s="33" t="s">
        <v>57</v>
      </c>
      <c r="G87" s="33" t="s">
        <v>57</v>
      </c>
      <c r="H87" s="71" t="s">
        <v>57</v>
      </c>
      <c r="I87" s="33" t="s">
        <v>794</v>
      </c>
      <c r="J87" s="33" t="s">
        <v>1254</v>
      </c>
      <c r="K87" s="33" t="s">
        <v>3777</v>
      </c>
      <c r="L87" s="32">
        <v>5</v>
      </c>
      <c r="M87" s="32">
        <v>1500</v>
      </c>
      <c r="N87" s="33"/>
      <c r="O87" s="32" t="s">
        <v>90</v>
      </c>
      <c r="P87" s="33"/>
      <c r="Q87" s="26" t="s">
        <v>8</v>
      </c>
      <c r="R87" s="24">
        <v>0</v>
      </c>
    </row>
    <row r="88" spans="1:18" ht="21" customHeight="1" x14ac:dyDescent="0.25">
      <c r="A88" s="32" t="s">
        <v>787</v>
      </c>
      <c r="B88" s="32" t="s">
        <v>8</v>
      </c>
      <c r="C88" s="33" t="s">
        <v>7</v>
      </c>
      <c r="D88" s="33" t="s">
        <v>57</v>
      </c>
      <c r="E88" s="33" t="s">
        <v>58</v>
      </c>
      <c r="F88" s="33" t="s">
        <v>57</v>
      </c>
      <c r="G88" s="33" t="s">
        <v>57</v>
      </c>
      <c r="H88" s="71" t="s">
        <v>57</v>
      </c>
      <c r="I88" s="33" t="s">
        <v>796</v>
      </c>
      <c r="J88" s="33" t="s">
        <v>1256</v>
      </c>
      <c r="K88" s="33" t="s">
        <v>1257</v>
      </c>
      <c r="L88" s="32">
        <v>7</v>
      </c>
      <c r="M88" s="32">
        <v>2100</v>
      </c>
      <c r="N88" s="33"/>
      <c r="O88" s="32" t="s">
        <v>90</v>
      </c>
      <c r="P88" s="33"/>
      <c r="Q88" s="26" t="s">
        <v>8</v>
      </c>
      <c r="R88" s="24">
        <v>0</v>
      </c>
    </row>
    <row r="89" spans="1:18" ht="21" customHeight="1" x14ac:dyDescent="0.25">
      <c r="A89" s="32" t="s">
        <v>945</v>
      </c>
      <c r="B89" s="32" t="s">
        <v>8</v>
      </c>
      <c r="C89" s="33" t="s">
        <v>7</v>
      </c>
      <c r="D89" s="33" t="s">
        <v>57</v>
      </c>
      <c r="E89" s="33" t="s">
        <v>58</v>
      </c>
      <c r="F89" s="33" t="s">
        <v>57</v>
      </c>
      <c r="G89" s="33" t="s">
        <v>57</v>
      </c>
      <c r="H89" s="71" t="s">
        <v>57</v>
      </c>
      <c r="I89" s="33" t="s">
        <v>797</v>
      </c>
      <c r="J89" s="33" t="s">
        <v>1259</v>
      </c>
      <c r="K89" s="33" t="s">
        <v>1260</v>
      </c>
      <c r="L89" s="32">
        <v>8</v>
      </c>
      <c r="M89" s="32">
        <v>2400</v>
      </c>
      <c r="N89" s="33"/>
      <c r="O89" s="32" t="s">
        <v>90</v>
      </c>
      <c r="P89" s="33"/>
      <c r="Q89" s="26" t="s">
        <v>8</v>
      </c>
      <c r="R89" s="24">
        <v>0</v>
      </c>
    </row>
    <row r="90" spans="1:18" ht="21" customHeight="1" x14ac:dyDescent="0.25">
      <c r="A90" s="32" t="s">
        <v>946</v>
      </c>
      <c r="B90" s="32" t="s">
        <v>8</v>
      </c>
      <c r="C90" s="33" t="s">
        <v>7</v>
      </c>
      <c r="D90" s="33" t="s">
        <v>57</v>
      </c>
      <c r="E90" s="33" t="s">
        <v>58</v>
      </c>
      <c r="F90" s="33" t="s">
        <v>57</v>
      </c>
      <c r="G90" s="33" t="s">
        <v>57</v>
      </c>
      <c r="H90" s="71" t="s">
        <v>57</v>
      </c>
      <c r="I90" s="33" t="s">
        <v>798</v>
      </c>
      <c r="J90" s="33" t="s">
        <v>1262</v>
      </c>
      <c r="K90" s="33" t="s">
        <v>1263</v>
      </c>
      <c r="L90" s="32">
        <v>7</v>
      </c>
      <c r="M90" s="32">
        <v>2100</v>
      </c>
      <c r="N90" s="33"/>
      <c r="O90" s="32" t="s">
        <v>90</v>
      </c>
      <c r="P90" s="33"/>
      <c r="Q90" s="26" t="s">
        <v>8</v>
      </c>
      <c r="R90" s="24">
        <v>0</v>
      </c>
    </row>
    <row r="91" spans="1:18" ht="21" customHeight="1" x14ac:dyDescent="0.25">
      <c r="A91" s="32" t="s">
        <v>947</v>
      </c>
      <c r="B91" s="32" t="s">
        <v>8</v>
      </c>
      <c r="C91" s="33" t="s">
        <v>7</v>
      </c>
      <c r="D91" s="33" t="s">
        <v>57</v>
      </c>
      <c r="E91" s="33" t="s">
        <v>58</v>
      </c>
      <c r="F91" s="33" t="s">
        <v>57</v>
      </c>
      <c r="G91" s="33" t="s">
        <v>57</v>
      </c>
      <c r="H91" s="71" t="s">
        <v>57</v>
      </c>
      <c r="I91" s="33" t="s">
        <v>800</v>
      </c>
      <c r="J91" s="33" t="s">
        <v>1264</v>
      </c>
      <c r="K91" s="33" t="s">
        <v>3778</v>
      </c>
      <c r="L91" s="32">
        <v>13</v>
      </c>
      <c r="M91" s="32">
        <v>3900</v>
      </c>
      <c r="N91" s="33"/>
      <c r="O91" s="32" t="s">
        <v>90</v>
      </c>
      <c r="P91" s="33"/>
      <c r="Q91" s="26" t="s">
        <v>8</v>
      </c>
      <c r="R91" s="24">
        <v>0</v>
      </c>
    </row>
    <row r="92" spans="1:18" ht="21" customHeight="1" x14ac:dyDescent="0.25">
      <c r="A92" s="32" t="s">
        <v>948</v>
      </c>
      <c r="B92" s="32" t="s">
        <v>8</v>
      </c>
      <c r="C92" s="33" t="s">
        <v>7</v>
      </c>
      <c r="D92" s="33" t="s">
        <v>57</v>
      </c>
      <c r="E92" s="33" t="s">
        <v>58</v>
      </c>
      <c r="F92" s="33" t="s">
        <v>57</v>
      </c>
      <c r="G92" s="33" t="s">
        <v>57</v>
      </c>
      <c r="H92" s="71" t="s">
        <v>57</v>
      </c>
      <c r="I92" s="33" t="s">
        <v>801</v>
      </c>
      <c r="J92" s="33" t="s">
        <v>1266</v>
      </c>
      <c r="K92" s="33" t="s">
        <v>1257</v>
      </c>
      <c r="L92" s="32">
        <v>3</v>
      </c>
      <c r="M92" s="32">
        <v>900</v>
      </c>
      <c r="N92" s="33"/>
      <c r="O92" s="32" t="s">
        <v>90</v>
      </c>
      <c r="P92" s="33"/>
      <c r="Q92" s="26" t="s">
        <v>8</v>
      </c>
      <c r="R92" s="24">
        <v>0</v>
      </c>
    </row>
    <row r="93" spans="1:18" ht="21" customHeight="1" x14ac:dyDescent="0.25">
      <c r="A93" s="32" t="s">
        <v>949</v>
      </c>
      <c r="B93" s="32" t="s">
        <v>8</v>
      </c>
      <c r="C93" s="33" t="s">
        <v>7</v>
      </c>
      <c r="D93" s="33" t="s">
        <v>57</v>
      </c>
      <c r="E93" s="33" t="s">
        <v>58</v>
      </c>
      <c r="F93" s="33" t="s">
        <v>57</v>
      </c>
      <c r="G93" s="33" t="s">
        <v>57</v>
      </c>
      <c r="H93" s="71" t="s">
        <v>57</v>
      </c>
      <c r="I93" s="33" t="s">
        <v>803</v>
      </c>
      <c r="J93" s="33" t="s">
        <v>1268</v>
      </c>
      <c r="K93" s="33" t="s">
        <v>3779</v>
      </c>
      <c r="L93" s="32">
        <v>10</v>
      </c>
      <c r="M93" s="32">
        <v>3000</v>
      </c>
      <c r="N93" s="33"/>
      <c r="O93" s="32" t="s">
        <v>90</v>
      </c>
      <c r="P93" s="33"/>
      <c r="Q93" s="26" t="s">
        <v>8</v>
      </c>
      <c r="R93" s="24">
        <v>0</v>
      </c>
    </row>
    <row r="94" spans="1:18" ht="21" customHeight="1" x14ac:dyDescent="0.25">
      <c r="A94" s="32" t="s">
        <v>950</v>
      </c>
      <c r="B94" s="32" t="s">
        <v>8</v>
      </c>
      <c r="C94" s="33" t="s">
        <v>7</v>
      </c>
      <c r="D94" s="33" t="s">
        <v>57</v>
      </c>
      <c r="E94" s="33" t="s">
        <v>58</v>
      </c>
      <c r="F94" s="33" t="s">
        <v>57</v>
      </c>
      <c r="G94" s="33" t="s">
        <v>57</v>
      </c>
      <c r="H94" s="71" t="s">
        <v>57</v>
      </c>
      <c r="I94" s="33" t="s">
        <v>844</v>
      </c>
      <c r="J94" s="33" t="s">
        <v>1270</v>
      </c>
      <c r="K94" s="33" t="s">
        <v>3780</v>
      </c>
      <c r="L94" s="32">
        <v>6</v>
      </c>
      <c r="M94" s="32">
        <v>1800</v>
      </c>
      <c r="N94" s="33"/>
      <c r="O94" s="32" t="s">
        <v>90</v>
      </c>
      <c r="P94" s="33"/>
      <c r="Q94" s="26" t="s">
        <v>8</v>
      </c>
      <c r="R94" s="24">
        <v>0</v>
      </c>
    </row>
    <row r="95" spans="1:18" ht="21" customHeight="1" x14ac:dyDescent="0.25">
      <c r="A95" s="32" t="s">
        <v>951</v>
      </c>
      <c r="B95" s="32" t="s">
        <v>8</v>
      </c>
      <c r="C95" s="33" t="s">
        <v>7</v>
      </c>
      <c r="D95" s="33" t="s">
        <v>57</v>
      </c>
      <c r="E95" s="33" t="s">
        <v>58</v>
      </c>
      <c r="F95" s="33" t="s">
        <v>57</v>
      </c>
      <c r="G95" s="33" t="s">
        <v>57</v>
      </c>
      <c r="H95" s="71" t="s">
        <v>57</v>
      </c>
      <c r="I95" s="33" t="s">
        <v>845</v>
      </c>
      <c r="J95" s="33" t="s">
        <v>1272</v>
      </c>
      <c r="K95" s="33" t="s">
        <v>3781</v>
      </c>
      <c r="L95" s="32">
        <v>15</v>
      </c>
      <c r="M95" s="32">
        <v>4500</v>
      </c>
      <c r="N95" s="33"/>
      <c r="O95" s="32" t="s">
        <v>90</v>
      </c>
      <c r="P95" s="33"/>
      <c r="Q95" s="26" t="s">
        <v>8</v>
      </c>
      <c r="R95" s="24">
        <v>0</v>
      </c>
    </row>
    <row r="96" spans="1:18" ht="21" customHeight="1" x14ac:dyDescent="0.25">
      <c r="A96" s="32" t="s">
        <v>952</v>
      </c>
      <c r="B96" s="32" t="s">
        <v>8</v>
      </c>
      <c r="C96" s="33" t="s">
        <v>7</v>
      </c>
      <c r="D96" s="33" t="s">
        <v>57</v>
      </c>
      <c r="E96" s="33" t="s">
        <v>58</v>
      </c>
      <c r="F96" s="33" t="s">
        <v>57</v>
      </c>
      <c r="G96" s="33" t="s">
        <v>57</v>
      </c>
      <c r="H96" s="71" t="s">
        <v>57</v>
      </c>
      <c r="I96" s="33" t="s">
        <v>846</v>
      </c>
      <c r="J96" s="33" t="s">
        <v>1274</v>
      </c>
      <c r="K96" s="33" t="s">
        <v>3782</v>
      </c>
      <c r="L96" s="32">
        <v>8</v>
      </c>
      <c r="M96" s="32">
        <v>2400</v>
      </c>
      <c r="N96" s="33"/>
      <c r="O96" s="32" t="s">
        <v>90</v>
      </c>
      <c r="P96" s="33"/>
      <c r="Q96" s="26" t="s">
        <v>8</v>
      </c>
      <c r="R96" s="24">
        <v>0</v>
      </c>
    </row>
    <row r="97" spans="1:18" ht="21" customHeight="1" x14ac:dyDescent="0.25">
      <c r="A97" s="32" t="s">
        <v>953</v>
      </c>
      <c r="B97" s="32" t="s">
        <v>8</v>
      </c>
      <c r="C97" s="33" t="s">
        <v>7</v>
      </c>
      <c r="D97" s="33" t="s">
        <v>57</v>
      </c>
      <c r="E97" s="33" t="s">
        <v>58</v>
      </c>
      <c r="F97" s="33" t="s">
        <v>57</v>
      </c>
      <c r="G97" s="33" t="s">
        <v>57</v>
      </c>
      <c r="H97" s="71" t="s">
        <v>57</v>
      </c>
      <c r="I97" s="33" t="s">
        <v>1276</v>
      </c>
      <c r="J97" s="33" t="s">
        <v>156</v>
      </c>
      <c r="K97" s="33" t="s">
        <v>3783</v>
      </c>
      <c r="L97" s="32">
        <v>25</v>
      </c>
      <c r="M97" s="32">
        <v>7500</v>
      </c>
      <c r="N97" s="33"/>
      <c r="O97" s="32" t="s">
        <v>90</v>
      </c>
      <c r="P97" s="33"/>
      <c r="Q97" s="26" t="s">
        <v>8</v>
      </c>
      <c r="R97" s="24">
        <v>0</v>
      </c>
    </row>
    <row r="98" spans="1:18" ht="21" customHeight="1" x14ac:dyDescent="0.25">
      <c r="A98" s="32" t="s">
        <v>954</v>
      </c>
      <c r="B98" s="32" t="s">
        <v>8</v>
      </c>
      <c r="C98" s="33" t="s">
        <v>7</v>
      </c>
      <c r="D98" s="33" t="s">
        <v>57</v>
      </c>
      <c r="E98" s="33" t="s">
        <v>58</v>
      </c>
      <c r="F98" s="33" t="s">
        <v>57</v>
      </c>
      <c r="G98" s="33" t="s">
        <v>57</v>
      </c>
      <c r="H98" s="71" t="s">
        <v>57</v>
      </c>
      <c r="I98" s="33" t="s">
        <v>1278</v>
      </c>
      <c r="J98" s="33" t="s">
        <v>1036</v>
      </c>
      <c r="K98" s="33" t="s">
        <v>3784</v>
      </c>
      <c r="L98" s="32">
        <v>7</v>
      </c>
      <c r="M98" s="32">
        <v>2100</v>
      </c>
      <c r="N98" s="33"/>
      <c r="O98" s="32" t="s">
        <v>90</v>
      </c>
      <c r="P98" s="33"/>
      <c r="Q98" s="26" t="s">
        <v>8</v>
      </c>
      <c r="R98" s="24">
        <v>0</v>
      </c>
    </row>
    <row r="99" spans="1:18" ht="21" customHeight="1" x14ac:dyDescent="0.25">
      <c r="A99" s="32" t="s">
        <v>468</v>
      </c>
      <c r="B99" s="32" t="s">
        <v>10</v>
      </c>
      <c r="C99" s="33" t="s">
        <v>9</v>
      </c>
      <c r="D99" s="33" t="s">
        <v>62</v>
      </c>
      <c r="E99" s="33" t="s">
        <v>59</v>
      </c>
      <c r="F99" s="33" t="s">
        <v>57</v>
      </c>
      <c r="G99" s="33" t="s">
        <v>57</v>
      </c>
      <c r="H99" s="71" t="s">
        <v>60</v>
      </c>
      <c r="I99" s="33" t="s">
        <v>1280</v>
      </c>
      <c r="J99" s="33" t="s">
        <v>1281</v>
      </c>
      <c r="K99" s="33" t="s">
        <v>4385</v>
      </c>
      <c r="L99" s="32">
        <v>3</v>
      </c>
      <c r="M99" s="32">
        <v>900</v>
      </c>
      <c r="N99" s="33"/>
      <c r="O99" s="32" t="s">
        <v>90</v>
      </c>
      <c r="P99" s="33"/>
      <c r="Q99" s="26" t="s">
        <v>10</v>
      </c>
      <c r="R99" s="24">
        <v>0</v>
      </c>
    </row>
    <row r="100" spans="1:18" ht="21" customHeight="1" x14ac:dyDescent="0.25">
      <c r="A100" s="32" t="s">
        <v>955</v>
      </c>
      <c r="B100" s="32" t="s">
        <v>10</v>
      </c>
      <c r="C100" s="33" t="s">
        <v>9</v>
      </c>
      <c r="D100" s="33" t="s">
        <v>62</v>
      </c>
      <c r="E100" s="33" t="s">
        <v>59</v>
      </c>
      <c r="F100" s="33" t="s">
        <v>57</v>
      </c>
      <c r="G100" s="33" t="s">
        <v>57</v>
      </c>
      <c r="H100" s="71" t="s">
        <v>60</v>
      </c>
      <c r="I100" s="33" t="s">
        <v>1283</v>
      </c>
      <c r="J100" s="33" t="s">
        <v>116</v>
      </c>
      <c r="K100" s="33" t="s">
        <v>3785</v>
      </c>
      <c r="L100" s="32">
        <v>3</v>
      </c>
      <c r="M100" s="32">
        <v>900</v>
      </c>
      <c r="N100" s="33"/>
      <c r="O100" s="32" t="s">
        <v>90</v>
      </c>
      <c r="P100" s="33"/>
      <c r="Q100" s="26" t="s">
        <v>10</v>
      </c>
      <c r="R100" s="24">
        <v>0</v>
      </c>
    </row>
    <row r="101" spans="1:18" ht="21" customHeight="1" x14ac:dyDescent="0.25">
      <c r="A101" s="32" t="s">
        <v>956</v>
      </c>
      <c r="B101" s="32" t="s">
        <v>10</v>
      </c>
      <c r="C101" s="33" t="s">
        <v>9</v>
      </c>
      <c r="D101" s="33" t="s">
        <v>62</v>
      </c>
      <c r="E101" s="33" t="s">
        <v>59</v>
      </c>
      <c r="F101" s="33" t="s">
        <v>57</v>
      </c>
      <c r="G101" s="33" t="s">
        <v>57</v>
      </c>
      <c r="H101" s="71" t="s">
        <v>60</v>
      </c>
      <c r="I101" s="33" t="s">
        <v>1285</v>
      </c>
      <c r="J101" s="33" t="s">
        <v>1286</v>
      </c>
      <c r="K101" s="33" t="s">
        <v>1287</v>
      </c>
      <c r="L101" s="32">
        <v>4</v>
      </c>
      <c r="M101" s="32">
        <v>1200</v>
      </c>
      <c r="N101" s="33"/>
      <c r="O101" s="32" t="s">
        <v>90</v>
      </c>
      <c r="P101" s="33"/>
      <c r="Q101" s="26" t="s">
        <v>10</v>
      </c>
      <c r="R101" s="24">
        <v>0</v>
      </c>
    </row>
    <row r="102" spans="1:18" ht="21" customHeight="1" x14ac:dyDescent="0.25">
      <c r="A102" s="32" t="s">
        <v>957</v>
      </c>
      <c r="B102" s="32" t="s">
        <v>10</v>
      </c>
      <c r="C102" s="33" t="s">
        <v>9</v>
      </c>
      <c r="D102" s="33" t="s">
        <v>62</v>
      </c>
      <c r="E102" s="33" t="s">
        <v>59</v>
      </c>
      <c r="F102" s="33" t="s">
        <v>57</v>
      </c>
      <c r="G102" s="33" t="s">
        <v>57</v>
      </c>
      <c r="H102" s="71" t="s">
        <v>60</v>
      </c>
      <c r="I102" s="33" t="s">
        <v>1289</v>
      </c>
      <c r="J102" s="33" t="s">
        <v>1290</v>
      </c>
      <c r="K102" s="33" t="s">
        <v>3786</v>
      </c>
      <c r="L102" s="32">
        <v>5</v>
      </c>
      <c r="M102" s="32">
        <v>1500</v>
      </c>
      <c r="N102" s="33"/>
      <c r="O102" s="32" t="s">
        <v>90</v>
      </c>
      <c r="P102" s="33"/>
      <c r="Q102" s="26" t="s">
        <v>10</v>
      </c>
      <c r="R102" s="24">
        <v>0</v>
      </c>
    </row>
    <row r="103" spans="1:18" ht="21" customHeight="1" x14ac:dyDescent="0.25">
      <c r="A103" s="32" t="s">
        <v>958</v>
      </c>
      <c r="B103" s="32" t="s">
        <v>10</v>
      </c>
      <c r="C103" s="33" t="s">
        <v>9</v>
      </c>
      <c r="D103" s="33" t="s">
        <v>62</v>
      </c>
      <c r="E103" s="33" t="s">
        <v>59</v>
      </c>
      <c r="F103" s="33" t="s">
        <v>57</v>
      </c>
      <c r="G103" s="33" t="s">
        <v>57</v>
      </c>
      <c r="H103" s="71" t="s">
        <v>60</v>
      </c>
      <c r="I103" s="33" t="s">
        <v>1292</v>
      </c>
      <c r="J103" s="33" t="s">
        <v>78</v>
      </c>
      <c r="K103" s="33" t="s">
        <v>1293</v>
      </c>
      <c r="L103" s="32">
        <v>4</v>
      </c>
      <c r="M103" s="32">
        <v>1200</v>
      </c>
      <c r="N103" s="33"/>
      <c r="O103" s="32" t="s">
        <v>90</v>
      </c>
      <c r="P103" s="33"/>
      <c r="Q103" s="26" t="s">
        <v>10</v>
      </c>
      <c r="R103" s="24">
        <v>0</v>
      </c>
    </row>
    <row r="104" spans="1:18" ht="21" customHeight="1" x14ac:dyDescent="0.25">
      <c r="A104" s="32" t="s">
        <v>959</v>
      </c>
      <c r="B104" s="32" t="s">
        <v>10</v>
      </c>
      <c r="C104" s="33" t="s">
        <v>9</v>
      </c>
      <c r="D104" s="33" t="s">
        <v>62</v>
      </c>
      <c r="E104" s="33" t="s">
        <v>59</v>
      </c>
      <c r="F104" s="33" t="s">
        <v>57</v>
      </c>
      <c r="G104" s="33" t="s">
        <v>57</v>
      </c>
      <c r="H104" s="71" t="s">
        <v>60</v>
      </c>
      <c r="I104" s="33" t="s">
        <v>1295</v>
      </c>
      <c r="J104" s="33" t="s">
        <v>1296</v>
      </c>
      <c r="K104" s="33" t="s">
        <v>3787</v>
      </c>
      <c r="L104" s="32">
        <v>8</v>
      </c>
      <c r="M104" s="32">
        <v>2400</v>
      </c>
      <c r="N104" s="33"/>
      <c r="O104" s="32" t="s">
        <v>90</v>
      </c>
      <c r="P104" s="33"/>
      <c r="Q104" s="26" t="s">
        <v>10</v>
      </c>
      <c r="R104" s="24">
        <v>0</v>
      </c>
    </row>
    <row r="105" spans="1:18" ht="21" customHeight="1" x14ac:dyDescent="0.25">
      <c r="A105" s="32" t="s">
        <v>960</v>
      </c>
      <c r="B105" s="32" t="s">
        <v>10</v>
      </c>
      <c r="C105" s="33" t="s">
        <v>9</v>
      </c>
      <c r="D105" s="33" t="s">
        <v>62</v>
      </c>
      <c r="E105" s="33" t="s">
        <v>59</v>
      </c>
      <c r="F105" s="33" t="s">
        <v>57</v>
      </c>
      <c r="G105" s="33" t="s">
        <v>57</v>
      </c>
      <c r="H105" s="71" t="s">
        <v>60</v>
      </c>
      <c r="I105" s="33" t="s">
        <v>1298</v>
      </c>
      <c r="J105" s="33" t="s">
        <v>1299</v>
      </c>
      <c r="K105" s="33" t="s">
        <v>4386</v>
      </c>
      <c r="L105" s="32">
        <v>3</v>
      </c>
      <c r="M105" s="32">
        <v>900</v>
      </c>
      <c r="N105" s="33"/>
      <c r="O105" s="32" t="s">
        <v>90</v>
      </c>
      <c r="P105" s="33"/>
      <c r="Q105" s="26" t="s">
        <v>10</v>
      </c>
      <c r="R105" s="24">
        <v>0</v>
      </c>
    </row>
    <row r="106" spans="1:18" ht="21" customHeight="1" x14ac:dyDescent="0.25">
      <c r="A106" s="32" t="s">
        <v>961</v>
      </c>
      <c r="B106" s="32" t="s">
        <v>10</v>
      </c>
      <c r="C106" s="33" t="s">
        <v>9</v>
      </c>
      <c r="D106" s="33" t="s">
        <v>62</v>
      </c>
      <c r="E106" s="33" t="s">
        <v>59</v>
      </c>
      <c r="F106" s="33" t="s">
        <v>57</v>
      </c>
      <c r="G106" s="33" t="s">
        <v>57</v>
      </c>
      <c r="H106" s="71" t="s">
        <v>60</v>
      </c>
      <c r="I106" s="33" t="s">
        <v>1301</v>
      </c>
      <c r="J106" s="33" t="s">
        <v>1302</v>
      </c>
      <c r="K106" s="33" t="s">
        <v>3786</v>
      </c>
      <c r="L106" s="32">
        <v>18</v>
      </c>
      <c r="M106" s="32">
        <v>5400</v>
      </c>
      <c r="N106" s="33"/>
      <c r="O106" s="32" t="s">
        <v>90</v>
      </c>
      <c r="P106" s="33"/>
      <c r="Q106" s="26" t="s">
        <v>10</v>
      </c>
      <c r="R106" s="24">
        <v>0</v>
      </c>
    </row>
    <row r="107" spans="1:18" ht="21" customHeight="1" x14ac:dyDescent="0.25">
      <c r="A107" s="32" t="s">
        <v>962</v>
      </c>
      <c r="B107" s="32" t="s">
        <v>10</v>
      </c>
      <c r="C107" s="33" t="s">
        <v>9</v>
      </c>
      <c r="D107" s="33" t="s">
        <v>62</v>
      </c>
      <c r="E107" s="33" t="s">
        <v>59</v>
      </c>
      <c r="F107" s="33" t="s">
        <v>57</v>
      </c>
      <c r="G107" s="33" t="s">
        <v>57</v>
      </c>
      <c r="H107" s="71" t="s">
        <v>60</v>
      </c>
      <c r="I107" s="33" t="s">
        <v>1304</v>
      </c>
      <c r="J107" s="33" t="s">
        <v>780</v>
      </c>
      <c r="K107" s="33" t="s">
        <v>4387</v>
      </c>
      <c r="L107" s="32">
        <v>13</v>
      </c>
      <c r="M107" s="32">
        <v>3900</v>
      </c>
      <c r="N107" s="33"/>
      <c r="O107" s="32" t="s">
        <v>90</v>
      </c>
      <c r="P107" s="33"/>
      <c r="Q107" s="26" t="s">
        <v>10</v>
      </c>
      <c r="R107" s="24">
        <v>0</v>
      </c>
    </row>
    <row r="108" spans="1:18" ht="21" customHeight="1" x14ac:dyDescent="0.25">
      <c r="A108" s="32" t="s">
        <v>963</v>
      </c>
      <c r="B108" s="32" t="s">
        <v>10</v>
      </c>
      <c r="C108" s="33" t="s">
        <v>9</v>
      </c>
      <c r="D108" s="33" t="s">
        <v>62</v>
      </c>
      <c r="E108" s="33" t="s">
        <v>59</v>
      </c>
      <c r="F108" s="33" t="s">
        <v>57</v>
      </c>
      <c r="G108" s="33" t="s">
        <v>57</v>
      </c>
      <c r="H108" s="71" t="s">
        <v>60</v>
      </c>
      <c r="I108" s="33" t="s">
        <v>1306</v>
      </c>
      <c r="J108" s="33" t="s">
        <v>1307</v>
      </c>
      <c r="K108" s="33" t="s">
        <v>4388</v>
      </c>
      <c r="L108" s="32">
        <v>11</v>
      </c>
      <c r="M108" s="32">
        <v>3300</v>
      </c>
      <c r="N108" s="33"/>
      <c r="O108" s="32" t="s">
        <v>90</v>
      </c>
      <c r="P108" s="33"/>
      <c r="Q108" s="26" t="s">
        <v>10</v>
      </c>
      <c r="R108" s="24">
        <v>0</v>
      </c>
    </row>
    <row r="109" spans="1:18" ht="21" customHeight="1" x14ac:dyDescent="0.25">
      <c r="A109" s="32" t="s">
        <v>964</v>
      </c>
      <c r="B109" s="32" t="s">
        <v>10</v>
      </c>
      <c r="C109" s="33" t="s">
        <v>9</v>
      </c>
      <c r="D109" s="33" t="s">
        <v>62</v>
      </c>
      <c r="E109" s="33" t="s">
        <v>59</v>
      </c>
      <c r="F109" s="33" t="s">
        <v>57</v>
      </c>
      <c r="G109" s="33" t="s">
        <v>57</v>
      </c>
      <c r="H109" s="71" t="s">
        <v>60</v>
      </c>
      <c r="I109" s="33" t="s">
        <v>1309</v>
      </c>
      <c r="J109" s="33" t="s">
        <v>1310</v>
      </c>
      <c r="K109" s="33" t="s">
        <v>1311</v>
      </c>
      <c r="L109" s="32">
        <v>5</v>
      </c>
      <c r="M109" s="32">
        <v>1500</v>
      </c>
      <c r="N109" s="33"/>
      <c r="O109" s="32" t="s">
        <v>90</v>
      </c>
      <c r="P109" s="33"/>
      <c r="Q109" s="26" t="s">
        <v>10</v>
      </c>
      <c r="R109" s="24">
        <v>0</v>
      </c>
    </row>
    <row r="110" spans="1:18" ht="21" customHeight="1" x14ac:dyDescent="0.25">
      <c r="A110" s="32" t="s">
        <v>108</v>
      </c>
      <c r="B110" s="32" t="s">
        <v>10</v>
      </c>
      <c r="C110" s="33" t="s">
        <v>9</v>
      </c>
      <c r="D110" s="33" t="s">
        <v>62</v>
      </c>
      <c r="E110" s="33" t="s">
        <v>59</v>
      </c>
      <c r="F110" s="33" t="s">
        <v>57</v>
      </c>
      <c r="G110" s="33" t="s">
        <v>57</v>
      </c>
      <c r="H110" s="71" t="s">
        <v>60</v>
      </c>
      <c r="I110" s="33" t="s">
        <v>1313</v>
      </c>
      <c r="J110" s="33" t="s">
        <v>1314</v>
      </c>
      <c r="K110" s="33" t="s">
        <v>4389</v>
      </c>
      <c r="L110" s="32">
        <v>7</v>
      </c>
      <c r="M110" s="32">
        <v>2100</v>
      </c>
      <c r="N110" s="33"/>
      <c r="O110" s="32" t="s">
        <v>90</v>
      </c>
      <c r="P110" s="33"/>
      <c r="Q110" s="26" t="s">
        <v>10</v>
      </c>
      <c r="R110" s="24">
        <v>0</v>
      </c>
    </row>
    <row r="111" spans="1:18" ht="21" customHeight="1" x14ac:dyDescent="0.25">
      <c r="A111" s="32" t="s">
        <v>965</v>
      </c>
      <c r="B111" s="32" t="s">
        <v>10</v>
      </c>
      <c r="C111" s="33" t="s">
        <v>9</v>
      </c>
      <c r="D111" s="33" t="s">
        <v>62</v>
      </c>
      <c r="E111" s="33" t="s">
        <v>59</v>
      </c>
      <c r="F111" s="33" t="s">
        <v>57</v>
      </c>
      <c r="G111" s="33" t="s">
        <v>57</v>
      </c>
      <c r="H111" s="71" t="s">
        <v>60</v>
      </c>
      <c r="I111" s="33" t="s">
        <v>1316</v>
      </c>
      <c r="J111" s="33" t="s">
        <v>1317</v>
      </c>
      <c r="K111" s="33" t="s">
        <v>3788</v>
      </c>
      <c r="L111" s="32">
        <v>11</v>
      </c>
      <c r="M111" s="32">
        <v>3300</v>
      </c>
      <c r="N111" s="33"/>
      <c r="O111" s="32" t="s">
        <v>90</v>
      </c>
      <c r="P111" s="33"/>
      <c r="Q111" s="26" t="s">
        <v>10</v>
      </c>
      <c r="R111" s="24">
        <v>0</v>
      </c>
    </row>
    <row r="112" spans="1:18" ht="21" customHeight="1" x14ac:dyDescent="0.25">
      <c r="A112" s="32" t="s">
        <v>966</v>
      </c>
      <c r="B112" s="32" t="s">
        <v>10</v>
      </c>
      <c r="C112" s="33" t="s">
        <v>9</v>
      </c>
      <c r="D112" s="33" t="s">
        <v>62</v>
      </c>
      <c r="E112" s="33" t="s">
        <v>59</v>
      </c>
      <c r="F112" s="33" t="s">
        <v>57</v>
      </c>
      <c r="G112" s="33" t="s">
        <v>57</v>
      </c>
      <c r="H112" s="71" t="s">
        <v>60</v>
      </c>
      <c r="I112" s="33" t="s">
        <v>1319</v>
      </c>
      <c r="J112" s="33" t="s">
        <v>1320</v>
      </c>
      <c r="K112" s="33" t="s">
        <v>3789</v>
      </c>
      <c r="L112" s="32">
        <v>34</v>
      </c>
      <c r="M112" s="32">
        <v>10200</v>
      </c>
      <c r="N112" s="33"/>
      <c r="O112" s="32" t="s">
        <v>90</v>
      </c>
      <c r="P112" s="33"/>
      <c r="Q112" s="26" t="s">
        <v>10</v>
      </c>
      <c r="R112" s="24">
        <v>0</v>
      </c>
    </row>
    <row r="113" spans="1:18" ht="21" customHeight="1" x14ac:dyDescent="0.25">
      <c r="A113" s="32" t="s">
        <v>967</v>
      </c>
      <c r="B113" s="32" t="s">
        <v>10</v>
      </c>
      <c r="C113" s="33" t="s">
        <v>9</v>
      </c>
      <c r="D113" s="33" t="s">
        <v>62</v>
      </c>
      <c r="E113" s="33" t="s">
        <v>59</v>
      </c>
      <c r="F113" s="33" t="s">
        <v>57</v>
      </c>
      <c r="G113" s="33" t="s">
        <v>57</v>
      </c>
      <c r="H113" s="71" t="s">
        <v>60</v>
      </c>
      <c r="I113" s="33" t="s">
        <v>1322</v>
      </c>
      <c r="J113" s="33" t="s">
        <v>1323</v>
      </c>
      <c r="K113" s="33" t="s">
        <v>1324</v>
      </c>
      <c r="L113" s="32">
        <v>10</v>
      </c>
      <c r="M113" s="32">
        <v>3000</v>
      </c>
      <c r="N113" s="33"/>
      <c r="O113" s="32" t="s">
        <v>90</v>
      </c>
      <c r="P113" s="33"/>
      <c r="Q113" s="26" t="s">
        <v>10</v>
      </c>
      <c r="R113" s="24">
        <v>0</v>
      </c>
    </row>
    <row r="114" spans="1:18" ht="21" customHeight="1" x14ac:dyDescent="0.25">
      <c r="A114" s="32" t="s">
        <v>968</v>
      </c>
      <c r="B114" s="32" t="s">
        <v>10</v>
      </c>
      <c r="C114" s="33" t="s">
        <v>9</v>
      </c>
      <c r="D114" s="33" t="s">
        <v>62</v>
      </c>
      <c r="E114" s="33" t="s">
        <v>59</v>
      </c>
      <c r="F114" s="33" t="s">
        <v>57</v>
      </c>
      <c r="G114" s="33" t="s">
        <v>57</v>
      </c>
      <c r="H114" s="71" t="s">
        <v>60</v>
      </c>
      <c r="I114" s="33" t="s">
        <v>1326</v>
      </c>
      <c r="J114" s="33" t="s">
        <v>1327</v>
      </c>
      <c r="K114" s="33" t="s">
        <v>1324</v>
      </c>
      <c r="L114" s="32">
        <v>20</v>
      </c>
      <c r="M114" s="32">
        <v>6000</v>
      </c>
      <c r="N114" s="33"/>
      <c r="O114" s="32" t="s">
        <v>90</v>
      </c>
      <c r="P114" s="33"/>
      <c r="Q114" s="26" t="s">
        <v>10</v>
      </c>
      <c r="R114" s="24">
        <v>0</v>
      </c>
    </row>
    <row r="115" spans="1:18" ht="21" customHeight="1" x14ac:dyDescent="0.25">
      <c r="A115" s="32" t="s">
        <v>969</v>
      </c>
      <c r="B115" s="32" t="s">
        <v>10</v>
      </c>
      <c r="C115" s="33" t="s">
        <v>9</v>
      </c>
      <c r="D115" s="33" t="s">
        <v>62</v>
      </c>
      <c r="E115" s="33" t="s">
        <v>59</v>
      </c>
      <c r="F115" s="33" t="s">
        <v>57</v>
      </c>
      <c r="G115" s="33" t="s">
        <v>57</v>
      </c>
      <c r="H115" s="71" t="s">
        <v>60</v>
      </c>
      <c r="I115" s="33" t="s">
        <v>1329</v>
      </c>
      <c r="J115" s="33" t="s">
        <v>1330</v>
      </c>
      <c r="K115" s="33" t="s">
        <v>1324</v>
      </c>
      <c r="L115" s="32">
        <v>7</v>
      </c>
      <c r="M115" s="32">
        <v>2100</v>
      </c>
      <c r="N115" s="33"/>
      <c r="O115" s="32" t="s">
        <v>90</v>
      </c>
      <c r="P115" s="33"/>
      <c r="Q115" s="26" t="s">
        <v>10</v>
      </c>
      <c r="R115" s="24">
        <v>0</v>
      </c>
    </row>
    <row r="116" spans="1:18" ht="21" customHeight="1" x14ac:dyDescent="0.25">
      <c r="A116" s="32" t="s">
        <v>970</v>
      </c>
      <c r="B116" s="32" t="s">
        <v>10</v>
      </c>
      <c r="C116" s="33" t="s">
        <v>9</v>
      </c>
      <c r="D116" s="33" t="s">
        <v>62</v>
      </c>
      <c r="E116" s="33" t="s">
        <v>59</v>
      </c>
      <c r="F116" s="33" t="s">
        <v>57</v>
      </c>
      <c r="G116" s="33" t="s">
        <v>57</v>
      </c>
      <c r="H116" s="71" t="s">
        <v>60</v>
      </c>
      <c r="I116" s="33" t="s">
        <v>1333</v>
      </c>
      <c r="J116" s="33" t="s">
        <v>4390</v>
      </c>
      <c r="K116" s="33" t="s">
        <v>4391</v>
      </c>
      <c r="L116" s="32">
        <v>30</v>
      </c>
      <c r="M116" s="32">
        <v>9000</v>
      </c>
      <c r="N116" s="33"/>
      <c r="O116" s="32" t="s">
        <v>90</v>
      </c>
      <c r="P116" s="33"/>
      <c r="Q116" s="26" t="s">
        <v>10</v>
      </c>
      <c r="R116" s="24">
        <v>0</v>
      </c>
    </row>
    <row r="117" spans="1:18" ht="21" customHeight="1" x14ac:dyDescent="0.25">
      <c r="A117" s="32" t="s">
        <v>971</v>
      </c>
      <c r="B117" s="32" t="s">
        <v>10</v>
      </c>
      <c r="C117" s="33" t="s">
        <v>9</v>
      </c>
      <c r="D117" s="33" t="s">
        <v>62</v>
      </c>
      <c r="E117" s="33" t="s">
        <v>59</v>
      </c>
      <c r="F117" s="33" t="s">
        <v>57</v>
      </c>
      <c r="G117" s="33" t="s">
        <v>57</v>
      </c>
      <c r="H117" s="71" t="s">
        <v>60</v>
      </c>
      <c r="I117" s="33" t="s">
        <v>1334</v>
      </c>
      <c r="J117" s="33" t="s">
        <v>3718</v>
      </c>
      <c r="K117" s="33" t="s">
        <v>1335</v>
      </c>
      <c r="L117" s="32">
        <v>3</v>
      </c>
      <c r="M117" s="32">
        <v>900</v>
      </c>
      <c r="N117" s="33"/>
      <c r="O117" s="32" t="s">
        <v>90</v>
      </c>
      <c r="P117" s="33"/>
      <c r="Q117" s="26" t="s">
        <v>10</v>
      </c>
      <c r="R117" s="24">
        <v>0</v>
      </c>
    </row>
    <row r="118" spans="1:18" ht="21" customHeight="1" x14ac:dyDescent="0.25">
      <c r="A118" s="32" t="s">
        <v>972</v>
      </c>
      <c r="B118" s="32" t="s">
        <v>10</v>
      </c>
      <c r="C118" s="33" t="s">
        <v>9</v>
      </c>
      <c r="D118" s="33" t="s">
        <v>62</v>
      </c>
      <c r="E118" s="33" t="s">
        <v>59</v>
      </c>
      <c r="F118" s="33" t="s">
        <v>57</v>
      </c>
      <c r="G118" s="33" t="s">
        <v>57</v>
      </c>
      <c r="H118" s="71" t="s">
        <v>60</v>
      </c>
      <c r="I118" s="33" t="s">
        <v>475</v>
      </c>
      <c r="J118" s="33" t="s">
        <v>1337</v>
      </c>
      <c r="K118" s="33" t="s">
        <v>3790</v>
      </c>
      <c r="L118" s="32">
        <v>14</v>
      </c>
      <c r="M118" s="32">
        <v>4200</v>
      </c>
      <c r="N118" s="33"/>
      <c r="O118" s="32" t="s">
        <v>90</v>
      </c>
      <c r="P118" s="33"/>
      <c r="Q118" s="26" t="s">
        <v>10</v>
      </c>
      <c r="R118" s="24">
        <v>0</v>
      </c>
    </row>
    <row r="119" spans="1:18" ht="21" customHeight="1" x14ac:dyDescent="0.25">
      <c r="A119" s="32" t="s">
        <v>329</v>
      </c>
      <c r="B119" s="32" t="s">
        <v>10</v>
      </c>
      <c r="C119" s="33" t="s">
        <v>9</v>
      </c>
      <c r="D119" s="33" t="s">
        <v>62</v>
      </c>
      <c r="E119" s="33" t="s">
        <v>59</v>
      </c>
      <c r="F119" s="33" t="s">
        <v>57</v>
      </c>
      <c r="G119" s="33" t="s">
        <v>57</v>
      </c>
      <c r="H119" s="71" t="s">
        <v>60</v>
      </c>
      <c r="I119" s="33" t="s">
        <v>476</v>
      </c>
      <c r="J119" s="33" t="s">
        <v>1339</v>
      </c>
      <c r="K119" s="33" t="s">
        <v>3791</v>
      </c>
      <c r="L119" s="32">
        <v>6</v>
      </c>
      <c r="M119" s="32">
        <v>1800</v>
      </c>
      <c r="N119" s="33"/>
      <c r="O119" s="32" t="s">
        <v>90</v>
      </c>
      <c r="P119" s="33"/>
      <c r="Q119" s="26" t="s">
        <v>10</v>
      </c>
      <c r="R119" s="24">
        <v>0</v>
      </c>
    </row>
    <row r="120" spans="1:18" ht="21" customHeight="1" x14ac:dyDescent="0.25">
      <c r="A120" s="32" t="s">
        <v>973</v>
      </c>
      <c r="B120" s="32" t="s">
        <v>10</v>
      </c>
      <c r="C120" s="33" t="s">
        <v>9</v>
      </c>
      <c r="D120" s="33" t="s">
        <v>62</v>
      </c>
      <c r="E120" s="33" t="s">
        <v>59</v>
      </c>
      <c r="F120" s="33" t="s">
        <v>57</v>
      </c>
      <c r="G120" s="33" t="s">
        <v>57</v>
      </c>
      <c r="H120" s="71" t="s">
        <v>60</v>
      </c>
      <c r="I120" s="33" t="s">
        <v>477</v>
      </c>
      <c r="J120" s="33" t="s">
        <v>1341</v>
      </c>
      <c r="K120" s="33" t="s">
        <v>3794</v>
      </c>
      <c r="L120" s="32">
        <v>12</v>
      </c>
      <c r="M120" s="32">
        <v>3600</v>
      </c>
      <c r="N120" s="33"/>
      <c r="O120" s="32" t="s">
        <v>90</v>
      </c>
      <c r="P120" s="33"/>
      <c r="Q120" s="26" t="s">
        <v>10</v>
      </c>
      <c r="R120" s="24">
        <v>0</v>
      </c>
    </row>
    <row r="121" spans="1:18" ht="21" customHeight="1" x14ac:dyDescent="0.25">
      <c r="A121" s="32" t="s">
        <v>974</v>
      </c>
      <c r="B121" s="32" t="s">
        <v>10</v>
      </c>
      <c r="C121" s="33" t="s">
        <v>9</v>
      </c>
      <c r="D121" s="33" t="s">
        <v>62</v>
      </c>
      <c r="E121" s="33" t="s">
        <v>59</v>
      </c>
      <c r="F121" s="33" t="s">
        <v>57</v>
      </c>
      <c r="G121" s="33" t="s">
        <v>57</v>
      </c>
      <c r="H121" s="71" t="s">
        <v>60</v>
      </c>
      <c r="I121" s="33" t="s">
        <v>478</v>
      </c>
      <c r="J121" s="33" t="s">
        <v>1343</v>
      </c>
      <c r="K121" s="33" t="s">
        <v>3792</v>
      </c>
      <c r="L121" s="32">
        <v>9</v>
      </c>
      <c r="M121" s="32">
        <v>2700</v>
      </c>
      <c r="N121" s="33"/>
      <c r="O121" s="32" t="s">
        <v>90</v>
      </c>
      <c r="P121" s="33"/>
      <c r="Q121" s="26" t="s">
        <v>10</v>
      </c>
      <c r="R121" s="24">
        <v>0</v>
      </c>
    </row>
    <row r="122" spans="1:18" ht="21" customHeight="1" x14ac:dyDescent="0.25">
      <c r="A122" s="32" t="s">
        <v>975</v>
      </c>
      <c r="B122" s="32" t="s">
        <v>10</v>
      </c>
      <c r="C122" s="33" t="s">
        <v>9</v>
      </c>
      <c r="D122" s="33" t="s">
        <v>62</v>
      </c>
      <c r="E122" s="33" t="s">
        <v>59</v>
      </c>
      <c r="F122" s="33" t="s">
        <v>57</v>
      </c>
      <c r="G122" s="33" t="s">
        <v>57</v>
      </c>
      <c r="H122" s="71" t="s">
        <v>60</v>
      </c>
      <c r="I122" s="33" t="s">
        <v>479</v>
      </c>
      <c r="J122" s="33" t="s">
        <v>1345</v>
      </c>
      <c r="K122" s="33" t="s">
        <v>3793</v>
      </c>
      <c r="L122" s="32">
        <v>8</v>
      </c>
      <c r="M122" s="32">
        <v>2400</v>
      </c>
      <c r="N122" s="33"/>
      <c r="O122" s="32" t="s">
        <v>90</v>
      </c>
      <c r="P122" s="33"/>
      <c r="Q122" s="26" t="s">
        <v>10</v>
      </c>
      <c r="R122" s="24">
        <v>0</v>
      </c>
    </row>
    <row r="123" spans="1:18" ht="21" customHeight="1" x14ac:dyDescent="0.25">
      <c r="A123" s="32" t="s">
        <v>976</v>
      </c>
      <c r="B123" s="32" t="s">
        <v>10</v>
      </c>
      <c r="C123" s="33" t="s">
        <v>9</v>
      </c>
      <c r="D123" s="33" t="s">
        <v>62</v>
      </c>
      <c r="E123" s="33" t="s">
        <v>59</v>
      </c>
      <c r="F123" s="33" t="s">
        <v>57</v>
      </c>
      <c r="G123" s="33" t="s">
        <v>57</v>
      </c>
      <c r="H123" s="71" t="s">
        <v>60</v>
      </c>
      <c r="I123" s="33" t="s">
        <v>480</v>
      </c>
      <c r="J123" s="33" t="s">
        <v>1347</v>
      </c>
      <c r="K123" s="33" t="s">
        <v>3794</v>
      </c>
      <c r="L123" s="32">
        <v>9</v>
      </c>
      <c r="M123" s="32">
        <v>2700</v>
      </c>
      <c r="N123" s="33"/>
      <c r="O123" s="32" t="s">
        <v>90</v>
      </c>
      <c r="P123" s="33"/>
      <c r="Q123" s="26" t="s">
        <v>10</v>
      </c>
      <c r="R123" s="24">
        <v>0</v>
      </c>
    </row>
    <row r="124" spans="1:18" ht="21" customHeight="1" x14ac:dyDescent="0.25">
      <c r="A124" s="32" t="s">
        <v>977</v>
      </c>
      <c r="B124" s="32" t="s">
        <v>10</v>
      </c>
      <c r="C124" s="33" t="s">
        <v>9</v>
      </c>
      <c r="D124" s="33" t="s">
        <v>62</v>
      </c>
      <c r="E124" s="33" t="s">
        <v>59</v>
      </c>
      <c r="F124" s="33" t="s">
        <v>57</v>
      </c>
      <c r="G124" s="33" t="s">
        <v>57</v>
      </c>
      <c r="H124" s="71" t="s">
        <v>60</v>
      </c>
      <c r="I124" s="33" t="s">
        <v>481</v>
      </c>
      <c r="J124" s="33" t="s">
        <v>1349</v>
      </c>
      <c r="K124" s="33" t="s">
        <v>3795</v>
      </c>
      <c r="L124" s="32">
        <v>6</v>
      </c>
      <c r="M124" s="32">
        <v>1800</v>
      </c>
      <c r="N124" s="33"/>
      <c r="O124" s="32" t="s">
        <v>90</v>
      </c>
      <c r="P124" s="33"/>
      <c r="Q124" s="26" t="s">
        <v>10</v>
      </c>
      <c r="R124" s="24">
        <v>0</v>
      </c>
    </row>
    <row r="125" spans="1:18" ht="21" customHeight="1" x14ac:dyDescent="0.25">
      <c r="A125" s="32" t="s">
        <v>978</v>
      </c>
      <c r="B125" s="32" t="s">
        <v>10</v>
      </c>
      <c r="C125" s="33" t="s">
        <v>9</v>
      </c>
      <c r="D125" s="33" t="s">
        <v>62</v>
      </c>
      <c r="E125" s="33" t="s">
        <v>59</v>
      </c>
      <c r="F125" s="33" t="s">
        <v>57</v>
      </c>
      <c r="G125" s="33" t="s">
        <v>57</v>
      </c>
      <c r="H125" s="71" t="s">
        <v>60</v>
      </c>
      <c r="I125" s="33" t="s">
        <v>482</v>
      </c>
      <c r="J125" s="33" t="s">
        <v>1351</v>
      </c>
      <c r="K125" s="33" t="s">
        <v>3796</v>
      </c>
      <c r="L125" s="32">
        <v>13</v>
      </c>
      <c r="M125" s="32">
        <v>3900</v>
      </c>
      <c r="N125" s="33"/>
      <c r="O125" s="32" t="s">
        <v>90</v>
      </c>
      <c r="P125" s="33"/>
      <c r="Q125" s="26" t="s">
        <v>10</v>
      </c>
      <c r="R125" s="24">
        <v>0</v>
      </c>
    </row>
    <row r="126" spans="1:18" ht="21" customHeight="1" x14ac:dyDescent="0.25">
      <c r="A126" s="32" t="s">
        <v>979</v>
      </c>
      <c r="B126" s="32" t="s">
        <v>10</v>
      </c>
      <c r="C126" s="33" t="s">
        <v>9</v>
      </c>
      <c r="D126" s="33" t="s">
        <v>62</v>
      </c>
      <c r="E126" s="33" t="s">
        <v>59</v>
      </c>
      <c r="F126" s="33" t="s">
        <v>57</v>
      </c>
      <c r="G126" s="33" t="s">
        <v>57</v>
      </c>
      <c r="H126" s="71" t="s">
        <v>60</v>
      </c>
      <c r="I126" s="33" t="s">
        <v>483</v>
      </c>
      <c r="J126" s="33" t="s">
        <v>1353</v>
      </c>
      <c r="K126" s="33" t="s">
        <v>3725</v>
      </c>
      <c r="L126" s="32">
        <v>10</v>
      </c>
      <c r="M126" s="32">
        <v>3000</v>
      </c>
      <c r="N126" s="33"/>
      <c r="O126" s="32" t="s">
        <v>90</v>
      </c>
      <c r="P126" s="33"/>
      <c r="Q126" s="26" t="s">
        <v>10</v>
      </c>
      <c r="R126" s="24">
        <v>0</v>
      </c>
    </row>
    <row r="127" spans="1:18" ht="21" customHeight="1" x14ac:dyDescent="0.25">
      <c r="A127" s="32" t="s">
        <v>980</v>
      </c>
      <c r="B127" s="32" t="s">
        <v>10</v>
      </c>
      <c r="C127" s="33" t="s">
        <v>9</v>
      </c>
      <c r="D127" s="33" t="s">
        <v>62</v>
      </c>
      <c r="E127" s="33" t="s">
        <v>59</v>
      </c>
      <c r="F127" s="33" t="s">
        <v>57</v>
      </c>
      <c r="G127" s="33" t="s">
        <v>57</v>
      </c>
      <c r="H127" s="71" t="s">
        <v>60</v>
      </c>
      <c r="I127" s="33" t="s">
        <v>484</v>
      </c>
      <c r="J127" s="33" t="s">
        <v>1355</v>
      </c>
      <c r="K127" s="33" t="s">
        <v>1356</v>
      </c>
      <c r="L127" s="32">
        <v>8</v>
      </c>
      <c r="M127" s="32">
        <v>2400</v>
      </c>
      <c r="N127" s="33"/>
      <c r="O127" s="32" t="s">
        <v>90</v>
      </c>
      <c r="P127" s="33"/>
      <c r="Q127" s="26" t="s">
        <v>10</v>
      </c>
      <c r="R127" s="24">
        <v>0</v>
      </c>
    </row>
    <row r="128" spans="1:18" ht="21" customHeight="1" x14ac:dyDescent="0.25">
      <c r="A128" s="32" t="s">
        <v>981</v>
      </c>
      <c r="B128" s="32" t="s">
        <v>10</v>
      </c>
      <c r="C128" s="33" t="s">
        <v>9</v>
      </c>
      <c r="D128" s="33" t="s">
        <v>62</v>
      </c>
      <c r="E128" s="33" t="s">
        <v>59</v>
      </c>
      <c r="F128" s="33" t="s">
        <v>57</v>
      </c>
      <c r="G128" s="33" t="s">
        <v>57</v>
      </c>
      <c r="H128" s="71" t="s">
        <v>60</v>
      </c>
      <c r="I128" s="33" t="s">
        <v>485</v>
      </c>
      <c r="J128" s="33" t="s">
        <v>1358</v>
      </c>
      <c r="K128" s="33" t="s">
        <v>3797</v>
      </c>
      <c r="L128" s="32">
        <v>11</v>
      </c>
      <c r="M128" s="32">
        <v>3300</v>
      </c>
      <c r="N128" s="33"/>
      <c r="O128" s="32" t="s">
        <v>90</v>
      </c>
      <c r="P128" s="33"/>
      <c r="Q128" s="26" t="s">
        <v>10</v>
      </c>
      <c r="R128" s="24">
        <v>0</v>
      </c>
    </row>
    <row r="129" spans="1:18" ht="21" customHeight="1" x14ac:dyDescent="0.25">
      <c r="A129" s="32" t="s">
        <v>982</v>
      </c>
      <c r="B129" s="32" t="s">
        <v>10</v>
      </c>
      <c r="C129" s="33" t="s">
        <v>9</v>
      </c>
      <c r="D129" s="33" t="s">
        <v>62</v>
      </c>
      <c r="E129" s="33" t="s">
        <v>59</v>
      </c>
      <c r="F129" s="33" t="s">
        <v>57</v>
      </c>
      <c r="G129" s="33" t="s">
        <v>57</v>
      </c>
      <c r="H129" s="71" t="s">
        <v>60</v>
      </c>
      <c r="I129" s="33" t="s">
        <v>486</v>
      </c>
      <c r="J129" s="33" t="s">
        <v>1360</v>
      </c>
      <c r="K129" s="33" t="s">
        <v>1361</v>
      </c>
      <c r="L129" s="32">
        <v>28</v>
      </c>
      <c r="M129" s="32">
        <v>8400</v>
      </c>
      <c r="N129" s="33"/>
      <c r="O129" s="32" t="s">
        <v>90</v>
      </c>
      <c r="P129" s="33"/>
      <c r="Q129" s="26" t="s">
        <v>10</v>
      </c>
      <c r="R129" s="24">
        <v>0</v>
      </c>
    </row>
    <row r="130" spans="1:18" ht="21" customHeight="1" x14ac:dyDescent="0.25">
      <c r="A130" s="32" t="s">
        <v>983</v>
      </c>
      <c r="B130" s="32" t="s">
        <v>10</v>
      </c>
      <c r="C130" s="33" t="s">
        <v>9</v>
      </c>
      <c r="D130" s="33" t="s">
        <v>62</v>
      </c>
      <c r="E130" s="33" t="s">
        <v>59</v>
      </c>
      <c r="F130" s="33" t="s">
        <v>57</v>
      </c>
      <c r="G130" s="33" t="s">
        <v>57</v>
      </c>
      <c r="H130" s="71" t="s">
        <v>60</v>
      </c>
      <c r="I130" s="33" t="s">
        <v>487</v>
      </c>
      <c r="J130" s="33" t="s">
        <v>1363</v>
      </c>
      <c r="K130" s="33" t="s">
        <v>3798</v>
      </c>
      <c r="L130" s="32">
        <v>18</v>
      </c>
      <c r="M130" s="32">
        <v>5400</v>
      </c>
      <c r="N130" s="33"/>
      <c r="O130" s="32" t="s">
        <v>90</v>
      </c>
      <c r="P130" s="33"/>
      <c r="Q130" s="26" t="s">
        <v>10</v>
      </c>
      <c r="R130" s="24">
        <v>0</v>
      </c>
    </row>
    <row r="131" spans="1:18" ht="21" customHeight="1" x14ac:dyDescent="0.25">
      <c r="A131" s="32" t="s">
        <v>688</v>
      </c>
      <c r="B131" s="32" t="s">
        <v>10</v>
      </c>
      <c r="C131" s="33" t="s">
        <v>9</v>
      </c>
      <c r="D131" s="33" t="s">
        <v>62</v>
      </c>
      <c r="E131" s="33" t="s">
        <v>59</v>
      </c>
      <c r="F131" s="33" t="s">
        <v>57</v>
      </c>
      <c r="G131" s="33" t="s">
        <v>57</v>
      </c>
      <c r="H131" s="71" t="s">
        <v>60</v>
      </c>
      <c r="I131" s="33" t="s">
        <v>488</v>
      </c>
      <c r="J131" s="33" t="s">
        <v>1365</v>
      </c>
      <c r="K131" s="33" t="s">
        <v>4392</v>
      </c>
      <c r="L131" s="32">
        <v>8</v>
      </c>
      <c r="M131" s="32">
        <v>2400</v>
      </c>
      <c r="N131" s="33"/>
      <c r="O131" s="32" t="s">
        <v>90</v>
      </c>
      <c r="P131" s="33"/>
      <c r="Q131" s="26" t="s">
        <v>10</v>
      </c>
      <c r="R131" s="24">
        <v>0</v>
      </c>
    </row>
    <row r="132" spans="1:18" ht="21" customHeight="1" x14ac:dyDescent="0.25">
      <c r="A132" s="32" t="s">
        <v>984</v>
      </c>
      <c r="B132" s="32" t="s">
        <v>10</v>
      </c>
      <c r="C132" s="33" t="s">
        <v>9</v>
      </c>
      <c r="D132" s="33" t="s">
        <v>62</v>
      </c>
      <c r="E132" s="33" t="s">
        <v>59</v>
      </c>
      <c r="F132" s="33" t="s">
        <v>57</v>
      </c>
      <c r="G132" s="33" t="s">
        <v>57</v>
      </c>
      <c r="H132" s="71" t="s">
        <v>60</v>
      </c>
      <c r="I132" s="33" t="s">
        <v>490</v>
      </c>
      <c r="J132" s="33" t="s">
        <v>1367</v>
      </c>
      <c r="K132" s="33" t="s">
        <v>3791</v>
      </c>
      <c r="L132" s="32">
        <v>28</v>
      </c>
      <c r="M132" s="32">
        <v>8400</v>
      </c>
      <c r="N132" s="33"/>
      <c r="O132" s="32" t="s">
        <v>90</v>
      </c>
      <c r="P132" s="33"/>
      <c r="Q132" s="26" t="s">
        <v>10</v>
      </c>
      <c r="R132" s="24">
        <v>0</v>
      </c>
    </row>
    <row r="133" spans="1:18" ht="21" customHeight="1" x14ac:dyDescent="0.25">
      <c r="A133" s="32" t="s">
        <v>985</v>
      </c>
      <c r="B133" s="32" t="s">
        <v>10</v>
      </c>
      <c r="C133" s="33" t="s">
        <v>9</v>
      </c>
      <c r="D133" s="33" t="s">
        <v>62</v>
      </c>
      <c r="E133" s="33" t="s">
        <v>59</v>
      </c>
      <c r="F133" s="33" t="s">
        <v>57</v>
      </c>
      <c r="G133" s="33" t="s">
        <v>57</v>
      </c>
      <c r="H133" s="71" t="s">
        <v>60</v>
      </c>
      <c r="I133" s="33" t="s">
        <v>491</v>
      </c>
      <c r="J133" s="33" t="s">
        <v>1369</v>
      </c>
      <c r="K133" s="33" t="s">
        <v>3698</v>
      </c>
      <c r="L133" s="32">
        <v>34</v>
      </c>
      <c r="M133" s="32">
        <v>10200</v>
      </c>
      <c r="N133" s="33"/>
      <c r="O133" s="32" t="s">
        <v>90</v>
      </c>
      <c r="P133" s="33"/>
      <c r="Q133" s="26" t="s">
        <v>10</v>
      </c>
      <c r="R133" s="24">
        <v>0</v>
      </c>
    </row>
    <row r="134" spans="1:18" ht="21" customHeight="1" x14ac:dyDescent="0.25">
      <c r="A134" s="32" t="s">
        <v>986</v>
      </c>
      <c r="B134" s="32" t="s">
        <v>10</v>
      </c>
      <c r="C134" s="33" t="s">
        <v>9</v>
      </c>
      <c r="D134" s="33" t="s">
        <v>62</v>
      </c>
      <c r="E134" s="33" t="s">
        <v>59</v>
      </c>
      <c r="F134" s="33" t="s">
        <v>57</v>
      </c>
      <c r="G134" s="33" t="s">
        <v>57</v>
      </c>
      <c r="H134" s="71" t="s">
        <v>60</v>
      </c>
      <c r="I134" s="33" t="s">
        <v>1372</v>
      </c>
      <c r="J134" s="33" t="s">
        <v>1373</v>
      </c>
      <c r="K134" s="33" t="s">
        <v>3799</v>
      </c>
      <c r="L134" s="32">
        <v>3</v>
      </c>
      <c r="M134" s="32">
        <v>900</v>
      </c>
      <c r="N134" s="33"/>
      <c r="O134" s="32" t="s">
        <v>90</v>
      </c>
      <c r="P134" s="33"/>
      <c r="Q134" s="26" t="s">
        <v>10</v>
      </c>
      <c r="R134" s="24">
        <v>0</v>
      </c>
    </row>
    <row r="135" spans="1:18" ht="21" customHeight="1" x14ac:dyDescent="0.25">
      <c r="A135" s="32" t="s">
        <v>987</v>
      </c>
      <c r="B135" s="32" t="s">
        <v>10</v>
      </c>
      <c r="C135" s="33" t="s">
        <v>9</v>
      </c>
      <c r="D135" s="33" t="s">
        <v>62</v>
      </c>
      <c r="E135" s="33" t="s">
        <v>59</v>
      </c>
      <c r="F135" s="33" t="s">
        <v>57</v>
      </c>
      <c r="G135" s="33" t="s">
        <v>57</v>
      </c>
      <c r="H135" s="71" t="s">
        <v>60</v>
      </c>
      <c r="I135" s="33" t="s">
        <v>1375</v>
      </c>
      <c r="J135" s="33" t="s">
        <v>1376</v>
      </c>
      <c r="K135" s="33" t="s">
        <v>1377</v>
      </c>
      <c r="L135" s="32">
        <v>6</v>
      </c>
      <c r="M135" s="32">
        <v>1800</v>
      </c>
      <c r="N135" s="33"/>
      <c r="O135" s="32" t="s">
        <v>90</v>
      </c>
      <c r="P135" s="33"/>
      <c r="Q135" s="26" t="s">
        <v>10</v>
      </c>
      <c r="R135" s="24">
        <v>0</v>
      </c>
    </row>
    <row r="136" spans="1:18" ht="21" customHeight="1" x14ac:dyDescent="0.25">
      <c r="A136" s="32" t="s">
        <v>988</v>
      </c>
      <c r="B136" s="32" t="s">
        <v>10</v>
      </c>
      <c r="C136" s="33" t="s">
        <v>9</v>
      </c>
      <c r="D136" s="33" t="s">
        <v>62</v>
      </c>
      <c r="E136" s="33" t="s">
        <v>59</v>
      </c>
      <c r="F136" s="33" t="s">
        <v>57</v>
      </c>
      <c r="G136" s="33" t="s">
        <v>57</v>
      </c>
      <c r="H136" s="71" t="s">
        <v>60</v>
      </c>
      <c r="I136" s="33" t="s">
        <v>1379</v>
      </c>
      <c r="J136" s="33" t="s">
        <v>1380</v>
      </c>
      <c r="K136" s="33" t="s">
        <v>1381</v>
      </c>
      <c r="L136" s="32">
        <v>4</v>
      </c>
      <c r="M136" s="32">
        <v>1200</v>
      </c>
      <c r="N136" s="33"/>
      <c r="O136" s="32" t="s">
        <v>90</v>
      </c>
      <c r="P136" s="33"/>
      <c r="Q136" s="26" t="s">
        <v>10</v>
      </c>
      <c r="R136" s="24">
        <v>0</v>
      </c>
    </row>
    <row r="137" spans="1:18" ht="21" customHeight="1" x14ac:dyDescent="0.25">
      <c r="A137" s="32" t="s">
        <v>691</v>
      </c>
      <c r="B137" s="32" t="s">
        <v>10</v>
      </c>
      <c r="C137" s="33" t="s">
        <v>9</v>
      </c>
      <c r="D137" s="33" t="s">
        <v>62</v>
      </c>
      <c r="E137" s="33" t="s">
        <v>59</v>
      </c>
      <c r="F137" s="33" t="s">
        <v>57</v>
      </c>
      <c r="G137" s="33" t="s">
        <v>57</v>
      </c>
      <c r="H137" s="71" t="s">
        <v>60</v>
      </c>
      <c r="I137" s="33" t="s">
        <v>1383</v>
      </c>
      <c r="J137" s="33" t="s">
        <v>1384</v>
      </c>
      <c r="K137" s="33" t="s">
        <v>1385</v>
      </c>
      <c r="L137" s="32">
        <v>3</v>
      </c>
      <c r="M137" s="32">
        <v>900</v>
      </c>
      <c r="N137" s="33"/>
      <c r="O137" s="32" t="s">
        <v>90</v>
      </c>
      <c r="P137" s="33"/>
      <c r="Q137" s="26" t="s">
        <v>10</v>
      </c>
      <c r="R137" s="24">
        <v>0</v>
      </c>
    </row>
    <row r="138" spans="1:18" ht="21" customHeight="1" x14ac:dyDescent="0.25">
      <c r="A138" s="32" t="s">
        <v>989</v>
      </c>
      <c r="B138" s="32" t="s">
        <v>10</v>
      </c>
      <c r="C138" s="33" t="s">
        <v>9</v>
      </c>
      <c r="D138" s="33" t="s">
        <v>62</v>
      </c>
      <c r="E138" s="33" t="s">
        <v>59</v>
      </c>
      <c r="F138" s="33" t="s">
        <v>57</v>
      </c>
      <c r="G138" s="33" t="s">
        <v>57</v>
      </c>
      <c r="H138" s="71" t="s">
        <v>60</v>
      </c>
      <c r="I138" s="33" t="s">
        <v>1387</v>
      </c>
      <c r="J138" s="33" t="s">
        <v>4393</v>
      </c>
      <c r="K138" s="33" t="s">
        <v>3800</v>
      </c>
      <c r="L138" s="32">
        <v>8</v>
      </c>
      <c r="M138" s="32">
        <v>2400</v>
      </c>
      <c r="N138" s="33"/>
      <c r="O138" s="32" t="s">
        <v>90</v>
      </c>
      <c r="P138" s="33"/>
      <c r="Q138" s="26" t="s">
        <v>10</v>
      </c>
      <c r="R138" s="24">
        <v>0</v>
      </c>
    </row>
    <row r="139" spans="1:18" ht="21" customHeight="1" x14ac:dyDescent="0.25">
      <c r="A139" s="32" t="s">
        <v>990</v>
      </c>
      <c r="B139" s="32" t="s">
        <v>10</v>
      </c>
      <c r="C139" s="33" t="s">
        <v>9</v>
      </c>
      <c r="D139" s="33" t="s">
        <v>62</v>
      </c>
      <c r="E139" s="33" t="s">
        <v>59</v>
      </c>
      <c r="F139" s="33" t="s">
        <v>57</v>
      </c>
      <c r="G139" s="33" t="s">
        <v>57</v>
      </c>
      <c r="H139" s="71" t="s">
        <v>60</v>
      </c>
      <c r="I139" s="33" t="s">
        <v>1389</v>
      </c>
      <c r="J139" s="33" t="s">
        <v>4394</v>
      </c>
      <c r="K139" s="33" t="s">
        <v>1390</v>
      </c>
      <c r="L139" s="32">
        <v>7</v>
      </c>
      <c r="M139" s="32">
        <v>2100</v>
      </c>
      <c r="N139" s="33"/>
      <c r="O139" s="32" t="s">
        <v>90</v>
      </c>
      <c r="P139" s="33"/>
      <c r="Q139" s="26" t="s">
        <v>10</v>
      </c>
      <c r="R139" s="24">
        <v>0</v>
      </c>
    </row>
    <row r="140" spans="1:18" ht="21" customHeight="1" x14ac:dyDescent="0.25">
      <c r="A140" s="32" t="s">
        <v>112</v>
      </c>
      <c r="B140" s="32" t="s">
        <v>10</v>
      </c>
      <c r="C140" s="33" t="s">
        <v>9</v>
      </c>
      <c r="D140" s="33" t="s">
        <v>62</v>
      </c>
      <c r="E140" s="33" t="s">
        <v>59</v>
      </c>
      <c r="F140" s="33" t="s">
        <v>57</v>
      </c>
      <c r="G140" s="33" t="s">
        <v>57</v>
      </c>
      <c r="H140" s="71" t="s">
        <v>60</v>
      </c>
      <c r="I140" s="33" t="s">
        <v>1392</v>
      </c>
      <c r="J140" s="33" t="s">
        <v>1393</v>
      </c>
      <c r="K140" s="33" t="s">
        <v>1394</v>
      </c>
      <c r="L140" s="32">
        <v>3</v>
      </c>
      <c r="M140" s="32">
        <v>900</v>
      </c>
      <c r="N140" s="33"/>
      <c r="O140" s="32" t="s">
        <v>90</v>
      </c>
      <c r="P140" s="33"/>
      <c r="Q140" s="26" t="s">
        <v>10</v>
      </c>
      <c r="R140" s="24">
        <v>0</v>
      </c>
    </row>
    <row r="141" spans="1:18" ht="21" customHeight="1" x14ac:dyDescent="0.25">
      <c r="A141" s="32" t="s">
        <v>991</v>
      </c>
      <c r="B141" s="32" t="s">
        <v>10</v>
      </c>
      <c r="C141" s="33" t="s">
        <v>9</v>
      </c>
      <c r="D141" s="33" t="s">
        <v>62</v>
      </c>
      <c r="E141" s="33" t="s">
        <v>59</v>
      </c>
      <c r="F141" s="33" t="s">
        <v>57</v>
      </c>
      <c r="G141" s="33" t="s">
        <v>57</v>
      </c>
      <c r="H141" s="71" t="s">
        <v>60</v>
      </c>
      <c r="I141" s="33" t="s">
        <v>1395</v>
      </c>
      <c r="J141" s="33" t="s">
        <v>4395</v>
      </c>
      <c r="K141" s="33" t="s">
        <v>1396</v>
      </c>
      <c r="L141" s="32">
        <v>8</v>
      </c>
      <c r="M141" s="32">
        <v>2400</v>
      </c>
      <c r="N141" s="33"/>
      <c r="O141" s="32" t="s">
        <v>90</v>
      </c>
      <c r="P141" s="33"/>
      <c r="Q141" s="26" t="s">
        <v>10</v>
      </c>
      <c r="R141" s="24">
        <v>0</v>
      </c>
    </row>
    <row r="142" spans="1:18" ht="21" customHeight="1" x14ac:dyDescent="0.25">
      <c r="A142" s="32" t="s">
        <v>992</v>
      </c>
      <c r="B142" s="32" t="s">
        <v>10</v>
      </c>
      <c r="C142" s="33" t="s">
        <v>9</v>
      </c>
      <c r="D142" s="33" t="s">
        <v>62</v>
      </c>
      <c r="E142" s="33" t="s">
        <v>59</v>
      </c>
      <c r="F142" s="33" t="s">
        <v>57</v>
      </c>
      <c r="G142" s="33" t="s">
        <v>57</v>
      </c>
      <c r="H142" s="71" t="s">
        <v>60</v>
      </c>
      <c r="I142" s="33" t="s">
        <v>1398</v>
      </c>
      <c r="J142" s="33" t="s">
        <v>1399</v>
      </c>
      <c r="K142" s="33" t="s">
        <v>3801</v>
      </c>
      <c r="L142" s="32">
        <v>4</v>
      </c>
      <c r="M142" s="32">
        <v>1200</v>
      </c>
      <c r="N142" s="33"/>
      <c r="O142" s="32" t="s">
        <v>90</v>
      </c>
      <c r="P142" s="33"/>
      <c r="Q142" s="26" t="s">
        <v>10</v>
      </c>
      <c r="R142" s="24">
        <v>0</v>
      </c>
    </row>
    <row r="143" spans="1:18" ht="21" customHeight="1" x14ac:dyDescent="0.25">
      <c r="A143" s="32" t="s">
        <v>993</v>
      </c>
      <c r="B143" s="32" t="s">
        <v>10</v>
      </c>
      <c r="C143" s="33" t="s">
        <v>9</v>
      </c>
      <c r="D143" s="33" t="s">
        <v>62</v>
      </c>
      <c r="E143" s="33" t="s">
        <v>59</v>
      </c>
      <c r="F143" s="33" t="s">
        <v>57</v>
      </c>
      <c r="G143" s="33" t="s">
        <v>57</v>
      </c>
      <c r="H143" s="71" t="s">
        <v>60</v>
      </c>
      <c r="I143" s="33" t="s">
        <v>3663</v>
      </c>
      <c r="J143" s="33" t="s">
        <v>3664</v>
      </c>
      <c r="K143" s="33" t="s">
        <v>3802</v>
      </c>
      <c r="L143" s="32">
        <v>7</v>
      </c>
      <c r="M143" s="32">
        <v>2040</v>
      </c>
      <c r="N143" s="33"/>
      <c r="O143" s="32" t="s">
        <v>90</v>
      </c>
      <c r="P143" s="33"/>
      <c r="Q143" s="26" t="s">
        <v>10</v>
      </c>
      <c r="R143" s="24">
        <v>0</v>
      </c>
    </row>
    <row r="144" spans="1:18" ht="21" customHeight="1" x14ac:dyDescent="0.25">
      <c r="A144" s="32" t="s">
        <v>994</v>
      </c>
      <c r="B144" s="32" t="s">
        <v>10</v>
      </c>
      <c r="C144" s="33" t="s">
        <v>9</v>
      </c>
      <c r="D144" s="33" t="s">
        <v>62</v>
      </c>
      <c r="E144" s="33" t="s">
        <v>59</v>
      </c>
      <c r="F144" s="33" t="s">
        <v>57</v>
      </c>
      <c r="G144" s="33" t="s">
        <v>57</v>
      </c>
      <c r="H144" s="71" t="s">
        <v>60</v>
      </c>
      <c r="I144" s="33" t="s">
        <v>811</v>
      </c>
      <c r="J144" s="33" t="s">
        <v>1401</v>
      </c>
      <c r="K144" s="33" t="s">
        <v>1402</v>
      </c>
      <c r="L144" s="32">
        <v>15</v>
      </c>
      <c r="M144" s="32">
        <v>4500</v>
      </c>
      <c r="N144" s="33"/>
      <c r="O144" s="32" t="s">
        <v>90</v>
      </c>
      <c r="P144" s="33"/>
      <c r="Q144" s="26" t="s">
        <v>10</v>
      </c>
      <c r="R144" s="24">
        <v>0</v>
      </c>
    </row>
    <row r="145" spans="1:18" ht="21" customHeight="1" x14ac:dyDescent="0.25">
      <c r="A145" s="32" t="s">
        <v>995</v>
      </c>
      <c r="B145" s="32" t="s">
        <v>10</v>
      </c>
      <c r="C145" s="33" t="s">
        <v>9</v>
      </c>
      <c r="D145" s="33" t="s">
        <v>62</v>
      </c>
      <c r="E145" s="33" t="s">
        <v>59</v>
      </c>
      <c r="F145" s="33" t="s">
        <v>57</v>
      </c>
      <c r="G145" s="33" t="s">
        <v>57</v>
      </c>
      <c r="H145" s="71" t="s">
        <v>60</v>
      </c>
      <c r="I145" s="33" t="s">
        <v>814</v>
      </c>
      <c r="J145" s="33" t="s">
        <v>1404</v>
      </c>
      <c r="K145" s="33" t="s">
        <v>4396</v>
      </c>
      <c r="L145" s="32">
        <v>7</v>
      </c>
      <c r="M145" s="32">
        <v>2100</v>
      </c>
      <c r="N145" s="33"/>
      <c r="O145" s="32" t="s">
        <v>90</v>
      </c>
      <c r="P145" s="33"/>
      <c r="Q145" s="26" t="s">
        <v>10</v>
      </c>
      <c r="R145" s="24">
        <v>0</v>
      </c>
    </row>
    <row r="146" spans="1:18" ht="21" customHeight="1" x14ac:dyDescent="0.25">
      <c r="A146" s="32" t="s">
        <v>996</v>
      </c>
      <c r="B146" s="32" t="s">
        <v>10</v>
      </c>
      <c r="C146" s="33" t="s">
        <v>9</v>
      </c>
      <c r="D146" s="33" t="s">
        <v>62</v>
      </c>
      <c r="E146" s="33" t="s">
        <v>59</v>
      </c>
      <c r="F146" s="33" t="s">
        <v>57</v>
      </c>
      <c r="G146" s="33" t="s">
        <v>57</v>
      </c>
      <c r="H146" s="71" t="s">
        <v>60</v>
      </c>
      <c r="I146" s="33" t="s">
        <v>816</v>
      </c>
      <c r="J146" s="33" t="s">
        <v>1405</v>
      </c>
      <c r="K146" s="33" t="s">
        <v>3803</v>
      </c>
      <c r="L146" s="32">
        <v>7</v>
      </c>
      <c r="M146" s="32">
        <v>2100</v>
      </c>
      <c r="N146" s="33"/>
      <c r="O146" s="32" t="s">
        <v>90</v>
      </c>
      <c r="P146" s="33"/>
      <c r="Q146" s="26" t="s">
        <v>10</v>
      </c>
      <c r="R146" s="24">
        <v>0</v>
      </c>
    </row>
    <row r="147" spans="1:18" ht="21" customHeight="1" x14ac:dyDescent="0.25">
      <c r="A147" s="32" t="s">
        <v>997</v>
      </c>
      <c r="B147" s="32" t="s">
        <v>10</v>
      </c>
      <c r="C147" s="33" t="s">
        <v>9</v>
      </c>
      <c r="D147" s="33" t="s">
        <v>62</v>
      </c>
      <c r="E147" s="33" t="s">
        <v>59</v>
      </c>
      <c r="F147" s="33" t="s">
        <v>57</v>
      </c>
      <c r="G147" s="33" t="s">
        <v>57</v>
      </c>
      <c r="H147" s="71" t="s">
        <v>60</v>
      </c>
      <c r="I147" s="33" t="s">
        <v>819</v>
      </c>
      <c r="J147" s="33" t="s">
        <v>1407</v>
      </c>
      <c r="K147" s="33" t="s">
        <v>4397</v>
      </c>
      <c r="L147" s="32">
        <v>11</v>
      </c>
      <c r="M147" s="32">
        <v>3300</v>
      </c>
      <c r="N147" s="33"/>
      <c r="O147" s="32" t="s">
        <v>90</v>
      </c>
      <c r="P147" s="33"/>
      <c r="Q147" s="26" t="s">
        <v>10</v>
      </c>
      <c r="R147" s="24">
        <v>0</v>
      </c>
    </row>
    <row r="148" spans="1:18" ht="21" customHeight="1" x14ac:dyDescent="0.25">
      <c r="A148" s="32" t="s">
        <v>998</v>
      </c>
      <c r="B148" s="32" t="s">
        <v>10</v>
      </c>
      <c r="C148" s="33" t="s">
        <v>9</v>
      </c>
      <c r="D148" s="33" t="s">
        <v>62</v>
      </c>
      <c r="E148" s="33" t="s">
        <v>59</v>
      </c>
      <c r="F148" s="33" t="s">
        <v>57</v>
      </c>
      <c r="G148" s="33" t="s">
        <v>57</v>
      </c>
      <c r="H148" s="71" t="s">
        <v>60</v>
      </c>
      <c r="I148" s="33" t="s">
        <v>820</v>
      </c>
      <c r="J148" s="33" t="s">
        <v>1409</v>
      </c>
      <c r="K148" s="33" t="s">
        <v>3804</v>
      </c>
      <c r="L148" s="32">
        <v>6</v>
      </c>
      <c r="M148" s="32">
        <v>1800</v>
      </c>
      <c r="N148" s="33"/>
      <c r="O148" s="32" t="s">
        <v>90</v>
      </c>
      <c r="P148" s="33"/>
      <c r="Q148" s="26" t="s">
        <v>10</v>
      </c>
      <c r="R148" s="24">
        <v>0</v>
      </c>
    </row>
    <row r="149" spans="1:18" ht="21" customHeight="1" x14ac:dyDescent="0.25">
      <c r="A149" s="32" t="s">
        <v>999</v>
      </c>
      <c r="B149" s="32" t="s">
        <v>10</v>
      </c>
      <c r="C149" s="33" t="s">
        <v>9</v>
      </c>
      <c r="D149" s="33" t="s">
        <v>62</v>
      </c>
      <c r="E149" s="33" t="s">
        <v>59</v>
      </c>
      <c r="F149" s="33" t="s">
        <v>57</v>
      </c>
      <c r="G149" s="33" t="s">
        <v>57</v>
      </c>
      <c r="H149" s="71" t="s">
        <v>60</v>
      </c>
      <c r="I149" s="33" t="s">
        <v>821</v>
      </c>
      <c r="J149" s="33" t="s">
        <v>1411</v>
      </c>
      <c r="K149" s="33" t="s">
        <v>4398</v>
      </c>
      <c r="L149" s="32">
        <v>4</v>
      </c>
      <c r="M149" s="32">
        <v>1200</v>
      </c>
      <c r="N149" s="33"/>
      <c r="O149" s="32" t="s">
        <v>90</v>
      </c>
      <c r="P149" s="33"/>
      <c r="Q149" s="26" t="s">
        <v>10</v>
      </c>
      <c r="R149" s="24">
        <v>0</v>
      </c>
    </row>
    <row r="150" spans="1:18" ht="21" customHeight="1" x14ac:dyDescent="0.25">
      <c r="A150" s="32" t="s">
        <v>1000</v>
      </c>
      <c r="B150" s="32" t="s">
        <v>10</v>
      </c>
      <c r="C150" s="33" t="s">
        <v>9</v>
      </c>
      <c r="D150" s="33" t="s">
        <v>62</v>
      </c>
      <c r="E150" s="33" t="s">
        <v>59</v>
      </c>
      <c r="F150" s="33" t="s">
        <v>57</v>
      </c>
      <c r="G150" s="33" t="s">
        <v>57</v>
      </c>
      <c r="H150" s="71" t="s">
        <v>60</v>
      </c>
      <c r="I150" s="33" t="s">
        <v>825</v>
      </c>
      <c r="J150" s="33" t="s">
        <v>1413</v>
      </c>
      <c r="K150" s="33" t="s">
        <v>3805</v>
      </c>
      <c r="L150" s="32">
        <v>5</v>
      </c>
      <c r="M150" s="32">
        <v>1500</v>
      </c>
      <c r="N150" s="33"/>
      <c r="O150" s="32" t="s">
        <v>90</v>
      </c>
      <c r="P150" s="33"/>
      <c r="Q150" s="26" t="s">
        <v>10</v>
      </c>
      <c r="R150" s="24">
        <v>0</v>
      </c>
    </row>
    <row r="151" spans="1:18" ht="21" customHeight="1" x14ac:dyDescent="0.25">
      <c r="A151" s="32" t="s">
        <v>1001</v>
      </c>
      <c r="B151" s="32" t="s">
        <v>10</v>
      </c>
      <c r="C151" s="33" t="s">
        <v>9</v>
      </c>
      <c r="D151" s="33" t="s">
        <v>62</v>
      </c>
      <c r="E151" s="33" t="s">
        <v>59</v>
      </c>
      <c r="F151" s="33" t="s">
        <v>57</v>
      </c>
      <c r="G151" s="33" t="s">
        <v>57</v>
      </c>
      <c r="H151" s="71" t="s">
        <v>60</v>
      </c>
      <c r="I151" s="33" t="s">
        <v>826</v>
      </c>
      <c r="J151" s="33" t="s">
        <v>1415</v>
      </c>
      <c r="K151" s="33" t="s">
        <v>3806</v>
      </c>
      <c r="L151" s="32">
        <v>3</v>
      </c>
      <c r="M151" s="32">
        <v>900</v>
      </c>
      <c r="N151" s="33"/>
      <c r="O151" s="32" t="s">
        <v>90</v>
      </c>
      <c r="P151" s="33"/>
      <c r="Q151" s="26" t="s">
        <v>10</v>
      </c>
      <c r="R151" s="24">
        <v>0</v>
      </c>
    </row>
    <row r="152" spans="1:18" ht="21" customHeight="1" x14ac:dyDescent="0.25">
      <c r="A152" s="32" t="s">
        <v>1002</v>
      </c>
      <c r="B152" s="32" t="s">
        <v>10</v>
      </c>
      <c r="C152" s="33" t="s">
        <v>9</v>
      </c>
      <c r="D152" s="33" t="s">
        <v>62</v>
      </c>
      <c r="E152" s="33" t="s">
        <v>59</v>
      </c>
      <c r="F152" s="33" t="s">
        <v>57</v>
      </c>
      <c r="G152" s="33" t="s">
        <v>57</v>
      </c>
      <c r="H152" s="71" t="s">
        <v>60</v>
      </c>
      <c r="I152" s="33" t="s">
        <v>827</v>
      </c>
      <c r="J152" s="33" t="s">
        <v>1417</v>
      </c>
      <c r="K152" s="33" t="s">
        <v>1418</v>
      </c>
      <c r="L152" s="32">
        <v>10</v>
      </c>
      <c r="M152" s="32">
        <v>3000</v>
      </c>
      <c r="N152" s="33"/>
      <c r="O152" s="32" t="s">
        <v>90</v>
      </c>
      <c r="P152" s="33"/>
      <c r="Q152" s="26" t="s">
        <v>10</v>
      </c>
      <c r="R152" s="24">
        <v>0</v>
      </c>
    </row>
    <row r="153" spans="1:18" ht="21" customHeight="1" x14ac:dyDescent="0.25">
      <c r="A153" s="32" t="s">
        <v>795</v>
      </c>
      <c r="B153" s="32" t="s">
        <v>10</v>
      </c>
      <c r="C153" s="33" t="s">
        <v>9</v>
      </c>
      <c r="D153" s="33" t="s">
        <v>62</v>
      </c>
      <c r="E153" s="33" t="s">
        <v>59</v>
      </c>
      <c r="F153" s="33" t="s">
        <v>57</v>
      </c>
      <c r="G153" s="33" t="s">
        <v>57</v>
      </c>
      <c r="H153" s="71" t="s">
        <v>60</v>
      </c>
      <c r="I153" s="33" t="s">
        <v>840</v>
      </c>
      <c r="J153" s="33" t="s">
        <v>1420</v>
      </c>
      <c r="K153" s="33" t="s">
        <v>4399</v>
      </c>
      <c r="L153" s="32">
        <v>6</v>
      </c>
      <c r="M153" s="32">
        <v>1800</v>
      </c>
      <c r="N153" s="33"/>
      <c r="O153" s="32" t="s">
        <v>90</v>
      </c>
      <c r="P153" s="33"/>
      <c r="Q153" s="26" t="s">
        <v>10</v>
      </c>
      <c r="R153" s="24">
        <v>0</v>
      </c>
    </row>
    <row r="154" spans="1:18" ht="21" customHeight="1" x14ac:dyDescent="0.25">
      <c r="A154" s="32" t="s">
        <v>1003</v>
      </c>
      <c r="B154" s="32" t="s">
        <v>10</v>
      </c>
      <c r="C154" s="33" t="s">
        <v>9</v>
      </c>
      <c r="D154" s="33" t="s">
        <v>62</v>
      </c>
      <c r="E154" s="33" t="s">
        <v>59</v>
      </c>
      <c r="F154" s="33" t="s">
        <v>57</v>
      </c>
      <c r="G154" s="33" t="s">
        <v>57</v>
      </c>
      <c r="H154" s="71" t="s">
        <v>60</v>
      </c>
      <c r="I154" s="33" t="s">
        <v>842</v>
      </c>
      <c r="J154" s="33" t="s">
        <v>1423</v>
      </c>
      <c r="K154" s="33" t="s">
        <v>4400</v>
      </c>
      <c r="L154" s="32">
        <v>4</v>
      </c>
      <c r="M154" s="32">
        <v>1200</v>
      </c>
      <c r="N154" s="33"/>
      <c r="O154" s="32" t="s">
        <v>90</v>
      </c>
      <c r="P154" s="33"/>
      <c r="Q154" s="26" t="s">
        <v>10</v>
      </c>
      <c r="R154" s="24">
        <v>0</v>
      </c>
    </row>
    <row r="155" spans="1:18" ht="21" customHeight="1" x14ac:dyDescent="0.25">
      <c r="A155" s="32" t="s">
        <v>1004</v>
      </c>
      <c r="B155" s="32" t="s">
        <v>10</v>
      </c>
      <c r="C155" s="33" t="s">
        <v>9</v>
      </c>
      <c r="D155" s="33" t="s">
        <v>62</v>
      </c>
      <c r="E155" s="33" t="s">
        <v>61</v>
      </c>
      <c r="F155" s="33" t="s">
        <v>57</v>
      </c>
      <c r="G155" s="33" t="s">
        <v>57</v>
      </c>
      <c r="H155" s="71" t="s">
        <v>62</v>
      </c>
      <c r="I155" s="33" t="s">
        <v>1425</v>
      </c>
      <c r="J155" s="33" t="s">
        <v>1426</v>
      </c>
      <c r="K155" s="33" t="s">
        <v>3807</v>
      </c>
      <c r="L155" s="32">
        <v>5</v>
      </c>
      <c r="M155" s="32">
        <v>1500</v>
      </c>
      <c r="N155" s="33"/>
      <c r="O155" s="32" t="s">
        <v>90</v>
      </c>
      <c r="P155" s="33"/>
      <c r="Q155" s="26" t="s">
        <v>10</v>
      </c>
      <c r="R155" s="24">
        <v>0</v>
      </c>
    </row>
    <row r="156" spans="1:18" ht="21" customHeight="1" x14ac:dyDescent="0.25">
      <c r="A156" s="32" t="s">
        <v>1005</v>
      </c>
      <c r="B156" s="32" t="s">
        <v>10</v>
      </c>
      <c r="C156" s="33" t="s">
        <v>9</v>
      </c>
      <c r="D156" s="33" t="s">
        <v>62</v>
      </c>
      <c r="E156" s="33" t="s">
        <v>61</v>
      </c>
      <c r="F156" s="33" t="s">
        <v>57</v>
      </c>
      <c r="G156" s="33" t="s">
        <v>57</v>
      </c>
      <c r="H156" s="71" t="s">
        <v>62</v>
      </c>
      <c r="I156" s="33" t="s">
        <v>1427</v>
      </c>
      <c r="J156" s="33" t="s">
        <v>92</v>
      </c>
      <c r="K156" s="33" t="s">
        <v>3808</v>
      </c>
      <c r="L156" s="32">
        <v>4</v>
      </c>
      <c r="M156" s="32">
        <v>1200</v>
      </c>
      <c r="N156" s="33"/>
      <c r="O156" s="32" t="s">
        <v>90</v>
      </c>
      <c r="P156" s="33"/>
      <c r="Q156" s="26" t="s">
        <v>10</v>
      </c>
      <c r="R156" s="24">
        <v>0</v>
      </c>
    </row>
    <row r="157" spans="1:18" ht="21" customHeight="1" x14ac:dyDescent="0.25">
      <c r="A157" s="32" t="s">
        <v>1006</v>
      </c>
      <c r="B157" s="32" t="s">
        <v>10</v>
      </c>
      <c r="C157" s="33" t="s">
        <v>9</v>
      </c>
      <c r="D157" s="33" t="s">
        <v>62</v>
      </c>
      <c r="E157" s="33" t="s">
        <v>61</v>
      </c>
      <c r="F157" s="33" t="s">
        <v>57</v>
      </c>
      <c r="G157" s="33" t="s">
        <v>57</v>
      </c>
      <c r="H157" s="71" t="s">
        <v>62</v>
      </c>
      <c r="I157" s="33" t="s">
        <v>1429</v>
      </c>
      <c r="J157" s="33" t="s">
        <v>1430</v>
      </c>
      <c r="K157" s="33" t="s">
        <v>3809</v>
      </c>
      <c r="L157" s="32">
        <v>2</v>
      </c>
      <c r="M157" s="32">
        <v>600</v>
      </c>
      <c r="N157" s="33"/>
      <c r="O157" s="32" t="s">
        <v>90</v>
      </c>
      <c r="P157" s="33"/>
      <c r="Q157" s="26" t="s">
        <v>10</v>
      </c>
      <c r="R157" s="24">
        <v>0</v>
      </c>
    </row>
    <row r="158" spans="1:18" ht="21" customHeight="1" x14ac:dyDescent="0.25">
      <c r="A158" s="32" t="s">
        <v>1007</v>
      </c>
      <c r="B158" s="32" t="s">
        <v>10</v>
      </c>
      <c r="C158" s="33" t="s">
        <v>9</v>
      </c>
      <c r="D158" s="33" t="s">
        <v>62</v>
      </c>
      <c r="E158" s="33" t="s">
        <v>61</v>
      </c>
      <c r="F158" s="33" t="s">
        <v>57</v>
      </c>
      <c r="G158" s="33" t="s">
        <v>57</v>
      </c>
      <c r="H158" s="71" t="s">
        <v>62</v>
      </c>
      <c r="I158" s="33" t="s">
        <v>1431</v>
      </c>
      <c r="J158" s="33" t="s">
        <v>1432</v>
      </c>
      <c r="K158" s="33" t="s">
        <v>3810</v>
      </c>
      <c r="L158" s="32">
        <v>2</v>
      </c>
      <c r="M158" s="32">
        <v>600</v>
      </c>
      <c r="N158" s="33"/>
      <c r="O158" s="32" t="s">
        <v>90</v>
      </c>
      <c r="P158" s="33"/>
      <c r="Q158" s="26" t="s">
        <v>10</v>
      </c>
      <c r="R158" s="24">
        <v>0</v>
      </c>
    </row>
    <row r="159" spans="1:18" ht="21" customHeight="1" x14ac:dyDescent="0.25">
      <c r="A159" s="32" t="s">
        <v>1008</v>
      </c>
      <c r="B159" s="32" t="s">
        <v>10</v>
      </c>
      <c r="C159" s="33" t="s">
        <v>9</v>
      </c>
      <c r="D159" s="33" t="s">
        <v>62</v>
      </c>
      <c r="E159" s="33" t="s">
        <v>61</v>
      </c>
      <c r="F159" s="33" t="s">
        <v>57</v>
      </c>
      <c r="G159" s="33" t="s">
        <v>57</v>
      </c>
      <c r="H159" s="71" t="s">
        <v>62</v>
      </c>
      <c r="I159" s="33" t="s">
        <v>1434</v>
      </c>
      <c r="J159" s="33" t="s">
        <v>99</v>
      </c>
      <c r="K159" s="33" t="s">
        <v>3811</v>
      </c>
      <c r="L159" s="32">
        <v>5</v>
      </c>
      <c r="M159" s="32">
        <v>1500</v>
      </c>
      <c r="N159" s="33"/>
      <c r="O159" s="32" t="s">
        <v>90</v>
      </c>
      <c r="P159" s="33"/>
      <c r="Q159" s="26" t="s">
        <v>10</v>
      </c>
      <c r="R159" s="24">
        <v>0</v>
      </c>
    </row>
    <row r="160" spans="1:18" ht="21" customHeight="1" x14ac:dyDescent="0.25">
      <c r="A160" s="32" t="s">
        <v>1009</v>
      </c>
      <c r="B160" s="32" t="s">
        <v>10</v>
      </c>
      <c r="C160" s="33" t="s">
        <v>9</v>
      </c>
      <c r="D160" s="33" t="s">
        <v>62</v>
      </c>
      <c r="E160" s="33" t="s">
        <v>61</v>
      </c>
      <c r="F160" s="33" t="s">
        <v>57</v>
      </c>
      <c r="G160" s="33" t="s">
        <v>57</v>
      </c>
      <c r="H160" s="71" t="s">
        <v>62</v>
      </c>
      <c r="I160" s="33" t="s">
        <v>1435</v>
      </c>
      <c r="J160" s="33" t="s">
        <v>80</v>
      </c>
      <c r="K160" s="33" t="s">
        <v>3812</v>
      </c>
      <c r="L160" s="32">
        <v>4</v>
      </c>
      <c r="M160" s="32">
        <v>1200</v>
      </c>
      <c r="N160" s="33"/>
      <c r="O160" s="32" t="s">
        <v>90</v>
      </c>
      <c r="P160" s="33"/>
      <c r="Q160" s="26" t="s">
        <v>10</v>
      </c>
      <c r="R160" s="24">
        <v>0</v>
      </c>
    </row>
    <row r="161" spans="1:18" ht="21" customHeight="1" x14ac:dyDescent="0.25">
      <c r="A161" s="32" t="s">
        <v>1010</v>
      </c>
      <c r="B161" s="32" t="s">
        <v>10</v>
      </c>
      <c r="C161" s="33" t="s">
        <v>9</v>
      </c>
      <c r="D161" s="33" t="s">
        <v>62</v>
      </c>
      <c r="E161" s="33" t="s">
        <v>61</v>
      </c>
      <c r="F161" s="33" t="s">
        <v>57</v>
      </c>
      <c r="G161" s="33" t="s">
        <v>57</v>
      </c>
      <c r="H161" s="71" t="s">
        <v>62</v>
      </c>
      <c r="I161" s="33" t="s">
        <v>1437</v>
      </c>
      <c r="J161" s="33" t="s">
        <v>1438</v>
      </c>
      <c r="K161" s="33" t="s">
        <v>3813</v>
      </c>
      <c r="L161" s="32">
        <v>32</v>
      </c>
      <c r="M161" s="32">
        <v>9600</v>
      </c>
      <c r="N161" s="33"/>
      <c r="O161" s="32" t="s">
        <v>90</v>
      </c>
      <c r="P161" s="33"/>
      <c r="Q161" s="26" t="s">
        <v>10</v>
      </c>
      <c r="R161" s="24">
        <v>0</v>
      </c>
    </row>
    <row r="162" spans="1:18" ht="21" customHeight="1" x14ac:dyDescent="0.25">
      <c r="A162" s="32" t="s">
        <v>1011</v>
      </c>
      <c r="B162" s="32" t="s">
        <v>10</v>
      </c>
      <c r="C162" s="33" t="s">
        <v>9</v>
      </c>
      <c r="D162" s="33" t="s">
        <v>62</v>
      </c>
      <c r="E162" s="33" t="s">
        <v>61</v>
      </c>
      <c r="F162" s="33" t="s">
        <v>57</v>
      </c>
      <c r="G162" s="33" t="s">
        <v>57</v>
      </c>
      <c r="H162" s="71" t="s">
        <v>62</v>
      </c>
      <c r="I162" s="33" t="s">
        <v>1440</v>
      </c>
      <c r="J162" s="33" t="s">
        <v>1441</v>
      </c>
      <c r="K162" s="33" t="s">
        <v>1442</v>
      </c>
      <c r="L162" s="32">
        <v>8</v>
      </c>
      <c r="M162" s="32">
        <v>2400</v>
      </c>
      <c r="N162" s="33"/>
      <c r="O162" s="32" t="s">
        <v>90</v>
      </c>
      <c r="P162" s="33"/>
      <c r="Q162" s="26" t="s">
        <v>10</v>
      </c>
      <c r="R162" s="24">
        <v>0</v>
      </c>
    </row>
    <row r="163" spans="1:18" ht="21" customHeight="1" x14ac:dyDescent="0.25">
      <c r="A163" s="32" t="s">
        <v>1012</v>
      </c>
      <c r="B163" s="32" t="s">
        <v>10</v>
      </c>
      <c r="C163" s="33" t="s">
        <v>9</v>
      </c>
      <c r="D163" s="33" t="s">
        <v>62</v>
      </c>
      <c r="E163" s="33" t="s">
        <v>61</v>
      </c>
      <c r="F163" s="33" t="s">
        <v>57</v>
      </c>
      <c r="G163" s="33" t="s">
        <v>57</v>
      </c>
      <c r="H163" s="71" t="s">
        <v>62</v>
      </c>
      <c r="I163" s="33" t="s">
        <v>1445</v>
      </c>
      <c r="J163" s="33" t="s">
        <v>1446</v>
      </c>
      <c r="K163" s="33" t="s">
        <v>3814</v>
      </c>
      <c r="L163" s="32">
        <v>5</v>
      </c>
      <c r="M163" s="32">
        <v>1500</v>
      </c>
      <c r="N163" s="33"/>
      <c r="O163" s="32" t="s">
        <v>90</v>
      </c>
      <c r="P163" s="33"/>
      <c r="Q163" s="26" t="s">
        <v>10</v>
      </c>
      <c r="R163" s="24">
        <v>0</v>
      </c>
    </row>
    <row r="164" spans="1:18" ht="21" customHeight="1" x14ac:dyDescent="0.25">
      <c r="A164" s="32" t="s">
        <v>1013</v>
      </c>
      <c r="B164" s="32" t="s">
        <v>10</v>
      </c>
      <c r="C164" s="33" t="s">
        <v>9</v>
      </c>
      <c r="D164" s="33" t="s">
        <v>62</v>
      </c>
      <c r="E164" s="33" t="s">
        <v>61</v>
      </c>
      <c r="F164" s="33" t="s">
        <v>57</v>
      </c>
      <c r="G164" s="33" t="s">
        <v>57</v>
      </c>
      <c r="H164" s="71" t="s">
        <v>62</v>
      </c>
      <c r="I164" s="33" t="s">
        <v>1448</v>
      </c>
      <c r="J164" s="33" t="s">
        <v>1449</v>
      </c>
      <c r="K164" s="33" t="s">
        <v>4401</v>
      </c>
      <c r="L164" s="32">
        <v>12</v>
      </c>
      <c r="M164" s="32">
        <v>3600</v>
      </c>
      <c r="N164" s="33"/>
      <c r="O164" s="32" t="s">
        <v>90</v>
      </c>
      <c r="P164" s="33"/>
      <c r="Q164" s="26" t="s">
        <v>10</v>
      </c>
      <c r="R164" s="24">
        <v>0</v>
      </c>
    </row>
    <row r="165" spans="1:18" ht="21" customHeight="1" x14ac:dyDescent="0.25">
      <c r="A165" s="32" t="s">
        <v>1014</v>
      </c>
      <c r="B165" s="32" t="s">
        <v>10</v>
      </c>
      <c r="C165" s="33" t="s">
        <v>9</v>
      </c>
      <c r="D165" s="33" t="s">
        <v>62</v>
      </c>
      <c r="E165" s="33" t="s">
        <v>61</v>
      </c>
      <c r="F165" s="33" t="s">
        <v>57</v>
      </c>
      <c r="G165" s="33" t="s">
        <v>57</v>
      </c>
      <c r="H165" s="71" t="s">
        <v>62</v>
      </c>
      <c r="I165" s="33" t="s">
        <v>1451</v>
      </c>
      <c r="J165" s="33" t="s">
        <v>1452</v>
      </c>
      <c r="K165" s="33" t="s">
        <v>3815</v>
      </c>
      <c r="L165" s="32">
        <v>12</v>
      </c>
      <c r="M165" s="32">
        <v>3600</v>
      </c>
      <c r="N165" s="33"/>
      <c r="O165" s="32" t="s">
        <v>90</v>
      </c>
      <c r="P165" s="33"/>
      <c r="Q165" s="26" t="s">
        <v>10</v>
      </c>
      <c r="R165" s="24">
        <v>0</v>
      </c>
    </row>
    <row r="166" spans="1:18" ht="21" customHeight="1" x14ac:dyDescent="0.25">
      <c r="A166" s="32" t="s">
        <v>1015</v>
      </c>
      <c r="B166" s="32" t="s">
        <v>10</v>
      </c>
      <c r="C166" s="33" t="s">
        <v>9</v>
      </c>
      <c r="D166" s="33" t="s">
        <v>62</v>
      </c>
      <c r="E166" s="33" t="s">
        <v>61</v>
      </c>
      <c r="F166" s="33" t="s">
        <v>57</v>
      </c>
      <c r="G166" s="33" t="s">
        <v>57</v>
      </c>
      <c r="H166" s="71" t="s">
        <v>62</v>
      </c>
      <c r="I166" s="33" t="s">
        <v>1454</v>
      </c>
      <c r="J166" s="33" t="s">
        <v>1455</v>
      </c>
      <c r="K166" s="33" t="s">
        <v>3816</v>
      </c>
      <c r="L166" s="32">
        <v>13</v>
      </c>
      <c r="M166" s="32">
        <v>3900</v>
      </c>
      <c r="N166" s="33"/>
      <c r="O166" s="32" t="s">
        <v>90</v>
      </c>
      <c r="P166" s="33"/>
      <c r="Q166" s="26" t="s">
        <v>10</v>
      </c>
      <c r="R166" s="24">
        <v>0</v>
      </c>
    </row>
    <row r="167" spans="1:18" ht="21" customHeight="1" x14ac:dyDescent="0.25">
      <c r="A167" s="32" t="s">
        <v>1016</v>
      </c>
      <c r="B167" s="32" t="s">
        <v>10</v>
      </c>
      <c r="C167" s="33" t="s">
        <v>9</v>
      </c>
      <c r="D167" s="33" t="s">
        <v>62</v>
      </c>
      <c r="E167" s="33" t="s">
        <v>61</v>
      </c>
      <c r="F167" s="33" t="s">
        <v>57</v>
      </c>
      <c r="G167" s="33" t="s">
        <v>57</v>
      </c>
      <c r="H167" s="71" t="s">
        <v>62</v>
      </c>
      <c r="I167" s="33" t="s">
        <v>1456</v>
      </c>
      <c r="J167" s="33" t="s">
        <v>1457</v>
      </c>
      <c r="K167" s="33" t="s">
        <v>4402</v>
      </c>
      <c r="L167" s="32">
        <v>4</v>
      </c>
      <c r="M167" s="32">
        <v>1200</v>
      </c>
      <c r="N167" s="33"/>
      <c r="O167" s="32" t="s">
        <v>90</v>
      </c>
      <c r="P167" s="33"/>
      <c r="Q167" s="26" t="s">
        <v>10</v>
      </c>
      <c r="R167" s="24">
        <v>0</v>
      </c>
    </row>
    <row r="168" spans="1:18" ht="21" customHeight="1" x14ac:dyDescent="0.25">
      <c r="A168" s="32" t="s">
        <v>1017</v>
      </c>
      <c r="B168" s="32" t="s">
        <v>10</v>
      </c>
      <c r="C168" s="33" t="s">
        <v>9</v>
      </c>
      <c r="D168" s="33" t="s">
        <v>62</v>
      </c>
      <c r="E168" s="33" t="s">
        <v>61</v>
      </c>
      <c r="F168" s="33" t="s">
        <v>57</v>
      </c>
      <c r="G168" s="33" t="s">
        <v>57</v>
      </c>
      <c r="H168" s="71" t="s">
        <v>62</v>
      </c>
      <c r="I168" s="33" t="s">
        <v>1459</v>
      </c>
      <c r="J168" s="33" t="s">
        <v>1460</v>
      </c>
      <c r="K168" s="33" t="s">
        <v>3817</v>
      </c>
      <c r="L168" s="32">
        <v>5</v>
      </c>
      <c r="M168" s="32">
        <v>1500</v>
      </c>
      <c r="N168" s="33"/>
      <c r="O168" s="32" t="s">
        <v>90</v>
      </c>
      <c r="P168" s="33"/>
      <c r="Q168" s="26" t="s">
        <v>10</v>
      </c>
      <c r="R168" s="24">
        <v>0</v>
      </c>
    </row>
    <row r="169" spans="1:18" ht="21" customHeight="1" x14ac:dyDescent="0.25">
      <c r="A169" s="32" t="s">
        <v>1018</v>
      </c>
      <c r="B169" s="32" t="s">
        <v>10</v>
      </c>
      <c r="C169" s="33" t="s">
        <v>9</v>
      </c>
      <c r="D169" s="33" t="s">
        <v>62</v>
      </c>
      <c r="E169" s="33" t="s">
        <v>61</v>
      </c>
      <c r="F169" s="33" t="s">
        <v>57</v>
      </c>
      <c r="G169" s="33" t="s">
        <v>57</v>
      </c>
      <c r="H169" s="71" t="s">
        <v>62</v>
      </c>
      <c r="I169" s="33" t="s">
        <v>1462</v>
      </c>
      <c r="J169" s="33" t="s">
        <v>1463</v>
      </c>
      <c r="K169" s="33" t="s">
        <v>3818</v>
      </c>
      <c r="L169" s="32">
        <v>4</v>
      </c>
      <c r="M169" s="32">
        <v>1200</v>
      </c>
      <c r="N169" s="33"/>
      <c r="O169" s="32" t="s">
        <v>90</v>
      </c>
      <c r="P169" s="33"/>
      <c r="Q169" s="26" t="s">
        <v>10</v>
      </c>
      <c r="R169" s="24">
        <v>0</v>
      </c>
    </row>
    <row r="170" spans="1:18" ht="21" customHeight="1" x14ac:dyDescent="0.25">
      <c r="A170" s="32" t="s">
        <v>1019</v>
      </c>
      <c r="B170" s="32" t="s">
        <v>10</v>
      </c>
      <c r="C170" s="33" t="s">
        <v>9</v>
      </c>
      <c r="D170" s="33" t="s">
        <v>62</v>
      </c>
      <c r="E170" s="33" t="s">
        <v>61</v>
      </c>
      <c r="F170" s="33" t="s">
        <v>57</v>
      </c>
      <c r="G170" s="33" t="s">
        <v>57</v>
      </c>
      <c r="H170" s="71" t="s">
        <v>62</v>
      </c>
      <c r="I170" s="33" t="s">
        <v>1465</v>
      </c>
      <c r="J170" s="33" t="s">
        <v>1466</v>
      </c>
      <c r="K170" s="33" t="s">
        <v>4403</v>
      </c>
      <c r="L170" s="32">
        <v>5</v>
      </c>
      <c r="M170" s="32">
        <v>1500</v>
      </c>
      <c r="N170" s="33"/>
      <c r="O170" s="32" t="s">
        <v>90</v>
      </c>
      <c r="P170" s="33"/>
      <c r="Q170" s="26" t="s">
        <v>10</v>
      </c>
      <c r="R170" s="24">
        <v>0</v>
      </c>
    </row>
    <row r="171" spans="1:18" ht="21" customHeight="1" x14ac:dyDescent="0.25">
      <c r="A171" s="32" t="s">
        <v>1020</v>
      </c>
      <c r="B171" s="32" t="s">
        <v>10</v>
      </c>
      <c r="C171" s="33" t="s">
        <v>9</v>
      </c>
      <c r="D171" s="33" t="s">
        <v>62</v>
      </c>
      <c r="E171" s="33" t="s">
        <v>61</v>
      </c>
      <c r="F171" s="33" t="s">
        <v>57</v>
      </c>
      <c r="G171" s="33" t="s">
        <v>57</v>
      </c>
      <c r="H171" s="71" t="s">
        <v>62</v>
      </c>
      <c r="I171" s="33" t="s">
        <v>1468</v>
      </c>
      <c r="J171" s="33" t="s">
        <v>1469</v>
      </c>
      <c r="K171" s="33" t="s">
        <v>3819</v>
      </c>
      <c r="L171" s="32">
        <v>12</v>
      </c>
      <c r="M171" s="32">
        <v>3600</v>
      </c>
      <c r="N171" s="33"/>
      <c r="O171" s="32" t="s">
        <v>90</v>
      </c>
      <c r="P171" s="33"/>
      <c r="Q171" s="26" t="s">
        <v>10</v>
      </c>
      <c r="R171" s="24">
        <v>0</v>
      </c>
    </row>
    <row r="172" spans="1:18" ht="21" customHeight="1" x14ac:dyDescent="0.25">
      <c r="A172" s="32" t="s">
        <v>1021</v>
      </c>
      <c r="B172" s="32" t="s">
        <v>10</v>
      </c>
      <c r="C172" s="33" t="s">
        <v>9</v>
      </c>
      <c r="D172" s="33" t="s">
        <v>62</v>
      </c>
      <c r="E172" s="33" t="s">
        <v>61</v>
      </c>
      <c r="F172" s="33" t="s">
        <v>57</v>
      </c>
      <c r="G172" s="33" t="s">
        <v>57</v>
      </c>
      <c r="H172" s="71" t="s">
        <v>62</v>
      </c>
      <c r="I172" s="33" t="s">
        <v>1471</v>
      </c>
      <c r="J172" s="33" t="s">
        <v>1472</v>
      </c>
      <c r="K172" s="33" t="s">
        <v>4404</v>
      </c>
      <c r="L172" s="32">
        <v>7</v>
      </c>
      <c r="M172" s="32">
        <v>2100</v>
      </c>
      <c r="N172" s="33"/>
      <c r="O172" s="32" t="s">
        <v>90</v>
      </c>
      <c r="P172" s="33"/>
      <c r="Q172" s="26" t="s">
        <v>10</v>
      </c>
      <c r="R172" s="24">
        <v>0</v>
      </c>
    </row>
    <row r="173" spans="1:18" ht="21" customHeight="1" x14ac:dyDescent="0.25">
      <c r="A173" s="32" t="s">
        <v>1022</v>
      </c>
      <c r="B173" s="32" t="s">
        <v>10</v>
      </c>
      <c r="C173" s="33" t="s">
        <v>9</v>
      </c>
      <c r="D173" s="33" t="s">
        <v>62</v>
      </c>
      <c r="E173" s="33" t="s">
        <v>61</v>
      </c>
      <c r="F173" s="33" t="s">
        <v>57</v>
      </c>
      <c r="G173" s="33" t="s">
        <v>57</v>
      </c>
      <c r="H173" s="71" t="s">
        <v>62</v>
      </c>
      <c r="I173" s="33" t="s">
        <v>1474</v>
      </c>
      <c r="J173" s="33" t="s">
        <v>1475</v>
      </c>
      <c r="K173" s="33" t="s">
        <v>3820</v>
      </c>
      <c r="L173" s="32">
        <v>11</v>
      </c>
      <c r="M173" s="32">
        <v>3300</v>
      </c>
      <c r="N173" s="33"/>
      <c r="O173" s="32" t="s">
        <v>90</v>
      </c>
      <c r="P173" s="33"/>
      <c r="Q173" s="26" t="s">
        <v>10</v>
      </c>
      <c r="R173" s="24">
        <v>0</v>
      </c>
    </row>
    <row r="174" spans="1:18" ht="21" customHeight="1" x14ac:dyDescent="0.25">
      <c r="A174" s="32" t="s">
        <v>1023</v>
      </c>
      <c r="B174" s="32" t="s">
        <v>10</v>
      </c>
      <c r="C174" s="33" t="s">
        <v>9</v>
      </c>
      <c r="D174" s="33" t="s">
        <v>62</v>
      </c>
      <c r="E174" s="33" t="s">
        <v>61</v>
      </c>
      <c r="F174" s="33" t="s">
        <v>57</v>
      </c>
      <c r="G174" s="33" t="s">
        <v>57</v>
      </c>
      <c r="H174" s="71" t="s">
        <v>62</v>
      </c>
      <c r="I174" s="33" t="s">
        <v>1477</v>
      </c>
      <c r="J174" s="33" t="s">
        <v>1478</v>
      </c>
      <c r="K174" s="33" t="s">
        <v>4405</v>
      </c>
      <c r="L174" s="32">
        <v>24</v>
      </c>
      <c r="M174" s="32">
        <v>7200</v>
      </c>
      <c r="N174" s="33"/>
      <c r="O174" s="32" t="s">
        <v>90</v>
      </c>
      <c r="P174" s="33"/>
      <c r="Q174" s="26" t="s">
        <v>10</v>
      </c>
      <c r="R174" s="24">
        <v>0</v>
      </c>
    </row>
    <row r="175" spans="1:18" ht="21" customHeight="1" x14ac:dyDescent="0.25">
      <c r="A175" s="32" t="s">
        <v>1025</v>
      </c>
      <c r="B175" s="32" t="s">
        <v>10</v>
      </c>
      <c r="C175" s="33" t="s">
        <v>9</v>
      </c>
      <c r="D175" s="33" t="s">
        <v>62</v>
      </c>
      <c r="E175" s="33" t="s">
        <v>61</v>
      </c>
      <c r="F175" s="33" t="s">
        <v>57</v>
      </c>
      <c r="G175" s="33" t="s">
        <v>57</v>
      </c>
      <c r="H175" s="71" t="s">
        <v>62</v>
      </c>
      <c r="I175" s="33" t="s">
        <v>1480</v>
      </c>
      <c r="J175" s="33" t="s">
        <v>1481</v>
      </c>
      <c r="K175" s="33" t="s">
        <v>3821</v>
      </c>
      <c r="L175" s="32">
        <v>7</v>
      </c>
      <c r="M175" s="32">
        <v>2100</v>
      </c>
      <c r="N175" s="33"/>
      <c r="O175" s="32" t="s">
        <v>90</v>
      </c>
      <c r="P175" s="33"/>
      <c r="Q175" s="26" t="s">
        <v>10</v>
      </c>
      <c r="R175" s="24">
        <v>0</v>
      </c>
    </row>
    <row r="176" spans="1:18" ht="21" customHeight="1" x14ac:dyDescent="0.25">
      <c r="A176" s="32" t="s">
        <v>1026</v>
      </c>
      <c r="B176" s="32" t="s">
        <v>10</v>
      </c>
      <c r="C176" s="33" t="s">
        <v>9</v>
      </c>
      <c r="D176" s="33" t="s">
        <v>62</v>
      </c>
      <c r="E176" s="33" t="s">
        <v>61</v>
      </c>
      <c r="F176" s="33" t="s">
        <v>57</v>
      </c>
      <c r="G176" s="33" t="s">
        <v>57</v>
      </c>
      <c r="H176" s="71" t="s">
        <v>62</v>
      </c>
      <c r="I176" s="33" t="s">
        <v>1483</v>
      </c>
      <c r="J176" s="33" t="s">
        <v>1484</v>
      </c>
      <c r="K176" s="33" t="s">
        <v>4406</v>
      </c>
      <c r="L176" s="32">
        <v>8</v>
      </c>
      <c r="M176" s="32">
        <v>2400</v>
      </c>
      <c r="N176" s="33"/>
      <c r="O176" s="32" t="s">
        <v>90</v>
      </c>
      <c r="P176" s="33"/>
      <c r="Q176" s="26" t="s">
        <v>10</v>
      </c>
      <c r="R176" s="24">
        <v>0</v>
      </c>
    </row>
    <row r="177" spans="1:18" ht="21" customHeight="1" x14ac:dyDescent="0.25">
      <c r="A177" s="32" t="s">
        <v>1027</v>
      </c>
      <c r="B177" s="32" t="s">
        <v>10</v>
      </c>
      <c r="C177" s="33" t="s">
        <v>9</v>
      </c>
      <c r="D177" s="33" t="s">
        <v>62</v>
      </c>
      <c r="E177" s="33" t="s">
        <v>61</v>
      </c>
      <c r="F177" s="33" t="s">
        <v>57</v>
      </c>
      <c r="G177" s="33" t="s">
        <v>57</v>
      </c>
      <c r="H177" s="71" t="s">
        <v>62</v>
      </c>
      <c r="I177" s="33" t="s">
        <v>1486</v>
      </c>
      <c r="J177" s="33" t="s">
        <v>1487</v>
      </c>
      <c r="K177" s="33" t="s">
        <v>4407</v>
      </c>
      <c r="L177" s="32">
        <v>17</v>
      </c>
      <c r="M177" s="32">
        <v>5100</v>
      </c>
      <c r="N177" s="33"/>
      <c r="O177" s="32" t="s">
        <v>90</v>
      </c>
      <c r="P177" s="33"/>
      <c r="Q177" s="26" t="s">
        <v>10</v>
      </c>
      <c r="R177" s="24">
        <v>0</v>
      </c>
    </row>
    <row r="178" spans="1:18" ht="21" customHeight="1" x14ac:dyDescent="0.25">
      <c r="A178" s="32" t="s">
        <v>1028</v>
      </c>
      <c r="B178" s="32" t="s">
        <v>10</v>
      </c>
      <c r="C178" s="33" t="s">
        <v>9</v>
      </c>
      <c r="D178" s="33" t="s">
        <v>62</v>
      </c>
      <c r="E178" s="33" t="s">
        <v>61</v>
      </c>
      <c r="F178" s="33" t="s">
        <v>57</v>
      </c>
      <c r="G178" s="33" t="s">
        <v>57</v>
      </c>
      <c r="H178" s="71" t="s">
        <v>62</v>
      </c>
      <c r="I178" s="33" t="s">
        <v>1489</v>
      </c>
      <c r="J178" s="33" t="s">
        <v>1490</v>
      </c>
      <c r="K178" s="33" t="s">
        <v>4408</v>
      </c>
      <c r="L178" s="32">
        <v>10</v>
      </c>
      <c r="M178" s="32">
        <v>3000</v>
      </c>
      <c r="N178" s="33"/>
      <c r="O178" s="32" t="s">
        <v>90</v>
      </c>
      <c r="P178" s="33"/>
      <c r="Q178" s="26" t="s">
        <v>10</v>
      </c>
      <c r="R178" s="24">
        <v>0</v>
      </c>
    </row>
    <row r="179" spans="1:18" ht="21" customHeight="1" x14ac:dyDescent="0.25">
      <c r="A179" s="32" t="s">
        <v>1029</v>
      </c>
      <c r="B179" s="32" t="s">
        <v>10</v>
      </c>
      <c r="C179" s="33" t="s">
        <v>9</v>
      </c>
      <c r="D179" s="33" t="s">
        <v>62</v>
      </c>
      <c r="E179" s="33" t="s">
        <v>61</v>
      </c>
      <c r="F179" s="33" t="s">
        <v>57</v>
      </c>
      <c r="G179" s="33" t="s">
        <v>57</v>
      </c>
      <c r="H179" s="71" t="s">
        <v>62</v>
      </c>
      <c r="I179" s="33" t="s">
        <v>1492</v>
      </c>
      <c r="J179" s="33" t="s">
        <v>1493</v>
      </c>
      <c r="K179" s="33" t="s">
        <v>3822</v>
      </c>
      <c r="L179" s="32">
        <v>9</v>
      </c>
      <c r="M179" s="32">
        <v>2700</v>
      </c>
      <c r="N179" s="33"/>
      <c r="O179" s="32" t="s">
        <v>90</v>
      </c>
      <c r="P179" s="33"/>
      <c r="Q179" s="26" t="s">
        <v>10</v>
      </c>
      <c r="R179" s="24">
        <v>0</v>
      </c>
    </row>
    <row r="180" spans="1:18" ht="21" customHeight="1" x14ac:dyDescent="0.25">
      <c r="A180" s="32" t="s">
        <v>1030</v>
      </c>
      <c r="B180" s="32" t="s">
        <v>10</v>
      </c>
      <c r="C180" s="33" t="s">
        <v>9</v>
      </c>
      <c r="D180" s="33" t="s">
        <v>62</v>
      </c>
      <c r="E180" s="33" t="s">
        <v>61</v>
      </c>
      <c r="F180" s="33" t="s">
        <v>57</v>
      </c>
      <c r="G180" s="33" t="s">
        <v>57</v>
      </c>
      <c r="H180" s="71" t="s">
        <v>62</v>
      </c>
      <c r="I180" s="33" t="s">
        <v>1495</v>
      </c>
      <c r="J180" s="33" t="s">
        <v>1496</v>
      </c>
      <c r="K180" s="33" t="s">
        <v>4409</v>
      </c>
      <c r="L180" s="32">
        <v>8</v>
      </c>
      <c r="M180" s="32">
        <v>2400</v>
      </c>
      <c r="N180" s="33"/>
      <c r="O180" s="32" t="s">
        <v>90</v>
      </c>
      <c r="P180" s="33"/>
      <c r="Q180" s="26" t="s">
        <v>10</v>
      </c>
      <c r="R180" s="24">
        <v>0</v>
      </c>
    </row>
    <row r="181" spans="1:18" ht="21" customHeight="1" x14ac:dyDescent="0.25">
      <c r="A181" s="32" t="s">
        <v>1031</v>
      </c>
      <c r="B181" s="32" t="s">
        <v>10</v>
      </c>
      <c r="C181" s="33" t="s">
        <v>9</v>
      </c>
      <c r="D181" s="33" t="s">
        <v>62</v>
      </c>
      <c r="E181" s="33" t="s">
        <v>61</v>
      </c>
      <c r="F181" s="33" t="s">
        <v>57</v>
      </c>
      <c r="G181" s="33" t="s">
        <v>57</v>
      </c>
      <c r="H181" s="71" t="s">
        <v>62</v>
      </c>
      <c r="I181" s="33" t="s">
        <v>1498</v>
      </c>
      <c r="J181" s="33" t="s">
        <v>1499</v>
      </c>
      <c r="K181" s="33" t="s">
        <v>4410</v>
      </c>
      <c r="L181" s="32">
        <v>7</v>
      </c>
      <c r="M181" s="32">
        <v>2100</v>
      </c>
      <c r="N181" s="33"/>
      <c r="O181" s="32" t="s">
        <v>90</v>
      </c>
      <c r="P181" s="33"/>
      <c r="Q181" s="26" t="s">
        <v>10</v>
      </c>
      <c r="R181" s="24">
        <v>0</v>
      </c>
    </row>
    <row r="182" spans="1:18" ht="21" customHeight="1" x14ac:dyDescent="0.25">
      <c r="A182" s="32" t="s">
        <v>1032</v>
      </c>
      <c r="B182" s="32" t="s">
        <v>10</v>
      </c>
      <c r="C182" s="33" t="s">
        <v>9</v>
      </c>
      <c r="D182" s="33" t="s">
        <v>62</v>
      </c>
      <c r="E182" s="33" t="s">
        <v>61</v>
      </c>
      <c r="F182" s="33" t="s">
        <v>57</v>
      </c>
      <c r="G182" s="33" t="s">
        <v>57</v>
      </c>
      <c r="H182" s="71" t="s">
        <v>62</v>
      </c>
      <c r="I182" s="33" t="s">
        <v>1501</v>
      </c>
      <c r="J182" s="33" t="s">
        <v>1502</v>
      </c>
      <c r="K182" s="33" t="s">
        <v>3823</v>
      </c>
      <c r="L182" s="32">
        <v>11</v>
      </c>
      <c r="M182" s="32">
        <v>3300</v>
      </c>
      <c r="N182" s="33"/>
      <c r="O182" s="32" t="s">
        <v>90</v>
      </c>
      <c r="P182" s="33"/>
      <c r="Q182" s="26" t="s">
        <v>10</v>
      </c>
      <c r="R182" s="24">
        <v>0</v>
      </c>
    </row>
    <row r="183" spans="1:18" ht="21" customHeight="1" x14ac:dyDescent="0.25">
      <c r="A183" s="32" t="s">
        <v>1033</v>
      </c>
      <c r="B183" s="32" t="s">
        <v>10</v>
      </c>
      <c r="C183" s="33" t="s">
        <v>9</v>
      </c>
      <c r="D183" s="33" t="s">
        <v>62</v>
      </c>
      <c r="E183" s="33" t="s">
        <v>61</v>
      </c>
      <c r="F183" s="33" t="s">
        <v>57</v>
      </c>
      <c r="G183" s="33" t="s">
        <v>57</v>
      </c>
      <c r="H183" s="71" t="s">
        <v>62</v>
      </c>
      <c r="I183" s="33" t="s">
        <v>1504</v>
      </c>
      <c r="J183" s="33" t="s">
        <v>1036</v>
      </c>
      <c r="K183" s="33" t="s">
        <v>3824</v>
      </c>
      <c r="L183" s="32">
        <v>12</v>
      </c>
      <c r="M183" s="32">
        <v>3600</v>
      </c>
      <c r="N183" s="33"/>
      <c r="O183" s="32" t="s">
        <v>90</v>
      </c>
      <c r="P183" s="33"/>
      <c r="Q183" s="26" t="s">
        <v>10</v>
      </c>
      <c r="R183" s="24">
        <v>0</v>
      </c>
    </row>
    <row r="184" spans="1:18" ht="21" customHeight="1" x14ac:dyDescent="0.25">
      <c r="A184" s="32" t="s">
        <v>1034</v>
      </c>
      <c r="B184" s="32" t="s">
        <v>10</v>
      </c>
      <c r="C184" s="33" t="s">
        <v>9</v>
      </c>
      <c r="D184" s="33" t="s">
        <v>62</v>
      </c>
      <c r="E184" s="33" t="s">
        <v>61</v>
      </c>
      <c r="F184" s="33" t="s">
        <v>57</v>
      </c>
      <c r="G184" s="33" t="s">
        <v>57</v>
      </c>
      <c r="H184" s="71" t="s">
        <v>62</v>
      </c>
      <c r="I184" s="33" t="s">
        <v>1506</v>
      </c>
      <c r="J184" s="33" t="s">
        <v>1507</v>
      </c>
      <c r="K184" s="33" t="s">
        <v>4411</v>
      </c>
      <c r="L184" s="32">
        <v>6</v>
      </c>
      <c r="M184" s="32">
        <v>1800</v>
      </c>
      <c r="N184" s="33"/>
      <c r="O184" s="32" t="s">
        <v>90</v>
      </c>
      <c r="P184" s="33"/>
      <c r="Q184" s="26" t="s">
        <v>10</v>
      </c>
      <c r="R184" s="24">
        <v>0</v>
      </c>
    </row>
    <row r="185" spans="1:18" ht="21" customHeight="1" x14ac:dyDescent="0.25">
      <c r="A185" s="32" t="s">
        <v>1035</v>
      </c>
      <c r="B185" s="32" t="s">
        <v>10</v>
      </c>
      <c r="C185" s="33" t="s">
        <v>9</v>
      </c>
      <c r="D185" s="33" t="s">
        <v>62</v>
      </c>
      <c r="E185" s="33" t="s">
        <v>61</v>
      </c>
      <c r="F185" s="33" t="s">
        <v>57</v>
      </c>
      <c r="G185" s="33" t="s">
        <v>57</v>
      </c>
      <c r="H185" s="71" t="s">
        <v>62</v>
      </c>
      <c r="I185" s="33" t="s">
        <v>1508</v>
      </c>
      <c r="J185" s="33" t="s">
        <v>1509</v>
      </c>
      <c r="K185" s="33" t="s">
        <v>4412</v>
      </c>
      <c r="L185" s="32">
        <v>14</v>
      </c>
      <c r="M185" s="32">
        <v>4200</v>
      </c>
      <c r="N185" s="33"/>
      <c r="O185" s="32" t="s">
        <v>90</v>
      </c>
      <c r="P185" s="33"/>
      <c r="Q185" s="26" t="s">
        <v>10</v>
      </c>
      <c r="R185" s="24">
        <v>0</v>
      </c>
    </row>
    <row r="186" spans="1:18" ht="21" customHeight="1" x14ac:dyDescent="0.25">
      <c r="A186" s="32" t="s">
        <v>1037</v>
      </c>
      <c r="B186" s="32" t="s">
        <v>10</v>
      </c>
      <c r="C186" s="33" t="s">
        <v>9</v>
      </c>
      <c r="D186" s="33" t="s">
        <v>62</v>
      </c>
      <c r="E186" s="33" t="s">
        <v>61</v>
      </c>
      <c r="F186" s="33" t="s">
        <v>57</v>
      </c>
      <c r="G186" s="33" t="s">
        <v>57</v>
      </c>
      <c r="H186" s="71" t="s">
        <v>62</v>
      </c>
      <c r="I186" s="33" t="s">
        <v>1511</v>
      </c>
      <c r="J186" s="33" t="s">
        <v>1512</v>
      </c>
      <c r="K186" s="33" t="s">
        <v>3825</v>
      </c>
      <c r="L186" s="32">
        <v>7</v>
      </c>
      <c r="M186" s="32">
        <v>2100</v>
      </c>
      <c r="N186" s="33"/>
      <c r="O186" s="32" t="s">
        <v>90</v>
      </c>
      <c r="P186" s="33"/>
      <c r="Q186" s="26" t="s">
        <v>10</v>
      </c>
      <c r="R186" s="24">
        <v>0</v>
      </c>
    </row>
    <row r="187" spans="1:18" ht="21" customHeight="1" x14ac:dyDescent="0.25">
      <c r="A187" s="32" t="s">
        <v>1038</v>
      </c>
      <c r="B187" s="32" t="s">
        <v>10</v>
      </c>
      <c r="C187" s="33" t="s">
        <v>9</v>
      </c>
      <c r="D187" s="33" t="s">
        <v>62</v>
      </c>
      <c r="E187" s="33" t="s">
        <v>61</v>
      </c>
      <c r="F187" s="33" t="s">
        <v>57</v>
      </c>
      <c r="G187" s="33" t="s">
        <v>57</v>
      </c>
      <c r="H187" s="71" t="s">
        <v>62</v>
      </c>
      <c r="I187" s="33" t="s">
        <v>1514</v>
      </c>
      <c r="J187" s="33" t="s">
        <v>1515</v>
      </c>
      <c r="K187" s="33" t="s">
        <v>4413</v>
      </c>
      <c r="L187" s="32">
        <v>10</v>
      </c>
      <c r="M187" s="32">
        <v>3000</v>
      </c>
      <c r="N187" s="33"/>
      <c r="O187" s="32" t="s">
        <v>90</v>
      </c>
      <c r="P187" s="33"/>
      <c r="Q187" s="26" t="s">
        <v>10</v>
      </c>
      <c r="R187" s="24">
        <v>0</v>
      </c>
    </row>
    <row r="188" spans="1:18" ht="21" customHeight="1" x14ac:dyDescent="0.25">
      <c r="A188" s="32" t="s">
        <v>1039</v>
      </c>
      <c r="B188" s="32" t="s">
        <v>10</v>
      </c>
      <c r="C188" s="33" t="s">
        <v>9</v>
      </c>
      <c r="D188" s="33" t="s">
        <v>62</v>
      </c>
      <c r="E188" s="33" t="s">
        <v>61</v>
      </c>
      <c r="F188" s="33" t="s">
        <v>57</v>
      </c>
      <c r="G188" s="33" t="s">
        <v>57</v>
      </c>
      <c r="H188" s="71" t="s">
        <v>62</v>
      </c>
      <c r="I188" s="33" t="s">
        <v>1517</v>
      </c>
      <c r="J188" s="33" t="s">
        <v>1518</v>
      </c>
      <c r="K188" s="33" t="s">
        <v>1519</v>
      </c>
      <c r="L188" s="32">
        <v>10</v>
      </c>
      <c r="M188" s="32">
        <v>3000</v>
      </c>
      <c r="N188" s="33"/>
      <c r="O188" s="32" t="s">
        <v>90</v>
      </c>
      <c r="P188" s="33"/>
      <c r="Q188" s="26" t="s">
        <v>10</v>
      </c>
      <c r="R188" s="24">
        <v>0</v>
      </c>
    </row>
    <row r="189" spans="1:18" ht="21" customHeight="1" x14ac:dyDescent="0.25">
      <c r="A189" s="32" t="s">
        <v>1040</v>
      </c>
      <c r="B189" s="32" t="s">
        <v>10</v>
      </c>
      <c r="C189" s="33" t="s">
        <v>9</v>
      </c>
      <c r="D189" s="33" t="s">
        <v>62</v>
      </c>
      <c r="E189" s="33" t="s">
        <v>61</v>
      </c>
      <c r="F189" s="33" t="s">
        <v>57</v>
      </c>
      <c r="G189" s="33" t="s">
        <v>57</v>
      </c>
      <c r="H189" s="71" t="s">
        <v>62</v>
      </c>
      <c r="I189" s="33" t="s">
        <v>1521</v>
      </c>
      <c r="J189" s="33" t="s">
        <v>1522</v>
      </c>
      <c r="K189" s="33" t="s">
        <v>3826</v>
      </c>
      <c r="L189" s="32">
        <v>5</v>
      </c>
      <c r="M189" s="32">
        <v>1500</v>
      </c>
      <c r="N189" s="33"/>
      <c r="O189" s="32" t="s">
        <v>90</v>
      </c>
      <c r="P189" s="33"/>
      <c r="Q189" s="26" t="s">
        <v>10</v>
      </c>
      <c r="R189" s="24">
        <v>0</v>
      </c>
    </row>
    <row r="190" spans="1:18" ht="21" customHeight="1" x14ac:dyDescent="0.25">
      <c r="A190" s="32" t="s">
        <v>1041</v>
      </c>
      <c r="B190" s="32" t="s">
        <v>10</v>
      </c>
      <c r="C190" s="33" t="s">
        <v>9</v>
      </c>
      <c r="D190" s="33" t="s">
        <v>62</v>
      </c>
      <c r="E190" s="33" t="s">
        <v>61</v>
      </c>
      <c r="F190" s="33" t="s">
        <v>57</v>
      </c>
      <c r="G190" s="33" t="s">
        <v>57</v>
      </c>
      <c r="H190" s="71" t="s">
        <v>62</v>
      </c>
      <c r="I190" s="33" t="s">
        <v>1524</v>
      </c>
      <c r="J190" s="33" t="s">
        <v>1525</v>
      </c>
      <c r="K190" s="33" t="s">
        <v>3827</v>
      </c>
      <c r="L190" s="32">
        <v>9</v>
      </c>
      <c r="M190" s="32">
        <v>2700</v>
      </c>
      <c r="N190" s="33"/>
      <c r="O190" s="32" t="s">
        <v>90</v>
      </c>
      <c r="P190" s="33"/>
      <c r="Q190" s="26" t="s">
        <v>10</v>
      </c>
      <c r="R190" s="24">
        <v>0</v>
      </c>
    </row>
    <row r="191" spans="1:18" ht="21" customHeight="1" x14ac:dyDescent="0.25">
      <c r="A191" s="32" t="s">
        <v>1042</v>
      </c>
      <c r="B191" s="32" t="s">
        <v>10</v>
      </c>
      <c r="C191" s="33" t="s">
        <v>9</v>
      </c>
      <c r="D191" s="33" t="s">
        <v>62</v>
      </c>
      <c r="E191" s="33" t="s">
        <v>61</v>
      </c>
      <c r="F191" s="33" t="s">
        <v>57</v>
      </c>
      <c r="G191" s="33" t="s">
        <v>57</v>
      </c>
      <c r="H191" s="71" t="s">
        <v>62</v>
      </c>
      <c r="I191" s="33" t="s">
        <v>1527</v>
      </c>
      <c r="J191" s="33" t="s">
        <v>1528</v>
      </c>
      <c r="K191" s="33" t="s">
        <v>4414</v>
      </c>
      <c r="L191" s="32">
        <v>6</v>
      </c>
      <c r="M191" s="32">
        <v>1800</v>
      </c>
      <c r="N191" s="33"/>
      <c r="O191" s="32" t="s">
        <v>90</v>
      </c>
      <c r="P191" s="33"/>
      <c r="Q191" s="26" t="s">
        <v>10</v>
      </c>
      <c r="R191" s="24">
        <v>0</v>
      </c>
    </row>
    <row r="192" spans="1:18" ht="21" customHeight="1" x14ac:dyDescent="0.25">
      <c r="A192" s="32" t="s">
        <v>1043</v>
      </c>
      <c r="B192" s="32" t="s">
        <v>10</v>
      </c>
      <c r="C192" s="33" t="s">
        <v>9</v>
      </c>
      <c r="D192" s="33" t="s">
        <v>62</v>
      </c>
      <c r="E192" s="33" t="s">
        <v>61</v>
      </c>
      <c r="F192" s="33" t="s">
        <v>57</v>
      </c>
      <c r="G192" s="33" t="s">
        <v>57</v>
      </c>
      <c r="H192" s="71" t="s">
        <v>62</v>
      </c>
      <c r="I192" s="33" t="s">
        <v>1530</v>
      </c>
      <c r="J192" s="33" t="s">
        <v>1531</v>
      </c>
      <c r="K192" s="33" t="s">
        <v>1532</v>
      </c>
      <c r="L192" s="32">
        <v>3</v>
      </c>
      <c r="M192" s="32">
        <v>900</v>
      </c>
      <c r="N192" s="33"/>
      <c r="O192" s="32" t="s">
        <v>90</v>
      </c>
      <c r="P192" s="33"/>
      <c r="Q192" s="26" t="s">
        <v>10</v>
      </c>
      <c r="R192" s="24">
        <v>0</v>
      </c>
    </row>
    <row r="193" spans="1:18" ht="21" customHeight="1" x14ac:dyDescent="0.25">
      <c r="A193" s="32" t="s">
        <v>1045</v>
      </c>
      <c r="B193" s="32" t="s">
        <v>10</v>
      </c>
      <c r="C193" s="33" t="s">
        <v>9</v>
      </c>
      <c r="D193" s="33" t="s">
        <v>62</v>
      </c>
      <c r="E193" s="33" t="s">
        <v>61</v>
      </c>
      <c r="F193" s="33" t="s">
        <v>57</v>
      </c>
      <c r="G193" s="33" t="s">
        <v>57</v>
      </c>
      <c r="H193" s="71" t="s">
        <v>62</v>
      </c>
      <c r="I193" s="33" t="s">
        <v>1533</v>
      </c>
      <c r="J193" s="33" t="s">
        <v>53</v>
      </c>
      <c r="K193" s="33" t="s">
        <v>1534</v>
      </c>
      <c r="L193" s="32">
        <v>4</v>
      </c>
      <c r="M193" s="32">
        <v>1200</v>
      </c>
      <c r="N193" s="33"/>
      <c r="O193" s="32" t="s">
        <v>90</v>
      </c>
      <c r="P193" s="33"/>
      <c r="Q193" s="26" t="s">
        <v>10</v>
      </c>
      <c r="R193" s="24">
        <v>0</v>
      </c>
    </row>
    <row r="194" spans="1:18" ht="21" customHeight="1" x14ac:dyDescent="0.25">
      <c r="A194" s="32" t="s">
        <v>1046</v>
      </c>
      <c r="B194" s="32" t="s">
        <v>10</v>
      </c>
      <c r="C194" s="33" t="s">
        <v>9</v>
      </c>
      <c r="D194" s="33" t="s">
        <v>62</v>
      </c>
      <c r="E194" s="33" t="s">
        <v>61</v>
      </c>
      <c r="F194" s="33" t="s">
        <v>57</v>
      </c>
      <c r="G194" s="33" t="s">
        <v>57</v>
      </c>
      <c r="H194" s="71" t="s">
        <v>62</v>
      </c>
      <c r="I194" s="33" t="s">
        <v>1536</v>
      </c>
      <c r="J194" s="33" t="s">
        <v>1537</v>
      </c>
      <c r="K194" s="33" t="s">
        <v>4415</v>
      </c>
      <c r="L194" s="32">
        <v>12</v>
      </c>
      <c r="M194" s="32">
        <v>3600</v>
      </c>
      <c r="N194" s="33"/>
      <c r="O194" s="32" t="s">
        <v>90</v>
      </c>
      <c r="P194" s="33"/>
      <c r="Q194" s="26" t="s">
        <v>10</v>
      </c>
      <c r="R194" s="24">
        <v>0</v>
      </c>
    </row>
    <row r="195" spans="1:18" ht="21" customHeight="1" x14ac:dyDescent="0.25">
      <c r="A195" s="32" t="s">
        <v>1047</v>
      </c>
      <c r="B195" s="32" t="s">
        <v>10</v>
      </c>
      <c r="C195" s="33" t="s">
        <v>9</v>
      </c>
      <c r="D195" s="33" t="s">
        <v>62</v>
      </c>
      <c r="E195" s="33" t="s">
        <v>61</v>
      </c>
      <c r="F195" s="33" t="s">
        <v>57</v>
      </c>
      <c r="G195" s="33" t="s">
        <v>57</v>
      </c>
      <c r="H195" s="71" t="s">
        <v>62</v>
      </c>
      <c r="I195" s="33" t="s">
        <v>1539</v>
      </c>
      <c r="J195" s="33" t="s">
        <v>1540</v>
      </c>
      <c r="K195" s="33" t="s">
        <v>4416</v>
      </c>
      <c r="L195" s="32">
        <v>9</v>
      </c>
      <c r="M195" s="32">
        <v>2700</v>
      </c>
      <c r="N195" s="33"/>
      <c r="O195" s="32" t="s">
        <v>90</v>
      </c>
      <c r="P195" s="33"/>
      <c r="Q195" s="26" t="s">
        <v>10</v>
      </c>
      <c r="R195" s="24">
        <v>0</v>
      </c>
    </row>
    <row r="196" spans="1:18" ht="21" customHeight="1" x14ac:dyDescent="0.25">
      <c r="A196" s="32" t="s">
        <v>1048</v>
      </c>
      <c r="B196" s="32" t="s">
        <v>10</v>
      </c>
      <c r="C196" s="33" t="s">
        <v>9</v>
      </c>
      <c r="D196" s="33" t="s">
        <v>62</v>
      </c>
      <c r="E196" s="33" t="s">
        <v>61</v>
      </c>
      <c r="F196" s="33" t="s">
        <v>57</v>
      </c>
      <c r="G196" s="33" t="s">
        <v>57</v>
      </c>
      <c r="H196" s="71" t="s">
        <v>62</v>
      </c>
      <c r="I196" s="33" t="s">
        <v>1542</v>
      </c>
      <c r="J196" s="33" t="s">
        <v>1543</v>
      </c>
      <c r="K196" s="33" t="s">
        <v>4417</v>
      </c>
      <c r="L196" s="32">
        <v>3</v>
      </c>
      <c r="M196" s="32">
        <v>900</v>
      </c>
      <c r="N196" s="33"/>
      <c r="O196" s="32" t="s">
        <v>90</v>
      </c>
      <c r="P196" s="33"/>
      <c r="Q196" s="26" t="s">
        <v>10</v>
      </c>
      <c r="R196" s="24">
        <v>0</v>
      </c>
    </row>
    <row r="197" spans="1:18" ht="21" customHeight="1" x14ac:dyDescent="0.25">
      <c r="A197" s="32" t="s">
        <v>1049</v>
      </c>
      <c r="B197" s="32" t="s">
        <v>10</v>
      </c>
      <c r="C197" s="33" t="s">
        <v>9</v>
      </c>
      <c r="D197" s="33" t="s">
        <v>62</v>
      </c>
      <c r="E197" s="33" t="s">
        <v>61</v>
      </c>
      <c r="F197" s="33" t="s">
        <v>57</v>
      </c>
      <c r="G197" s="33" t="s">
        <v>57</v>
      </c>
      <c r="H197" s="71" t="s">
        <v>62</v>
      </c>
      <c r="I197" s="33" t="s">
        <v>1546</v>
      </c>
      <c r="J197" s="33" t="s">
        <v>4418</v>
      </c>
      <c r="K197" s="33" t="s">
        <v>4419</v>
      </c>
      <c r="L197" s="32">
        <v>4</v>
      </c>
      <c r="M197" s="32">
        <v>1200</v>
      </c>
      <c r="N197" s="33"/>
      <c r="O197" s="32" t="s">
        <v>90</v>
      </c>
      <c r="P197" s="33"/>
      <c r="Q197" s="26" t="s">
        <v>10</v>
      </c>
      <c r="R197" s="24">
        <v>0</v>
      </c>
    </row>
    <row r="198" spans="1:18" ht="21" customHeight="1" x14ac:dyDescent="0.25">
      <c r="A198" s="32" t="s">
        <v>1050</v>
      </c>
      <c r="B198" s="32" t="s">
        <v>10</v>
      </c>
      <c r="C198" s="33" t="s">
        <v>9</v>
      </c>
      <c r="D198" s="33" t="s">
        <v>62</v>
      </c>
      <c r="E198" s="33" t="s">
        <v>61</v>
      </c>
      <c r="F198" s="33" t="s">
        <v>57</v>
      </c>
      <c r="G198" s="33" t="s">
        <v>57</v>
      </c>
      <c r="H198" s="71" t="s">
        <v>62</v>
      </c>
      <c r="I198" s="33" t="s">
        <v>1548</v>
      </c>
      <c r="J198" s="33" t="s">
        <v>1549</v>
      </c>
      <c r="K198" s="33" t="s">
        <v>1550</v>
      </c>
      <c r="L198" s="32">
        <v>14</v>
      </c>
      <c r="M198" s="32">
        <v>4200</v>
      </c>
      <c r="N198" s="33"/>
      <c r="O198" s="32" t="s">
        <v>90</v>
      </c>
      <c r="P198" s="33"/>
      <c r="Q198" s="26" t="s">
        <v>10</v>
      </c>
      <c r="R198" s="24">
        <v>0</v>
      </c>
    </row>
    <row r="199" spans="1:18" ht="21" customHeight="1" x14ac:dyDescent="0.25">
      <c r="A199" s="32" t="s">
        <v>1051</v>
      </c>
      <c r="B199" s="32" t="s">
        <v>10</v>
      </c>
      <c r="C199" s="33" t="s">
        <v>9</v>
      </c>
      <c r="D199" s="33" t="s">
        <v>62</v>
      </c>
      <c r="E199" s="33" t="s">
        <v>61</v>
      </c>
      <c r="F199" s="33" t="s">
        <v>57</v>
      </c>
      <c r="G199" s="33" t="s">
        <v>57</v>
      </c>
      <c r="H199" s="71" t="s">
        <v>62</v>
      </c>
      <c r="I199" s="33" t="s">
        <v>1552</v>
      </c>
      <c r="J199" s="33" t="s">
        <v>1553</v>
      </c>
      <c r="K199" s="33" t="s">
        <v>1554</v>
      </c>
      <c r="L199" s="32">
        <v>5</v>
      </c>
      <c r="M199" s="32">
        <v>1500</v>
      </c>
      <c r="N199" s="33"/>
      <c r="O199" s="32" t="s">
        <v>90</v>
      </c>
      <c r="P199" s="33"/>
      <c r="Q199" s="26" t="s">
        <v>10</v>
      </c>
      <c r="R199" s="24">
        <v>0</v>
      </c>
    </row>
    <row r="200" spans="1:18" ht="21" customHeight="1" x14ac:dyDescent="0.25">
      <c r="A200" s="32" t="s">
        <v>1052</v>
      </c>
      <c r="B200" s="32" t="s">
        <v>10</v>
      </c>
      <c r="C200" s="33" t="s">
        <v>9</v>
      </c>
      <c r="D200" s="33" t="s">
        <v>62</v>
      </c>
      <c r="E200" s="33" t="s">
        <v>61</v>
      </c>
      <c r="F200" s="33" t="s">
        <v>57</v>
      </c>
      <c r="G200" s="33" t="s">
        <v>57</v>
      </c>
      <c r="H200" s="71" t="s">
        <v>62</v>
      </c>
      <c r="I200" s="33" t="s">
        <v>1556</v>
      </c>
      <c r="J200" s="33" t="s">
        <v>1557</v>
      </c>
      <c r="K200" s="33" t="s">
        <v>1558</v>
      </c>
      <c r="L200" s="32">
        <v>7</v>
      </c>
      <c r="M200" s="32">
        <v>2100</v>
      </c>
      <c r="N200" s="33"/>
      <c r="O200" s="32" t="s">
        <v>90</v>
      </c>
      <c r="P200" s="33"/>
      <c r="Q200" s="26" t="s">
        <v>10</v>
      </c>
      <c r="R200" s="24">
        <v>0</v>
      </c>
    </row>
    <row r="201" spans="1:18" ht="21" customHeight="1" x14ac:dyDescent="0.25">
      <c r="A201" s="32" t="s">
        <v>799</v>
      </c>
      <c r="B201" s="32" t="s">
        <v>10</v>
      </c>
      <c r="C201" s="33" t="s">
        <v>9</v>
      </c>
      <c r="D201" s="33" t="s">
        <v>62</v>
      </c>
      <c r="E201" s="33" t="s">
        <v>61</v>
      </c>
      <c r="F201" s="33" t="s">
        <v>57</v>
      </c>
      <c r="G201" s="33" t="s">
        <v>57</v>
      </c>
      <c r="H201" s="71" t="s">
        <v>62</v>
      </c>
      <c r="I201" s="33" t="s">
        <v>1560</v>
      </c>
      <c r="J201" s="33" t="s">
        <v>1561</v>
      </c>
      <c r="K201" s="33" t="s">
        <v>3828</v>
      </c>
      <c r="L201" s="32">
        <v>5</v>
      </c>
      <c r="M201" s="32">
        <v>1500</v>
      </c>
      <c r="N201" s="33"/>
      <c r="O201" s="32" t="s">
        <v>90</v>
      </c>
      <c r="P201" s="33"/>
      <c r="Q201" s="26" t="s">
        <v>10</v>
      </c>
      <c r="R201" s="24">
        <v>0</v>
      </c>
    </row>
    <row r="202" spans="1:18" ht="21" customHeight="1" x14ac:dyDescent="0.25">
      <c r="A202" s="32" t="s">
        <v>1053</v>
      </c>
      <c r="B202" s="32" t="s">
        <v>10</v>
      </c>
      <c r="C202" s="33" t="s">
        <v>9</v>
      </c>
      <c r="D202" s="33" t="s">
        <v>62</v>
      </c>
      <c r="E202" s="33" t="s">
        <v>61</v>
      </c>
      <c r="F202" s="33" t="s">
        <v>57</v>
      </c>
      <c r="G202" s="33" t="s">
        <v>57</v>
      </c>
      <c r="H202" s="71" t="s">
        <v>62</v>
      </c>
      <c r="I202" s="33" t="s">
        <v>1563</v>
      </c>
      <c r="J202" s="33" t="s">
        <v>1564</v>
      </c>
      <c r="K202" s="33" t="s">
        <v>1565</v>
      </c>
      <c r="L202" s="32">
        <v>6</v>
      </c>
      <c r="M202" s="32">
        <v>1800</v>
      </c>
      <c r="N202" s="33"/>
      <c r="O202" s="32" t="s">
        <v>90</v>
      </c>
      <c r="P202" s="33"/>
      <c r="Q202" s="26" t="s">
        <v>10</v>
      </c>
      <c r="R202" s="24">
        <v>0</v>
      </c>
    </row>
    <row r="203" spans="1:18" ht="21" customHeight="1" x14ac:dyDescent="0.25">
      <c r="A203" s="32" t="s">
        <v>1054</v>
      </c>
      <c r="B203" s="32" t="s">
        <v>10</v>
      </c>
      <c r="C203" s="33" t="s">
        <v>9</v>
      </c>
      <c r="D203" s="33" t="s">
        <v>62</v>
      </c>
      <c r="E203" s="33" t="s">
        <v>61</v>
      </c>
      <c r="F203" s="33" t="s">
        <v>57</v>
      </c>
      <c r="G203" s="33" t="s">
        <v>57</v>
      </c>
      <c r="H203" s="71" t="s">
        <v>62</v>
      </c>
      <c r="I203" s="33" t="s">
        <v>1567</v>
      </c>
      <c r="J203" s="33" t="s">
        <v>1568</v>
      </c>
      <c r="K203" s="33" t="s">
        <v>1569</v>
      </c>
      <c r="L203" s="32">
        <v>10</v>
      </c>
      <c r="M203" s="32">
        <v>3000</v>
      </c>
      <c r="N203" s="33"/>
      <c r="O203" s="32" t="s">
        <v>90</v>
      </c>
      <c r="P203" s="33"/>
      <c r="Q203" s="26" t="s">
        <v>10</v>
      </c>
      <c r="R203" s="24">
        <v>0</v>
      </c>
    </row>
    <row r="204" spans="1:18" ht="21" customHeight="1" x14ac:dyDescent="0.25">
      <c r="A204" s="32" t="s">
        <v>1055</v>
      </c>
      <c r="B204" s="32" t="s">
        <v>10</v>
      </c>
      <c r="C204" s="33" t="s">
        <v>9</v>
      </c>
      <c r="D204" s="33" t="s">
        <v>62</v>
      </c>
      <c r="E204" s="33" t="s">
        <v>61</v>
      </c>
      <c r="F204" s="33" t="s">
        <v>57</v>
      </c>
      <c r="G204" s="33" t="s">
        <v>57</v>
      </c>
      <c r="H204" s="71" t="s">
        <v>62</v>
      </c>
      <c r="I204" s="33" t="s">
        <v>1571</v>
      </c>
      <c r="J204" s="33" t="s">
        <v>1572</v>
      </c>
      <c r="K204" s="33" t="s">
        <v>3829</v>
      </c>
      <c r="L204" s="32">
        <v>3</v>
      </c>
      <c r="M204" s="32">
        <v>900</v>
      </c>
      <c r="N204" s="33"/>
      <c r="O204" s="32" t="s">
        <v>90</v>
      </c>
      <c r="P204" s="33"/>
      <c r="Q204" s="26" t="s">
        <v>10</v>
      </c>
      <c r="R204" s="24">
        <v>0</v>
      </c>
    </row>
    <row r="205" spans="1:18" ht="21" customHeight="1" x14ac:dyDescent="0.25">
      <c r="A205" s="32" t="s">
        <v>1056</v>
      </c>
      <c r="B205" s="32" t="s">
        <v>10</v>
      </c>
      <c r="C205" s="33" t="s">
        <v>9</v>
      </c>
      <c r="D205" s="33" t="s">
        <v>62</v>
      </c>
      <c r="E205" s="33" t="s">
        <v>61</v>
      </c>
      <c r="F205" s="33" t="s">
        <v>57</v>
      </c>
      <c r="G205" s="33" t="s">
        <v>57</v>
      </c>
      <c r="H205" s="71" t="s">
        <v>62</v>
      </c>
      <c r="I205" s="33" t="s">
        <v>1574</v>
      </c>
      <c r="J205" s="33" t="s">
        <v>1575</v>
      </c>
      <c r="K205" s="33" t="s">
        <v>4420</v>
      </c>
      <c r="L205" s="32">
        <v>9</v>
      </c>
      <c r="M205" s="32">
        <v>2700</v>
      </c>
      <c r="N205" s="33"/>
      <c r="O205" s="32" t="s">
        <v>90</v>
      </c>
      <c r="P205" s="33"/>
      <c r="Q205" s="26" t="s">
        <v>10</v>
      </c>
      <c r="R205" s="24">
        <v>0</v>
      </c>
    </row>
    <row r="206" spans="1:18" ht="21" customHeight="1" x14ac:dyDescent="0.25">
      <c r="A206" s="32" t="s">
        <v>1057</v>
      </c>
      <c r="B206" s="32" t="s">
        <v>10</v>
      </c>
      <c r="C206" s="33" t="s">
        <v>9</v>
      </c>
      <c r="D206" s="33" t="s">
        <v>62</v>
      </c>
      <c r="E206" s="33" t="s">
        <v>61</v>
      </c>
      <c r="F206" s="33" t="s">
        <v>57</v>
      </c>
      <c r="G206" s="33" t="s">
        <v>57</v>
      </c>
      <c r="H206" s="71" t="s">
        <v>62</v>
      </c>
      <c r="I206" s="33" t="s">
        <v>1577</v>
      </c>
      <c r="J206" s="33" t="s">
        <v>1578</v>
      </c>
      <c r="K206" s="33" t="s">
        <v>3830</v>
      </c>
      <c r="L206" s="32">
        <v>8</v>
      </c>
      <c r="M206" s="32">
        <v>2400</v>
      </c>
      <c r="N206" s="33"/>
      <c r="O206" s="32" t="s">
        <v>90</v>
      </c>
      <c r="P206" s="33"/>
      <c r="Q206" s="26" t="s">
        <v>10</v>
      </c>
      <c r="R206" s="24">
        <v>0</v>
      </c>
    </row>
    <row r="207" spans="1:18" ht="21" customHeight="1" x14ac:dyDescent="0.25">
      <c r="A207" s="32" t="s">
        <v>1058</v>
      </c>
      <c r="B207" s="32" t="s">
        <v>10</v>
      </c>
      <c r="C207" s="33" t="s">
        <v>9</v>
      </c>
      <c r="D207" s="33" t="s">
        <v>62</v>
      </c>
      <c r="E207" s="33" t="s">
        <v>61</v>
      </c>
      <c r="F207" s="33" t="s">
        <v>57</v>
      </c>
      <c r="G207" s="33" t="s">
        <v>57</v>
      </c>
      <c r="H207" s="71" t="s">
        <v>62</v>
      </c>
      <c r="I207" s="33" t="s">
        <v>1580</v>
      </c>
      <c r="J207" s="33" t="s">
        <v>4421</v>
      </c>
      <c r="K207" s="33" t="s">
        <v>3831</v>
      </c>
      <c r="L207" s="32">
        <v>7</v>
      </c>
      <c r="M207" s="32">
        <v>2100</v>
      </c>
      <c r="N207" s="33"/>
      <c r="O207" s="32" t="s">
        <v>90</v>
      </c>
      <c r="P207" s="33"/>
      <c r="Q207" s="26" t="s">
        <v>10</v>
      </c>
      <c r="R207" s="24">
        <v>0</v>
      </c>
    </row>
    <row r="208" spans="1:18" ht="21" customHeight="1" x14ac:dyDescent="0.25">
      <c r="A208" s="32" t="s">
        <v>1059</v>
      </c>
      <c r="B208" s="32" t="s">
        <v>10</v>
      </c>
      <c r="C208" s="33" t="s">
        <v>9</v>
      </c>
      <c r="D208" s="33" t="s">
        <v>62</v>
      </c>
      <c r="E208" s="33" t="s">
        <v>61</v>
      </c>
      <c r="F208" s="33" t="s">
        <v>57</v>
      </c>
      <c r="G208" s="33" t="s">
        <v>57</v>
      </c>
      <c r="H208" s="71" t="s">
        <v>62</v>
      </c>
      <c r="I208" s="33" t="s">
        <v>492</v>
      </c>
      <c r="J208" s="33" t="s">
        <v>1583</v>
      </c>
      <c r="K208" s="33" t="s">
        <v>3832</v>
      </c>
      <c r="L208" s="32">
        <v>7</v>
      </c>
      <c r="M208" s="32">
        <v>2100</v>
      </c>
      <c r="N208" s="33"/>
      <c r="O208" s="32" t="s">
        <v>90</v>
      </c>
      <c r="P208" s="33"/>
      <c r="Q208" s="26" t="s">
        <v>10</v>
      </c>
      <c r="R208" s="24">
        <v>0</v>
      </c>
    </row>
    <row r="209" spans="1:18" ht="21" customHeight="1" x14ac:dyDescent="0.25">
      <c r="A209" s="32" t="s">
        <v>1060</v>
      </c>
      <c r="B209" s="32" t="s">
        <v>10</v>
      </c>
      <c r="C209" s="33" t="s">
        <v>9</v>
      </c>
      <c r="D209" s="33" t="s">
        <v>62</v>
      </c>
      <c r="E209" s="33" t="s">
        <v>61</v>
      </c>
      <c r="F209" s="33" t="s">
        <v>57</v>
      </c>
      <c r="G209" s="33" t="s">
        <v>57</v>
      </c>
      <c r="H209" s="71" t="s">
        <v>62</v>
      </c>
      <c r="I209" s="33" t="s">
        <v>493</v>
      </c>
      <c r="J209" s="33" t="s">
        <v>1585</v>
      </c>
      <c r="K209" s="33" t="s">
        <v>3833</v>
      </c>
      <c r="L209" s="32">
        <v>11</v>
      </c>
      <c r="M209" s="32">
        <v>3300</v>
      </c>
      <c r="N209" s="33"/>
      <c r="O209" s="32" t="s">
        <v>90</v>
      </c>
      <c r="P209" s="33"/>
      <c r="Q209" s="26" t="s">
        <v>10</v>
      </c>
      <c r="R209" s="24">
        <v>0</v>
      </c>
    </row>
    <row r="210" spans="1:18" ht="21" customHeight="1" x14ac:dyDescent="0.25">
      <c r="A210" s="32" t="s">
        <v>1061</v>
      </c>
      <c r="B210" s="32" t="s">
        <v>10</v>
      </c>
      <c r="C210" s="33" t="s">
        <v>9</v>
      </c>
      <c r="D210" s="33" t="s">
        <v>62</v>
      </c>
      <c r="E210" s="33" t="s">
        <v>61</v>
      </c>
      <c r="F210" s="33" t="s">
        <v>57</v>
      </c>
      <c r="G210" s="33" t="s">
        <v>57</v>
      </c>
      <c r="H210" s="71" t="s">
        <v>62</v>
      </c>
      <c r="I210" s="33" t="s">
        <v>494</v>
      </c>
      <c r="J210" s="33" t="s">
        <v>1587</v>
      </c>
      <c r="K210" s="33" t="s">
        <v>1588</v>
      </c>
      <c r="L210" s="32">
        <v>10</v>
      </c>
      <c r="M210" s="32">
        <v>3000</v>
      </c>
      <c r="N210" s="33"/>
      <c r="O210" s="32" t="s">
        <v>90</v>
      </c>
      <c r="P210" s="33"/>
      <c r="Q210" s="26" t="s">
        <v>10</v>
      </c>
      <c r="R210" s="24">
        <v>0</v>
      </c>
    </row>
    <row r="211" spans="1:18" ht="21" customHeight="1" x14ac:dyDescent="0.25">
      <c r="A211" s="32" t="s">
        <v>1064</v>
      </c>
      <c r="B211" s="32" t="s">
        <v>10</v>
      </c>
      <c r="C211" s="33" t="s">
        <v>9</v>
      </c>
      <c r="D211" s="33" t="s">
        <v>62</v>
      </c>
      <c r="E211" s="33" t="s">
        <v>61</v>
      </c>
      <c r="F211" s="33" t="s">
        <v>57</v>
      </c>
      <c r="G211" s="33" t="s">
        <v>57</v>
      </c>
      <c r="H211" s="71" t="s">
        <v>62</v>
      </c>
      <c r="I211" s="33" t="s">
        <v>495</v>
      </c>
      <c r="J211" s="33" t="s">
        <v>1590</v>
      </c>
      <c r="K211" s="33" t="s">
        <v>3834</v>
      </c>
      <c r="L211" s="32">
        <v>8</v>
      </c>
      <c r="M211" s="32">
        <v>2400</v>
      </c>
      <c r="N211" s="33"/>
      <c r="O211" s="32" t="s">
        <v>90</v>
      </c>
      <c r="P211" s="33"/>
      <c r="Q211" s="26" t="s">
        <v>10</v>
      </c>
      <c r="R211" s="24">
        <v>0</v>
      </c>
    </row>
    <row r="212" spans="1:18" ht="21" customHeight="1" x14ac:dyDescent="0.25">
      <c r="A212" s="32" t="s">
        <v>1067</v>
      </c>
      <c r="B212" s="32" t="s">
        <v>10</v>
      </c>
      <c r="C212" s="33" t="s">
        <v>9</v>
      </c>
      <c r="D212" s="33" t="s">
        <v>62</v>
      </c>
      <c r="E212" s="33" t="s">
        <v>61</v>
      </c>
      <c r="F212" s="33" t="s">
        <v>57</v>
      </c>
      <c r="G212" s="33" t="s">
        <v>57</v>
      </c>
      <c r="H212" s="71" t="s">
        <v>62</v>
      </c>
      <c r="I212" s="33" t="s">
        <v>496</v>
      </c>
      <c r="J212" s="33" t="s">
        <v>1592</v>
      </c>
      <c r="K212" s="33" t="s">
        <v>1593</v>
      </c>
      <c r="L212" s="32">
        <v>11</v>
      </c>
      <c r="M212" s="32">
        <v>3300</v>
      </c>
      <c r="N212" s="33"/>
      <c r="O212" s="32" t="s">
        <v>90</v>
      </c>
      <c r="P212" s="33"/>
      <c r="Q212" s="26" t="s">
        <v>10</v>
      </c>
      <c r="R212" s="24">
        <v>0</v>
      </c>
    </row>
    <row r="213" spans="1:18" ht="21" customHeight="1" x14ac:dyDescent="0.25">
      <c r="A213" s="32" t="s">
        <v>1071</v>
      </c>
      <c r="B213" s="32" t="s">
        <v>10</v>
      </c>
      <c r="C213" s="33" t="s">
        <v>9</v>
      </c>
      <c r="D213" s="33" t="s">
        <v>62</v>
      </c>
      <c r="E213" s="33" t="s">
        <v>61</v>
      </c>
      <c r="F213" s="33" t="s">
        <v>57</v>
      </c>
      <c r="G213" s="33" t="s">
        <v>57</v>
      </c>
      <c r="H213" s="71" t="s">
        <v>62</v>
      </c>
      <c r="I213" s="33" t="s">
        <v>497</v>
      </c>
      <c r="J213" s="33" t="s">
        <v>1595</v>
      </c>
      <c r="K213" s="33" t="s">
        <v>3835</v>
      </c>
      <c r="L213" s="32">
        <v>6</v>
      </c>
      <c r="M213" s="32">
        <v>1800</v>
      </c>
      <c r="N213" s="33"/>
      <c r="O213" s="32" t="s">
        <v>90</v>
      </c>
      <c r="P213" s="33"/>
      <c r="Q213" s="26" t="s">
        <v>10</v>
      </c>
      <c r="R213" s="24">
        <v>0</v>
      </c>
    </row>
    <row r="214" spans="1:18" ht="21" customHeight="1" x14ac:dyDescent="0.25">
      <c r="A214" s="32" t="s">
        <v>1075</v>
      </c>
      <c r="B214" s="32" t="s">
        <v>10</v>
      </c>
      <c r="C214" s="33" t="s">
        <v>9</v>
      </c>
      <c r="D214" s="33" t="s">
        <v>62</v>
      </c>
      <c r="E214" s="33" t="s">
        <v>61</v>
      </c>
      <c r="F214" s="33" t="s">
        <v>57</v>
      </c>
      <c r="G214" s="33" t="s">
        <v>57</v>
      </c>
      <c r="H214" s="71" t="s">
        <v>62</v>
      </c>
      <c r="I214" s="33" t="s">
        <v>498</v>
      </c>
      <c r="J214" s="33" t="s">
        <v>1597</v>
      </c>
      <c r="K214" s="33" t="s">
        <v>3836</v>
      </c>
      <c r="L214" s="32">
        <v>4</v>
      </c>
      <c r="M214" s="32">
        <v>1200</v>
      </c>
      <c r="N214" s="33"/>
      <c r="O214" s="32" t="s">
        <v>90</v>
      </c>
      <c r="P214" s="33"/>
      <c r="Q214" s="26" t="s">
        <v>10</v>
      </c>
      <c r="R214" s="24">
        <v>0</v>
      </c>
    </row>
    <row r="215" spans="1:18" ht="21" customHeight="1" x14ac:dyDescent="0.25">
      <c r="A215" s="32" t="s">
        <v>1078</v>
      </c>
      <c r="B215" s="32" t="s">
        <v>10</v>
      </c>
      <c r="C215" s="33" t="s">
        <v>9</v>
      </c>
      <c r="D215" s="33" t="s">
        <v>62</v>
      </c>
      <c r="E215" s="33" t="s">
        <v>61</v>
      </c>
      <c r="F215" s="33" t="s">
        <v>57</v>
      </c>
      <c r="G215" s="33" t="s">
        <v>57</v>
      </c>
      <c r="H215" s="71" t="s">
        <v>62</v>
      </c>
      <c r="I215" s="33" t="s">
        <v>499</v>
      </c>
      <c r="J215" s="33" t="s">
        <v>1599</v>
      </c>
      <c r="K215" s="33" t="s">
        <v>3837</v>
      </c>
      <c r="L215" s="32">
        <v>10</v>
      </c>
      <c r="M215" s="32">
        <v>3000</v>
      </c>
      <c r="N215" s="33"/>
      <c r="O215" s="32" t="s">
        <v>90</v>
      </c>
      <c r="P215" s="33"/>
      <c r="Q215" s="26" t="s">
        <v>10</v>
      </c>
      <c r="R215" s="24">
        <v>0</v>
      </c>
    </row>
    <row r="216" spans="1:18" ht="21" customHeight="1" x14ac:dyDescent="0.25">
      <c r="A216" s="32" t="s">
        <v>1081</v>
      </c>
      <c r="B216" s="32" t="s">
        <v>10</v>
      </c>
      <c r="C216" s="33" t="s">
        <v>9</v>
      </c>
      <c r="D216" s="33" t="s">
        <v>62</v>
      </c>
      <c r="E216" s="33" t="s">
        <v>61</v>
      </c>
      <c r="F216" s="33" t="s">
        <v>57</v>
      </c>
      <c r="G216" s="33" t="s">
        <v>57</v>
      </c>
      <c r="H216" s="71" t="s">
        <v>62</v>
      </c>
      <c r="I216" s="33" t="s">
        <v>500</v>
      </c>
      <c r="J216" s="33" t="s">
        <v>1601</v>
      </c>
      <c r="K216" s="33" t="s">
        <v>3838</v>
      </c>
      <c r="L216" s="32">
        <v>9</v>
      </c>
      <c r="M216" s="32">
        <v>2700</v>
      </c>
      <c r="N216" s="33"/>
      <c r="O216" s="32" t="s">
        <v>90</v>
      </c>
      <c r="P216" s="33"/>
      <c r="Q216" s="26" t="s">
        <v>10</v>
      </c>
      <c r="R216" s="24">
        <v>0</v>
      </c>
    </row>
    <row r="217" spans="1:18" ht="21" customHeight="1" x14ac:dyDescent="0.25">
      <c r="A217" s="32" t="s">
        <v>1084</v>
      </c>
      <c r="B217" s="32" t="s">
        <v>10</v>
      </c>
      <c r="C217" s="33" t="s">
        <v>9</v>
      </c>
      <c r="D217" s="33" t="s">
        <v>62</v>
      </c>
      <c r="E217" s="33" t="s">
        <v>61</v>
      </c>
      <c r="F217" s="33" t="s">
        <v>57</v>
      </c>
      <c r="G217" s="33" t="s">
        <v>57</v>
      </c>
      <c r="H217" s="71" t="s">
        <v>62</v>
      </c>
      <c r="I217" s="33" t="s">
        <v>501</v>
      </c>
      <c r="J217" s="33" t="s">
        <v>1603</v>
      </c>
      <c r="K217" s="33" t="s">
        <v>4422</v>
      </c>
      <c r="L217" s="32">
        <v>4</v>
      </c>
      <c r="M217" s="32">
        <v>1200</v>
      </c>
      <c r="N217" s="33"/>
      <c r="O217" s="32" t="s">
        <v>90</v>
      </c>
      <c r="P217" s="33"/>
      <c r="Q217" s="26" t="s">
        <v>10</v>
      </c>
      <c r="R217" s="24">
        <v>0</v>
      </c>
    </row>
    <row r="218" spans="1:18" ht="21" customHeight="1" x14ac:dyDescent="0.25">
      <c r="A218" s="32" t="s">
        <v>1087</v>
      </c>
      <c r="B218" s="32" t="s">
        <v>10</v>
      </c>
      <c r="C218" s="33" t="s">
        <v>9</v>
      </c>
      <c r="D218" s="33" t="s">
        <v>62</v>
      </c>
      <c r="E218" s="33" t="s">
        <v>61</v>
      </c>
      <c r="F218" s="33" t="s">
        <v>57</v>
      </c>
      <c r="G218" s="33" t="s">
        <v>57</v>
      </c>
      <c r="H218" s="71" t="s">
        <v>62</v>
      </c>
      <c r="I218" s="33" t="s">
        <v>502</v>
      </c>
      <c r="J218" s="33" t="s">
        <v>1605</v>
      </c>
      <c r="K218" s="33" t="s">
        <v>3839</v>
      </c>
      <c r="L218" s="32">
        <v>4</v>
      </c>
      <c r="M218" s="32">
        <v>1200</v>
      </c>
      <c r="N218" s="33"/>
      <c r="O218" s="32" t="s">
        <v>90</v>
      </c>
      <c r="P218" s="33"/>
      <c r="Q218" s="26" t="s">
        <v>10</v>
      </c>
      <c r="R218" s="24">
        <v>0</v>
      </c>
    </row>
    <row r="219" spans="1:18" ht="21" customHeight="1" x14ac:dyDescent="0.25">
      <c r="A219" s="32" t="s">
        <v>1090</v>
      </c>
      <c r="B219" s="32" t="s">
        <v>10</v>
      </c>
      <c r="C219" s="33" t="s">
        <v>9</v>
      </c>
      <c r="D219" s="33" t="s">
        <v>62</v>
      </c>
      <c r="E219" s="33" t="s">
        <v>61</v>
      </c>
      <c r="F219" s="33" t="s">
        <v>57</v>
      </c>
      <c r="G219" s="33" t="s">
        <v>57</v>
      </c>
      <c r="H219" s="71" t="s">
        <v>62</v>
      </c>
      <c r="I219" s="33" t="s">
        <v>503</v>
      </c>
      <c r="J219" s="33" t="s">
        <v>1607</v>
      </c>
      <c r="K219" s="33" t="s">
        <v>3840</v>
      </c>
      <c r="L219" s="32">
        <v>17</v>
      </c>
      <c r="M219" s="32">
        <v>5100</v>
      </c>
      <c r="N219" s="33"/>
      <c r="O219" s="32" t="s">
        <v>90</v>
      </c>
      <c r="P219" s="33"/>
      <c r="Q219" s="26" t="s">
        <v>10</v>
      </c>
      <c r="R219" s="24">
        <v>0</v>
      </c>
    </row>
    <row r="220" spans="1:18" ht="21" customHeight="1" x14ac:dyDescent="0.25">
      <c r="A220" s="32" t="s">
        <v>1093</v>
      </c>
      <c r="B220" s="32" t="s">
        <v>10</v>
      </c>
      <c r="C220" s="33" t="s">
        <v>9</v>
      </c>
      <c r="D220" s="33" t="s">
        <v>62</v>
      </c>
      <c r="E220" s="33" t="s">
        <v>61</v>
      </c>
      <c r="F220" s="33" t="s">
        <v>57</v>
      </c>
      <c r="G220" s="33" t="s">
        <v>57</v>
      </c>
      <c r="H220" s="71" t="s">
        <v>62</v>
      </c>
      <c r="I220" s="33" t="s">
        <v>504</v>
      </c>
      <c r="J220" s="33" t="s">
        <v>1609</v>
      </c>
      <c r="K220" s="33" t="s">
        <v>1610</v>
      </c>
      <c r="L220" s="32">
        <v>12</v>
      </c>
      <c r="M220" s="32">
        <v>3600</v>
      </c>
      <c r="N220" s="33"/>
      <c r="O220" s="32" t="s">
        <v>90</v>
      </c>
      <c r="P220" s="33"/>
      <c r="Q220" s="26" t="s">
        <v>10</v>
      </c>
      <c r="R220" s="24">
        <v>0</v>
      </c>
    </row>
    <row r="221" spans="1:18" ht="21" customHeight="1" x14ac:dyDescent="0.25">
      <c r="A221" s="32" t="s">
        <v>1096</v>
      </c>
      <c r="B221" s="32" t="s">
        <v>10</v>
      </c>
      <c r="C221" s="33" t="s">
        <v>9</v>
      </c>
      <c r="D221" s="33" t="s">
        <v>62</v>
      </c>
      <c r="E221" s="33" t="s">
        <v>61</v>
      </c>
      <c r="F221" s="33" t="s">
        <v>57</v>
      </c>
      <c r="G221" s="33" t="s">
        <v>57</v>
      </c>
      <c r="H221" s="71" t="s">
        <v>62</v>
      </c>
      <c r="I221" s="33" t="s">
        <v>505</v>
      </c>
      <c r="J221" s="33" t="s">
        <v>1612</v>
      </c>
      <c r="K221" s="33" t="s">
        <v>3841</v>
      </c>
      <c r="L221" s="32">
        <v>15</v>
      </c>
      <c r="M221" s="32">
        <v>4500</v>
      </c>
      <c r="N221" s="33"/>
      <c r="O221" s="32" t="s">
        <v>90</v>
      </c>
      <c r="P221" s="33"/>
      <c r="Q221" s="26" t="s">
        <v>10</v>
      </c>
      <c r="R221" s="24">
        <v>0</v>
      </c>
    </row>
    <row r="222" spans="1:18" ht="21" customHeight="1" x14ac:dyDescent="0.25">
      <c r="A222" s="32" t="s">
        <v>1099</v>
      </c>
      <c r="B222" s="32" t="s">
        <v>10</v>
      </c>
      <c r="C222" s="33" t="s">
        <v>9</v>
      </c>
      <c r="D222" s="33" t="s">
        <v>62</v>
      </c>
      <c r="E222" s="33" t="s">
        <v>61</v>
      </c>
      <c r="F222" s="33" t="s">
        <v>57</v>
      </c>
      <c r="G222" s="33" t="s">
        <v>57</v>
      </c>
      <c r="H222" s="71" t="s">
        <v>62</v>
      </c>
      <c r="I222" s="33" t="s">
        <v>506</v>
      </c>
      <c r="J222" s="33" t="s">
        <v>1614</v>
      </c>
      <c r="K222" s="33" t="s">
        <v>3842</v>
      </c>
      <c r="L222" s="32">
        <v>12</v>
      </c>
      <c r="M222" s="32">
        <v>3600</v>
      </c>
      <c r="N222" s="33"/>
      <c r="O222" s="32" t="s">
        <v>90</v>
      </c>
      <c r="P222" s="33"/>
      <c r="Q222" s="26" t="s">
        <v>10</v>
      </c>
      <c r="R222" s="24">
        <v>0</v>
      </c>
    </row>
    <row r="223" spans="1:18" ht="21" customHeight="1" x14ac:dyDescent="0.25">
      <c r="A223" s="32" t="s">
        <v>1102</v>
      </c>
      <c r="B223" s="32" t="s">
        <v>10</v>
      </c>
      <c r="C223" s="33" t="s">
        <v>9</v>
      </c>
      <c r="D223" s="33" t="s">
        <v>62</v>
      </c>
      <c r="E223" s="33" t="s">
        <v>61</v>
      </c>
      <c r="F223" s="33" t="s">
        <v>57</v>
      </c>
      <c r="G223" s="33" t="s">
        <v>57</v>
      </c>
      <c r="H223" s="71" t="s">
        <v>62</v>
      </c>
      <c r="I223" s="33" t="s">
        <v>507</v>
      </c>
      <c r="J223" s="33" t="s">
        <v>1615</v>
      </c>
      <c r="K223" s="33" t="s">
        <v>3843</v>
      </c>
      <c r="L223" s="32">
        <v>12</v>
      </c>
      <c r="M223" s="32">
        <v>3600</v>
      </c>
      <c r="N223" s="33"/>
      <c r="O223" s="32" t="s">
        <v>90</v>
      </c>
      <c r="P223" s="33"/>
      <c r="Q223" s="26" t="s">
        <v>10</v>
      </c>
      <c r="R223" s="24">
        <v>0</v>
      </c>
    </row>
    <row r="224" spans="1:18" ht="21" customHeight="1" x14ac:dyDescent="0.25">
      <c r="A224" s="32" t="s">
        <v>1104</v>
      </c>
      <c r="B224" s="32" t="s">
        <v>10</v>
      </c>
      <c r="C224" s="33" t="s">
        <v>9</v>
      </c>
      <c r="D224" s="33" t="s">
        <v>62</v>
      </c>
      <c r="E224" s="33" t="s">
        <v>61</v>
      </c>
      <c r="F224" s="33" t="s">
        <v>57</v>
      </c>
      <c r="G224" s="33" t="s">
        <v>57</v>
      </c>
      <c r="H224" s="71" t="s">
        <v>62</v>
      </c>
      <c r="I224" s="33" t="s">
        <v>508</v>
      </c>
      <c r="J224" s="33" t="s">
        <v>1617</v>
      </c>
      <c r="K224" s="33" t="s">
        <v>3844</v>
      </c>
      <c r="L224" s="32">
        <v>7</v>
      </c>
      <c r="M224" s="32">
        <v>2100</v>
      </c>
      <c r="N224" s="33"/>
      <c r="O224" s="32" t="s">
        <v>90</v>
      </c>
      <c r="P224" s="33"/>
      <c r="Q224" s="26" t="s">
        <v>10</v>
      </c>
      <c r="R224" s="24">
        <v>0</v>
      </c>
    </row>
    <row r="225" spans="1:18" ht="21" customHeight="1" x14ac:dyDescent="0.25">
      <c r="A225" s="32" t="s">
        <v>1107</v>
      </c>
      <c r="B225" s="32" t="s">
        <v>10</v>
      </c>
      <c r="C225" s="33" t="s">
        <v>9</v>
      </c>
      <c r="D225" s="33" t="s">
        <v>62</v>
      </c>
      <c r="E225" s="33" t="s">
        <v>61</v>
      </c>
      <c r="F225" s="33" t="s">
        <v>57</v>
      </c>
      <c r="G225" s="33" t="s">
        <v>57</v>
      </c>
      <c r="H225" s="71" t="s">
        <v>62</v>
      </c>
      <c r="I225" s="33" t="s">
        <v>509</v>
      </c>
      <c r="J225" s="33" t="s">
        <v>1619</v>
      </c>
      <c r="K225" s="33" t="s">
        <v>3845</v>
      </c>
      <c r="L225" s="32">
        <v>9</v>
      </c>
      <c r="M225" s="32">
        <v>2700</v>
      </c>
      <c r="N225" s="33"/>
      <c r="O225" s="32" t="s">
        <v>90</v>
      </c>
      <c r="P225" s="33"/>
      <c r="Q225" s="26" t="s">
        <v>10</v>
      </c>
      <c r="R225" s="24">
        <v>0</v>
      </c>
    </row>
    <row r="226" spans="1:18" ht="21" customHeight="1" x14ac:dyDescent="0.25">
      <c r="A226" s="32" t="s">
        <v>1110</v>
      </c>
      <c r="B226" s="32" t="s">
        <v>10</v>
      </c>
      <c r="C226" s="33" t="s">
        <v>9</v>
      </c>
      <c r="D226" s="33" t="s">
        <v>62</v>
      </c>
      <c r="E226" s="33" t="s">
        <v>61</v>
      </c>
      <c r="F226" s="33" t="s">
        <v>57</v>
      </c>
      <c r="G226" s="33" t="s">
        <v>57</v>
      </c>
      <c r="H226" s="71" t="s">
        <v>62</v>
      </c>
      <c r="I226" s="33" t="s">
        <v>510</v>
      </c>
      <c r="J226" s="33" t="s">
        <v>1621</v>
      </c>
      <c r="K226" s="33" t="s">
        <v>1622</v>
      </c>
      <c r="L226" s="32">
        <v>7</v>
      </c>
      <c r="M226" s="32">
        <v>2100</v>
      </c>
      <c r="N226" s="33"/>
      <c r="O226" s="32" t="s">
        <v>90</v>
      </c>
      <c r="P226" s="33"/>
      <c r="Q226" s="26" t="s">
        <v>10</v>
      </c>
      <c r="R226" s="24">
        <v>0</v>
      </c>
    </row>
    <row r="227" spans="1:18" ht="21" customHeight="1" x14ac:dyDescent="0.25">
      <c r="A227" s="32" t="s">
        <v>1113</v>
      </c>
      <c r="B227" s="32" t="s">
        <v>10</v>
      </c>
      <c r="C227" s="33" t="s">
        <v>9</v>
      </c>
      <c r="D227" s="33" t="s">
        <v>62</v>
      </c>
      <c r="E227" s="33" t="s">
        <v>61</v>
      </c>
      <c r="F227" s="33" t="s">
        <v>57</v>
      </c>
      <c r="G227" s="33" t="s">
        <v>57</v>
      </c>
      <c r="H227" s="71" t="s">
        <v>62</v>
      </c>
      <c r="I227" s="33" t="s">
        <v>511</v>
      </c>
      <c r="J227" s="33" t="s">
        <v>1624</v>
      </c>
      <c r="K227" s="33" t="s">
        <v>3846</v>
      </c>
      <c r="L227" s="32">
        <v>4</v>
      </c>
      <c r="M227" s="32">
        <v>1200</v>
      </c>
      <c r="N227" s="33"/>
      <c r="O227" s="32" t="s">
        <v>90</v>
      </c>
      <c r="P227" s="33"/>
      <c r="Q227" s="26" t="s">
        <v>10</v>
      </c>
      <c r="R227" s="24">
        <v>0</v>
      </c>
    </row>
    <row r="228" spans="1:18" ht="21" customHeight="1" x14ac:dyDescent="0.25">
      <c r="A228" s="32" t="s">
        <v>1116</v>
      </c>
      <c r="B228" s="32" t="s">
        <v>10</v>
      </c>
      <c r="C228" s="33" t="s">
        <v>9</v>
      </c>
      <c r="D228" s="33" t="s">
        <v>62</v>
      </c>
      <c r="E228" s="33" t="s">
        <v>61</v>
      </c>
      <c r="F228" s="33" t="s">
        <v>57</v>
      </c>
      <c r="G228" s="33" t="s">
        <v>57</v>
      </c>
      <c r="H228" s="71" t="s">
        <v>62</v>
      </c>
      <c r="I228" s="33" t="s">
        <v>512</v>
      </c>
      <c r="J228" s="33" t="s">
        <v>1626</v>
      </c>
      <c r="K228" s="33" t="s">
        <v>1627</v>
      </c>
      <c r="L228" s="32">
        <v>8</v>
      </c>
      <c r="M228" s="32">
        <v>2400</v>
      </c>
      <c r="N228" s="33"/>
      <c r="O228" s="32" t="s">
        <v>90</v>
      </c>
      <c r="P228" s="33"/>
      <c r="Q228" s="26" t="s">
        <v>10</v>
      </c>
      <c r="R228" s="24">
        <v>0</v>
      </c>
    </row>
    <row r="229" spans="1:18" ht="21" customHeight="1" x14ac:dyDescent="0.25">
      <c r="A229" s="32" t="s">
        <v>1119</v>
      </c>
      <c r="B229" s="32" t="s">
        <v>10</v>
      </c>
      <c r="C229" s="33" t="s">
        <v>9</v>
      </c>
      <c r="D229" s="33" t="s">
        <v>62</v>
      </c>
      <c r="E229" s="33" t="s">
        <v>61</v>
      </c>
      <c r="F229" s="33" t="s">
        <v>57</v>
      </c>
      <c r="G229" s="33" t="s">
        <v>57</v>
      </c>
      <c r="H229" s="71" t="s">
        <v>62</v>
      </c>
      <c r="I229" s="33" t="s">
        <v>513</v>
      </c>
      <c r="J229" s="33" t="s">
        <v>1629</v>
      </c>
      <c r="K229" s="33" t="s">
        <v>3847</v>
      </c>
      <c r="L229" s="32">
        <v>18</v>
      </c>
      <c r="M229" s="32">
        <v>5400</v>
      </c>
      <c r="N229" s="33"/>
      <c r="O229" s="32" t="s">
        <v>90</v>
      </c>
      <c r="P229" s="33"/>
      <c r="Q229" s="26" t="s">
        <v>10</v>
      </c>
      <c r="R229" s="24">
        <v>0</v>
      </c>
    </row>
    <row r="230" spans="1:18" ht="21" customHeight="1" x14ac:dyDescent="0.25">
      <c r="A230" s="32" t="s">
        <v>1122</v>
      </c>
      <c r="B230" s="32" t="s">
        <v>10</v>
      </c>
      <c r="C230" s="33" t="s">
        <v>9</v>
      </c>
      <c r="D230" s="33" t="s">
        <v>62</v>
      </c>
      <c r="E230" s="33" t="s">
        <v>61</v>
      </c>
      <c r="F230" s="33" t="s">
        <v>57</v>
      </c>
      <c r="G230" s="33" t="s">
        <v>57</v>
      </c>
      <c r="H230" s="71" t="s">
        <v>62</v>
      </c>
      <c r="I230" s="33" t="s">
        <v>514</v>
      </c>
      <c r="J230" s="33" t="s">
        <v>1631</v>
      </c>
      <c r="K230" s="33" t="s">
        <v>4423</v>
      </c>
      <c r="L230" s="32">
        <v>8</v>
      </c>
      <c r="M230" s="32">
        <v>2400</v>
      </c>
      <c r="N230" s="33"/>
      <c r="O230" s="32" t="s">
        <v>90</v>
      </c>
      <c r="P230" s="33"/>
      <c r="Q230" s="26" t="s">
        <v>10</v>
      </c>
      <c r="R230" s="24">
        <v>0</v>
      </c>
    </row>
    <row r="231" spans="1:18" ht="21" customHeight="1" x14ac:dyDescent="0.25">
      <c r="A231" s="32" t="s">
        <v>1125</v>
      </c>
      <c r="B231" s="32" t="s">
        <v>10</v>
      </c>
      <c r="C231" s="33" t="s">
        <v>9</v>
      </c>
      <c r="D231" s="33" t="s">
        <v>62</v>
      </c>
      <c r="E231" s="33" t="s">
        <v>61</v>
      </c>
      <c r="F231" s="33" t="s">
        <v>57</v>
      </c>
      <c r="G231" s="33" t="s">
        <v>57</v>
      </c>
      <c r="H231" s="71" t="s">
        <v>62</v>
      </c>
      <c r="I231" s="33" t="s">
        <v>515</v>
      </c>
      <c r="J231" s="33" t="s">
        <v>1633</v>
      </c>
      <c r="K231" s="33" t="s">
        <v>4424</v>
      </c>
      <c r="L231" s="32">
        <v>22</v>
      </c>
      <c r="M231" s="32">
        <v>6600</v>
      </c>
      <c r="N231" s="33"/>
      <c r="O231" s="32" t="s">
        <v>90</v>
      </c>
      <c r="P231" s="33"/>
      <c r="Q231" s="26" t="s">
        <v>10</v>
      </c>
      <c r="R231" s="24">
        <v>0</v>
      </c>
    </row>
    <row r="232" spans="1:18" ht="21" customHeight="1" x14ac:dyDescent="0.25">
      <c r="A232" s="32" t="s">
        <v>1128</v>
      </c>
      <c r="B232" s="32" t="s">
        <v>10</v>
      </c>
      <c r="C232" s="33" t="s">
        <v>9</v>
      </c>
      <c r="D232" s="33" t="s">
        <v>62</v>
      </c>
      <c r="E232" s="33" t="s">
        <v>61</v>
      </c>
      <c r="F232" s="33" t="s">
        <v>57</v>
      </c>
      <c r="G232" s="33" t="s">
        <v>57</v>
      </c>
      <c r="H232" s="71" t="s">
        <v>62</v>
      </c>
      <c r="I232" s="33" t="s">
        <v>516</v>
      </c>
      <c r="J232" s="33" t="s">
        <v>1635</v>
      </c>
      <c r="K232" s="33" t="s">
        <v>4425</v>
      </c>
      <c r="L232" s="32">
        <v>9</v>
      </c>
      <c r="M232" s="32">
        <v>2700</v>
      </c>
      <c r="N232" s="33"/>
      <c r="O232" s="32" t="s">
        <v>90</v>
      </c>
      <c r="P232" s="33"/>
      <c r="Q232" s="26" t="s">
        <v>10</v>
      </c>
      <c r="R232" s="24">
        <v>0</v>
      </c>
    </row>
    <row r="233" spans="1:18" ht="21" customHeight="1" x14ac:dyDescent="0.25">
      <c r="A233" s="32" t="s">
        <v>1131</v>
      </c>
      <c r="B233" s="32" t="s">
        <v>10</v>
      </c>
      <c r="C233" s="33" t="s">
        <v>9</v>
      </c>
      <c r="D233" s="33" t="s">
        <v>62</v>
      </c>
      <c r="E233" s="33" t="s">
        <v>61</v>
      </c>
      <c r="F233" s="33" t="s">
        <v>57</v>
      </c>
      <c r="G233" s="33" t="s">
        <v>57</v>
      </c>
      <c r="H233" s="71" t="s">
        <v>62</v>
      </c>
      <c r="I233" s="33" t="s">
        <v>517</v>
      </c>
      <c r="J233" s="33" t="s">
        <v>1637</v>
      </c>
      <c r="K233" s="33" t="s">
        <v>473</v>
      </c>
      <c r="L233" s="32">
        <v>6</v>
      </c>
      <c r="M233" s="32">
        <v>1800</v>
      </c>
      <c r="N233" s="33"/>
      <c r="O233" s="32" t="s">
        <v>90</v>
      </c>
      <c r="P233" s="33"/>
      <c r="Q233" s="26" t="s">
        <v>10</v>
      </c>
      <c r="R233" s="24">
        <v>0</v>
      </c>
    </row>
    <row r="234" spans="1:18" ht="21" customHeight="1" x14ac:dyDescent="0.25">
      <c r="A234" s="32" t="s">
        <v>1134</v>
      </c>
      <c r="B234" s="32" t="s">
        <v>10</v>
      </c>
      <c r="C234" s="33" t="s">
        <v>9</v>
      </c>
      <c r="D234" s="33" t="s">
        <v>62</v>
      </c>
      <c r="E234" s="33" t="s">
        <v>61</v>
      </c>
      <c r="F234" s="33" t="s">
        <v>57</v>
      </c>
      <c r="G234" s="33" t="s">
        <v>57</v>
      </c>
      <c r="H234" s="71" t="s">
        <v>62</v>
      </c>
      <c r="I234" s="33" t="s">
        <v>518</v>
      </c>
      <c r="J234" s="33" t="s">
        <v>1640</v>
      </c>
      <c r="K234" s="33" t="s">
        <v>3848</v>
      </c>
      <c r="L234" s="32">
        <v>6</v>
      </c>
      <c r="M234" s="32">
        <v>1800</v>
      </c>
      <c r="N234" s="33"/>
      <c r="O234" s="32" t="s">
        <v>90</v>
      </c>
      <c r="P234" s="33"/>
      <c r="Q234" s="26" t="s">
        <v>10</v>
      </c>
      <c r="R234" s="24">
        <v>0</v>
      </c>
    </row>
    <row r="235" spans="1:18" ht="21" customHeight="1" x14ac:dyDescent="0.25">
      <c r="A235" s="32" t="s">
        <v>1137</v>
      </c>
      <c r="B235" s="32" t="s">
        <v>10</v>
      </c>
      <c r="C235" s="33" t="s">
        <v>9</v>
      </c>
      <c r="D235" s="33" t="s">
        <v>62</v>
      </c>
      <c r="E235" s="33" t="s">
        <v>61</v>
      </c>
      <c r="F235" s="33" t="s">
        <v>57</v>
      </c>
      <c r="G235" s="33" t="s">
        <v>57</v>
      </c>
      <c r="H235" s="71" t="s">
        <v>62</v>
      </c>
      <c r="I235" s="33" t="s">
        <v>519</v>
      </c>
      <c r="J235" s="33" t="s">
        <v>1642</v>
      </c>
      <c r="K235" s="33" t="s">
        <v>1643</v>
      </c>
      <c r="L235" s="32">
        <v>6</v>
      </c>
      <c r="M235" s="32">
        <v>1800</v>
      </c>
      <c r="N235" s="33"/>
      <c r="O235" s="32" t="s">
        <v>90</v>
      </c>
      <c r="P235" s="33"/>
      <c r="Q235" s="26" t="s">
        <v>10</v>
      </c>
      <c r="R235" s="24">
        <v>0</v>
      </c>
    </row>
    <row r="236" spans="1:18" ht="21" customHeight="1" x14ac:dyDescent="0.25">
      <c r="A236" s="32" t="s">
        <v>1140</v>
      </c>
      <c r="B236" s="32" t="s">
        <v>10</v>
      </c>
      <c r="C236" s="33" t="s">
        <v>9</v>
      </c>
      <c r="D236" s="33" t="s">
        <v>62</v>
      </c>
      <c r="E236" s="33" t="s">
        <v>61</v>
      </c>
      <c r="F236" s="33" t="s">
        <v>57</v>
      </c>
      <c r="G236" s="33" t="s">
        <v>57</v>
      </c>
      <c r="H236" s="71" t="s">
        <v>62</v>
      </c>
      <c r="I236" s="33" t="s">
        <v>520</v>
      </c>
      <c r="J236" s="33" t="s">
        <v>1645</v>
      </c>
      <c r="K236" s="33" t="s">
        <v>4426</v>
      </c>
      <c r="L236" s="32">
        <v>9</v>
      </c>
      <c r="M236" s="32">
        <v>2700</v>
      </c>
      <c r="N236" s="33"/>
      <c r="O236" s="32" t="s">
        <v>90</v>
      </c>
      <c r="P236" s="33"/>
      <c r="Q236" s="26" t="s">
        <v>10</v>
      </c>
      <c r="R236" s="24">
        <v>0</v>
      </c>
    </row>
    <row r="237" spans="1:18" ht="21" customHeight="1" x14ac:dyDescent="0.25">
      <c r="A237" s="32" t="s">
        <v>1144</v>
      </c>
      <c r="B237" s="32" t="s">
        <v>10</v>
      </c>
      <c r="C237" s="33" t="s">
        <v>9</v>
      </c>
      <c r="D237" s="33" t="s">
        <v>62</v>
      </c>
      <c r="E237" s="33" t="s">
        <v>61</v>
      </c>
      <c r="F237" s="33" t="s">
        <v>57</v>
      </c>
      <c r="G237" s="33" t="s">
        <v>57</v>
      </c>
      <c r="H237" s="71" t="s">
        <v>62</v>
      </c>
      <c r="I237" s="33" t="s">
        <v>521</v>
      </c>
      <c r="J237" s="33" t="s">
        <v>1647</v>
      </c>
      <c r="K237" s="33" t="s">
        <v>4427</v>
      </c>
      <c r="L237" s="32">
        <v>11</v>
      </c>
      <c r="M237" s="32">
        <v>3300</v>
      </c>
      <c r="N237" s="33"/>
      <c r="O237" s="32" t="s">
        <v>90</v>
      </c>
      <c r="P237" s="33"/>
      <c r="Q237" s="26" t="s">
        <v>10</v>
      </c>
      <c r="R237" s="24">
        <v>0</v>
      </c>
    </row>
    <row r="238" spans="1:18" ht="21" customHeight="1" x14ac:dyDescent="0.25">
      <c r="A238" s="32" t="s">
        <v>1145</v>
      </c>
      <c r="B238" s="32" t="s">
        <v>10</v>
      </c>
      <c r="C238" s="33" t="s">
        <v>9</v>
      </c>
      <c r="D238" s="33" t="s">
        <v>62</v>
      </c>
      <c r="E238" s="33" t="s">
        <v>61</v>
      </c>
      <c r="F238" s="33" t="s">
        <v>57</v>
      </c>
      <c r="G238" s="33" t="s">
        <v>57</v>
      </c>
      <c r="H238" s="71" t="s">
        <v>62</v>
      </c>
      <c r="I238" s="33" t="s">
        <v>522</v>
      </c>
      <c r="J238" s="33" t="s">
        <v>1649</v>
      </c>
      <c r="K238" s="33" t="s">
        <v>1650</v>
      </c>
      <c r="L238" s="32">
        <v>5</v>
      </c>
      <c r="M238" s="32">
        <v>1500</v>
      </c>
      <c r="N238" s="33"/>
      <c r="O238" s="32" t="s">
        <v>90</v>
      </c>
      <c r="P238" s="33"/>
      <c r="Q238" s="26" t="s">
        <v>10</v>
      </c>
      <c r="R238" s="24">
        <v>0</v>
      </c>
    </row>
    <row r="239" spans="1:18" ht="21" customHeight="1" x14ac:dyDescent="0.25">
      <c r="A239" s="32" t="s">
        <v>1148</v>
      </c>
      <c r="B239" s="32" t="s">
        <v>10</v>
      </c>
      <c r="C239" s="33" t="s">
        <v>9</v>
      </c>
      <c r="D239" s="33" t="s">
        <v>62</v>
      </c>
      <c r="E239" s="33" t="s">
        <v>61</v>
      </c>
      <c r="F239" s="33" t="s">
        <v>57</v>
      </c>
      <c r="G239" s="33" t="s">
        <v>57</v>
      </c>
      <c r="H239" s="71" t="s">
        <v>62</v>
      </c>
      <c r="I239" s="33" t="s">
        <v>523</v>
      </c>
      <c r="J239" s="33" t="s">
        <v>1652</v>
      </c>
      <c r="K239" s="33" t="s">
        <v>3849</v>
      </c>
      <c r="L239" s="32">
        <v>9</v>
      </c>
      <c r="M239" s="32">
        <v>2700</v>
      </c>
      <c r="N239" s="33"/>
      <c r="O239" s="32" t="s">
        <v>90</v>
      </c>
      <c r="P239" s="33"/>
      <c r="Q239" s="26" t="s">
        <v>10</v>
      </c>
      <c r="R239" s="24">
        <v>0</v>
      </c>
    </row>
    <row r="240" spans="1:18" ht="21" customHeight="1" x14ac:dyDescent="0.25">
      <c r="A240" s="32" t="s">
        <v>1152</v>
      </c>
      <c r="B240" s="32" t="s">
        <v>10</v>
      </c>
      <c r="C240" s="33" t="s">
        <v>9</v>
      </c>
      <c r="D240" s="33" t="s">
        <v>62</v>
      </c>
      <c r="E240" s="33" t="s">
        <v>61</v>
      </c>
      <c r="F240" s="33" t="s">
        <v>57</v>
      </c>
      <c r="G240" s="33" t="s">
        <v>57</v>
      </c>
      <c r="H240" s="71" t="s">
        <v>62</v>
      </c>
      <c r="I240" s="33" t="s">
        <v>524</v>
      </c>
      <c r="J240" s="33" t="s">
        <v>1654</v>
      </c>
      <c r="K240" s="33" t="s">
        <v>1655</v>
      </c>
      <c r="L240" s="32">
        <v>7</v>
      </c>
      <c r="M240" s="32">
        <v>2100</v>
      </c>
      <c r="N240" s="33"/>
      <c r="O240" s="32" t="s">
        <v>90</v>
      </c>
      <c r="P240" s="33"/>
      <c r="Q240" s="26" t="s">
        <v>10</v>
      </c>
      <c r="R240" s="24">
        <v>0</v>
      </c>
    </row>
    <row r="241" spans="1:18" ht="21" customHeight="1" x14ac:dyDescent="0.25">
      <c r="A241" s="32" t="s">
        <v>94</v>
      </c>
      <c r="B241" s="32" t="s">
        <v>10</v>
      </c>
      <c r="C241" s="33" t="s">
        <v>9</v>
      </c>
      <c r="D241" s="33" t="s">
        <v>62</v>
      </c>
      <c r="E241" s="33" t="s">
        <v>61</v>
      </c>
      <c r="F241" s="33" t="s">
        <v>57</v>
      </c>
      <c r="G241" s="33" t="s">
        <v>57</v>
      </c>
      <c r="H241" s="71" t="s">
        <v>62</v>
      </c>
      <c r="I241" s="33" t="s">
        <v>525</v>
      </c>
      <c r="J241" s="33" t="s">
        <v>1656</v>
      </c>
      <c r="K241" s="33" t="s">
        <v>4428</v>
      </c>
      <c r="L241" s="32">
        <v>18</v>
      </c>
      <c r="M241" s="32">
        <v>5400</v>
      </c>
      <c r="N241" s="33"/>
      <c r="O241" s="32" t="s">
        <v>90</v>
      </c>
      <c r="P241" s="33"/>
      <c r="Q241" s="26" t="s">
        <v>10</v>
      </c>
      <c r="R241" s="24">
        <v>0</v>
      </c>
    </row>
    <row r="242" spans="1:18" ht="21" customHeight="1" x14ac:dyDescent="0.25">
      <c r="A242" s="32" t="s">
        <v>1158</v>
      </c>
      <c r="B242" s="32" t="s">
        <v>10</v>
      </c>
      <c r="C242" s="33" t="s">
        <v>9</v>
      </c>
      <c r="D242" s="33" t="s">
        <v>62</v>
      </c>
      <c r="E242" s="33" t="s">
        <v>61</v>
      </c>
      <c r="F242" s="33" t="s">
        <v>57</v>
      </c>
      <c r="G242" s="33" t="s">
        <v>57</v>
      </c>
      <c r="H242" s="71" t="s">
        <v>62</v>
      </c>
      <c r="I242" s="33" t="s">
        <v>526</v>
      </c>
      <c r="J242" s="33" t="s">
        <v>1658</v>
      </c>
      <c r="K242" s="33" t="s">
        <v>3850</v>
      </c>
      <c r="L242" s="32">
        <v>6</v>
      </c>
      <c r="M242" s="32">
        <v>1800</v>
      </c>
      <c r="N242" s="33"/>
      <c r="O242" s="32" t="s">
        <v>90</v>
      </c>
      <c r="P242" s="33"/>
      <c r="Q242" s="26" t="s">
        <v>10</v>
      </c>
      <c r="R242" s="24">
        <v>0</v>
      </c>
    </row>
    <row r="243" spans="1:18" ht="21" customHeight="1" x14ac:dyDescent="0.25">
      <c r="A243" s="32" t="s">
        <v>97</v>
      </c>
      <c r="B243" s="32" t="s">
        <v>10</v>
      </c>
      <c r="C243" s="33" t="s">
        <v>9</v>
      </c>
      <c r="D243" s="33" t="s">
        <v>62</v>
      </c>
      <c r="E243" s="33" t="s">
        <v>61</v>
      </c>
      <c r="F243" s="33" t="s">
        <v>57</v>
      </c>
      <c r="G243" s="33" t="s">
        <v>57</v>
      </c>
      <c r="H243" s="71" t="s">
        <v>62</v>
      </c>
      <c r="I243" s="33" t="s">
        <v>527</v>
      </c>
      <c r="J243" s="33" t="s">
        <v>1660</v>
      </c>
      <c r="K243" s="33" t="s">
        <v>3851</v>
      </c>
      <c r="L243" s="32">
        <v>14</v>
      </c>
      <c r="M243" s="32">
        <v>4200</v>
      </c>
      <c r="N243" s="33"/>
      <c r="O243" s="32" t="s">
        <v>90</v>
      </c>
      <c r="P243" s="33"/>
      <c r="Q243" s="26" t="s">
        <v>10</v>
      </c>
      <c r="R243" s="24">
        <v>0</v>
      </c>
    </row>
    <row r="244" spans="1:18" ht="21" customHeight="1" x14ac:dyDescent="0.25">
      <c r="A244" s="32" t="s">
        <v>1164</v>
      </c>
      <c r="B244" s="32" t="s">
        <v>10</v>
      </c>
      <c r="C244" s="33" t="s">
        <v>9</v>
      </c>
      <c r="D244" s="33" t="s">
        <v>62</v>
      </c>
      <c r="E244" s="33" t="s">
        <v>61</v>
      </c>
      <c r="F244" s="33" t="s">
        <v>57</v>
      </c>
      <c r="G244" s="33" t="s">
        <v>57</v>
      </c>
      <c r="H244" s="71" t="s">
        <v>62</v>
      </c>
      <c r="I244" s="33" t="s">
        <v>528</v>
      </c>
      <c r="J244" s="33" t="s">
        <v>1662</v>
      </c>
      <c r="K244" s="33" t="s">
        <v>3852</v>
      </c>
      <c r="L244" s="32">
        <v>14</v>
      </c>
      <c r="M244" s="32">
        <v>4200</v>
      </c>
      <c r="N244" s="33"/>
      <c r="O244" s="32" t="s">
        <v>90</v>
      </c>
      <c r="P244" s="33"/>
      <c r="Q244" s="26" t="s">
        <v>10</v>
      </c>
      <c r="R244" s="24">
        <v>0</v>
      </c>
    </row>
    <row r="245" spans="1:18" ht="21" customHeight="1" x14ac:dyDescent="0.25">
      <c r="A245" s="32" t="s">
        <v>1167</v>
      </c>
      <c r="B245" s="32" t="s">
        <v>10</v>
      </c>
      <c r="C245" s="33" t="s">
        <v>9</v>
      </c>
      <c r="D245" s="33" t="s">
        <v>62</v>
      </c>
      <c r="E245" s="33" t="s">
        <v>61</v>
      </c>
      <c r="F245" s="33" t="s">
        <v>57</v>
      </c>
      <c r="G245" s="33" t="s">
        <v>57</v>
      </c>
      <c r="H245" s="71" t="s">
        <v>62</v>
      </c>
      <c r="I245" s="33" t="s">
        <v>529</v>
      </c>
      <c r="J245" s="33" t="s">
        <v>1664</v>
      </c>
      <c r="K245" s="33" t="s">
        <v>3853</v>
      </c>
      <c r="L245" s="32">
        <v>9</v>
      </c>
      <c r="M245" s="32">
        <v>2700</v>
      </c>
      <c r="N245" s="33"/>
      <c r="O245" s="32" t="s">
        <v>90</v>
      </c>
      <c r="P245" s="33"/>
      <c r="Q245" s="26" t="s">
        <v>10</v>
      </c>
      <c r="R245" s="24">
        <v>0</v>
      </c>
    </row>
    <row r="246" spans="1:18" ht="21" customHeight="1" x14ac:dyDescent="0.25">
      <c r="A246" s="32" t="s">
        <v>386</v>
      </c>
      <c r="B246" s="32" t="s">
        <v>10</v>
      </c>
      <c r="C246" s="33" t="s">
        <v>9</v>
      </c>
      <c r="D246" s="33" t="s">
        <v>62</v>
      </c>
      <c r="E246" s="33" t="s">
        <v>61</v>
      </c>
      <c r="F246" s="33" t="s">
        <v>57</v>
      </c>
      <c r="G246" s="33" t="s">
        <v>57</v>
      </c>
      <c r="H246" s="71" t="s">
        <v>62</v>
      </c>
      <c r="I246" s="33" t="s">
        <v>530</v>
      </c>
      <c r="J246" s="33" t="s">
        <v>1666</v>
      </c>
      <c r="K246" s="33" t="s">
        <v>3854</v>
      </c>
      <c r="L246" s="32">
        <v>19</v>
      </c>
      <c r="M246" s="32">
        <v>5700</v>
      </c>
      <c r="N246" s="33"/>
      <c r="O246" s="32" t="s">
        <v>90</v>
      </c>
      <c r="P246" s="33"/>
      <c r="Q246" s="26" t="s">
        <v>10</v>
      </c>
      <c r="R246" s="24">
        <v>0</v>
      </c>
    </row>
    <row r="247" spans="1:18" ht="21" customHeight="1" x14ac:dyDescent="0.25">
      <c r="A247" s="32" t="s">
        <v>1170</v>
      </c>
      <c r="B247" s="32" t="s">
        <v>10</v>
      </c>
      <c r="C247" s="33" t="s">
        <v>9</v>
      </c>
      <c r="D247" s="33" t="s">
        <v>62</v>
      </c>
      <c r="E247" s="33" t="s">
        <v>61</v>
      </c>
      <c r="F247" s="33" t="s">
        <v>57</v>
      </c>
      <c r="G247" s="33" t="s">
        <v>57</v>
      </c>
      <c r="H247" s="71" t="s">
        <v>62</v>
      </c>
      <c r="I247" s="33" t="s">
        <v>531</v>
      </c>
      <c r="J247" s="33" t="s">
        <v>1668</v>
      </c>
      <c r="K247" s="33" t="s">
        <v>3855</v>
      </c>
      <c r="L247" s="32">
        <v>8</v>
      </c>
      <c r="M247" s="32">
        <v>2400</v>
      </c>
      <c r="N247" s="33"/>
      <c r="O247" s="32" t="s">
        <v>90</v>
      </c>
      <c r="P247" s="33"/>
      <c r="Q247" s="26" t="s">
        <v>10</v>
      </c>
      <c r="R247" s="24">
        <v>0</v>
      </c>
    </row>
    <row r="248" spans="1:18" ht="21" customHeight="1" x14ac:dyDescent="0.25">
      <c r="A248" s="32" t="s">
        <v>1172</v>
      </c>
      <c r="B248" s="32" t="s">
        <v>10</v>
      </c>
      <c r="C248" s="33" t="s">
        <v>9</v>
      </c>
      <c r="D248" s="33" t="s">
        <v>62</v>
      </c>
      <c r="E248" s="33" t="s">
        <v>61</v>
      </c>
      <c r="F248" s="33" t="s">
        <v>57</v>
      </c>
      <c r="G248" s="33" t="s">
        <v>57</v>
      </c>
      <c r="H248" s="71" t="s">
        <v>62</v>
      </c>
      <c r="I248" s="33" t="s">
        <v>532</v>
      </c>
      <c r="J248" s="33" t="s">
        <v>1670</v>
      </c>
      <c r="K248" s="33" t="s">
        <v>3715</v>
      </c>
      <c r="L248" s="32">
        <v>10</v>
      </c>
      <c r="M248" s="32">
        <v>3000</v>
      </c>
      <c r="N248" s="33"/>
      <c r="O248" s="32" t="s">
        <v>90</v>
      </c>
      <c r="P248" s="33"/>
      <c r="Q248" s="26" t="s">
        <v>10</v>
      </c>
      <c r="R248" s="24">
        <v>0</v>
      </c>
    </row>
    <row r="249" spans="1:18" ht="21" customHeight="1" x14ac:dyDescent="0.25">
      <c r="A249" s="32" t="s">
        <v>1174</v>
      </c>
      <c r="B249" s="32" t="s">
        <v>10</v>
      </c>
      <c r="C249" s="33" t="s">
        <v>9</v>
      </c>
      <c r="D249" s="33" t="s">
        <v>62</v>
      </c>
      <c r="E249" s="33" t="s">
        <v>61</v>
      </c>
      <c r="F249" s="33" t="s">
        <v>57</v>
      </c>
      <c r="G249" s="33" t="s">
        <v>57</v>
      </c>
      <c r="H249" s="71" t="s">
        <v>62</v>
      </c>
      <c r="I249" s="33" t="s">
        <v>533</v>
      </c>
      <c r="J249" s="33" t="s">
        <v>1672</v>
      </c>
      <c r="K249" s="33" t="s">
        <v>3856</v>
      </c>
      <c r="L249" s="32">
        <v>14</v>
      </c>
      <c r="M249" s="32">
        <v>4200</v>
      </c>
      <c r="N249" s="33"/>
      <c r="O249" s="32" t="s">
        <v>90</v>
      </c>
      <c r="P249" s="33"/>
      <c r="Q249" s="26" t="s">
        <v>10</v>
      </c>
      <c r="R249" s="24">
        <v>0</v>
      </c>
    </row>
    <row r="250" spans="1:18" ht="21" customHeight="1" x14ac:dyDescent="0.25">
      <c r="A250" s="32" t="s">
        <v>841</v>
      </c>
      <c r="B250" s="32" t="s">
        <v>10</v>
      </c>
      <c r="C250" s="33" t="s">
        <v>9</v>
      </c>
      <c r="D250" s="33" t="s">
        <v>62</v>
      </c>
      <c r="E250" s="33" t="s">
        <v>61</v>
      </c>
      <c r="F250" s="33" t="s">
        <v>57</v>
      </c>
      <c r="G250" s="33" t="s">
        <v>57</v>
      </c>
      <c r="H250" s="71" t="s">
        <v>62</v>
      </c>
      <c r="I250" s="33" t="s">
        <v>534</v>
      </c>
      <c r="J250" s="33" t="s">
        <v>1674</v>
      </c>
      <c r="K250" s="33" t="s">
        <v>3857</v>
      </c>
      <c r="L250" s="32">
        <v>12</v>
      </c>
      <c r="M250" s="32">
        <v>3600</v>
      </c>
      <c r="N250" s="33"/>
      <c r="O250" s="32" t="s">
        <v>90</v>
      </c>
      <c r="P250" s="33"/>
      <c r="Q250" s="26" t="s">
        <v>10</v>
      </c>
      <c r="R250" s="24">
        <v>0</v>
      </c>
    </row>
    <row r="251" spans="1:18" ht="21" customHeight="1" x14ac:dyDescent="0.25">
      <c r="A251" s="32" t="s">
        <v>1177</v>
      </c>
      <c r="B251" s="32" t="s">
        <v>10</v>
      </c>
      <c r="C251" s="33" t="s">
        <v>9</v>
      </c>
      <c r="D251" s="33" t="s">
        <v>62</v>
      </c>
      <c r="E251" s="33" t="s">
        <v>61</v>
      </c>
      <c r="F251" s="33" t="s">
        <v>57</v>
      </c>
      <c r="G251" s="33" t="s">
        <v>57</v>
      </c>
      <c r="H251" s="71" t="s">
        <v>62</v>
      </c>
      <c r="I251" s="33" t="s">
        <v>535</v>
      </c>
      <c r="J251" s="33" t="s">
        <v>1676</v>
      </c>
      <c r="K251" s="33" t="s">
        <v>559</v>
      </c>
      <c r="L251" s="32">
        <v>6</v>
      </c>
      <c r="M251" s="32">
        <v>1800</v>
      </c>
      <c r="N251" s="33"/>
      <c r="O251" s="32" t="s">
        <v>90</v>
      </c>
      <c r="P251" s="33"/>
      <c r="Q251" s="26" t="s">
        <v>10</v>
      </c>
      <c r="R251" s="24">
        <v>0</v>
      </c>
    </row>
    <row r="252" spans="1:18" ht="21" customHeight="1" x14ac:dyDescent="0.25">
      <c r="A252" s="32" t="s">
        <v>1179</v>
      </c>
      <c r="B252" s="32" t="s">
        <v>10</v>
      </c>
      <c r="C252" s="33" t="s">
        <v>9</v>
      </c>
      <c r="D252" s="33" t="s">
        <v>62</v>
      </c>
      <c r="E252" s="33" t="s">
        <v>61</v>
      </c>
      <c r="F252" s="33" t="s">
        <v>57</v>
      </c>
      <c r="G252" s="33" t="s">
        <v>57</v>
      </c>
      <c r="H252" s="71" t="s">
        <v>62</v>
      </c>
      <c r="I252" s="33" t="s">
        <v>536</v>
      </c>
      <c r="J252" s="33" t="s">
        <v>1678</v>
      </c>
      <c r="K252" s="33" t="s">
        <v>3858</v>
      </c>
      <c r="L252" s="32">
        <v>13</v>
      </c>
      <c r="M252" s="32">
        <v>3900</v>
      </c>
      <c r="N252" s="33"/>
      <c r="O252" s="32" t="s">
        <v>90</v>
      </c>
      <c r="P252" s="33"/>
      <c r="Q252" s="26" t="s">
        <v>10</v>
      </c>
      <c r="R252" s="24">
        <v>0</v>
      </c>
    </row>
    <row r="253" spans="1:18" ht="21" customHeight="1" x14ac:dyDescent="0.25">
      <c r="A253" s="32" t="s">
        <v>1181</v>
      </c>
      <c r="B253" s="32" t="s">
        <v>10</v>
      </c>
      <c r="C253" s="33" t="s">
        <v>9</v>
      </c>
      <c r="D253" s="33" t="s">
        <v>62</v>
      </c>
      <c r="E253" s="33" t="s">
        <v>61</v>
      </c>
      <c r="F253" s="33" t="s">
        <v>57</v>
      </c>
      <c r="G253" s="33" t="s">
        <v>57</v>
      </c>
      <c r="H253" s="71" t="s">
        <v>62</v>
      </c>
      <c r="I253" s="33" t="s">
        <v>1679</v>
      </c>
      <c r="J253" s="33" t="s">
        <v>1680</v>
      </c>
      <c r="K253" s="33" t="s">
        <v>1681</v>
      </c>
      <c r="L253" s="32">
        <v>48</v>
      </c>
      <c r="M253" s="32">
        <v>14400</v>
      </c>
      <c r="N253" s="33"/>
      <c r="O253" s="32" t="s">
        <v>90</v>
      </c>
      <c r="P253" s="33"/>
      <c r="Q253" s="26" t="s">
        <v>10</v>
      </c>
      <c r="R253" s="24">
        <v>0</v>
      </c>
    </row>
    <row r="254" spans="1:18" ht="21" customHeight="1" x14ac:dyDescent="0.25">
      <c r="A254" s="32" t="s">
        <v>402</v>
      </c>
      <c r="B254" s="32" t="s">
        <v>10</v>
      </c>
      <c r="C254" s="33" t="s">
        <v>9</v>
      </c>
      <c r="D254" s="33" t="s">
        <v>62</v>
      </c>
      <c r="E254" s="33" t="s">
        <v>61</v>
      </c>
      <c r="F254" s="33" t="s">
        <v>57</v>
      </c>
      <c r="G254" s="33" t="s">
        <v>57</v>
      </c>
      <c r="H254" s="71" t="s">
        <v>62</v>
      </c>
      <c r="I254" s="33" t="s">
        <v>1683</v>
      </c>
      <c r="J254" s="33" t="s">
        <v>1684</v>
      </c>
      <c r="K254" s="33" t="s">
        <v>4429</v>
      </c>
      <c r="L254" s="32">
        <v>5</v>
      </c>
      <c r="M254" s="32">
        <v>1500</v>
      </c>
      <c r="N254" s="33"/>
      <c r="O254" s="32" t="s">
        <v>90</v>
      </c>
      <c r="P254" s="33"/>
      <c r="Q254" s="26" t="s">
        <v>10</v>
      </c>
      <c r="R254" s="24">
        <v>0</v>
      </c>
    </row>
    <row r="255" spans="1:18" ht="21" customHeight="1" x14ac:dyDescent="0.25">
      <c r="A255" s="32" t="s">
        <v>1184</v>
      </c>
      <c r="B255" s="32" t="s">
        <v>10</v>
      </c>
      <c r="C255" s="33" t="s">
        <v>9</v>
      </c>
      <c r="D255" s="33" t="s">
        <v>62</v>
      </c>
      <c r="E255" s="33" t="s">
        <v>61</v>
      </c>
      <c r="F255" s="33" t="s">
        <v>57</v>
      </c>
      <c r="G255" s="33" t="s">
        <v>57</v>
      </c>
      <c r="H255" s="71" t="s">
        <v>62</v>
      </c>
      <c r="I255" s="33" t="s">
        <v>1685</v>
      </c>
      <c r="J255" s="33" t="s">
        <v>865</v>
      </c>
      <c r="K255" s="33" t="s">
        <v>4430</v>
      </c>
      <c r="L255" s="32">
        <v>13</v>
      </c>
      <c r="M255" s="32">
        <v>3900</v>
      </c>
      <c r="N255" s="33"/>
      <c r="O255" s="32" t="s">
        <v>90</v>
      </c>
      <c r="P255" s="33"/>
      <c r="Q255" s="26" t="s">
        <v>10</v>
      </c>
      <c r="R255" s="24">
        <v>0</v>
      </c>
    </row>
    <row r="256" spans="1:18" ht="21" customHeight="1" x14ac:dyDescent="0.25">
      <c r="A256" s="32" t="s">
        <v>1186</v>
      </c>
      <c r="B256" s="32" t="s">
        <v>10</v>
      </c>
      <c r="C256" s="33" t="s">
        <v>9</v>
      </c>
      <c r="D256" s="33" t="s">
        <v>62</v>
      </c>
      <c r="E256" s="33" t="s">
        <v>61</v>
      </c>
      <c r="F256" s="33" t="s">
        <v>57</v>
      </c>
      <c r="G256" s="33" t="s">
        <v>57</v>
      </c>
      <c r="H256" s="71" t="s">
        <v>62</v>
      </c>
      <c r="I256" s="33" t="s">
        <v>1687</v>
      </c>
      <c r="J256" s="33" t="s">
        <v>1688</v>
      </c>
      <c r="K256" s="33" t="s">
        <v>4431</v>
      </c>
      <c r="L256" s="32">
        <v>6</v>
      </c>
      <c r="M256" s="32">
        <v>1800</v>
      </c>
      <c r="N256" s="33"/>
      <c r="O256" s="32" t="s">
        <v>90</v>
      </c>
      <c r="P256" s="33"/>
      <c r="Q256" s="26" t="s">
        <v>10</v>
      </c>
      <c r="R256" s="24">
        <v>0</v>
      </c>
    </row>
    <row r="257" spans="1:18" ht="21" customHeight="1" x14ac:dyDescent="0.25">
      <c r="A257" s="32" t="s">
        <v>115</v>
      </c>
      <c r="B257" s="32" t="s">
        <v>10</v>
      </c>
      <c r="C257" s="33" t="s">
        <v>9</v>
      </c>
      <c r="D257" s="33" t="s">
        <v>62</v>
      </c>
      <c r="E257" s="33" t="s">
        <v>61</v>
      </c>
      <c r="F257" s="33" t="s">
        <v>57</v>
      </c>
      <c r="G257" s="33" t="s">
        <v>57</v>
      </c>
      <c r="H257" s="71" t="s">
        <v>62</v>
      </c>
      <c r="I257" s="33" t="s">
        <v>1690</v>
      </c>
      <c r="J257" s="33" t="s">
        <v>1691</v>
      </c>
      <c r="K257" s="33" t="s">
        <v>4432</v>
      </c>
      <c r="L257" s="32">
        <v>7</v>
      </c>
      <c r="M257" s="32">
        <v>2100</v>
      </c>
      <c r="N257" s="33"/>
      <c r="O257" s="32" t="s">
        <v>90</v>
      </c>
      <c r="P257" s="33"/>
      <c r="Q257" s="26" t="s">
        <v>10</v>
      </c>
      <c r="R257" s="24">
        <v>0</v>
      </c>
    </row>
    <row r="258" spans="1:18" ht="21" customHeight="1" x14ac:dyDescent="0.25">
      <c r="A258" s="32" t="s">
        <v>1189</v>
      </c>
      <c r="B258" s="32" t="s">
        <v>10</v>
      </c>
      <c r="C258" s="33" t="s">
        <v>9</v>
      </c>
      <c r="D258" s="33" t="s">
        <v>62</v>
      </c>
      <c r="E258" s="33" t="s">
        <v>61</v>
      </c>
      <c r="F258" s="33" t="s">
        <v>57</v>
      </c>
      <c r="G258" s="33" t="s">
        <v>57</v>
      </c>
      <c r="H258" s="71" t="s">
        <v>62</v>
      </c>
      <c r="I258" s="33" t="s">
        <v>537</v>
      </c>
      <c r="J258" s="33" t="s">
        <v>1693</v>
      </c>
      <c r="K258" s="33" t="s">
        <v>3859</v>
      </c>
      <c r="L258" s="32">
        <v>3</v>
      </c>
      <c r="M258" s="32">
        <v>900</v>
      </c>
      <c r="N258" s="33"/>
      <c r="O258" s="32" t="s">
        <v>90</v>
      </c>
      <c r="P258" s="33"/>
      <c r="Q258" s="26" t="s">
        <v>10</v>
      </c>
      <c r="R258" s="24">
        <v>0</v>
      </c>
    </row>
    <row r="259" spans="1:18" ht="21" customHeight="1" x14ac:dyDescent="0.25">
      <c r="A259" s="32" t="s">
        <v>1191</v>
      </c>
      <c r="B259" s="32" t="s">
        <v>10</v>
      </c>
      <c r="C259" s="33" t="s">
        <v>9</v>
      </c>
      <c r="D259" s="33" t="s">
        <v>62</v>
      </c>
      <c r="E259" s="33" t="s">
        <v>61</v>
      </c>
      <c r="F259" s="33" t="s">
        <v>57</v>
      </c>
      <c r="G259" s="33" t="s">
        <v>57</v>
      </c>
      <c r="H259" s="71" t="s">
        <v>62</v>
      </c>
      <c r="I259" s="33" t="s">
        <v>538</v>
      </c>
      <c r="J259" s="33" t="s">
        <v>1695</v>
      </c>
      <c r="K259" s="33" t="s">
        <v>3860</v>
      </c>
      <c r="L259" s="32">
        <v>17</v>
      </c>
      <c r="M259" s="32">
        <v>5100</v>
      </c>
      <c r="N259" s="33"/>
      <c r="O259" s="32" t="s">
        <v>90</v>
      </c>
      <c r="P259" s="33"/>
      <c r="Q259" s="26" t="s">
        <v>10</v>
      </c>
      <c r="R259" s="24">
        <v>0</v>
      </c>
    </row>
    <row r="260" spans="1:18" ht="21" customHeight="1" x14ac:dyDescent="0.25">
      <c r="A260" s="32" t="s">
        <v>1193</v>
      </c>
      <c r="B260" s="32" t="s">
        <v>10</v>
      </c>
      <c r="C260" s="33" t="s">
        <v>9</v>
      </c>
      <c r="D260" s="33" t="s">
        <v>62</v>
      </c>
      <c r="E260" s="33" t="s">
        <v>61</v>
      </c>
      <c r="F260" s="33" t="s">
        <v>57</v>
      </c>
      <c r="G260" s="33" t="s">
        <v>57</v>
      </c>
      <c r="H260" s="71" t="s">
        <v>62</v>
      </c>
      <c r="I260" s="33" t="s">
        <v>1697</v>
      </c>
      <c r="J260" s="33" t="s">
        <v>1698</v>
      </c>
      <c r="K260" s="33" t="s">
        <v>1699</v>
      </c>
      <c r="L260" s="32">
        <v>17</v>
      </c>
      <c r="M260" s="32">
        <v>5100</v>
      </c>
      <c r="N260" s="33"/>
      <c r="O260" s="32" t="s">
        <v>90</v>
      </c>
      <c r="P260" s="33"/>
      <c r="Q260" s="26" t="s">
        <v>10</v>
      </c>
      <c r="R260" s="24">
        <v>0</v>
      </c>
    </row>
    <row r="261" spans="1:18" ht="21" customHeight="1" x14ac:dyDescent="0.25">
      <c r="A261" s="32" t="s">
        <v>1195</v>
      </c>
      <c r="B261" s="32" t="s">
        <v>10</v>
      </c>
      <c r="C261" s="33" t="s">
        <v>9</v>
      </c>
      <c r="D261" s="33" t="s">
        <v>62</v>
      </c>
      <c r="E261" s="33" t="s">
        <v>61</v>
      </c>
      <c r="F261" s="33" t="s">
        <v>57</v>
      </c>
      <c r="G261" s="33" t="s">
        <v>57</v>
      </c>
      <c r="H261" s="71" t="s">
        <v>62</v>
      </c>
      <c r="I261" s="33" t="s">
        <v>1701</v>
      </c>
      <c r="J261" s="33" t="s">
        <v>1702</v>
      </c>
      <c r="K261" s="33" t="s">
        <v>1703</v>
      </c>
      <c r="L261" s="32">
        <v>9</v>
      </c>
      <c r="M261" s="32">
        <v>2700</v>
      </c>
      <c r="N261" s="33"/>
      <c r="O261" s="32" t="s">
        <v>90</v>
      </c>
      <c r="P261" s="33"/>
      <c r="Q261" s="26" t="s">
        <v>10</v>
      </c>
      <c r="R261" s="24">
        <v>0</v>
      </c>
    </row>
    <row r="262" spans="1:18" ht="21" customHeight="1" x14ac:dyDescent="0.25">
      <c r="A262" s="32" t="s">
        <v>1198</v>
      </c>
      <c r="B262" s="32" t="s">
        <v>10</v>
      </c>
      <c r="C262" s="33" t="s">
        <v>9</v>
      </c>
      <c r="D262" s="33" t="s">
        <v>62</v>
      </c>
      <c r="E262" s="33" t="s">
        <v>61</v>
      </c>
      <c r="F262" s="33" t="s">
        <v>57</v>
      </c>
      <c r="G262" s="33" t="s">
        <v>57</v>
      </c>
      <c r="H262" s="71" t="s">
        <v>62</v>
      </c>
      <c r="I262" s="33" t="s">
        <v>1704</v>
      </c>
      <c r="J262" s="33" t="s">
        <v>1705</v>
      </c>
      <c r="K262" s="33" t="s">
        <v>1706</v>
      </c>
      <c r="L262" s="32">
        <v>10</v>
      </c>
      <c r="M262" s="32">
        <v>3000</v>
      </c>
      <c r="N262" s="33"/>
      <c r="O262" s="32" t="s">
        <v>90</v>
      </c>
      <c r="P262" s="33"/>
      <c r="Q262" s="26" t="s">
        <v>10</v>
      </c>
      <c r="R262" s="24">
        <v>0</v>
      </c>
    </row>
    <row r="263" spans="1:18" ht="21" customHeight="1" x14ac:dyDescent="0.25">
      <c r="A263" s="32" t="s">
        <v>1200</v>
      </c>
      <c r="B263" s="32" t="s">
        <v>10</v>
      </c>
      <c r="C263" s="33" t="s">
        <v>9</v>
      </c>
      <c r="D263" s="33" t="s">
        <v>62</v>
      </c>
      <c r="E263" s="33" t="s">
        <v>61</v>
      </c>
      <c r="F263" s="33" t="s">
        <v>57</v>
      </c>
      <c r="G263" s="33" t="s">
        <v>57</v>
      </c>
      <c r="H263" s="71" t="s">
        <v>62</v>
      </c>
      <c r="I263" s="33" t="s">
        <v>1708</v>
      </c>
      <c r="J263" s="33" t="s">
        <v>1709</v>
      </c>
      <c r="K263" s="33" t="s">
        <v>1710</v>
      </c>
      <c r="L263" s="32">
        <v>32</v>
      </c>
      <c r="M263" s="32">
        <v>9600</v>
      </c>
      <c r="N263" s="33"/>
      <c r="O263" s="32" t="s">
        <v>90</v>
      </c>
      <c r="P263" s="33"/>
      <c r="Q263" s="26" t="s">
        <v>10</v>
      </c>
      <c r="R263" s="24">
        <v>0</v>
      </c>
    </row>
    <row r="264" spans="1:18" ht="21" customHeight="1" x14ac:dyDescent="0.25">
      <c r="A264" s="32" t="s">
        <v>1203</v>
      </c>
      <c r="B264" s="32" t="s">
        <v>10</v>
      </c>
      <c r="C264" s="33" t="s">
        <v>9</v>
      </c>
      <c r="D264" s="33" t="s">
        <v>62</v>
      </c>
      <c r="E264" s="33" t="s">
        <v>61</v>
      </c>
      <c r="F264" s="33" t="s">
        <v>57</v>
      </c>
      <c r="G264" s="33" t="s">
        <v>57</v>
      </c>
      <c r="H264" s="71" t="s">
        <v>62</v>
      </c>
      <c r="I264" s="33" t="s">
        <v>1712</v>
      </c>
      <c r="J264" s="33" t="s">
        <v>1713</v>
      </c>
      <c r="K264" s="33" t="s">
        <v>1714</v>
      </c>
      <c r="L264" s="32">
        <v>14</v>
      </c>
      <c r="M264" s="32">
        <v>4200</v>
      </c>
      <c r="N264" s="33"/>
      <c r="O264" s="32" t="s">
        <v>90</v>
      </c>
      <c r="P264" s="33"/>
      <c r="Q264" s="26" t="s">
        <v>10</v>
      </c>
      <c r="R264" s="24">
        <v>0</v>
      </c>
    </row>
    <row r="265" spans="1:18" ht="21" customHeight="1" x14ac:dyDescent="0.25">
      <c r="A265" s="32" t="s">
        <v>1205</v>
      </c>
      <c r="B265" s="32" t="s">
        <v>10</v>
      </c>
      <c r="C265" s="33" t="s">
        <v>9</v>
      </c>
      <c r="D265" s="33" t="s">
        <v>62</v>
      </c>
      <c r="E265" s="33" t="s">
        <v>61</v>
      </c>
      <c r="F265" s="33" t="s">
        <v>57</v>
      </c>
      <c r="G265" s="33" t="s">
        <v>57</v>
      </c>
      <c r="H265" s="71" t="s">
        <v>62</v>
      </c>
      <c r="I265" s="33" t="s">
        <v>539</v>
      </c>
      <c r="J265" s="33" t="s">
        <v>1716</v>
      </c>
      <c r="K265" s="33" t="s">
        <v>3861</v>
      </c>
      <c r="L265" s="32">
        <v>22</v>
      </c>
      <c r="M265" s="32">
        <v>6600</v>
      </c>
      <c r="N265" s="33"/>
      <c r="O265" s="32" t="s">
        <v>90</v>
      </c>
      <c r="P265" s="33"/>
      <c r="Q265" s="26" t="s">
        <v>10</v>
      </c>
      <c r="R265" s="24">
        <v>0</v>
      </c>
    </row>
    <row r="266" spans="1:18" ht="21" customHeight="1" x14ac:dyDescent="0.25">
      <c r="A266" s="32" t="s">
        <v>1207</v>
      </c>
      <c r="B266" s="32" t="s">
        <v>10</v>
      </c>
      <c r="C266" s="33" t="s">
        <v>9</v>
      </c>
      <c r="D266" s="33" t="s">
        <v>62</v>
      </c>
      <c r="E266" s="33" t="s">
        <v>61</v>
      </c>
      <c r="F266" s="33" t="s">
        <v>57</v>
      </c>
      <c r="G266" s="33" t="s">
        <v>57</v>
      </c>
      <c r="H266" s="71" t="s">
        <v>62</v>
      </c>
      <c r="I266" s="33" t="s">
        <v>540</v>
      </c>
      <c r="J266" s="33" t="s">
        <v>1718</v>
      </c>
      <c r="K266" s="33" t="s">
        <v>1719</v>
      </c>
      <c r="L266" s="32">
        <v>5</v>
      </c>
      <c r="M266" s="32">
        <v>1500</v>
      </c>
      <c r="N266" s="33"/>
      <c r="O266" s="32" t="s">
        <v>90</v>
      </c>
      <c r="P266" s="33"/>
      <c r="Q266" s="26" t="s">
        <v>10</v>
      </c>
      <c r="R266" s="24">
        <v>0</v>
      </c>
    </row>
    <row r="267" spans="1:18" ht="21" customHeight="1" x14ac:dyDescent="0.25">
      <c r="A267" s="32" t="s">
        <v>786</v>
      </c>
      <c r="B267" s="32" t="s">
        <v>10</v>
      </c>
      <c r="C267" s="33" t="s">
        <v>9</v>
      </c>
      <c r="D267" s="33" t="s">
        <v>62</v>
      </c>
      <c r="E267" s="33" t="s">
        <v>61</v>
      </c>
      <c r="F267" s="33" t="s">
        <v>57</v>
      </c>
      <c r="G267" s="33" t="s">
        <v>57</v>
      </c>
      <c r="H267" s="71" t="s">
        <v>62</v>
      </c>
      <c r="I267" s="33" t="s">
        <v>541</v>
      </c>
      <c r="J267" s="33" t="s">
        <v>1721</v>
      </c>
      <c r="K267" s="33" t="s">
        <v>1722</v>
      </c>
      <c r="L267" s="32">
        <v>11</v>
      </c>
      <c r="M267" s="32">
        <v>3300</v>
      </c>
      <c r="N267" s="33"/>
      <c r="O267" s="32" t="s">
        <v>90</v>
      </c>
      <c r="P267" s="33"/>
      <c r="Q267" s="26" t="s">
        <v>10</v>
      </c>
      <c r="R267" s="24">
        <v>0</v>
      </c>
    </row>
    <row r="268" spans="1:18" ht="21" customHeight="1" x14ac:dyDescent="0.25">
      <c r="A268" s="32" t="s">
        <v>1210</v>
      </c>
      <c r="B268" s="32" t="s">
        <v>10</v>
      </c>
      <c r="C268" s="33" t="s">
        <v>9</v>
      </c>
      <c r="D268" s="33" t="s">
        <v>62</v>
      </c>
      <c r="E268" s="33" t="s">
        <v>61</v>
      </c>
      <c r="F268" s="33" t="s">
        <v>57</v>
      </c>
      <c r="G268" s="33" t="s">
        <v>57</v>
      </c>
      <c r="H268" s="71" t="s">
        <v>62</v>
      </c>
      <c r="I268" s="33" t="s">
        <v>542</v>
      </c>
      <c r="J268" s="33" t="s">
        <v>1724</v>
      </c>
      <c r="K268" s="33" t="s">
        <v>3862</v>
      </c>
      <c r="L268" s="32">
        <v>17</v>
      </c>
      <c r="M268" s="32">
        <v>5100</v>
      </c>
      <c r="N268" s="33"/>
      <c r="O268" s="32" t="s">
        <v>90</v>
      </c>
      <c r="P268" s="33"/>
      <c r="Q268" s="26" t="s">
        <v>10</v>
      </c>
      <c r="R268" s="24">
        <v>0</v>
      </c>
    </row>
    <row r="269" spans="1:18" ht="21" customHeight="1" x14ac:dyDescent="0.25">
      <c r="A269" s="32" t="s">
        <v>1211</v>
      </c>
      <c r="B269" s="32" t="s">
        <v>10</v>
      </c>
      <c r="C269" s="33" t="s">
        <v>9</v>
      </c>
      <c r="D269" s="33" t="s">
        <v>62</v>
      </c>
      <c r="E269" s="33" t="s">
        <v>61</v>
      </c>
      <c r="F269" s="33" t="s">
        <v>57</v>
      </c>
      <c r="G269" s="33" t="s">
        <v>57</v>
      </c>
      <c r="H269" s="71" t="s">
        <v>62</v>
      </c>
      <c r="I269" s="33" t="s">
        <v>543</v>
      </c>
      <c r="J269" s="33" t="s">
        <v>1726</v>
      </c>
      <c r="K269" s="33" t="s">
        <v>4433</v>
      </c>
      <c r="L269" s="32">
        <v>14</v>
      </c>
      <c r="M269" s="32">
        <v>4200</v>
      </c>
      <c r="N269" s="33"/>
      <c r="O269" s="32" t="s">
        <v>90</v>
      </c>
      <c r="P269" s="33"/>
      <c r="Q269" s="26" t="s">
        <v>10</v>
      </c>
      <c r="R269" s="24">
        <v>0</v>
      </c>
    </row>
    <row r="270" spans="1:18" ht="21" customHeight="1" x14ac:dyDescent="0.25">
      <c r="A270" s="32" t="s">
        <v>1213</v>
      </c>
      <c r="B270" s="32" t="s">
        <v>10</v>
      </c>
      <c r="C270" s="33" t="s">
        <v>9</v>
      </c>
      <c r="D270" s="33" t="s">
        <v>62</v>
      </c>
      <c r="E270" s="33" t="s">
        <v>61</v>
      </c>
      <c r="F270" s="33" t="s">
        <v>57</v>
      </c>
      <c r="G270" s="33" t="s">
        <v>57</v>
      </c>
      <c r="H270" s="71" t="s">
        <v>62</v>
      </c>
      <c r="I270" s="33" t="s">
        <v>544</v>
      </c>
      <c r="J270" s="33" t="s">
        <v>1727</v>
      </c>
      <c r="K270" s="33" t="s">
        <v>1728</v>
      </c>
      <c r="L270" s="32">
        <v>10</v>
      </c>
      <c r="M270" s="32">
        <v>3000</v>
      </c>
      <c r="N270" s="33"/>
      <c r="O270" s="32" t="s">
        <v>90</v>
      </c>
      <c r="P270" s="33"/>
      <c r="Q270" s="26" t="s">
        <v>10</v>
      </c>
      <c r="R270" s="24">
        <v>0</v>
      </c>
    </row>
    <row r="271" spans="1:18" ht="21" customHeight="1" x14ac:dyDescent="0.25">
      <c r="A271" s="32" t="s">
        <v>1215</v>
      </c>
      <c r="B271" s="32" t="s">
        <v>10</v>
      </c>
      <c r="C271" s="33" t="s">
        <v>9</v>
      </c>
      <c r="D271" s="33" t="s">
        <v>62</v>
      </c>
      <c r="E271" s="33" t="s">
        <v>61</v>
      </c>
      <c r="F271" s="33" t="s">
        <v>57</v>
      </c>
      <c r="G271" s="33" t="s">
        <v>57</v>
      </c>
      <c r="H271" s="71" t="s">
        <v>62</v>
      </c>
      <c r="I271" s="33" t="s">
        <v>545</v>
      </c>
      <c r="J271" s="33" t="s">
        <v>738</v>
      </c>
      <c r="K271" s="33" t="s">
        <v>3863</v>
      </c>
      <c r="L271" s="32">
        <v>18</v>
      </c>
      <c r="M271" s="32">
        <v>5400</v>
      </c>
      <c r="N271" s="33"/>
      <c r="O271" s="32" t="s">
        <v>90</v>
      </c>
      <c r="P271" s="33"/>
      <c r="Q271" s="26" t="s">
        <v>10</v>
      </c>
      <c r="R271" s="24">
        <v>0</v>
      </c>
    </row>
    <row r="272" spans="1:18" ht="21" customHeight="1" x14ac:dyDescent="0.25">
      <c r="A272" s="32" t="s">
        <v>1217</v>
      </c>
      <c r="B272" s="32" t="s">
        <v>10</v>
      </c>
      <c r="C272" s="33" t="s">
        <v>9</v>
      </c>
      <c r="D272" s="33" t="s">
        <v>62</v>
      </c>
      <c r="E272" s="33" t="s">
        <v>61</v>
      </c>
      <c r="F272" s="33" t="s">
        <v>57</v>
      </c>
      <c r="G272" s="33" t="s">
        <v>57</v>
      </c>
      <c r="H272" s="71" t="s">
        <v>62</v>
      </c>
      <c r="I272" s="33" t="s">
        <v>546</v>
      </c>
      <c r="J272" s="33" t="s">
        <v>1731</v>
      </c>
      <c r="K272" s="33" t="s">
        <v>3864</v>
      </c>
      <c r="L272" s="32">
        <v>3</v>
      </c>
      <c r="M272" s="32">
        <v>900</v>
      </c>
      <c r="N272" s="33"/>
      <c r="O272" s="32" t="s">
        <v>90</v>
      </c>
      <c r="P272" s="33"/>
      <c r="Q272" s="26" t="s">
        <v>10</v>
      </c>
      <c r="R272" s="24">
        <v>0</v>
      </c>
    </row>
    <row r="273" spans="1:18" ht="21" customHeight="1" x14ac:dyDescent="0.25">
      <c r="A273" s="32" t="s">
        <v>1218</v>
      </c>
      <c r="B273" s="32" t="s">
        <v>10</v>
      </c>
      <c r="C273" s="33" t="s">
        <v>9</v>
      </c>
      <c r="D273" s="33" t="s">
        <v>62</v>
      </c>
      <c r="E273" s="33" t="s">
        <v>61</v>
      </c>
      <c r="F273" s="33" t="s">
        <v>57</v>
      </c>
      <c r="G273" s="33" t="s">
        <v>57</v>
      </c>
      <c r="H273" s="71" t="s">
        <v>62</v>
      </c>
      <c r="I273" s="33" t="s">
        <v>547</v>
      </c>
      <c r="J273" s="33" t="s">
        <v>1732</v>
      </c>
      <c r="K273" s="33" t="s">
        <v>1733</v>
      </c>
      <c r="L273" s="32">
        <v>4</v>
      </c>
      <c r="M273" s="32">
        <v>1200</v>
      </c>
      <c r="N273" s="33"/>
      <c r="O273" s="32" t="s">
        <v>90</v>
      </c>
      <c r="P273" s="33"/>
      <c r="Q273" s="26" t="s">
        <v>10</v>
      </c>
      <c r="R273" s="24">
        <v>0</v>
      </c>
    </row>
    <row r="274" spans="1:18" ht="21" customHeight="1" x14ac:dyDescent="0.25">
      <c r="A274" s="32" t="s">
        <v>1220</v>
      </c>
      <c r="B274" s="32" t="s">
        <v>10</v>
      </c>
      <c r="C274" s="33" t="s">
        <v>9</v>
      </c>
      <c r="D274" s="33" t="s">
        <v>62</v>
      </c>
      <c r="E274" s="33" t="s">
        <v>61</v>
      </c>
      <c r="F274" s="33" t="s">
        <v>57</v>
      </c>
      <c r="G274" s="33" t="s">
        <v>57</v>
      </c>
      <c r="H274" s="71" t="s">
        <v>62</v>
      </c>
      <c r="I274" s="33" t="s">
        <v>548</v>
      </c>
      <c r="J274" s="33" t="s">
        <v>1735</v>
      </c>
      <c r="K274" s="33" t="s">
        <v>4434</v>
      </c>
      <c r="L274" s="32">
        <v>4</v>
      </c>
      <c r="M274" s="32">
        <v>1200</v>
      </c>
      <c r="N274" s="33"/>
      <c r="O274" s="32" t="s">
        <v>90</v>
      </c>
      <c r="P274" s="33"/>
      <c r="Q274" s="26" t="s">
        <v>10</v>
      </c>
      <c r="R274" s="24">
        <v>0</v>
      </c>
    </row>
    <row r="275" spans="1:18" ht="21" customHeight="1" x14ac:dyDescent="0.25">
      <c r="A275" s="32" t="s">
        <v>1222</v>
      </c>
      <c r="B275" s="32" t="s">
        <v>10</v>
      </c>
      <c r="C275" s="33" t="s">
        <v>9</v>
      </c>
      <c r="D275" s="33" t="s">
        <v>62</v>
      </c>
      <c r="E275" s="33" t="s">
        <v>61</v>
      </c>
      <c r="F275" s="33" t="s">
        <v>57</v>
      </c>
      <c r="G275" s="33" t="s">
        <v>57</v>
      </c>
      <c r="H275" s="71" t="s">
        <v>62</v>
      </c>
      <c r="I275" s="33" t="s">
        <v>549</v>
      </c>
      <c r="J275" s="33" t="s">
        <v>1737</v>
      </c>
      <c r="K275" s="33" t="s">
        <v>3698</v>
      </c>
      <c r="L275" s="32">
        <v>4</v>
      </c>
      <c r="M275" s="32">
        <v>1200</v>
      </c>
      <c r="N275" s="33"/>
      <c r="O275" s="32" t="s">
        <v>90</v>
      </c>
      <c r="P275" s="33"/>
      <c r="Q275" s="26" t="s">
        <v>10</v>
      </c>
      <c r="R275" s="24">
        <v>0</v>
      </c>
    </row>
    <row r="276" spans="1:18" ht="21" customHeight="1" x14ac:dyDescent="0.25">
      <c r="A276" s="32" t="s">
        <v>1225</v>
      </c>
      <c r="B276" s="32" t="s">
        <v>10</v>
      </c>
      <c r="C276" s="33" t="s">
        <v>9</v>
      </c>
      <c r="D276" s="33" t="s">
        <v>62</v>
      </c>
      <c r="E276" s="33" t="s">
        <v>61</v>
      </c>
      <c r="F276" s="33" t="s">
        <v>57</v>
      </c>
      <c r="G276" s="33" t="s">
        <v>57</v>
      </c>
      <c r="H276" s="71" t="s">
        <v>62</v>
      </c>
      <c r="I276" s="33" t="s">
        <v>550</v>
      </c>
      <c r="J276" s="33" t="s">
        <v>1739</v>
      </c>
      <c r="K276" s="33" t="s">
        <v>1740</v>
      </c>
      <c r="L276" s="32">
        <v>3</v>
      </c>
      <c r="M276" s="32">
        <v>900</v>
      </c>
      <c r="N276" s="33"/>
      <c r="O276" s="32" t="s">
        <v>90</v>
      </c>
      <c r="P276" s="33"/>
      <c r="Q276" s="26" t="s">
        <v>10</v>
      </c>
      <c r="R276" s="24">
        <v>0</v>
      </c>
    </row>
    <row r="277" spans="1:18" ht="21" customHeight="1" x14ac:dyDescent="0.25">
      <c r="A277" s="32" t="s">
        <v>1228</v>
      </c>
      <c r="B277" s="32" t="s">
        <v>10</v>
      </c>
      <c r="C277" s="33" t="s">
        <v>9</v>
      </c>
      <c r="D277" s="33" t="s">
        <v>62</v>
      </c>
      <c r="E277" s="33" t="s">
        <v>61</v>
      </c>
      <c r="F277" s="33" t="s">
        <v>57</v>
      </c>
      <c r="G277" s="33" t="s">
        <v>57</v>
      </c>
      <c r="H277" s="71" t="s">
        <v>62</v>
      </c>
      <c r="I277" s="33" t="s">
        <v>551</v>
      </c>
      <c r="J277" s="33" t="s">
        <v>1742</v>
      </c>
      <c r="K277" s="33" t="s">
        <v>1743</v>
      </c>
      <c r="L277" s="32">
        <v>5</v>
      </c>
      <c r="M277" s="32">
        <v>1500</v>
      </c>
      <c r="N277" s="33"/>
      <c r="O277" s="32" t="s">
        <v>90</v>
      </c>
      <c r="P277" s="33"/>
      <c r="Q277" s="26" t="s">
        <v>10</v>
      </c>
      <c r="R277" s="24">
        <v>0</v>
      </c>
    </row>
    <row r="278" spans="1:18" ht="21" customHeight="1" x14ac:dyDescent="0.25">
      <c r="A278" s="32" t="s">
        <v>1232</v>
      </c>
      <c r="B278" s="32" t="s">
        <v>10</v>
      </c>
      <c r="C278" s="33" t="s">
        <v>9</v>
      </c>
      <c r="D278" s="33" t="s">
        <v>62</v>
      </c>
      <c r="E278" s="33" t="s">
        <v>61</v>
      </c>
      <c r="F278" s="33" t="s">
        <v>57</v>
      </c>
      <c r="G278" s="33" t="s">
        <v>57</v>
      </c>
      <c r="H278" s="71" t="s">
        <v>62</v>
      </c>
      <c r="I278" s="33" t="s">
        <v>552</v>
      </c>
      <c r="J278" s="33" t="s">
        <v>1745</v>
      </c>
      <c r="K278" s="33" t="s">
        <v>4435</v>
      </c>
      <c r="L278" s="32">
        <v>6</v>
      </c>
      <c r="M278" s="32">
        <v>1800</v>
      </c>
      <c r="N278" s="33"/>
      <c r="O278" s="32" t="s">
        <v>90</v>
      </c>
      <c r="P278" s="33"/>
      <c r="Q278" s="26" t="s">
        <v>10</v>
      </c>
      <c r="R278" s="24">
        <v>0</v>
      </c>
    </row>
    <row r="279" spans="1:18" ht="21" customHeight="1" x14ac:dyDescent="0.25">
      <c r="A279" s="32" t="s">
        <v>1236</v>
      </c>
      <c r="B279" s="32" t="s">
        <v>10</v>
      </c>
      <c r="C279" s="33" t="s">
        <v>9</v>
      </c>
      <c r="D279" s="33" t="s">
        <v>62</v>
      </c>
      <c r="E279" s="33" t="s">
        <v>61</v>
      </c>
      <c r="F279" s="33" t="s">
        <v>57</v>
      </c>
      <c r="G279" s="33" t="s">
        <v>57</v>
      </c>
      <c r="H279" s="71" t="s">
        <v>62</v>
      </c>
      <c r="I279" s="33" t="s">
        <v>553</v>
      </c>
      <c r="J279" s="33" t="s">
        <v>1746</v>
      </c>
      <c r="K279" s="33" t="s">
        <v>4436</v>
      </c>
      <c r="L279" s="32">
        <v>11</v>
      </c>
      <c r="M279" s="32">
        <v>3300</v>
      </c>
      <c r="N279" s="33"/>
      <c r="O279" s="32" t="s">
        <v>90</v>
      </c>
      <c r="P279" s="33"/>
      <c r="Q279" s="26" t="s">
        <v>10</v>
      </c>
      <c r="R279" s="24">
        <v>0</v>
      </c>
    </row>
    <row r="280" spans="1:18" ht="21" customHeight="1" x14ac:dyDescent="0.25">
      <c r="A280" s="32" t="s">
        <v>1239</v>
      </c>
      <c r="B280" s="32" t="s">
        <v>10</v>
      </c>
      <c r="C280" s="33" t="s">
        <v>9</v>
      </c>
      <c r="D280" s="33" t="s">
        <v>62</v>
      </c>
      <c r="E280" s="33" t="s">
        <v>61</v>
      </c>
      <c r="F280" s="33" t="s">
        <v>57</v>
      </c>
      <c r="G280" s="33" t="s">
        <v>57</v>
      </c>
      <c r="H280" s="71" t="s">
        <v>62</v>
      </c>
      <c r="I280" s="33" t="s">
        <v>554</v>
      </c>
      <c r="J280" s="33" t="s">
        <v>780</v>
      </c>
      <c r="K280" s="33" t="s">
        <v>1748</v>
      </c>
      <c r="L280" s="32">
        <v>6</v>
      </c>
      <c r="M280" s="32">
        <v>1800</v>
      </c>
      <c r="N280" s="33"/>
      <c r="O280" s="32" t="s">
        <v>90</v>
      </c>
      <c r="P280" s="33"/>
      <c r="Q280" s="26" t="s">
        <v>10</v>
      </c>
      <c r="R280" s="24">
        <v>0</v>
      </c>
    </row>
    <row r="281" spans="1:18" ht="21" customHeight="1" x14ac:dyDescent="0.25">
      <c r="A281" s="32" t="s">
        <v>1242</v>
      </c>
      <c r="B281" s="32" t="s">
        <v>10</v>
      </c>
      <c r="C281" s="33" t="s">
        <v>9</v>
      </c>
      <c r="D281" s="33" t="s">
        <v>62</v>
      </c>
      <c r="E281" s="33" t="s">
        <v>61</v>
      </c>
      <c r="F281" s="33" t="s">
        <v>57</v>
      </c>
      <c r="G281" s="33" t="s">
        <v>57</v>
      </c>
      <c r="H281" s="71" t="s">
        <v>62</v>
      </c>
      <c r="I281" s="33" t="s">
        <v>555</v>
      </c>
      <c r="J281" s="33" t="s">
        <v>335</v>
      </c>
      <c r="K281" s="33" t="s">
        <v>3865</v>
      </c>
      <c r="L281" s="32">
        <v>16</v>
      </c>
      <c r="M281" s="32">
        <v>4800</v>
      </c>
      <c r="N281" s="33"/>
      <c r="O281" s="32" t="s">
        <v>90</v>
      </c>
      <c r="P281" s="33"/>
      <c r="Q281" s="26" t="s">
        <v>10</v>
      </c>
      <c r="R281" s="24">
        <v>0</v>
      </c>
    </row>
    <row r="282" spans="1:18" ht="21" customHeight="1" x14ac:dyDescent="0.25">
      <c r="A282" s="32" t="s">
        <v>1245</v>
      </c>
      <c r="B282" s="32" t="s">
        <v>10</v>
      </c>
      <c r="C282" s="33" t="s">
        <v>9</v>
      </c>
      <c r="D282" s="33" t="s">
        <v>62</v>
      </c>
      <c r="E282" s="33" t="s">
        <v>61</v>
      </c>
      <c r="F282" s="33" t="s">
        <v>57</v>
      </c>
      <c r="G282" s="33" t="s">
        <v>57</v>
      </c>
      <c r="H282" s="71" t="s">
        <v>62</v>
      </c>
      <c r="I282" s="33" t="s">
        <v>556</v>
      </c>
      <c r="J282" s="33" t="s">
        <v>1751</v>
      </c>
      <c r="K282" s="33" t="s">
        <v>1752</v>
      </c>
      <c r="L282" s="32">
        <v>6</v>
      </c>
      <c r="M282" s="32">
        <v>1800</v>
      </c>
      <c r="N282" s="33"/>
      <c r="O282" s="32" t="s">
        <v>90</v>
      </c>
      <c r="P282" s="33"/>
      <c r="Q282" s="26" t="s">
        <v>10</v>
      </c>
      <c r="R282" s="24">
        <v>0</v>
      </c>
    </row>
    <row r="283" spans="1:18" ht="21" customHeight="1" x14ac:dyDescent="0.25">
      <c r="A283" s="32" t="s">
        <v>1248</v>
      </c>
      <c r="B283" s="32" t="s">
        <v>10</v>
      </c>
      <c r="C283" s="33" t="s">
        <v>9</v>
      </c>
      <c r="D283" s="33" t="s">
        <v>62</v>
      </c>
      <c r="E283" s="33" t="s">
        <v>61</v>
      </c>
      <c r="F283" s="33" t="s">
        <v>57</v>
      </c>
      <c r="G283" s="33" t="s">
        <v>57</v>
      </c>
      <c r="H283" s="71" t="s">
        <v>62</v>
      </c>
      <c r="I283" s="33" t="s">
        <v>557</v>
      </c>
      <c r="J283" s="33" t="s">
        <v>1755</v>
      </c>
      <c r="K283" s="33" t="s">
        <v>4437</v>
      </c>
      <c r="L283" s="32">
        <v>34</v>
      </c>
      <c r="M283" s="32">
        <v>10200</v>
      </c>
      <c r="N283" s="33"/>
      <c r="O283" s="32" t="s">
        <v>90</v>
      </c>
      <c r="P283" s="33"/>
      <c r="Q283" s="26" t="s">
        <v>10</v>
      </c>
      <c r="R283" s="24">
        <v>0</v>
      </c>
    </row>
    <row r="284" spans="1:18" ht="21" customHeight="1" x14ac:dyDescent="0.25">
      <c r="A284" s="32" t="s">
        <v>1249</v>
      </c>
      <c r="B284" s="32" t="s">
        <v>10</v>
      </c>
      <c r="C284" s="33" t="s">
        <v>9</v>
      </c>
      <c r="D284" s="33" t="s">
        <v>62</v>
      </c>
      <c r="E284" s="33" t="s">
        <v>61</v>
      </c>
      <c r="F284" s="33" t="s">
        <v>57</v>
      </c>
      <c r="G284" s="33" t="s">
        <v>57</v>
      </c>
      <c r="H284" s="71" t="s">
        <v>62</v>
      </c>
      <c r="I284" s="33" t="s">
        <v>558</v>
      </c>
      <c r="J284" s="33" t="s">
        <v>1757</v>
      </c>
      <c r="K284" s="33" t="s">
        <v>3866</v>
      </c>
      <c r="L284" s="32">
        <v>7</v>
      </c>
      <c r="M284" s="32">
        <v>2100</v>
      </c>
      <c r="N284" s="33"/>
      <c r="O284" s="32" t="s">
        <v>90</v>
      </c>
      <c r="P284" s="33"/>
      <c r="Q284" s="26" t="s">
        <v>10</v>
      </c>
      <c r="R284" s="24">
        <v>0</v>
      </c>
    </row>
    <row r="285" spans="1:18" ht="21" customHeight="1" x14ac:dyDescent="0.25">
      <c r="A285" s="32" t="s">
        <v>1251</v>
      </c>
      <c r="B285" s="32" t="s">
        <v>10</v>
      </c>
      <c r="C285" s="33" t="s">
        <v>9</v>
      </c>
      <c r="D285" s="33" t="s">
        <v>62</v>
      </c>
      <c r="E285" s="33" t="s">
        <v>61</v>
      </c>
      <c r="F285" s="33" t="s">
        <v>57</v>
      </c>
      <c r="G285" s="33" t="s">
        <v>57</v>
      </c>
      <c r="H285" s="71" t="s">
        <v>62</v>
      </c>
      <c r="I285" s="33" t="s">
        <v>1759</v>
      </c>
      <c r="J285" s="33" t="s">
        <v>1760</v>
      </c>
      <c r="K285" s="33" t="s">
        <v>1761</v>
      </c>
      <c r="L285" s="32">
        <v>47</v>
      </c>
      <c r="M285" s="32">
        <v>14100</v>
      </c>
      <c r="N285" s="33"/>
      <c r="O285" s="32" t="s">
        <v>90</v>
      </c>
      <c r="P285" s="33"/>
      <c r="Q285" s="26" t="s">
        <v>10</v>
      </c>
      <c r="R285" s="24">
        <v>0</v>
      </c>
    </row>
    <row r="286" spans="1:18" ht="21" customHeight="1" x14ac:dyDescent="0.25">
      <c r="A286" s="32" t="s">
        <v>1253</v>
      </c>
      <c r="B286" s="32" t="s">
        <v>10</v>
      </c>
      <c r="C286" s="33" t="s">
        <v>9</v>
      </c>
      <c r="D286" s="33" t="s">
        <v>62</v>
      </c>
      <c r="E286" s="33" t="s">
        <v>61</v>
      </c>
      <c r="F286" s="33" t="s">
        <v>57</v>
      </c>
      <c r="G286" s="33" t="s">
        <v>57</v>
      </c>
      <c r="H286" s="71" t="s">
        <v>62</v>
      </c>
      <c r="I286" s="33" t="s">
        <v>1763</v>
      </c>
      <c r="J286" s="33" t="s">
        <v>1764</v>
      </c>
      <c r="K286" s="33" t="s">
        <v>1765</v>
      </c>
      <c r="L286" s="32">
        <v>3</v>
      </c>
      <c r="M286" s="32">
        <v>900</v>
      </c>
      <c r="N286" s="33"/>
      <c r="O286" s="32" t="s">
        <v>90</v>
      </c>
      <c r="P286" s="33"/>
      <c r="Q286" s="26" t="s">
        <v>10</v>
      </c>
      <c r="R286" s="24">
        <v>0</v>
      </c>
    </row>
    <row r="287" spans="1:18" ht="21" customHeight="1" x14ac:dyDescent="0.25">
      <c r="A287" s="32" t="s">
        <v>1255</v>
      </c>
      <c r="B287" s="32" t="s">
        <v>10</v>
      </c>
      <c r="C287" s="33" t="s">
        <v>9</v>
      </c>
      <c r="D287" s="33" t="s">
        <v>62</v>
      </c>
      <c r="E287" s="33" t="s">
        <v>61</v>
      </c>
      <c r="F287" s="33" t="s">
        <v>57</v>
      </c>
      <c r="G287" s="33" t="s">
        <v>57</v>
      </c>
      <c r="H287" s="71" t="s">
        <v>62</v>
      </c>
      <c r="I287" s="33" t="s">
        <v>1767</v>
      </c>
      <c r="J287" s="33" t="s">
        <v>1768</v>
      </c>
      <c r="K287" s="33" t="s">
        <v>4438</v>
      </c>
      <c r="L287" s="32">
        <v>3</v>
      </c>
      <c r="M287" s="32">
        <v>900</v>
      </c>
      <c r="N287" s="33"/>
      <c r="O287" s="32" t="s">
        <v>90</v>
      </c>
      <c r="P287" s="33"/>
      <c r="Q287" s="26" t="s">
        <v>10</v>
      </c>
      <c r="R287" s="24">
        <v>0</v>
      </c>
    </row>
    <row r="288" spans="1:18" ht="21" customHeight="1" x14ac:dyDescent="0.25">
      <c r="A288" s="32" t="s">
        <v>1258</v>
      </c>
      <c r="B288" s="32" t="s">
        <v>10</v>
      </c>
      <c r="C288" s="33" t="s">
        <v>9</v>
      </c>
      <c r="D288" s="33" t="s">
        <v>62</v>
      </c>
      <c r="E288" s="33" t="s">
        <v>61</v>
      </c>
      <c r="F288" s="33" t="s">
        <v>57</v>
      </c>
      <c r="G288" s="33" t="s">
        <v>57</v>
      </c>
      <c r="H288" s="71" t="s">
        <v>62</v>
      </c>
      <c r="I288" s="33" t="s">
        <v>1770</v>
      </c>
      <c r="J288" s="33" t="s">
        <v>1771</v>
      </c>
      <c r="K288" s="33" t="s">
        <v>4439</v>
      </c>
      <c r="L288" s="32">
        <v>6</v>
      </c>
      <c r="M288" s="32">
        <v>1800</v>
      </c>
      <c r="N288" s="33"/>
      <c r="O288" s="32" t="s">
        <v>90</v>
      </c>
      <c r="P288" s="33"/>
      <c r="Q288" s="26" t="s">
        <v>10</v>
      </c>
      <c r="R288" s="24">
        <v>0</v>
      </c>
    </row>
    <row r="289" spans="1:18" ht="21" customHeight="1" x14ac:dyDescent="0.25">
      <c r="A289" s="32" t="s">
        <v>1261</v>
      </c>
      <c r="B289" s="32" t="s">
        <v>10</v>
      </c>
      <c r="C289" s="33" t="s">
        <v>9</v>
      </c>
      <c r="D289" s="33" t="s">
        <v>62</v>
      </c>
      <c r="E289" s="33" t="s">
        <v>61</v>
      </c>
      <c r="F289" s="33" t="s">
        <v>57</v>
      </c>
      <c r="G289" s="33" t="s">
        <v>57</v>
      </c>
      <c r="H289" s="71" t="s">
        <v>62</v>
      </c>
      <c r="I289" s="33" t="s">
        <v>1773</v>
      </c>
      <c r="J289" s="33" t="s">
        <v>4440</v>
      </c>
      <c r="K289" s="33" t="s">
        <v>1774</v>
      </c>
      <c r="L289" s="32">
        <v>9</v>
      </c>
      <c r="M289" s="32">
        <v>2700</v>
      </c>
      <c r="N289" s="33"/>
      <c r="O289" s="32" t="s">
        <v>90</v>
      </c>
      <c r="P289" s="33"/>
      <c r="Q289" s="26" t="s">
        <v>10</v>
      </c>
      <c r="R289" s="24">
        <v>0</v>
      </c>
    </row>
    <row r="290" spans="1:18" ht="21" customHeight="1" x14ac:dyDescent="0.25">
      <c r="A290" s="32" t="s">
        <v>785</v>
      </c>
      <c r="B290" s="32" t="s">
        <v>10</v>
      </c>
      <c r="C290" s="33" t="s">
        <v>9</v>
      </c>
      <c r="D290" s="33" t="s">
        <v>62</v>
      </c>
      <c r="E290" s="33" t="s">
        <v>61</v>
      </c>
      <c r="F290" s="33" t="s">
        <v>57</v>
      </c>
      <c r="G290" s="33" t="s">
        <v>57</v>
      </c>
      <c r="H290" s="71" t="s">
        <v>62</v>
      </c>
      <c r="I290" s="33" t="s">
        <v>1776</v>
      </c>
      <c r="J290" s="33" t="s">
        <v>1777</v>
      </c>
      <c r="K290" s="33" t="s">
        <v>1778</v>
      </c>
      <c r="L290" s="32">
        <v>5</v>
      </c>
      <c r="M290" s="32">
        <v>1500</v>
      </c>
      <c r="N290" s="33"/>
      <c r="O290" s="32" t="s">
        <v>90</v>
      </c>
      <c r="P290" s="33"/>
      <c r="Q290" s="26" t="s">
        <v>10</v>
      </c>
      <c r="R290" s="24">
        <v>0</v>
      </c>
    </row>
    <row r="291" spans="1:18" ht="21" customHeight="1" x14ac:dyDescent="0.25">
      <c r="A291" s="32" t="s">
        <v>1265</v>
      </c>
      <c r="B291" s="32" t="s">
        <v>10</v>
      </c>
      <c r="C291" s="33" t="s">
        <v>9</v>
      </c>
      <c r="D291" s="33" t="s">
        <v>62</v>
      </c>
      <c r="E291" s="33" t="s">
        <v>61</v>
      </c>
      <c r="F291" s="33" t="s">
        <v>57</v>
      </c>
      <c r="G291" s="33" t="s">
        <v>57</v>
      </c>
      <c r="H291" s="71" t="s">
        <v>62</v>
      </c>
      <c r="I291" s="33" t="s">
        <v>1780</v>
      </c>
      <c r="J291" s="33" t="s">
        <v>1781</v>
      </c>
      <c r="K291" s="33" t="s">
        <v>1782</v>
      </c>
      <c r="L291" s="32">
        <v>11</v>
      </c>
      <c r="M291" s="32">
        <v>3300</v>
      </c>
      <c r="N291" s="33"/>
      <c r="O291" s="32" t="s">
        <v>90</v>
      </c>
      <c r="P291" s="33"/>
      <c r="Q291" s="26" t="s">
        <v>10</v>
      </c>
      <c r="R291" s="24">
        <v>0</v>
      </c>
    </row>
    <row r="292" spans="1:18" ht="21" customHeight="1" x14ac:dyDescent="0.25">
      <c r="A292" s="32" t="s">
        <v>1267</v>
      </c>
      <c r="B292" s="32" t="s">
        <v>10</v>
      </c>
      <c r="C292" s="33" t="s">
        <v>9</v>
      </c>
      <c r="D292" s="33" t="s">
        <v>62</v>
      </c>
      <c r="E292" s="33" t="s">
        <v>61</v>
      </c>
      <c r="F292" s="33" t="s">
        <v>57</v>
      </c>
      <c r="G292" s="33" t="s">
        <v>57</v>
      </c>
      <c r="H292" s="71" t="s">
        <v>62</v>
      </c>
      <c r="I292" s="33" t="s">
        <v>1784</v>
      </c>
      <c r="J292" s="33" t="s">
        <v>1785</v>
      </c>
      <c r="K292" s="33" t="s">
        <v>4441</v>
      </c>
      <c r="L292" s="32">
        <v>9</v>
      </c>
      <c r="M292" s="32">
        <v>2700</v>
      </c>
      <c r="N292" s="33"/>
      <c r="O292" s="32" t="s">
        <v>90</v>
      </c>
      <c r="P292" s="33"/>
      <c r="Q292" s="26" t="s">
        <v>10</v>
      </c>
      <c r="R292" s="24">
        <v>0</v>
      </c>
    </row>
    <row r="293" spans="1:18" ht="21" customHeight="1" x14ac:dyDescent="0.25">
      <c r="A293" s="32" t="s">
        <v>1269</v>
      </c>
      <c r="B293" s="32" t="s">
        <v>10</v>
      </c>
      <c r="C293" s="33" t="s">
        <v>9</v>
      </c>
      <c r="D293" s="33" t="s">
        <v>62</v>
      </c>
      <c r="E293" s="33" t="s">
        <v>61</v>
      </c>
      <c r="F293" s="33" t="s">
        <v>57</v>
      </c>
      <c r="G293" s="33" t="s">
        <v>57</v>
      </c>
      <c r="H293" s="71" t="s">
        <v>62</v>
      </c>
      <c r="I293" s="33" t="s">
        <v>763</v>
      </c>
      <c r="J293" s="33" t="s">
        <v>1787</v>
      </c>
      <c r="K293" s="33" t="s">
        <v>1788</v>
      </c>
      <c r="L293" s="32">
        <v>61</v>
      </c>
      <c r="M293" s="32">
        <v>18300</v>
      </c>
      <c r="N293" s="33"/>
      <c r="O293" s="32" t="s">
        <v>90</v>
      </c>
      <c r="P293" s="33"/>
      <c r="Q293" s="26" t="s">
        <v>10</v>
      </c>
      <c r="R293" s="24">
        <v>0</v>
      </c>
    </row>
    <row r="294" spans="1:18" ht="21" customHeight="1" x14ac:dyDescent="0.25">
      <c r="A294" s="32" t="s">
        <v>1271</v>
      </c>
      <c r="B294" s="32" t="s">
        <v>10</v>
      </c>
      <c r="C294" s="33" t="s">
        <v>9</v>
      </c>
      <c r="D294" s="33" t="s">
        <v>62</v>
      </c>
      <c r="E294" s="33" t="s">
        <v>61</v>
      </c>
      <c r="F294" s="33" t="s">
        <v>57</v>
      </c>
      <c r="G294" s="33" t="s">
        <v>57</v>
      </c>
      <c r="H294" s="71" t="s">
        <v>62</v>
      </c>
      <c r="I294" s="33" t="s">
        <v>1790</v>
      </c>
      <c r="J294" s="33" t="s">
        <v>1791</v>
      </c>
      <c r="K294" s="33" t="s">
        <v>4442</v>
      </c>
      <c r="L294" s="32">
        <v>2</v>
      </c>
      <c r="M294" s="32">
        <v>600</v>
      </c>
      <c r="N294" s="33"/>
      <c r="O294" s="32" t="s">
        <v>90</v>
      </c>
      <c r="P294" s="33"/>
      <c r="Q294" s="26" t="s">
        <v>10</v>
      </c>
      <c r="R294" s="24">
        <v>0</v>
      </c>
    </row>
    <row r="295" spans="1:18" ht="21" customHeight="1" x14ac:dyDescent="0.25">
      <c r="A295" s="32" t="s">
        <v>1273</v>
      </c>
      <c r="B295" s="32" t="s">
        <v>10</v>
      </c>
      <c r="C295" s="33" t="s">
        <v>9</v>
      </c>
      <c r="D295" s="33" t="s">
        <v>62</v>
      </c>
      <c r="E295" s="33" t="s">
        <v>61</v>
      </c>
      <c r="F295" s="33" t="s">
        <v>57</v>
      </c>
      <c r="G295" s="33" t="s">
        <v>57</v>
      </c>
      <c r="H295" s="71" t="s">
        <v>62</v>
      </c>
      <c r="I295" s="33" t="s">
        <v>1793</v>
      </c>
      <c r="J295" s="33" t="s">
        <v>1794</v>
      </c>
      <c r="K295" s="33" t="s">
        <v>4443</v>
      </c>
      <c r="L295" s="32">
        <v>12</v>
      </c>
      <c r="M295" s="32">
        <v>3600</v>
      </c>
      <c r="N295" s="33"/>
      <c r="O295" s="32" t="s">
        <v>90</v>
      </c>
      <c r="P295" s="33"/>
      <c r="Q295" s="26" t="s">
        <v>10</v>
      </c>
      <c r="R295" s="24">
        <v>0</v>
      </c>
    </row>
    <row r="296" spans="1:18" ht="21" customHeight="1" x14ac:dyDescent="0.25">
      <c r="A296" s="32" t="s">
        <v>1275</v>
      </c>
      <c r="B296" s="32" t="s">
        <v>10</v>
      </c>
      <c r="C296" s="33" t="s">
        <v>9</v>
      </c>
      <c r="D296" s="33" t="s">
        <v>62</v>
      </c>
      <c r="E296" s="33" t="s">
        <v>61</v>
      </c>
      <c r="F296" s="33" t="s">
        <v>57</v>
      </c>
      <c r="G296" s="33" t="s">
        <v>57</v>
      </c>
      <c r="H296" s="71" t="s">
        <v>62</v>
      </c>
      <c r="I296" s="33" t="s">
        <v>1796</v>
      </c>
      <c r="J296" s="33" t="s">
        <v>1797</v>
      </c>
      <c r="K296" s="33" t="s">
        <v>1798</v>
      </c>
      <c r="L296" s="32">
        <v>10</v>
      </c>
      <c r="M296" s="32">
        <v>3000</v>
      </c>
      <c r="N296" s="33"/>
      <c r="O296" s="32" t="s">
        <v>90</v>
      </c>
      <c r="P296" s="33"/>
      <c r="Q296" s="26" t="s">
        <v>10</v>
      </c>
      <c r="R296" s="24">
        <v>0</v>
      </c>
    </row>
    <row r="297" spans="1:18" ht="21" customHeight="1" x14ac:dyDescent="0.25">
      <c r="A297" s="32" t="s">
        <v>1277</v>
      </c>
      <c r="B297" s="32" t="s">
        <v>10</v>
      </c>
      <c r="C297" s="33" t="s">
        <v>9</v>
      </c>
      <c r="D297" s="33" t="s">
        <v>62</v>
      </c>
      <c r="E297" s="33" t="s">
        <v>61</v>
      </c>
      <c r="F297" s="33" t="s">
        <v>57</v>
      </c>
      <c r="G297" s="33" t="s">
        <v>57</v>
      </c>
      <c r="H297" s="71" t="s">
        <v>62</v>
      </c>
      <c r="I297" s="33" t="s">
        <v>1800</v>
      </c>
      <c r="J297" s="33" t="s">
        <v>1801</v>
      </c>
      <c r="K297" s="33" t="s">
        <v>1802</v>
      </c>
      <c r="L297" s="32">
        <v>10</v>
      </c>
      <c r="M297" s="32">
        <v>3000</v>
      </c>
      <c r="N297" s="33"/>
      <c r="O297" s="32" t="s">
        <v>90</v>
      </c>
      <c r="P297" s="33"/>
      <c r="Q297" s="26" t="s">
        <v>10</v>
      </c>
      <c r="R297" s="24">
        <v>0</v>
      </c>
    </row>
    <row r="298" spans="1:18" ht="21" customHeight="1" x14ac:dyDescent="0.25">
      <c r="A298" s="32" t="s">
        <v>1279</v>
      </c>
      <c r="B298" s="32" t="s">
        <v>10</v>
      </c>
      <c r="C298" s="33" t="s">
        <v>9</v>
      </c>
      <c r="D298" s="33" t="s">
        <v>62</v>
      </c>
      <c r="E298" s="33" t="s">
        <v>61</v>
      </c>
      <c r="F298" s="33" t="s">
        <v>57</v>
      </c>
      <c r="G298" s="33" t="s">
        <v>57</v>
      </c>
      <c r="H298" s="71" t="s">
        <v>62</v>
      </c>
      <c r="I298" s="33" t="s">
        <v>1804</v>
      </c>
      <c r="J298" s="33" t="s">
        <v>1805</v>
      </c>
      <c r="K298" s="33" t="s">
        <v>3867</v>
      </c>
      <c r="L298" s="32">
        <v>7</v>
      </c>
      <c r="M298" s="32">
        <v>2100</v>
      </c>
      <c r="N298" s="33"/>
      <c r="O298" s="32" t="s">
        <v>90</v>
      </c>
      <c r="P298" s="33"/>
      <c r="Q298" s="26" t="s">
        <v>10</v>
      </c>
      <c r="R298" s="24">
        <v>0</v>
      </c>
    </row>
    <row r="299" spans="1:18" ht="21" customHeight="1" x14ac:dyDescent="0.25">
      <c r="A299" s="32" t="s">
        <v>1282</v>
      </c>
      <c r="B299" s="32" t="s">
        <v>10</v>
      </c>
      <c r="C299" s="33" t="s">
        <v>9</v>
      </c>
      <c r="D299" s="33" t="s">
        <v>62</v>
      </c>
      <c r="E299" s="33" t="s">
        <v>61</v>
      </c>
      <c r="F299" s="33" t="s">
        <v>57</v>
      </c>
      <c r="G299" s="33" t="s">
        <v>57</v>
      </c>
      <c r="H299" s="71" t="s">
        <v>62</v>
      </c>
      <c r="I299" s="33" t="s">
        <v>1808</v>
      </c>
      <c r="J299" s="33" t="s">
        <v>1809</v>
      </c>
      <c r="K299" s="33" t="s">
        <v>4444</v>
      </c>
      <c r="L299" s="32">
        <v>4</v>
      </c>
      <c r="M299" s="32">
        <v>1200</v>
      </c>
      <c r="N299" s="33"/>
      <c r="O299" s="32" t="s">
        <v>90</v>
      </c>
      <c r="P299" s="33"/>
      <c r="Q299" s="26" t="s">
        <v>10</v>
      </c>
      <c r="R299" s="24">
        <v>0</v>
      </c>
    </row>
    <row r="300" spans="1:18" ht="21" customHeight="1" x14ac:dyDescent="0.25">
      <c r="A300" s="32" t="s">
        <v>1284</v>
      </c>
      <c r="B300" s="32" t="s">
        <v>10</v>
      </c>
      <c r="C300" s="33" t="s">
        <v>9</v>
      </c>
      <c r="D300" s="33" t="s">
        <v>62</v>
      </c>
      <c r="E300" s="33" t="s">
        <v>61</v>
      </c>
      <c r="F300" s="33" t="s">
        <v>57</v>
      </c>
      <c r="G300" s="33" t="s">
        <v>57</v>
      </c>
      <c r="H300" s="71" t="s">
        <v>62</v>
      </c>
      <c r="I300" s="33" t="s">
        <v>1811</v>
      </c>
      <c r="J300" s="33" t="s">
        <v>1812</v>
      </c>
      <c r="K300" s="33" t="s">
        <v>4445</v>
      </c>
      <c r="L300" s="32">
        <v>3</v>
      </c>
      <c r="M300" s="32">
        <v>900</v>
      </c>
      <c r="N300" s="33"/>
      <c r="O300" s="32" t="s">
        <v>90</v>
      </c>
      <c r="P300" s="33"/>
      <c r="Q300" s="26" t="s">
        <v>10</v>
      </c>
      <c r="R300" s="24">
        <v>0</v>
      </c>
    </row>
    <row r="301" spans="1:18" ht="21" customHeight="1" x14ac:dyDescent="0.25">
      <c r="A301" s="32" t="s">
        <v>1288</v>
      </c>
      <c r="B301" s="32" t="s">
        <v>10</v>
      </c>
      <c r="C301" s="33" t="s">
        <v>9</v>
      </c>
      <c r="D301" s="33" t="s">
        <v>62</v>
      </c>
      <c r="E301" s="33" t="s">
        <v>61</v>
      </c>
      <c r="F301" s="33" t="s">
        <v>57</v>
      </c>
      <c r="G301" s="33" t="s">
        <v>57</v>
      </c>
      <c r="H301" s="71" t="s">
        <v>62</v>
      </c>
      <c r="I301" s="33" t="s">
        <v>1814</v>
      </c>
      <c r="J301" s="33" t="s">
        <v>1815</v>
      </c>
      <c r="K301" s="33" t="s">
        <v>4446</v>
      </c>
      <c r="L301" s="32">
        <v>8</v>
      </c>
      <c r="M301" s="32">
        <v>2400</v>
      </c>
      <c r="N301" s="33"/>
      <c r="O301" s="32" t="s">
        <v>90</v>
      </c>
      <c r="P301" s="33"/>
      <c r="Q301" s="26" t="s">
        <v>10</v>
      </c>
      <c r="R301" s="24">
        <v>0</v>
      </c>
    </row>
    <row r="302" spans="1:18" ht="21" customHeight="1" x14ac:dyDescent="0.25">
      <c r="A302" s="32" t="s">
        <v>1291</v>
      </c>
      <c r="B302" s="32" t="s">
        <v>10</v>
      </c>
      <c r="C302" s="33" t="s">
        <v>9</v>
      </c>
      <c r="D302" s="33" t="s">
        <v>62</v>
      </c>
      <c r="E302" s="33" t="s">
        <v>61</v>
      </c>
      <c r="F302" s="33" t="s">
        <v>57</v>
      </c>
      <c r="G302" s="33" t="s">
        <v>57</v>
      </c>
      <c r="H302" s="71" t="s">
        <v>62</v>
      </c>
      <c r="I302" s="33" t="s">
        <v>1817</v>
      </c>
      <c r="J302" s="33" t="s">
        <v>1818</v>
      </c>
      <c r="K302" s="33" t="s">
        <v>4447</v>
      </c>
      <c r="L302" s="32">
        <v>2</v>
      </c>
      <c r="M302" s="32">
        <v>317</v>
      </c>
      <c r="N302" s="33"/>
      <c r="O302" s="32" t="s">
        <v>90</v>
      </c>
      <c r="P302" s="33"/>
      <c r="Q302" s="26" t="s">
        <v>10</v>
      </c>
      <c r="R302" s="24">
        <v>0</v>
      </c>
    </row>
    <row r="303" spans="1:18" ht="21" customHeight="1" x14ac:dyDescent="0.25">
      <c r="A303" s="32" t="s">
        <v>1294</v>
      </c>
      <c r="B303" s="32" t="s">
        <v>10</v>
      </c>
      <c r="C303" s="33" t="s">
        <v>9</v>
      </c>
      <c r="D303" s="33" t="s">
        <v>62</v>
      </c>
      <c r="E303" s="33" t="s">
        <v>61</v>
      </c>
      <c r="F303" s="33" t="s">
        <v>57</v>
      </c>
      <c r="G303" s="33" t="s">
        <v>57</v>
      </c>
      <c r="H303" s="71" t="s">
        <v>62</v>
      </c>
      <c r="I303" s="33" t="s">
        <v>1820</v>
      </c>
      <c r="J303" s="33" t="s">
        <v>1821</v>
      </c>
      <c r="K303" s="33" t="s">
        <v>1822</v>
      </c>
      <c r="L303" s="32">
        <v>12</v>
      </c>
      <c r="M303" s="32">
        <v>3600</v>
      </c>
      <c r="N303" s="33"/>
      <c r="O303" s="32" t="s">
        <v>90</v>
      </c>
      <c r="P303" s="33"/>
      <c r="Q303" s="26" t="s">
        <v>10</v>
      </c>
      <c r="R303" s="24">
        <v>0</v>
      </c>
    </row>
    <row r="304" spans="1:18" ht="21" customHeight="1" x14ac:dyDescent="0.25">
      <c r="A304" s="32" t="s">
        <v>1297</v>
      </c>
      <c r="B304" s="32" t="s">
        <v>10</v>
      </c>
      <c r="C304" s="33" t="s">
        <v>9</v>
      </c>
      <c r="D304" s="33" t="s">
        <v>62</v>
      </c>
      <c r="E304" s="33" t="s">
        <v>61</v>
      </c>
      <c r="F304" s="33" t="s">
        <v>57</v>
      </c>
      <c r="G304" s="33" t="s">
        <v>57</v>
      </c>
      <c r="H304" s="71" t="s">
        <v>62</v>
      </c>
      <c r="I304" s="33" t="s">
        <v>1824</v>
      </c>
      <c r="J304" s="33" t="s">
        <v>1825</v>
      </c>
      <c r="K304" s="33" t="s">
        <v>1826</v>
      </c>
      <c r="L304" s="32">
        <v>7</v>
      </c>
      <c r="M304" s="32">
        <v>2100</v>
      </c>
      <c r="N304" s="33"/>
      <c r="O304" s="32" t="s">
        <v>90</v>
      </c>
      <c r="P304" s="33"/>
      <c r="Q304" s="26" t="s">
        <v>10</v>
      </c>
      <c r="R304" s="24">
        <v>0</v>
      </c>
    </row>
    <row r="305" spans="1:18" ht="21" customHeight="1" x14ac:dyDescent="0.25">
      <c r="A305" s="32" t="s">
        <v>1300</v>
      </c>
      <c r="B305" s="32" t="s">
        <v>10</v>
      </c>
      <c r="C305" s="33" t="s">
        <v>9</v>
      </c>
      <c r="D305" s="33" t="s">
        <v>62</v>
      </c>
      <c r="E305" s="33" t="s">
        <v>61</v>
      </c>
      <c r="F305" s="33" t="s">
        <v>57</v>
      </c>
      <c r="G305" s="33" t="s">
        <v>57</v>
      </c>
      <c r="H305" s="71" t="s">
        <v>62</v>
      </c>
      <c r="I305" s="33" t="s">
        <v>1828</v>
      </c>
      <c r="J305" s="33" t="s">
        <v>1829</v>
      </c>
      <c r="K305" s="33" t="s">
        <v>1830</v>
      </c>
      <c r="L305" s="32">
        <v>7</v>
      </c>
      <c r="M305" s="32">
        <v>2100</v>
      </c>
      <c r="N305" s="33"/>
      <c r="O305" s="32" t="s">
        <v>90</v>
      </c>
      <c r="P305" s="33"/>
      <c r="Q305" s="26" t="s">
        <v>10</v>
      </c>
      <c r="R305" s="24">
        <v>0</v>
      </c>
    </row>
    <row r="306" spans="1:18" ht="21" customHeight="1" x14ac:dyDescent="0.25">
      <c r="A306" s="32" t="s">
        <v>1303</v>
      </c>
      <c r="B306" s="32" t="s">
        <v>10</v>
      </c>
      <c r="C306" s="33" t="s">
        <v>9</v>
      </c>
      <c r="D306" s="33" t="s">
        <v>62</v>
      </c>
      <c r="E306" s="33" t="s">
        <v>61</v>
      </c>
      <c r="F306" s="33" t="s">
        <v>57</v>
      </c>
      <c r="G306" s="33" t="s">
        <v>57</v>
      </c>
      <c r="H306" s="71" t="s">
        <v>62</v>
      </c>
      <c r="I306" s="33" t="s">
        <v>1832</v>
      </c>
      <c r="J306" s="33" t="s">
        <v>1833</v>
      </c>
      <c r="K306" s="33" t="s">
        <v>1834</v>
      </c>
      <c r="L306" s="32">
        <v>4</v>
      </c>
      <c r="M306" s="32">
        <v>1200</v>
      </c>
      <c r="N306" s="33"/>
      <c r="O306" s="32" t="s">
        <v>90</v>
      </c>
      <c r="P306" s="33"/>
      <c r="Q306" s="26" t="s">
        <v>10</v>
      </c>
      <c r="R306" s="24">
        <v>0</v>
      </c>
    </row>
    <row r="307" spans="1:18" ht="21" customHeight="1" x14ac:dyDescent="0.25">
      <c r="A307" s="32" t="s">
        <v>1305</v>
      </c>
      <c r="B307" s="32" t="s">
        <v>10</v>
      </c>
      <c r="C307" s="33" t="s">
        <v>9</v>
      </c>
      <c r="D307" s="33" t="s">
        <v>62</v>
      </c>
      <c r="E307" s="33" t="s">
        <v>61</v>
      </c>
      <c r="F307" s="33" t="s">
        <v>57</v>
      </c>
      <c r="G307" s="33" t="s">
        <v>57</v>
      </c>
      <c r="H307" s="71" t="s">
        <v>62</v>
      </c>
      <c r="I307" s="33" t="s">
        <v>1836</v>
      </c>
      <c r="J307" s="33" t="s">
        <v>1837</v>
      </c>
      <c r="K307" s="33" t="s">
        <v>4448</v>
      </c>
      <c r="L307" s="32">
        <v>4</v>
      </c>
      <c r="M307" s="32">
        <v>1200</v>
      </c>
      <c r="N307" s="33"/>
      <c r="O307" s="32" t="s">
        <v>90</v>
      </c>
      <c r="P307" s="33"/>
      <c r="Q307" s="26" t="s">
        <v>10</v>
      </c>
      <c r="R307" s="24">
        <v>0</v>
      </c>
    </row>
    <row r="308" spans="1:18" ht="21" customHeight="1" x14ac:dyDescent="0.25">
      <c r="A308" s="32" t="s">
        <v>1308</v>
      </c>
      <c r="B308" s="32" t="s">
        <v>10</v>
      </c>
      <c r="C308" s="33" t="s">
        <v>9</v>
      </c>
      <c r="D308" s="33" t="s">
        <v>62</v>
      </c>
      <c r="E308" s="33" t="s">
        <v>61</v>
      </c>
      <c r="F308" s="33" t="s">
        <v>57</v>
      </c>
      <c r="G308" s="33" t="s">
        <v>57</v>
      </c>
      <c r="H308" s="71" t="s">
        <v>62</v>
      </c>
      <c r="I308" s="33" t="s">
        <v>1839</v>
      </c>
      <c r="J308" s="33" t="s">
        <v>1840</v>
      </c>
      <c r="K308" s="33" t="s">
        <v>1841</v>
      </c>
      <c r="L308" s="32">
        <v>6</v>
      </c>
      <c r="M308" s="32">
        <v>1800</v>
      </c>
      <c r="N308" s="33"/>
      <c r="O308" s="32" t="s">
        <v>90</v>
      </c>
      <c r="P308" s="33"/>
      <c r="Q308" s="26" t="s">
        <v>10</v>
      </c>
      <c r="R308" s="24">
        <v>0</v>
      </c>
    </row>
    <row r="309" spans="1:18" ht="21" customHeight="1" x14ac:dyDescent="0.25">
      <c r="A309" s="32" t="s">
        <v>1312</v>
      </c>
      <c r="B309" s="32" t="s">
        <v>10</v>
      </c>
      <c r="C309" s="33" t="s">
        <v>9</v>
      </c>
      <c r="D309" s="33" t="s">
        <v>62</v>
      </c>
      <c r="E309" s="33" t="s">
        <v>61</v>
      </c>
      <c r="F309" s="33" t="s">
        <v>57</v>
      </c>
      <c r="G309" s="33" t="s">
        <v>57</v>
      </c>
      <c r="H309" s="71" t="s">
        <v>62</v>
      </c>
      <c r="I309" s="33" t="s">
        <v>1844</v>
      </c>
      <c r="J309" s="33" t="s">
        <v>1845</v>
      </c>
      <c r="K309" s="33" t="s">
        <v>3868</v>
      </c>
      <c r="L309" s="32">
        <v>10</v>
      </c>
      <c r="M309" s="32">
        <v>3000</v>
      </c>
      <c r="N309" s="33"/>
      <c r="O309" s="32" t="s">
        <v>90</v>
      </c>
      <c r="P309" s="33"/>
      <c r="Q309" s="26" t="s">
        <v>10</v>
      </c>
      <c r="R309" s="24">
        <v>0</v>
      </c>
    </row>
    <row r="310" spans="1:18" ht="21" customHeight="1" x14ac:dyDescent="0.25">
      <c r="A310" s="32" t="s">
        <v>1315</v>
      </c>
      <c r="B310" s="32" t="s">
        <v>10</v>
      </c>
      <c r="C310" s="33" t="s">
        <v>9</v>
      </c>
      <c r="D310" s="33" t="s">
        <v>62</v>
      </c>
      <c r="E310" s="33" t="s">
        <v>61</v>
      </c>
      <c r="F310" s="33" t="s">
        <v>57</v>
      </c>
      <c r="G310" s="33" t="s">
        <v>57</v>
      </c>
      <c r="H310" s="71" t="s">
        <v>62</v>
      </c>
      <c r="I310" s="33" t="s">
        <v>1848</v>
      </c>
      <c r="J310" s="33" t="s">
        <v>1849</v>
      </c>
      <c r="K310" s="33" t="s">
        <v>3869</v>
      </c>
      <c r="L310" s="32">
        <v>8</v>
      </c>
      <c r="M310" s="32">
        <v>2400</v>
      </c>
      <c r="N310" s="33"/>
      <c r="O310" s="32" t="s">
        <v>90</v>
      </c>
      <c r="P310" s="33"/>
      <c r="Q310" s="26" t="s">
        <v>10</v>
      </c>
      <c r="R310" s="24">
        <v>0</v>
      </c>
    </row>
    <row r="311" spans="1:18" ht="21" customHeight="1" x14ac:dyDescent="0.25">
      <c r="A311" s="32" t="s">
        <v>1318</v>
      </c>
      <c r="B311" s="32" t="s">
        <v>10</v>
      </c>
      <c r="C311" s="33" t="s">
        <v>9</v>
      </c>
      <c r="D311" s="33" t="s">
        <v>62</v>
      </c>
      <c r="E311" s="33" t="s">
        <v>61</v>
      </c>
      <c r="F311" s="33" t="s">
        <v>57</v>
      </c>
      <c r="G311" s="33" t="s">
        <v>57</v>
      </c>
      <c r="H311" s="71" t="s">
        <v>62</v>
      </c>
      <c r="I311" s="33" t="s">
        <v>1851</v>
      </c>
      <c r="J311" s="33" t="s">
        <v>1852</v>
      </c>
      <c r="K311" s="33" t="s">
        <v>3870</v>
      </c>
      <c r="L311" s="32">
        <v>19</v>
      </c>
      <c r="M311" s="32">
        <v>5700</v>
      </c>
      <c r="N311" s="33"/>
      <c r="O311" s="32" t="s">
        <v>90</v>
      </c>
      <c r="P311" s="33"/>
      <c r="Q311" s="26" t="s">
        <v>10</v>
      </c>
      <c r="R311" s="24">
        <v>0</v>
      </c>
    </row>
    <row r="312" spans="1:18" ht="21" customHeight="1" x14ac:dyDescent="0.25">
      <c r="A312" s="32" t="s">
        <v>1321</v>
      </c>
      <c r="B312" s="32" t="s">
        <v>10</v>
      </c>
      <c r="C312" s="33" t="s">
        <v>9</v>
      </c>
      <c r="D312" s="33" t="s">
        <v>62</v>
      </c>
      <c r="E312" s="33" t="s">
        <v>61</v>
      </c>
      <c r="F312" s="33" t="s">
        <v>57</v>
      </c>
      <c r="G312" s="33" t="s">
        <v>57</v>
      </c>
      <c r="H312" s="71" t="s">
        <v>62</v>
      </c>
      <c r="I312" s="33" t="s">
        <v>1854</v>
      </c>
      <c r="J312" s="33" t="s">
        <v>1855</v>
      </c>
      <c r="K312" s="33" t="s">
        <v>1856</v>
      </c>
      <c r="L312" s="32">
        <v>16</v>
      </c>
      <c r="M312" s="32">
        <v>4800</v>
      </c>
      <c r="N312" s="33"/>
      <c r="O312" s="32" t="s">
        <v>90</v>
      </c>
      <c r="P312" s="33"/>
      <c r="Q312" s="26" t="s">
        <v>10</v>
      </c>
      <c r="R312" s="24">
        <v>0</v>
      </c>
    </row>
    <row r="313" spans="1:18" ht="21" customHeight="1" x14ac:dyDescent="0.25">
      <c r="A313" s="32" t="s">
        <v>1325</v>
      </c>
      <c r="B313" s="32" t="s">
        <v>10</v>
      </c>
      <c r="C313" s="33" t="s">
        <v>9</v>
      </c>
      <c r="D313" s="33" t="s">
        <v>62</v>
      </c>
      <c r="E313" s="33" t="s">
        <v>61</v>
      </c>
      <c r="F313" s="33" t="s">
        <v>57</v>
      </c>
      <c r="G313" s="33" t="s">
        <v>57</v>
      </c>
      <c r="H313" s="71" t="s">
        <v>62</v>
      </c>
      <c r="I313" s="33" t="s">
        <v>1859</v>
      </c>
      <c r="J313" s="33" t="s">
        <v>1860</v>
      </c>
      <c r="K313" s="33" t="s">
        <v>1861</v>
      </c>
      <c r="L313" s="32">
        <v>8</v>
      </c>
      <c r="M313" s="32">
        <v>2400</v>
      </c>
      <c r="N313" s="33"/>
      <c r="O313" s="32" t="s">
        <v>90</v>
      </c>
      <c r="P313" s="33"/>
      <c r="Q313" s="26" t="s">
        <v>10</v>
      </c>
      <c r="R313" s="24">
        <v>0</v>
      </c>
    </row>
    <row r="314" spans="1:18" ht="21" customHeight="1" x14ac:dyDescent="0.25">
      <c r="A314" s="32" t="s">
        <v>1328</v>
      </c>
      <c r="B314" s="32" t="s">
        <v>10</v>
      </c>
      <c r="C314" s="33" t="s">
        <v>9</v>
      </c>
      <c r="D314" s="33" t="s">
        <v>62</v>
      </c>
      <c r="E314" s="33" t="s">
        <v>61</v>
      </c>
      <c r="F314" s="33" t="s">
        <v>57</v>
      </c>
      <c r="G314" s="33" t="s">
        <v>57</v>
      </c>
      <c r="H314" s="71" t="s">
        <v>62</v>
      </c>
      <c r="I314" s="33" t="s">
        <v>1863</v>
      </c>
      <c r="J314" s="33" t="s">
        <v>1864</v>
      </c>
      <c r="K314" s="33" t="s">
        <v>1865</v>
      </c>
      <c r="L314" s="32">
        <v>19</v>
      </c>
      <c r="M314" s="32">
        <v>5700</v>
      </c>
      <c r="N314" s="33"/>
      <c r="O314" s="32" t="s">
        <v>90</v>
      </c>
      <c r="P314" s="33"/>
      <c r="Q314" s="26" t="s">
        <v>10</v>
      </c>
      <c r="R314" s="24">
        <v>0</v>
      </c>
    </row>
    <row r="315" spans="1:18" ht="21" customHeight="1" x14ac:dyDescent="0.25">
      <c r="A315" s="32" t="s">
        <v>1331</v>
      </c>
      <c r="B315" s="32" t="s">
        <v>10</v>
      </c>
      <c r="C315" s="33" t="s">
        <v>9</v>
      </c>
      <c r="D315" s="33" t="s">
        <v>62</v>
      </c>
      <c r="E315" s="33" t="s">
        <v>61</v>
      </c>
      <c r="F315" s="33" t="s">
        <v>57</v>
      </c>
      <c r="G315" s="33" t="s">
        <v>57</v>
      </c>
      <c r="H315" s="71" t="s">
        <v>62</v>
      </c>
      <c r="I315" s="33" t="s">
        <v>3665</v>
      </c>
      <c r="J315" s="33" t="s">
        <v>3666</v>
      </c>
      <c r="K315" s="33" t="s">
        <v>4449</v>
      </c>
      <c r="L315" s="32">
        <v>34</v>
      </c>
      <c r="M315" s="32">
        <v>10200</v>
      </c>
      <c r="N315" s="33"/>
      <c r="O315" s="32" t="s">
        <v>90</v>
      </c>
      <c r="P315" s="33"/>
      <c r="Q315" s="26" t="s">
        <v>10</v>
      </c>
      <c r="R315" s="24">
        <v>0</v>
      </c>
    </row>
    <row r="316" spans="1:18" ht="21" customHeight="1" x14ac:dyDescent="0.25">
      <c r="A316" s="32" t="s">
        <v>1332</v>
      </c>
      <c r="B316" s="32" t="s">
        <v>10</v>
      </c>
      <c r="C316" s="33" t="s">
        <v>9</v>
      </c>
      <c r="D316" s="33" t="s">
        <v>62</v>
      </c>
      <c r="E316" s="33" t="s">
        <v>61</v>
      </c>
      <c r="F316" s="33" t="s">
        <v>57</v>
      </c>
      <c r="G316" s="33" t="s">
        <v>57</v>
      </c>
      <c r="H316" s="71" t="s">
        <v>62</v>
      </c>
      <c r="I316" s="33" t="s">
        <v>3871</v>
      </c>
      <c r="J316" s="33" t="s">
        <v>3872</v>
      </c>
      <c r="K316" s="33" t="s">
        <v>3873</v>
      </c>
      <c r="L316" s="32">
        <v>7</v>
      </c>
      <c r="M316" s="32">
        <v>2100</v>
      </c>
      <c r="N316" s="33"/>
      <c r="O316" s="32" t="s">
        <v>90</v>
      </c>
      <c r="P316" s="33"/>
      <c r="Q316" s="26" t="s">
        <v>10</v>
      </c>
      <c r="R316" s="24">
        <v>0</v>
      </c>
    </row>
    <row r="317" spans="1:18" ht="21" customHeight="1" x14ac:dyDescent="0.25">
      <c r="A317" s="32" t="s">
        <v>790</v>
      </c>
      <c r="B317" s="32" t="s">
        <v>10</v>
      </c>
      <c r="C317" s="33" t="s">
        <v>9</v>
      </c>
      <c r="D317" s="33" t="s">
        <v>62</v>
      </c>
      <c r="E317" s="33" t="s">
        <v>61</v>
      </c>
      <c r="F317" s="33" t="s">
        <v>57</v>
      </c>
      <c r="G317" s="33" t="s">
        <v>57</v>
      </c>
      <c r="H317" s="71" t="s">
        <v>62</v>
      </c>
      <c r="I317" s="33" t="s">
        <v>4450</v>
      </c>
      <c r="J317" s="33" t="s">
        <v>4451</v>
      </c>
      <c r="K317" s="33" t="s">
        <v>4452</v>
      </c>
      <c r="L317" s="32">
        <v>14</v>
      </c>
      <c r="M317" s="32">
        <v>4200</v>
      </c>
      <c r="N317" s="33"/>
      <c r="O317" s="32" t="s">
        <v>90</v>
      </c>
      <c r="P317" s="33"/>
      <c r="Q317" s="26" t="s">
        <v>10</v>
      </c>
      <c r="R317" s="24">
        <v>0</v>
      </c>
    </row>
    <row r="318" spans="1:18" ht="21" customHeight="1" x14ac:dyDescent="0.25">
      <c r="A318" s="32" t="s">
        <v>1336</v>
      </c>
      <c r="B318" s="32" t="s">
        <v>10</v>
      </c>
      <c r="C318" s="33" t="s">
        <v>9</v>
      </c>
      <c r="D318" s="33" t="s">
        <v>62</v>
      </c>
      <c r="E318" s="33" t="s">
        <v>61</v>
      </c>
      <c r="F318" s="33" t="s">
        <v>57</v>
      </c>
      <c r="G318" s="33" t="s">
        <v>57</v>
      </c>
      <c r="H318" s="71" t="s">
        <v>62</v>
      </c>
      <c r="I318" s="33" t="s">
        <v>808</v>
      </c>
      <c r="J318" s="33" t="s">
        <v>1869</v>
      </c>
      <c r="K318" s="33" t="s">
        <v>3874</v>
      </c>
      <c r="L318" s="32">
        <v>10</v>
      </c>
      <c r="M318" s="32">
        <v>3000</v>
      </c>
      <c r="N318" s="33"/>
      <c r="O318" s="32" t="s">
        <v>90</v>
      </c>
      <c r="P318" s="33"/>
      <c r="Q318" s="26" t="s">
        <v>10</v>
      </c>
      <c r="R318" s="24">
        <v>0</v>
      </c>
    </row>
    <row r="319" spans="1:18" ht="21" customHeight="1" x14ac:dyDescent="0.25">
      <c r="A319" s="32" t="s">
        <v>1338</v>
      </c>
      <c r="B319" s="32" t="s">
        <v>10</v>
      </c>
      <c r="C319" s="33" t="s">
        <v>9</v>
      </c>
      <c r="D319" s="33" t="s">
        <v>62</v>
      </c>
      <c r="E319" s="33" t="s">
        <v>61</v>
      </c>
      <c r="F319" s="33" t="s">
        <v>57</v>
      </c>
      <c r="G319" s="33" t="s">
        <v>57</v>
      </c>
      <c r="H319" s="71" t="s">
        <v>62</v>
      </c>
      <c r="I319" s="33" t="s">
        <v>809</v>
      </c>
      <c r="J319" s="33" t="s">
        <v>1871</v>
      </c>
      <c r="K319" s="33" t="s">
        <v>3875</v>
      </c>
      <c r="L319" s="32">
        <v>5</v>
      </c>
      <c r="M319" s="32">
        <v>1500</v>
      </c>
      <c r="N319" s="33"/>
      <c r="O319" s="32" t="s">
        <v>90</v>
      </c>
      <c r="P319" s="33"/>
      <c r="Q319" s="26" t="s">
        <v>10</v>
      </c>
      <c r="R319" s="24">
        <v>0</v>
      </c>
    </row>
    <row r="320" spans="1:18" ht="21" customHeight="1" x14ac:dyDescent="0.25">
      <c r="A320" s="32" t="s">
        <v>1340</v>
      </c>
      <c r="B320" s="32" t="s">
        <v>10</v>
      </c>
      <c r="C320" s="33" t="s">
        <v>9</v>
      </c>
      <c r="D320" s="33" t="s">
        <v>62</v>
      </c>
      <c r="E320" s="33" t="s">
        <v>61</v>
      </c>
      <c r="F320" s="33" t="s">
        <v>57</v>
      </c>
      <c r="G320" s="33" t="s">
        <v>57</v>
      </c>
      <c r="H320" s="71" t="s">
        <v>62</v>
      </c>
      <c r="I320" s="33" t="s">
        <v>812</v>
      </c>
      <c r="J320" s="33" t="s">
        <v>1873</v>
      </c>
      <c r="K320" s="33" t="s">
        <v>4453</v>
      </c>
      <c r="L320" s="32">
        <v>8</v>
      </c>
      <c r="M320" s="32">
        <v>2400</v>
      </c>
      <c r="N320" s="33"/>
      <c r="O320" s="32" t="s">
        <v>90</v>
      </c>
      <c r="P320" s="33"/>
      <c r="Q320" s="26" t="s">
        <v>10</v>
      </c>
      <c r="R320" s="24">
        <v>0</v>
      </c>
    </row>
    <row r="321" spans="1:18" ht="21" customHeight="1" x14ac:dyDescent="0.25">
      <c r="A321" s="32" t="s">
        <v>1342</v>
      </c>
      <c r="B321" s="32" t="s">
        <v>10</v>
      </c>
      <c r="C321" s="33" t="s">
        <v>9</v>
      </c>
      <c r="D321" s="33" t="s">
        <v>62</v>
      </c>
      <c r="E321" s="33" t="s">
        <v>61</v>
      </c>
      <c r="F321" s="33" t="s">
        <v>57</v>
      </c>
      <c r="G321" s="33" t="s">
        <v>57</v>
      </c>
      <c r="H321" s="71" t="s">
        <v>62</v>
      </c>
      <c r="I321" s="33" t="s">
        <v>813</v>
      </c>
      <c r="J321" s="33" t="s">
        <v>1875</v>
      </c>
      <c r="K321" s="33" t="s">
        <v>1876</v>
      </c>
      <c r="L321" s="32">
        <v>10</v>
      </c>
      <c r="M321" s="32">
        <v>3000</v>
      </c>
      <c r="N321" s="33"/>
      <c r="O321" s="32" t="s">
        <v>90</v>
      </c>
      <c r="P321" s="33"/>
      <c r="Q321" s="26" t="s">
        <v>10</v>
      </c>
      <c r="R321" s="24">
        <v>0</v>
      </c>
    </row>
    <row r="322" spans="1:18" ht="21" customHeight="1" x14ac:dyDescent="0.25">
      <c r="A322" s="32" t="s">
        <v>1344</v>
      </c>
      <c r="B322" s="32" t="s">
        <v>10</v>
      </c>
      <c r="C322" s="33" t="s">
        <v>9</v>
      </c>
      <c r="D322" s="33" t="s">
        <v>62</v>
      </c>
      <c r="E322" s="33" t="s">
        <v>61</v>
      </c>
      <c r="F322" s="33" t="s">
        <v>57</v>
      </c>
      <c r="G322" s="33" t="s">
        <v>57</v>
      </c>
      <c r="H322" s="71" t="s">
        <v>62</v>
      </c>
      <c r="I322" s="33" t="s">
        <v>815</v>
      </c>
      <c r="J322" s="33" t="s">
        <v>1878</v>
      </c>
      <c r="K322" s="33" t="s">
        <v>3876</v>
      </c>
      <c r="L322" s="32">
        <v>6</v>
      </c>
      <c r="M322" s="32">
        <v>1800</v>
      </c>
      <c r="N322" s="33"/>
      <c r="O322" s="32" t="s">
        <v>90</v>
      </c>
      <c r="P322" s="33"/>
      <c r="Q322" s="26" t="s">
        <v>10</v>
      </c>
      <c r="R322" s="24">
        <v>0</v>
      </c>
    </row>
    <row r="323" spans="1:18" ht="21" customHeight="1" x14ac:dyDescent="0.25">
      <c r="A323" s="32" t="s">
        <v>1346</v>
      </c>
      <c r="B323" s="32" t="s">
        <v>10</v>
      </c>
      <c r="C323" s="33" t="s">
        <v>9</v>
      </c>
      <c r="D323" s="33" t="s">
        <v>62</v>
      </c>
      <c r="E323" s="33" t="s">
        <v>61</v>
      </c>
      <c r="F323" s="33" t="s">
        <v>57</v>
      </c>
      <c r="G323" s="33" t="s">
        <v>57</v>
      </c>
      <c r="H323" s="71" t="s">
        <v>62</v>
      </c>
      <c r="I323" s="33" t="s">
        <v>830</v>
      </c>
      <c r="J323" s="33" t="s">
        <v>1880</v>
      </c>
      <c r="K323" s="33" t="s">
        <v>1881</v>
      </c>
      <c r="L323" s="32">
        <v>3</v>
      </c>
      <c r="M323" s="32">
        <v>900</v>
      </c>
      <c r="N323" s="33"/>
      <c r="O323" s="32" t="s">
        <v>90</v>
      </c>
      <c r="P323" s="33"/>
      <c r="Q323" s="26" t="s">
        <v>10</v>
      </c>
      <c r="R323" s="24">
        <v>0</v>
      </c>
    </row>
    <row r="324" spans="1:18" ht="21" customHeight="1" x14ac:dyDescent="0.25">
      <c r="A324" s="32" t="s">
        <v>1348</v>
      </c>
      <c r="B324" s="32" t="s">
        <v>10</v>
      </c>
      <c r="C324" s="33" t="s">
        <v>9</v>
      </c>
      <c r="D324" s="33" t="s">
        <v>62</v>
      </c>
      <c r="E324" s="33" t="s">
        <v>61</v>
      </c>
      <c r="F324" s="33" t="s">
        <v>57</v>
      </c>
      <c r="G324" s="33" t="s">
        <v>57</v>
      </c>
      <c r="H324" s="71" t="s">
        <v>62</v>
      </c>
      <c r="I324" s="33" t="s">
        <v>854</v>
      </c>
      <c r="J324" s="33" t="s">
        <v>1883</v>
      </c>
      <c r="K324" s="33" t="s">
        <v>1884</v>
      </c>
      <c r="L324" s="32">
        <v>3</v>
      </c>
      <c r="M324" s="32">
        <v>900</v>
      </c>
      <c r="N324" s="33"/>
      <c r="O324" s="32" t="s">
        <v>90</v>
      </c>
      <c r="P324" s="33"/>
      <c r="Q324" s="26" t="s">
        <v>10</v>
      </c>
      <c r="R324" s="24">
        <v>0</v>
      </c>
    </row>
    <row r="325" spans="1:18" ht="21" customHeight="1" x14ac:dyDescent="0.25">
      <c r="A325" s="32" t="s">
        <v>1350</v>
      </c>
      <c r="B325" s="32" t="s">
        <v>10</v>
      </c>
      <c r="C325" s="33" t="s">
        <v>9</v>
      </c>
      <c r="D325" s="33" t="s">
        <v>62</v>
      </c>
      <c r="E325" s="33" t="s">
        <v>61</v>
      </c>
      <c r="F325" s="33" t="s">
        <v>57</v>
      </c>
      <c r="G325" s="33" t="s">
        <v>57</v>
      </c>
      <c r="H325" s="71" t="s">
        <v>62</v>
      </c>
      <c r="I325" s="33" t="s">
        <v>1886</v>
      </c>
      <c r="J325" s="33" t="s">
        <v>1887</v>
      </c>
      <c r="K325" s="33" t="s">
        <v>3877</v>
      </c>
      <c r="L325" s="32">
        <v>67</v>
      </c>
      <c r="M325" s="32">
        <v>20100</v>
      </c>
      <c r="N325" s="33"/>
      <c r="O325" s="32" t="s">
        <v>469</v>
      </c>
      <c r="P325" s="33"/>
      <c r="Q325" s="26" t="s">
        <v>10</v>
      </c>
      <c r="R325" s="24">
        <v>0</v>
      </c>
    </row>
    <row r="326" spans="1:18" ht="21" customHeight="1" x14ac:dyDescent="0.25">
      <c r="A326" s="32" t="s">
        <v>1352</v>
      </c>
      <c r="B326" s="32" t="s">
        <v>10</v>
      </c>
      <c r="C326" s="33" t="s">
        <v>9</v>
      </c>
      <c r="D326" s="33" t="s">
        <v>62</v>
      </c>
      <c r="E326" s="33" t="s">
        <v>61</v>
      </c>
      <c r="F326" s="33" t="s">
        <v>57</v>
      </c>
      <c r="G326" s="33" t="s">
        <v>57</v>
      </c>
      <c r="H326" s="71" t="s">
        <v>62</v>
      </c>
      <c r="I326" s="33" t="s">
        <v>1889</v>
      </c>
      <c r="J326" s="33" t="s">
        <v>1890</v>
      </c>
      <c r="K326" s="33" t="s">
        <v>3878</v>
      </c>
      <c r="L326" s="32">
        <v>10</v>
      </c>
      <c r="M326" s="32">
        <v>3000</v>
      </c>
      <c r="N326" s="33"/>
      <c r="O326" s="32" t="s">
        <v>90</v>
      </c>
      <c r="P326" s="33"/>
      <c r="Q326" s="26" t="s">
        <v>10</v>
      </c>
      <c r="R326" s="24">
        <v>0</v>
      </c>
    </row>
    <row r="327" spans="1:18" ht="21" customHeight="1" x14ac:dyDescent="0.25">
      <c r="A327" s="32" t="s">
        <v>1354</v>
      </c>
      <c r="B327" s="32" t="s">
        <v>12</v>
      </c>
      <c r="C327" s="33" t="s">
        <v>11</v>
      </c>
      <c r="D327" s="33" t="s">
        <v>54</v>
      </c>
      <c r="E327" s="33" t="s">
        <v>63</v>
      </c>
      <c r="F327" s="33" t="s">
        <v>57</v>
      </c>
      <c r="G327" s="33" t="s">
        <v>57</v>
      </c>
      <c r="H327" s="71" t="s">
        <v>54</v>
      </c>
      <c r="I327" s="33" t="s">
        <v>1892</v>
      </c>
      <c r="J327" s="33" t="s">
        <v>1893</v>
      </c>
      <c r="K327" s="33" t="s">
        <v>3879</v>
      </c>
      <c r="L327" s="32">
        <v>7</v>
      </c>
      <c r="M327" s="32">
        <v>2100</v>
      </c>
      <c r="N327" s="33"/>
      <c r="O327" s="32" t="s">
        <v>90</v>
      </c>
      <c r="P327" s="33"/>
      <c r="Q327" s="26" t="s">
        <v>12</v>
      </c>
      <c r="R327" s="24">
        <v>0</v>
      </c>
    </row>
    <row r="328" spans="1:18" ht="21" customHeight="1" x14ac:dyDescent="0.25">
      <c r="A328" s="32" t="s">
        <v>1357</v>
      </c>
      <c r="B328" s="32" t="s">
        <v>12</v>
      </c>
      <c r="C328" s="33" t="s">
        <v>11</v>
      </c>
      <c r="D328" s="33" t="s">
        <v>54</v>
      </c>
      <c r="E328" s="33" t="s">
        <v>63</v>
      </c>
      <c r="F328" s="33" t="s">
        <v>57</v>
      </c>
      <c r="G328" s="33" t="s">
        <v>57</v>
      </c>
      <c r="H328" s="71" t="s">
        <v>54</v>
      </c>
      <c r="I328" s="33" t="s">
        <v>1895</v>
      </c>
      <c r="J328" s="33" t="s">
        <v>6</v>
      </c>
      <c r="K328" s="33" t="s">
        <v>3880</v>
      </c>
      <c r="L328" s="32">
        <v>4</v>
      </c>
      <c r="M328" s="32">
        <v>1200</v>
      </c>
      <c r="N328" s="33"/>
      <c r="O328" s="32" t="s">
        <v>90</v>
      </c>
      <c r="P328" s="33"/>
      <c r="Q328" s="26" t="s">
        <v>12</v>
      </c>
      <c r="R328" s="24">
        <v>0</v>
      </c>
    </row>
    <row r="329" spans="1:18" ht="21" customHeight="1" x14ac:dyDescent="0.25">
      <c r="A329" s="32" t="s">
        <v>1359</v>
      </c>
      <c r="B329" s="32" t="s">
        <v>12</v>
      </c>
      <c r="C329" s="33" t="s">
        <v>11</v>
      </c>
      <c r="D329" s="33" t="s">
        <v>54</v>
      </c>
      <c r="E329" s="33" t="s">
        <v>63</v>
      </c>
      <c r="F329" s="33" t="s">
        <v>57</v>
      </c>
      <c r="G329" s="33" t="s">
        <v>57</v>
      </c>
      <c r="H329" s="71" t="s">
        <v>54</v>
      </c>
      <c r="I329" s="33" t="s">
        <v>1897</v>
      </c>
      <c r="J329" s="33" t="s">
        <v>79</v>
      </c>
      <c r="K329" s="33" t="s">
        <v>3881</v>
      </c>
      <c r="L329" s="32">
        <v>11</v>
      </c>
      <c r="M329" s="32">
        <v>3300</v>
      </c>
      <c r="N329" s="33"/>
      <c r="O329" s="32" t="s">
        <v>90</v>
      </c>
      <c r="P329" s="33"/>
      <c r="Q329" s="26" t="s">
        <v>12</v>
      </c>
      <c r="R329" s="24">
        <v>0</v>
      </c>
    </row>
    <row r="330" spans="1:18" ht="21" customHeight="1" x14ac:dyDescent="0.25">
      <c r="A330" s="32" t="s">
        <v>1362</v>
      </c>
      <c r="B330" s="32" t="s">
        <v>12</v>
      </c>
      <c r="C330" s="33" t="s">
        <v>11</v>
      </c>
      <c r="D330" s="33" t="s">
        <v>54</v>
      </c>
      <c r="E330" s="33" t="s">
        <v>63</v>
      </c>
      <c r="F330" s="33" t="s">
        <v>57</v>
      </c>
      <c r="G330" s="33" t="s">
        <v>57</v>
      </c>
      <c r="H330" s="71" t="s">
        <v>54</v>
      </c>
      <c r="I330" s="33" t="s">
        <v>1899</v>
      </c>
      <c r="J330" s="33" t="s">
        <v>81</v>
      </c>
      <c r="K330" s="33" t="s">
        <v>3882</v>
      </c>
      <c r="L330" s="32">
        <v>7</v>
      </c>
      <c r="M330" s="32">
        <v>2100</v>
      </c>
      <c r="N330" s="33"/>
      <c r="O330" s="32" t="s">
        <v>90</v>
      </c>
      <c r="P330" s="33"/>
      <c r="Q330" s="26" t="s">
        <v>12</v>
      </c>
      <c r="R330" s="24">
        <v>0</v>
      </c>
    </row>
    <row r="331" spans="1:18" ht="21" customHeight="1" x14ac:dyDescent="0.25">
      <c r="A331" s="32" t="s">
        <v>1364</v>
      </c>
      <c r="B331" s="32" t="s">
        <v>12</v>
      </c>
      <c r="C331" s="33" t="s">
        <v>11</v>
      </c>
      <c r="D331" s="33" t="s">
        <v>54</v>
      </c>
      <c r="E331" s="33" t="s">
        <v>63</v>
      </c>
      <c r="F331" s="33" t="s">
        <v>57</v>
      </c>
      <c r="G331" s="33" t="s">
        <v>57</v>
      </c>
      <c r="H331" s="71" t="s">
        <v>54</v>
      </c>
      <c r="I331" s="33" t="s">
        <v>1901</v>
      </c>
      <c r="J331" s="33" t="s">
        <v>1902</v>
      </c>
      <c r="K331" s="33" t="s">
        <v>3883</v>
      </c>
      <c r="L331" s="32">
        <v>6</v>
      </c>
      <c r="M331" s="32">
        <v>1800</v>
      </c>
      <c r="N331" s="33"/>
      <c r="O331" s="32" t="s">
        <v>90</v>
      </c>
      <c r="P331" s="33"/>
      <c r="Q331" s="26" t="s">
        <v>12</v>
      </c>
      <c r="R331" s="24">
        <v>0</v>
      </c>
    </row>
    <row r="332" spans="1:18" ht="21" customHeight="1" x14ac:dyDescent="0.25">
      <c r="A332" s="32" t="s">
        <v>1366</v>
      </c>
      <c r="B332" s="32" t="s">
        <v>12</v>
      </c>
      <c r="C332" s="33" t="s">
        <v>11</v>
      </c>
      <c r="D332" s="33" t="s">
        <v>54</v>
      </c>
      <c r="E332" s="33" t="s">
        <v>63</v>
      </c>
      <c r="F332" s="33" t="s">
        <v>57</v>
      </c>
      <c r="G332" s="33" t="s">
        <v>57</v>
      </c>
      <c r="H332" s="71" t="s">
        <v>54</v>
      </c>
      <c r="I332" s="33" t="s">
        <v>1904</v>
      </c>
      <c r="J332" s="33" t="s">
        <v>1905</v>
      </c>
      <c r="K332" s="33" t="s">
        <v>2762</v>
      </c>
      <c r="L332" s="32">
        <v>6</v>
      </c>
      <c r="M332" s="32">
        <v>1800</v>
      </c>
      <c r="N332" s="33"/>
      <c r="O332" s="32" t="s">
        <v>90</v>
      </c>
      <c r="P332" s="33"/>
      <c r="Q332" s="26" t="s">
        <v>12</v>
      </c>
      <c r="R332" s="24">
        <v>0</v>
      </c>
    </row>
    <row r="333" spans="1:18" ht="21" customHeight="1" x14ac:dyDescent="0.25">
      <c r="A333" s="32" t="s">
        <v>1368</v>
      </c>
      <c r="B333" s="32" t="s">
        <v>12</v>
      </c>
      <c r="C333" s="33" t="s">
        <v>11</v>
      </c>
      <c r="D333" s="33" t="s">
        <v>54</v>
      </c>
      <c r="E333" s="33" t="s">
        <v>63</v>
      </c>
      <c r="F333" s="33" t="s">
        <v>57</v>
      </c>
      <c r="G333" s="33" t="s">
        <v>57</v>
      </c>
      <c r="H333" s="71" t="s">
        <v>54</v>
      </c>
      <c r="I333" s="33" t="s">
        <v>1907</v>
      </c>
      <c r="J333" s="33" t="s">
        <v>1908</v>
      </c>
      <c r="K333" s="33" t="s">
        <v>3884</v>
      </c>
      <c r="L333" s="32">
        <v>8</v>
      </c>
      <c r="M333" s="32">
        <v>2400</v>
      </c>
      <c r="N333" s="33"/>
      <c r="O333" s="32" t="s">
        <v>90</v>
      </c>
      <c r="P333" s="33"/>
      <c r="Q333" s="26" t="s">
        <v>12</v>
      </c>
      <c r="R333" s="24">
        <v>0</v>
      </c>
    </row>
    <row r="334" spans="1:18" ht="21" customHeight="1" x14ac:dyDescent="0.25">
      <c r="A334" s="32" t="s">
        <v>1370</v>
      </c>
      <c r="B334" s="32" t="s">
        <v>12</v>
      </c>
      <c r="C334" s="33" t="s">
        <v>11</v>
      </c>
      <c r="D334" s="33" t="s">
        <v>54</v>
      </c>
      <c r="E334" s="33" t="s">
        <v>63</v>
      </c>
      <c r="F334" s="33" t="s">
        <v>57</v>
      </c>
      <c r="G334" s="33" t="s">
        <v>57</v>
      </c>
      <c r="H334" s="71" t="s">
        <v>54</v>
      </c>
      <c r="I334" s="33" t="s">
        <v>1910</v>
      </c>
      <c r="J334" s="33" t="s">
        <v>1911</v>
      </c>
      <c r="K334" s="33" t="s">
        <v>2761</v>
      </c>
      <c r="L334" s="32">
        <v>8</v>
      </c>
      <c r="M334" s="32">
        <v>2400</v>
      </c>
      <c r="N334" s="33"/>
      <c r="O334" s="32" t="s">
        <v>90</v>
      </c>
      <c r="P334" s="33"/>
      <c r="Q334" s="26" t="s">
        <v>12</v>
      </c>
      <c r="R334" s="24">
        <v>0</v>
      </c>
    </row>
    <row r="335" spans="1:18" ht="21" customHeight="1" x14ac:dyDescent="0.25">
      <c r="A335" s="32" t="s">
        <v>1371</v>
      </c>
      <c r="B335" s="32" t="s">
        <v>12</v>
      </c>
      <c r="C335" s="33" t="s">
        <v>11</v>
      </c>
      <c r="D335" s="33" t="s">
        <v>54</v>
      </c>
      <c r="E335" s="33" t="s">
        <v>63</v>
      </c>
      <c r="F335" s="33" t="s">
        <v>57</v>
      </c>
      <c r="G335" s="33" t="s">
        <v>57</v>
      </c>
      <c r="H335" s="71" t="s">
        <v>54</v>
      </c>
      <c r="I335" s="33" t="s">
        <v>1913</v>
      </c>
      <c r="J335" s="33" t="s">
        <v>82</v>
      </c>
      <c r="K335" s="33" t="s">
        <v>3885</v>
      </c>
      <c r="L335" s="32">
        <v>8</v>
      </c>
      <c r="M335" s="32">
        <v>2400</v>
      </c>
      <c r="N335" s="33"/>
      <c r="O335" s="32" t="s">
        <v>90</v>
      </c>
      <c r="P335" s="33"/>
      <c r="Q335" s="26" t="s">
        <v>12</v>
      </c>
      <c r="R335" s="24">
        <v>0</v>
      </c>
    </row>
    <row r="336" spans="1:18" ht="21" customHeight="1" x14ac:dyDescent="0.25">
      <c r="A336" s="32" t="s">
        <v>1374</v>
      </c>
      <c r="B336" s="32" t="s">
        <v>12</v>
      </c>
      <c r="C336" s="33" t="s">
        <v>11</v>
      </c>
      <c r="D336" s="33" t="s">
        <v>54</v>
      </c>
      <c r="E336" s="33" t="s">
        <v>63</v>
      </c>
      <c r="F336" s="33" t="s">
        <v>57</v>
      </c>
      <c r="G336" s="33" t="s">
        <v>57</v>
      </c>
      <c r="H336" s="71" t="s">
        <v>54</v>
      </c>
      <c r="I336" s="33" t="s">
        <v>1915</v>
      </c>
      <c r="J336" s="33" t="s">
        <v>1916</v>
      </c>
      <c r="K336" s="33" t="s">
        <v>3886</v>
      </c>
      <c r="L336" s="32">
        <v>7</v>
      </c>
      <c r="M336" s="32">
        <v>2100</v>
      </c>
      <c r="N336" s="33"/>
      <c r="O336" s="32" t="s">
        <v>90</v>
      </c>
      <c r="P336" s="33"/>
      <c r="Q336" s="26" t="s">
        <v>12</v>
      </c>
      <c r="R336" s="24">
        <v>0</v>
      </c>
    </row>
    <row r="337" spans="1:18" ht="21" customHeight="1" x14ac:dyDescent="0.25">
      <c r="A337" s="32" t="s">
        <v>1378</v>
      </c>
      <c r="B337" s="32" t="s">
        <v>12</v>
      </c>
      <c r="C337" s="33" t="s">
        <v>11</v>
      </c>
      <c r="D337" s="33" t="s">
        <v>54</v>
      </c>
      <c r="E337" s="33" t="s">
        <v>63</v>
      </c>
      <c r="F337" s="33" t="s">
        <v>57</v>
      </c>
      <c r="G337" s="33" t="s">
        <v>57</v>
      </c>
      <c r="H337" s="71" t="s">
        <v>54</v>
      </c>
      <c r="I337" s="33" t="s">
        <v>1918</v>
      </c>
      <c r="J337" s="33" t="s">
        <v>1919</v>
      </c>
      <c r="K337" s="33" t="s">
        <v>353</v>
      </c>
      <c r="L337" s="32">
        <v>13</v>
      </c>
      <c r="M337" s="32">
        <v>3900</v>
      </c>
      <c r="N337" s="33"/>
      <c r="O337" s="32" t="s">
        <v>90</v>
      </c>
      <c r="P337" s="33"/>
      <c r="Q337" s="26" t="s">
        <v>12</v>
      </c>
      <c r="R337" s="24">
        <v>0</v>
      </c>
    </row>
    <row r="338" spans="1:18" ht="21" customHeight="1" x14ac:dyDescent="0.25">
      <c r="A338" s="32" t="s">
        <v>1382</v>
      </c>
      <c r="B338" s="32" t="s">
        <v>12</v>
      </c>
      <c r="C338" s="33" t="s">
        <v>11</v>
      </c>
      <c r="D338" s="33" t="s">
        <v>54</v>
      </c>
      <c r="E338" s="33" t="s">
        <v>63</v>
      </c>
      <c r="F338" s="33" t="s">
        <v>57</v>
      </c>
      <c r="G338" s="33" t="s">
        <v>57</v>
      </c>
      <c r="H338" s="71" t="s">
        <v>54</v>
      </c>
      <c r="I338" s="33" t="s">
        <v>1921</v>
      </c>
      <c r="J338" s="33" t="s">
        <v>32</v>
      </c>
      <c r="K338" s="33" t="s">
        <v>3887</v>
      </c>
      <c r="L338" s="32">
        <v>4</v>
      </c>
      <c r="M338" s="32">
        <v>1200</v>
      </c>
      <c r="N338" s="33"/>
      <c r="O338" s="32" t="s">
        <v>90</v>
      </c>
      <c r="P338" s="33"/>
      <c r="Q338" s="26" t="s">
        <v>12</v>
      </c>
      <c r="R338" s="24">
        <v>0</v>
      </c>
    </row>
    <row r="339" spans="1:18" ht="21" customHeight="1" x14ac:dyDescent="0.25">
      <c r="A339" s="32" t="s">
        <v>1386</v>
      </c>
      <c r="B339" s="32" t="s">
        <v>12</v>
      </c>
      <c r="C339" s="33" t="s">
        <v>11</v>
      </c>
      <c r="D339" s="33" t="s">
        <v>54</v>
      </c>
      <c r="E339" s="33" t="s">
        <v>63</v>
      </c>
      <c r="F339" s="33" t="s">
        <v>57</v>
      </c>
      <c r="G339" s="33" t="s">
        <v>57</v>
      </c>
      <c r="H339" s="71" t="s">
        <v>54</v>
      </c>
      <c r="I339" s="33" t="s">
        <v>1923</v>
      </c>
      <c r="J339" s="33" t="s">
        <v>1924</v>
      </c>
      <c r="K339" s="33" t="s">
        <v>3701</v>
      </c>
      <c r="L339" s="32">
        <v>2</v>
      </c>
      <c r="M339" s="32">
        <v>600</v>
      </c>
      <c r="N339" s="33"/>
      <c r="O339" s="32" t="s">
        <v>90</v>
      </c>
      <c r="P339" s="33"/>
      <c r="Q339" s="26" t="s">
        <v>12</v>
      </c>
      <c r="R339" s="24">
        <v>0</v>
      </c>
    </row>
    <row r="340" spans="1:18" ht="21" customHeight="1" x14ac:dyDescent="0.25">
      <c r="A340" s="32" t="s">
        <v>1388</v>
      </c>
      <c r="B340" s="32" t="s">
        <v>12</v>
      </c>
      <c r="C340" s="33" t="s">
        <v>11</v>
      </c>
      <c r="D340" s="33" t="s">
        <v>54</v>
      </c>
      <c r="E340" s="33" t="s">
        <v>63</v>
      </c>
      <c r="F340" s="33" t="s">
        <v>57</v>
      </c>
      <c r="G340" s="33" t="s">
        <v>57</v>
      </c>
      <c r="H340" s="71" t="s">
        <v>54</v>
      </c>
      <c r="I340" s="33" t="s">
        <v>1926</v>
      </c>
      <c r="J340" s="33" t="s">
        <v>1927</v>
      </c>
      <c r="K340" s="33" t="s">
        <v>3888</v>
      </c>
      <c r="L340" s="32">
        <v>3</v>
      </c>
      <c r="M340" s="32">
        <v>900</v>
      </c>
      <c r="N340" s="33"/>
      <c r="O340" s="32" t="s">
        <v>90</v>
      </c>
      <c r="P340" s="33"/>
      <c r="Q340" s="26" t="s">
        <v>12</v>
      </c>
      <c r="R340" s="24">
        <v>0</v>
      </c>
    </row>
    <row r="341" spans="1:18" ht="21" customHeight="1" x14ac:dyDescent="0.25">
      <c r="A341" s="32" t="s">
        <v>1391</v>
      </c>
      <c r="B341" s="32" t="s">
        <v>12</v>
      </c>
      <c r="C341" s="33" t="s">
        <v>11</v>
      </c>
      <c r="D341" s="33" t="s">
        <v>54</v>
      </c>
      <c r="E341" s="33" t="s">
        <v>63</v>
      </c>
      <c r="F341" s="33" t="s">
        <v>57</v>
      </c>
      <c r="G341" s="33" t="s">
        <v>57</v>
      </c>
      <c r="H341" s="71" t="s">
        <v>54</v>
      </c>
      <c r="I341" s="33" t="s">
        <v>1929</v>
      </c>
      <c r="J341" s="33" t="s">
        <v>34</v>
      </c>
      <c r="K341" s="33" t="s">
        <v>3722</v>
      </c>
      <c r="L341" s="32">
        <v>4</v>
      </c>
      <c r="M341" s="32">
        <v>1200</v>
      </c>
      <c r="N341" s="33"/>
      <c r="O341" s="32" t="s">
        <v>90</v>
      </c>
      <c r="P341" s="33"/>
      <c r="Q341" s="26" t="s">
        <v>12</v>
      </c>
      <c r="R341" s="24">
        <v>0</v>
      </c>
    </row>
    <row r="342" spans="1:18" ht="21" customHeight="1" x14ac:dyDescent="0.25">
      <c r="A342" s="32" t="s">
        <v>98</v>
      </c>
      <c r="B342" s="32" t="s">
        <v>12</v>
      </c>
      <c r="C342" s="33" t="s">
        <v>11</v>
      </c>
      <c r="D342" s="33" t="s">
        <v>54</v>
      </c>
      <c r="E342" s="33" t="s">
        <v>63</v>
      </c>
      <c r="F342" s="33" t="s">
        <v>57</v>
      </c>
      <c r="G342" s="33" t="s">
        <v>57</v>
      </c>
      <c r="H342" s="71" t="s">
        <v>54</v>
      </c>
      <c r="I342" s="33" t="s">
        <v>1931</v>
      </c>
      <c r="J342" s="33" t="s">
        <v>35</v>
      </c>
      <c r="K342" s="33" t="s">
        <v>3699</v>
      </c>
      <c r="L342" s="32">
        <v>4</v>
      </c>
      <c r="M342" s="32">
        <v>1200</v>
      </c>
      <c r="N342" s="33"/>
      <c r="O342" s="32" t="s">
        <v>90</v>
      </c>
      <c r="P342" s="33"/>
      <c r="Q342" s="26" t="s">
        <v>12</v>
      </c>
      <c r="R342" s="24">
        <v>0</v>
      </c>
    </row>
    <row r="343" spans="1:18" ht="21" customHeight="1" x14ac:dyDescent="0.25">
      <c r="A343" s="32" t="s">
        <v>1397</v>
      </c>
      <c r="B343" s="32" t="s">
        <v>12</v>
      </c>
      <c r="C343" s="33" t="s">
        <v>11</v>
      </c>
      <c r="D343" s="33" t="s">
        <v>54</v>
      </c>
      <c r="E343" s="33" t="s">
        <v>63</v>
      </c>
      <c r="F343" s="33" t="s">
        <v>57</v>
      </c>
      <c r="G343" s="33" t="s">
        <v>57</v>
      </c>
      <c r="H343" s="71" t="s">
        <v>54</v>
      </c>
      <c r="I343" s="33" t="s">
        <v>1933</v>
      </c>
      <c r="J343" s="33" t="s">
        <v>36</v>
      </c>
      <c r="K343" s="33" t="s">
        <v>3889</v>
      </c>
      <c r="L343" s="32">
        <v>3</v>
      </c>
      <c r="M343" s="32">
        <v>900</v>
      </c>
      <c r="N343" s="33"/>
      <c r="O343" s="32" t="s">
        <v>90</v>
      </c>
      <c r="P343" s="33"/>
      <c r="Q343" s="26" t="s">
        <v>12</v>
      </c>
      <c r="R343" s="24">
        <v>0</v>
      </c>
    </row>
    <row r="344" spans="1:18" ht="21" customHeight="1" x14ac:dyDescent="0.25">
      <c r="A344" s="32" t="s">
        <v>1400</v>
      </c>
      <c r="B344" s="32" t="s">
        <v>12</v>
      </c>
      <c r="C344" s="33" t="s">
        <v>11</v>
      </c>
      <c r="D344" s="33" t="s">
        <v>54</v>
      </c>
      <c r="E344" s="33" t="s">
        <v>63</v>
      </c>
      <c r="F344" s="33" t="s">
        <v>57</v>
      </c>
      <c r="G344" s="33" t="s">
        <v>57</v>
      </c>
      <c r="H344" s="71" t="s">
        <v>54</v>
      </c>
      <c r="I344" s="33" t="s">
        <v>1935</v>
      </c>
      <c r="J344" s="33" t="s">
        <v>37</v>
      </c>
      <c r="K344" s="33" t="s">
        <v>3890</v>
      </c>
      <c r="L344" s="32">
        <v>4</v>
      </c>
      <c r="M344" s="32">
        <v>1200</v>
      </c>
      <c r="N344" s="33"/>
      <c r="O344" s="32" t="s">
        <v>90</v>
      </c>
      <c r="P344" s="33"/>
      <c r="Q344" s="26" t="s">
        <v>12</v>
      </c>
      <c r="R344" s="24">
        <v>0</v>
      </c>
    </row>
    <row r="345" spans="1:18" ht="21" customHeight="1" x14ac:dyDescent="0.25">
      <c r="A345" s="32" t="s">
        <v>1403</v>
      </c>
      <c r="B345" s="32" t="s">
        <v>12</v>
      </c>
      <c r="C345" s="33" t="s">
        <v>11</v>
      </c>
      <c r="D345" s="33" t="s">
        <v>54</v>
      </c>
      <c r="E345" s="33" t="s">
        <v>63</v>
      </c>
      <c r="F345" s="33" t="s">
        <v>57</v>
      </c>
      <c r="G345" s="33" t="s">
        <v>57</v>
      </c>
      <c r="H345" s="71" t="s">
        <v>54</v>
      </c>
      <c r="I345" s="33" t="s">
        <v>1936</v>
      </c>
      <c r="J345" s="33" t="s">
        <v>38</v>
      </c>
      <c r="K345" s="33" t="s">
        <v>4454</v>
      </c>
      <c r="L345" s="32">
        <v>2</v>
      </c>
      <c r="M345" s="32">
        <v>600</v>
      </c>
      <c r="N345" s="33"/>
      <c r="O345" s="32" t="s">
        <v>90</v>
      </c>
      <c r="P345" s="33"/>
      <c r="Q345" s="26" t="s">
        <v>12</v>
      </c>
      <c r="R345" s="24">
        <v>0</v>
      </c>
    </row>
    <row r="346" spans="1:18" ht="21" customHeight="1" x14ac:dyDescent="0.25">
      <c r="A346" s="32" t="s">
        <v>467</v>
      </c>
      <c r="B346" s="32" t="s">
        <v>12</v>
      </c>
      <c r="C346" s="33" t="s">
        <v>11</v>
      </c>
      <c r="D346" s="33" t="s">
        <v>54</v>
      </c>
      <c r="E346" s="33" t="s">
        <v>63</v>
      </c>
      <c r="F346" s="33" t="s">
        <v>57</v>
      </c>
      <c r="G346" s="33" t="s">
        <v>57</v>
      </c>
      <c r="H346" s="71" t="s">
        <v>54</v>
      </c>
      <c r="I346" s="33" t="s">
        <v>1938</v>
      </c>
      <c r="J346" s="33" t="s">
        <v>1939</v>
      </c>
      <c r="K346" s="33" t="s">
        <v>3891</v>
      </c>
      <c r="L346" s="32">
        <v>5</v>
      </c>
      <c r="M346" s="32">
        <v>1500</v>
      </c>
      <c r="N346" s="33"/>
      <c r="O346" s="32" t="s">
        <v>90</v>
      </c>
      <c r="P346" s="33"/>
      <c r="Q346" s="26" t="s">
        <v>12</v>
      </c>
      <c r="R346" s="24">
        <v>0</v>
      </c>
    </row>
    <row r="347" spans="1:18" ht="21" customHeight="1" x14ac:dyDescent="0.25">
      <c r="A347" s="32" t="s">
        <v>1406</v>
      </c>
      <c r="B347" s="32" t="s">
        <v>12</v>
      </c>
      <c r="C347" s="33" t="s">
        <v>11</v>
      </c>
      <c r="D347" s="33" t="s">
        <v>54</v>
      </c>
      <c r="E347" s="33" t="s">
        <v>63</v>
      </c>
      <c r="F347" s="33" t="s">
        <v>57</v>
      </c>
      <c r="G347" s="33" t="s">
        <v>57</v>
      </c>
      <c r="H347" s="71" t="s">
        <v>54</v>
      </c>
      <c r="I347" s="33" t="s">
        <v>1941</v>
      </c>
      <c r="J347" s="33" t="s">
        <v>1942</v>
      </c>
      <c r="K347" s="33" t="s">
        <v>3622</v>
      </c>
      <c r="L347" s="32">
        <v>7</v>
      </c>
      <c r="M347" s="32">
        <v>2100</v>
      </c>
      <c r="N347" s="33"/>
      <c r="O347" s="32" t="s">
        <v>90</v>
      </c>
      <c r="P347" s="33"/>
      <c r="Q347" s="26" t="s">
        <v>12</v>
      </c>
      <c r="R347" s="24">
        <v>0</v>
      </c>
    </row>
    <row r="348" spans="1:18" ht="21" customHeight="1" x14ac:dyDescent="0.25">
      <c r="A348" s="32" t="s">
        <v>1408</v>
      </c>
      <c r="B348" s="32" t="s">
        <v>12</v>
      </c>
      <c r="C348" s="33" t="s">
        <v>11</v>
      </c>
      <c r="D348" s="33" t="s">
        <v>54</v>
      </c>
      <c r="E348" s="33" t="s">
        <v>63</v>
      </c>
      <c r="F348" s="33" t="s">
        <v>57</v>
      </c>
      <c r="G348" s="33" t="s">
        <v>57</v>
      </c>
      <c r="H348" s="71" t="s">
        <v>54</v>
      </c>
      <c r="I348" s="33" t="s">
        <v>1943</v>
      </c>
      <c r="J348" s="33" t="s">
        <v>1944</v>
      </c>
      <c r="K348" s="33" t="s">
        <v>3708</v>
      </c>
      <c r="L348" s="32">
        <v>4</v>
      </c>
      <c r="M348" s="32">
        <v>1200</v>
      </c>
      <c r="N348" s="33"/>
      <c r="O348" s="32" t="s">
        <v>90</v>
      </c>
      <c r="P348" s="33"/>
      <c r="Q348" s="26" t="s">
        <v>12</v>
      </c>
      <c r="R348" s="24">
        <v>0</v>
      </c>
    </row>
    <row r="349" spans="1:18" ht="21" customHeight="1" x14ac:dyDescent="0.25">
      <c r="A349" s="32" t="s">
        <v>1410</v>
      </c>
      <c r="B349" s="32" t="s">
        <v>12</v>
      </c>
      <c r="C349" s="33" t="s">
        <v>11</v>
      </c>
      <c r="D349" s="33" t="s">
        <v>54</v>
      </c>
      <c r="E349" s="33" t="s">
        <v>63</v>
      </c>
      <c r="F349" s="33" t="s">
        <v>57</v>
      </c>
      <c r="G349" s="33" t="s">
        <v>57</v>
      </c>
      <c r="H349" s="71" t="s">
        <v>54</v>
      </c>
      <c r="I349" s="33" t="s">
        <v>1945</v>
      </c>
      <c r="J349" s="33" t="s">
        <v>1946</v>
      </c>
      <c r="K349" s="33" t="s">
        <v>4455</v>
      </c>
      <c r="L349" s="32">
        <v>10</v>
      </c>
      <c r="M349" s="32">
        <v>3000</v>
      </c>
      <c r="N349" s="33"/>
      <c r="O349" s="32" t="s">
        <v>90</v>
      </c>
      <c r="P349" s="33"/>
      <c r="Q349" s="26" t="s">
        <v>12</v>
      </c>
      <c r="R349" s="24">
        <v>0</v>
      </c>
    </row>
    <row r="350" spans="1:18" ht="21" customHeight="1" x14ac:dyDescent="0.25">
      <c r="A350" s="32" t="s">
        <v>1412</v>
      </c>
      <c r="B350" s="32" t="s">
        <v>12</v>
      </c>
      <c r="C350" s="33" t="s">
        <v>11</v>
      </c>
      <c r="D350" s="33" t="s">
        <v>54</v>
      </c>
      <c r="E350" s="33" t="s">
        <v>63</v>
      </c>
      <c r="F350" s="33" t="s">
        <v>57</v>
      </c>
      <c r="G350" s="33" t="s">
        <v>57</v>
      </c>
      <c r="H350" s="71" t="s">
        <v>54</v>
      </c>
      <c r="I350" s="33" t="s">
        <v>1947</v>
      </c>
      <c r="J350" s="33" t="s">
        <v>44</v>
      </c>
      <c r="K350" s="33" t="s">
        <v>1948</v>
      </c>
      <c r="L350" s="32">
        <v>2</v>
      </c>
      <c r="M350" s="32">
        <v>600</v>
      </c>
      <c r="N350" s="33"/>
      <c r="O350" s="32" t="s">
        <v>90</v>
      </c>
      <c r="P350" s="33"/>
      <c r="Q350" s="26" t="s">
        <v>12</v>
      </c>
      <c r="R350" s="24">
        <v>0</v>
      </c>
    </row>
    <row r="351" spans="1:18" ht="21" customHeight="1" x14ac:dyDescent="0.25">
      <c r="A351" s="32" t="s">
        <v>1414</v>
      </c>
      <c r="B351" s="32" t="s">
        <v>12</v>
      </c>
      <c r="C351" s="33" t="s">
        <v>11</v>
      </c>
      <c r="D351" s="33" t="s">
        <v>54</v>
      </c>
      <c r="E351" s="33" t="s">
        <v>63</v>
      </c>
      <c r="F351" s="33" t="s">
        <v>57</v>
      </c>
      <c r="G351" s="33" t="s">
        <v>57</v>
      </c>
      <c r="H351" s="71" t="s">
        <v>54</v>
      </c>
      <c r="I351" s="33" t="s">
        <v>1949</v>
      </c>
      <c r="J351" s="33" t="s">
        <v>45</v>
      </c>
      <c r="K351" s="33" t="s">
        <v>3657</v>
      </c>
      <c r="L351" s="32">
        <v>3</v>
      </c>
      <c r="M351" s="32">
        <v>900</v>
      </c>
      <c r="N351" s="33"/>
      <c r="O351" s="32" t="s">
        <v>90</v>
      </c>
      <c r="P351" s="33"/>
      <c r="Q351" s="26" t="s">
        <v>12</v>
      </c>
      <c r="R351" s="24">
        <v>0</v>
      </c>
    </row>
    <row r="352" spans="1:18" ht="21" customHeight="1" x14ac:dyDescent="0.25">
      <c r="A352" s="32" t="s">
        <v>1416</v>
      </c>
      <c r="B352" s="32" t="s">
        <v>12</v>
      </c>
      <c r="C352" s="33" t="s">
        <v>11</v>
      </c>
      <c r="D352" s="33" t="s">
        <v>54</v>
      </c>
      <c r="E352" s="33" t="s">
        <v>63</v>
      </c>
      <c r="F352" s="33" t="s">
        <v>57</v>
      </c>
      <c r="G352" s="33" t="s">
        <v>57</v>
      </c>
      <c r="H352" s="71" t="s">
        <v>54</v>
      </c>
      <c r="I352" s="33" t="s">
        <v>1950</v>
      </c>
      <c r="J352" s="33" t="s">
        <v>1951</v>
      </c>
      <c r="K352" s="33" t="s">
        <v>3892</v>
      </c>
      <c r="L352" s="32">
        <v>2</v>
      </c>
      <c r="M352" s="32">
        <v>600</v>
      </c>
      <c r="N352" s="33"/>
      <c r="O352" s="32" t="s">
        <v>90</v>
      </c>
      <c r="P352" s="33"/>
      <c r="Q352" s="26" t="s">
        <v>12</v>
      </c>
      <c r="R352" s="24">
        <v>0</v>
      </c>
    </row>
    <row r="353" spans="1:18" ht="21" customHeight="1" x14ac:dyDescent="0.25">
      <c r="A353" s="32" t="s">
        <v>1419</v>
      </c>
      <c r="B353" s="32" t="s">
        <v>12</v>
      </c>
      <c r="C353" s="33" t="s">
        <v>11</v>
      </c>
      <c r="D353" s="33" t="s">
        <v>54</v>
      </c>
      <c r="E353" s="33" t="s">
        <v>63</v>
      </c>
      <c r="F353" s="33" t="s">
        <v>57</v>
      </c>
      <c r="G353" s="33" t="s">
        <v>57</v>
      </c>
      <c r="H353" s="71" t="s">
        <v>54</v>
      </c>
      <c r="I353" s="33" t="s">
        <v>1952</v>
      </c>
      <c r="J353" s="33" t="s">
        <v>46</v>
      </c>
      <c r="K353" s="33" t="s">
        <v>3893</v>
      </c>
      <c r="L353" s="32">
        <v>3</v>
      </c>
      <c r="M353" s="32">
        <v>900</v>
      </c>
      <c r="N353" s="33"/>
      <c r="O353" s="32" t="s">
        <v>90</v>
      </c>
      <c r="P353" s="33"/>
      <c r="Q353" s="26" t="s">
        <v>12</v>
      </c>
      <c r="R353" s="24">
        <v>0</v>
      </c>
    </row>
    <row r="354" spans="1:18" ht="21" customHeight="1" x14ac:dyDescent="0.25">
      <c r="A354" s="32" t="s">
        <v>1421</v>
      </c>
      <c r="B354" s="32" t="s">
        <v>12</v>
      </c>
      <c r="C354" s="33" t="s">
        <v>11</v>
      </c>
      <c r="D354" s="33" t="s">
        <v>54</v>
      </c>
      <c r="E354" s="33" t="s">
        <v>63</v>
      </c>
      <c r="F354" s="33" t="s">
        <v>57</v>
      </c>
      <c r="G354" s="33" t="s">
        <v>57</v>
      </c>
      <c r="H354" s="71" t="s">
        <v>54</v>
      </c>
      <c r="I354" s="33" t="s">
        <v>1953</v>
      </c>
      <c r="J354" s="33" t="s">
        <v>1954</v>
      </c>
      <c r="K354" s="33" t="s">
        <v>3894</v>
      </c>
      <c r="L354" s="32">
        <v>2</v>
      </c>
      <c r="M354" s="32">
        <v>600</v>
      </c>
      <c r="N354" s="33"/>
      <c r="O354" s="32" t="s">
        <v>90</v>
      </c>
      <c r="P354" s="33"/>
      <c r="Q354" s="26" t="s">
        <v>12</v>
      </c>
      <c r="R354" s="24">
        <v>0</v>
      </c>
    </row>
    <row r="355" spans="1:18" ht="21" customHeight="1" x14ac:dyDescent="0.25">
      <c r="A355" s="32" t="s">
        <v>1422</v>
      </c>
      <c r="B355" s="32" t="s">
        <v>12</v>
      </c>
      <c r="C355" s="33" t="s">
        <v>11</v>
      </c>
      <c r="D355" s="33" t="s">
        <v>54</v>
      </c>
      <c r="E355" s="33" t="s">
        <v>63</v>
      </c>
      <c r="F355" s="33" t="s">
        <v>57</v>
      </c>
      <c r="G355" s="33" t="s">
        <v>57</v>
      </c>
      <c r="H355" s="71" t="s">
        <v>54</v>
      </c>
      <c r="I355" s="33" t="s">
        <v>1955</v>
      </c>
      <c r="J355" s="33" t="s">
        <v>48</v>
      </c>
      <c r="K355" s="33" t="s">
        <v>3895</v>
      </c>
      <c r="L355" s="32">
        <v>3</v>
      </c>
      <c r="M355" s="32">
        <v>900</v>
      </c>
      <c r="N355" s="33"/>
      <c r="O355" s="32" t="s">
        <v>90</v>
      </c>
      <c r="P355" s="33"/>
      <c r="Q355" s="26" t="s">
        <v>12</v>
      </c>
      <c r="R355" s="24">
        <v>0</v>
      </c>
    </row>
    <row r="356" spans="1:18" ht="21" customHeight="1" x14ac:dyDescent="0.25">
      <c r="A356" s="32" t="s">
        <v>1424</v>
      </c>
      <c r="B356" s="32" t="s">
        <v>12</v>
      </c>
      <c r="C356" s="33" t="s">
        <v>11</v>
      </c>
      <c r="D356" s="33" t="s">
        <v>54</v>
      </c>
      <c r="E356" s="33" t="s">
        <v>63</v>
      </c>
      <c r="F356" s="33" t="s">
        <v>57</v>
      </c>
      <c r="G356" s="33" t="s">
        <v>57</v>
      </c>
      <c r="H356" s="71" t="s">
        <v>54</v>
      </c>
      <c r="I356" s="33" t="s">
        <v>1956</v>
      </c>
      <c r="J356" s="33" t="s">
        <v>1957</v>
      </c>
      <c r="K356" s="33" t="s">
        <v>3721</v>
      </c>
      <c r="L356" s="32">
        <v>4</v>
      </c>
      <c r="M356" s="32">
        <v>1200</v>
      </c>
      <c r="N356" s="33"/>
      <c r="O356" s="32" t="s">
        <v>90</v>
      </c>
      <c r="P356" s="33"/>
      <c r="Q356" s="26" t="s">
        <v>12</v>
      </c>
      <c r="R356" s="24">
        <v>0</v>
      </c>
    </row>
    <row r="357" spans="1:18" ht="21" customHeight="1" x14ac:dyDescent="0.25">
      <c r="A357" s="32" t="s">
        <v>788</v>
      </c>
      <c r="B357" s="32" t="s">
        <v>12</v>
      </c>
      <c r="C357" s="33" t="s">
        <v>11</v>
      </c>
      <c r="D357" s="33" t="s">
        <v>54</v>
      </c>
      <c r="E357" s="33" t="s">
        <v>63</v>
      </c>
      <c r="F357" s="33" t="s">
        <v>57</v>
      </c>
      <c r="G357" s="33" t="s">
        <v>57</v>
      </c>
      <c r="H357" s="71" t="s">
        <v>54</v>
      </c>
      <c r="I357" s="33" t="s">
        <v>1958</v>
      </c>
      <c r="J357" s="33" t="s">
        <v>51</v>
      </c>
      <c r="K357" s="33" t="s">
        <v>3896</v>
      </c>
      <c r="L357" s="32">
        <v>1</v>
      </c>
      <c r="M357" s="32">
        <v>247</v>
      </c>
      <c r="N357" s="33"/>
      <c r="O357" s="32" t="s">
        <v>90</v>
      </c>
      <c r="P357" s="33"/>
      <c r="Q357" s="26" t="s">
        <v>12</v>
      </c>
      <c r="R357" s="24">
        <v>0</v>
      </c>
    </row>
    <row r="358" spans="1:18" ht="21" customHeight="1" x14ac:dyDescent="0.25">
      <c r="A358" s="32" t="s">
        <v>1428</v>
      </c>
      <c r="B358" s="32" t="s">
        <v>12</v>
      </c>
      <c r="C358" s="33" t="s">
        <v>11</v>
      </c>
      <c r="D358" s="33" t="s">
        <v>54</v>
      </c>
      <c r="E358" s="33" t="s">
        <v>63</v>
      </c>
      <c r="F358" s="33" t="s">
        <v>57</v>
      </c>
      <c r="G358" s="33" t="s">
        <v>57</v>
      </c>
      <c r="H358" s="71" t="s">
        <v>54</v>
      </c>
      <c r="I358" s="33" t="s">
        <v>1959</v>
      </c>
      <c r="J358" s="33" t="s">
        <v>1960</v>
      </c>
      <c r="K358" s="33" t="s">
        <v>3897</v>
      </c>
      <c r="L358" s="32">
        <v>10</v>
      </c>
      <c r="M358" s="32">
        <v>3000</v>
      </c>
      <c r="N358" s="33"/>
      <c r="O358" s="32" t="s">
        <v>90</v>
      </c>
      <c r="P358" s="33"/>
      <c r="Q358" s="26" t="s">
        <v>12</v>
      </c>
      <c r="R358" s="24">
        <v>0</v>
      </c>
    </row>
    <row r="359" spans="1:18" ht="21" customHeight="1" x14ac:dyDescent="0.25">
      <c r="A359" s="32" t="s">
        <v>114</v>
      </c>
      <c r="B359" s="32" t="s">
        <v>12</v>
      </c>
      <c r="C359" s="33" t="s">
        <v>11</v>
      </c>
      <c r="D359" s="33" t="s">
        <v>54</v>
      </c>
      <c r="E359" s="33" t="s">
        <v>63</v>
      </c>
      <c r="F359" s="33" t="s">
        <v>57</v>
      </c>
      <c r="G359" s="33" t="s">
        <v>57</v>
      </c>
      <c r="H359" s="71" t="s">
        <v>54</v>
      </c>
      <c r="I359" s="33" t="s">
        <v>1961</v>
      </c>
      <c r="J359" s="33" t="s">
        <v>1962</v>
      </c>
      <c r="K359" s="33" t="s">
        <v>3898</v>
      </c>
      <c r="L359" s="32">
        <v>10</v>
      </c>
      <c r="M359" s="32">
        <v>3000</v>
      </c>
      <c r="N359" s="33"/>
      <c r="O359" s="32" t="s">
        <v>90</v>
      </c>
      <c r="P359" s="33"/>
      <c r="Q359" s="26" t="s">
        <v>12</v>
      </c>
      <c r="R359" s="24">
        <v>0</v>
      </c>
    </row>
    <row r="360" spans="1:18" ht="21" customHeight="1" x14ac:dyDescent="0.25">
      <c r="A360" s="32" t="s">
        <v>1433</v>
      </c>
      <c r="B360" s="32" t="s">
        <v>12</v>
      </c>
      <c r="C360" s="33" t="s">
        <v>11</v>
      </c>
      <c r="D360" s="33" t="s">
        <v>54</v>
      </c>
      <c r="E360" s="33" t="s">
        <v>63</v>
      </c>
      <c r="F360" s="33" t="s">
        <v>57</v>
      </c>
      <c r="G360" s="33" t="s">
        <v>57</v>
      </c>
      <c r="H360" s="71" t="s">
        <v>54</v>
      </c>
      <c r="I360" s="33" t="s">
        <v>1963</v>
      </c>
      <c r="J360" s="33" t="s">
        <v>1964</v>
      </c>
      <c r="K360" s="33" t="s">
        <v>4456</v>
      </c>
      <c r="L360" s="32">
        <v>14</v>
      </c>
      <c r="M360" s="32">
        <v>4200</v>
      </c>
      <c r="N360" s="33"/>
      <c r="O360" s="32" t="s">
        <v>90</v>
      </c>
      <c r="P360" s="33"/>
      <c r="Q360" s="26" t="s">
        <v>12</v>
      </c>
      <c r="R360" s="24">
        <v>0</v>
      </c>
    </row>
    <row r="361" spans="1:18" ht="21" customHeight="1" x14ac:dyDescent="0.25">
      <c r="A361" s="32" t="s">
        <v>113</v>
      </c>
      <c r="B361" s="32" t="s">
        <v>12</v>
      </c>
      <c r="C361" s="33" t="s">
        <v>11</v>
      </c>
      <c r="D361" s="33" t="s">
        <v>54</v>
      </c>
      <c r="E361" s="33" t="s">
        <v>63</v>
      </c>
      <c r="F361" s="33" t="s">
        <v>57</v>
      </c>
      <c r="G361" s="33" t="s">
        <v>57</v>
      </c>
      <c r="H361" s="71" t="s">
        <v>54</v>
      </c>
      <c r="I361" s="33" t="s">
        <v>1966</v>
      </c>
      <c r="J361" s="33" t="s">
        <v>1967</v>
      </c>
      <c r="K361" s="33" t="s">
        <v>1968</v>
      </c>
      <c r="L361" s="32">
        <v>7</v>
      </c>
      <c r="M361" s="32">
        <v>2100</v>
      </c>
      <c r="N361" s="33"/>
      <c r="O361" s="32" t="s">
        <v>90</v>
      </c>
      <c r="P361" s="33"/>
      <c r="Q361" s="26" t="s">
        <v>12</v>
      </c>
      <c r="R361" s="24">
        <v>0</v>
      </c>
    </row>
    <row r="362" spans="1:18" ht="21" customHeight="1" x14ac:dyDescent="0.25">
      <c r="A362" s="32" t="s">
        <v>1436</v>
      </c>
      <c r="B362" s="32" t="s">
        <v>12</v>
      </c>
      <c r="C362" s="33" t="s">
        <v>11</v>
      </c>
      <c r="D362" s="33" t="s">
        <v>54</v>
      </c>
      <c r="E362" s="33" t="s">
        <v>63</v>
      </c>
      <c r="F362" s="33" t="s">
        <v>57</v>
      </c>
      <c r="G362" s="33" t="s">
        <v>57</v>
      </c>
      <c r="H362" s="71" t="s">
        <v>54</v>
      </c>
      <c r="I362" s="33" t="s">
        <v>1970</v>
      </c>
      <c r="J362" s="33" t="s">
        <v>1971</v>
      </c>
      <c r="K362" s="33" t="s">
        <v>3899</v>
      </c>
      <c r="L362" s="32">
        <v>13</v>
      </c>
      <c r="M362" s="32">
        <v>3900</v>
      </c>
      <c r="N362" s="33"/>
      <c r="O362" s="32" t="s">
        <v>90</v>
      </c>
      <c r="P362" s="33"/>
      <c r="Q362" s="26" t="s">
        <v>12</v>
      </c>
      <c r="R362" s="24">
        <v>0</v>
      </c>
    </row>
    <row r="363" spans="1:18" ht="21" customHeight="1" x14ac:dyDescent="0.25">
      <c r="A363" s="32" t="s">
        <v>1439</v>
      </c>
      <c r="B363" s="32" t="s">
        <v>12</v>
      </c>
      <c r="C363" s="33" t="s">
        <v>11</v>
      </c>
      <c r="D363" s="33" t="s">
        <v>54</v>
      </c>
      <c r="E363" s="33" t="s">
        <v>63</v>
      </c>
      <c r="F363" s="33" t="s">
        <v>57</v>
      </c>
      <c r="G363" s="33" t="s">
        <v>57</v>
      </c>
      <c r="H363" s="71" t="s">
        <v>54</v>
      </c>
      <c r="I363" s="33" t="s">
        <v>1973</v>
      </c>
      <c r="J363" s="33" t="s">
        <v>1974</v>
      </c>
      <c r="K363" s="33" t="s">
        <v>3900</v>
      </c>
      <c r="L363" s="32">
        <v>4</v>
      </c>
      <c r="M363" s="32">
        <v>1200</v>
      </c>
      <c r="N363" s="33"/>
      <c r="O363" s="32" t="s">
        <v>90</v>
      </c>
      <c r="P363" s="33"/>
      <c r="Q363" s="26" t="s">
        <v>12</v>
      </c>
      <c r="R363" s="24">
        <v>0</v>
      </c>
    </row>
    <row r="364" spans="1:18" ht="21" customHeight="1" x14ac:dyDescent="0.25">
      <c r="A364" s="32" t="s">
        <v>1443</v>
      </c>
      <c r="B364" s="32" t="s">
        <v>12</v>
      </c>
      <c r="C364" s="33" t="s">
        <v>11</v>
      </c>
      <c r="D364" s="33" t="s">
        <v>54</v>
      </c>
      <c r="E364" s="33" t="s">
        <v>63</v>
      </c>
      <c r="F364" s="33" t="s">
        <v>57</v>
      </c>
      <c r="G364" s="33" t="s">
        <v>57</v>
      </c>
      <c r="H364" s="71" t="s">
        <v>54</v>
      </c>
      <c r="I364" s="33" t="s">
        <v>1976</v>
      </c>
      <c r="J364" s="33" t="s">
        <v>1977</v>
      </c>
      <c r="K364" s="33" t="s">
        <v>3901</v>
      </c>
      <c r="L364" s="32">
        <v>6</v>
      </c>
      <c r="M364" s="32">
        <v>1800</v>
      </c>
      <c r="N364" s="33"/>
      <c r="O364" s="32" t="s">
        <v>90</v>
      </c>
      <c r="P364" s="33"/>
      <c r="Q364" s="26" t="s">
        <v>12</v>
      </c>
      <c r="R364" s="24">
        <v>0</v>
      </c>
    </row>
    <row r="365" spans="1:18" ht="21" customHeight="1" x14ac:dyDescent="0.25">
      <c r="A365" s="32" t="s">
        <v>1444</v>
      </c>
      <c r="B365" s="32" t="s">
        <v>12</v>
      </c>
      <c r="C365" s="33" t="s">
        <v>11</v>
      </c>
      <c r="D365" s="33" t="s">
        <v>54</v>
      </c>
      <c r="E365" s="33" t="s">
        <v>63</v>
      </c>
      <c r="F365" s="33" t="s">
        <v>57</v>
      </c>
      <c r="G365" s="33" t="s">
        <v>57</v>
      </c>
      <c r="H365" s="71" t="s">
        <v>54</v>
      </c>
      <c r="I365" s="33" t="s">
        <v>1979</v>
      </c>
      <c r="J365" s="33" t="s">
        <v>1980</v>
      </c>
      <c r="K365" s="33" t="s">
        <v>3902</v>
      </c>
      <c r="L365" s="32">
        <v>8</v>
      </c>
      <c r="M365" s="32">
        <v>2400</v>
      </c>
      <c r="N365" s="33"/>
      <c r="O365" s="32" t="s">
        <v>90</v>
      </c>
      <c r="P365" s="33"/>
      <c r="Q365" s="26" t="s">
        <v>12</v>
      </c>
      <c r="R365" s="24">
        <v>0</v>
      </c>
    </row>
    <row r="366" spans="1:18" ht="21" customHeight="1" x14ac:dyDescent="0.25">
      <c r="A366" s="32" t="s">
        <v>96</v>
      </c>
      <c r="B366" s="32" t="s">
        <v>12</v>
      </c>
      <c r="C366" s="33" t="s">
        <v>11</v>
      </c>
      <c r="D366" s="33" t="s">
        <v>54</v>
      </c>
      <c r="E366" s="33" t="s">
        <v>63</v>
      </c>
      <c r="F366" s="33" t="s">
        <v>57</v>
      </c>
      <c r="G366" s="33" t="s">
        <v>57</v>
      </c>
      <c r="H366" s="71" t="s">
        <v>54</v>
      </c>
      <c r="I366" s="33" t="s">
        <v>1982</v>
      </c>
      <c r="J366" s="33" t="s">
        <v>1983</v>
      </c>
      <c r="K366" s="33" t="s">
        <v>3903</v>
      </c>
      <c r="L366" s="32">
        <v>25</v>
      </c>
      <c r="M366" s="32">
        <v>7500</v>
      </c>
      <c r="N366" s="33"/>
      <c r="O366" s="32" t="s">
        <v>90</v>
      </c>
      <c r="P366" s="33"/>
      <c r="Q366" s="26" t="s">
        <v>12</v>
      </c>
      <c r="R366" s="24">
        <v>0</v>
      </c>
    </row>
    <row r="367" spans="1:18" ht="21" customHeight="1" x14ac:dyDescent="0.25">
      <c r="A367" s="32" t="s">
        <v>1447</v>
      </c>
      <c r="B367" s="32" t="s">
        <v>12</v>
      </c>
      <c r="C367" s="33" t="s">
        <v>11</v>
      </c>
      <c r="D367" s="33" t="s">
        <v>54</v>
      </c>
      <c r="E367" s="33" t="s">
        <v>63</v>
      </c>
      <c r="F367" s="33" t="s">
        <v>57</v>
      </c>
      <c r="G367" s="33" t="s">
        <v>57</v>
      </c>
      <c r="H367" s="71" t="s">
        <v>54</v>
      </c>
      <c r="I367" s="33" t="s">
        <v>1985</v>
      </c>
      <c r="J367" s="33" t="s">
        <v>1986</v>
      </c>
      <c r="K367" s="33" t="s">
        <v>3904</v>
      </c>
      <c r="L367" s="32">
        <v>5</v>
      </c>
      <c r="M367" s="32">
        <v>1500</v>
      </c>
      <c r="N367" s="33"/>
      <c r="O367" s="32" t="s">
        <v>90</v>
      </c>
      <c r="P367" s="33"/>
      <c r="Q367" s="26" t="s">
        <v>12</v>
      </c>
      <c r="R367" s="24">
        <v>0</v>
      </c>
    </row>
    <row r="368" spans="1:18" ht="21" customHeight="1" x14ac:dyDescent="0.25">
      <c r="A368" s="32" t="s">
        <v>1450</v>
      </c>
      <c r="B368" s="32" t="s">
        <v>12</v>
      </c>
      <c r="C368" s="33" t="s">
        <v>11</v>
      </c>
      <c r="D368" s="33" t="s">
        <v>54</v>
      </c>
      <c r="E368" s="33" t="s">
        <v>63</v>
      </c>
      <c r="F368" s="33" t="s">
        <v>57</v>
      </c>
      <c r="G368" s="33" t="s">
        <v>57</v>
      </c>
      <c r="H368" s="71" t="s">
        <v>54</v>
      </c>
      <c r="I368" s="33" t="s">
        <v>1988</v>
      </c>
      <c r="J368" s="33" t="s">
        <v>1989</v>
      </c>
      <c r="K368" s="33" t="s">
        <v>3905</v>
      </c>
      <c r="L368" s="32">
        <v>7</v>
      </c>
      <c r="M368" s="32">
        <v>2100</v>
      </c>
      <c r="N368" s="33"/>
      <c r="O368" s="32" t="s">
        <v>90</v>
      </c>
      <c r="P368" s="33"/>
      <c r="Q368" s="26" t="s">
        <v>12</v>
      </c>
      <c r="R368" s="24">
        <v>0</v>
      </c>
    </row>
    <row r="369" spans="1:18" ht="21" customHeight="1" x14ac:dyDescent="0.25">
      <c r="A369" s="32" t="s">
        <v>1453</v>
      </c>
      <c r="B369" s="32" t="s">
        <v>12</v>
      </c>
      <c r="C369" s="33" t="s">
        <v>11</v>
      </c>
      <c r="D369" s="33" t="s">
        <v>54</v>
      </c>
      <c r="E369" s="33" t="s">
        <v>63</v>
      </c>
      <c r="F369" s="33" t="s">
        <v>57</v>
      </c>
      <c r="G369" s="33" t="s">
        <v>57</v>
      </c>
      <c r="H369" s="71" t="s">
        <v>54</v>
      </c>
      <c r="I369" s="33" t="s">
        <v>1991</v>
      </c>
      <c r="J369" s="33" t="s">
        <v>1992</v>
      </c>
      <c r="K369" s="33" t="s">
        <v>4457</v>
      </c>
      <c r="L369" s="32">
        <v>7</v>
      </c>
      <c r="M369" s="32">
        <v>2100</v>
      </c>
      <c r="N369" s="33"/>
      <c r="O369" s="32" t="s">
        <v>90</v>
      </c>
      <c r="P369" s="33"/>
      <c r="Q369" s="26" t="s">
        <v>12</v>
      </c>
      <c r="R369" s="24">
        <v>0</v>
      </c>
    </row>
    <row r="370" spans="1:18" ht="21" customHeight="1" x14ac:dyDescent="0.25">
      <c r="A370" s="32" t="s">
        <v>789</v>
      </c>
      <c r="B370" s="32" t="s">
        <v>12</v>
      </c>
      <c r="C370" s="33" t="s">
        <v>11</v>
      </c>
      <c r="D370" s="33" t="s">
        <v>54</v>
      </c>
      <c r="E370" s="33" t="s">
        <v>63</v>
      </c>
      <c r="F370" s="33" t="s">
        <v>57</v>
      </c>
      <c r="G370" s="33" t="s">
        <v>57</v>
      </c>
      <c r="H370" s="71" t="s">
        <v>54</v>
      </c>
      <c r="I370" s="33" t="s">
        <v>1994</v>
      </c>
      <c r="J370" s="33" t="s">
        <v>1995</v>
      </c>
      <c r="K370" s="33" t="s">
        <v>3906</v>
      </c>
      <c r="L370" s="32">
        <v>4</v>
      </c>
      <c r="M370" s="32">
        <v>1200</v>
      </c>
      <c r="N370" s="33"/>
      <c r="O370" s="32" t="s">
        <v>90</v>
      </c>
      <c r="P370" s="33"/>
      <c r="Q370" s="26" t="s">
        <v>12</v>
      </c>
      <c r="R370" s="24">
        <v>0</v>
      </c>
    </row>
    <row r="371" spans="1:18" ht="21" customHeight="1" x14ac:dyDescent="0.25">
      <c r="A371" s="32" t="s">
        <v>1458</v>
      </c>
      <c r="B371" s="32" t="s">
        <v>12</v>
      </c>
      <c r="C371" s="33" t="s">
        <v>11</v>
      </c>
      <c r="D371" s="33" t="s">
        <v>54</v>
      </c>
      <c r="E371" s="33" t="s">
        <v>63</v>
      </c>
      <c r="F371" s="33" t="s">
        <v>57</v>
      </c>
      <c r="G371" s="33" t="s">
        <v>57</v>
      </c>
      <c r="H371" s="71" t="s">
        <v>54</v>
      </c>
      <c r="I371" s="33" t="s">
        <v>1997</v>
      </c>
      <c r="J371" s="33" t="s">
        <v>1998</v>
      </c>
      <c r="K371" s="33" t="s">
        <v>3907</v>
      </c>
      <c r="L371" s="32">
        <v>6</v>
      </c>
      <c r="M371" s="32">
        <v>1800</v>
      </c>
      <c r="N371" s="33"/>
      <c r="O371" s="32" t="s">
        <v>90</v>
      </c>
      <c r="P371" s="33"/>
      <c r="Q371" s="26" t="s">
        <v>12</v>
      </c>
      <c r="R371" s="24">
        <v>0</v>
      </c>
    </row>
    <row r="372" spans="1:18" ht="21" customHeight="1" x14ac:dyDescent="0.25">
      <c r="A372" s="32" t="s">
        <v>1461</v>
      </c>
      <c r="B372" s="32" t="s">
        <v>12</v>
      </c>
      <c r="C372" s="33" t="s">
        <v>11</v>
      </c>
      <c r="D372" s="33" t="s">
        <v>54</v>
      </c>
      <c r="E372" s="33" t="s">
        <v>63</v>
      </c>
      <c r="F372" s="33" t="s">
        <v>57</v>
      </c>
      <c r="G372" s="33" t="s">
        <v>57</v>
      </c>
      <c r="H372" s="71" t="s">
        <v>54</v>
      </c>
      <c r="I372" s="33" t="s">
        <v>2000</v>
      </c>
      <c r="J372" s="33" t="s">
        <v>2001</v>
      </c>
      <c r="K372" s="33" t="s">
        <v>3908</v>
      </c>
      <c r="L372" s="32">
        <v>3</v>
      </c>
      <c r="M372" s="32">
        <v>900</v>
      </c>
      <c r="N372" s="33"/>
      <c r="O372" s="32" t="s">
        <v>90</v>
      </c>
      <c r="P372" s="33"/>
      <c r="Q372" s="26" t="s">
        <v>12</v>
      </c>
      <c r="R372" s="24">
        <v>0</v>
      </c>
    </row>
    <row r="373" spans="1:18" ht="21" customHeight="1" x14ac:dyDescent="0.25">
      <c r="A373" s="32" t="s">
        <v>1464</v>
      </c>
      <c r="B373" s="32" t="s">
        <v>12</v>
      </c>
      <c r="C373" s="33" t="s">
        <v>11</v>
      </c>
      <c r="D373" s="33" t="s">
        <v>54</v>
      </c>
      <c r="E373" s="33" t="s">
        <v>63</v>
      </c>
      <c r="F373" s="33" t="s">
        <v>57</v>
      </c>
      <c r="G373" s="33" t="s">
        <v>57</v>
      </c>
      <c r="H373" s="71" t="s">
        <v>54</v>
      </c>
      <c r="I373" s="33" t="s">
        <v>2003</v>
      </c>
      <c r="J373" s="33" t="s">
        <v>2004</v>
      </c>
      <c r="K373" s="33" t="s">
        <v>3909</v>
      </c>
      <c r="L373" s="32">
        <v>29</v>
      </c>
      <c r="M373" s="32">
        <v>8700</v>
      </c>
      <c r="N373" s="33"/>
      <c r="O373" s="32" t="s">
        <v>90</v>
      </c>
      <c r="P373" s="33"/>
      <c r="Q373" s="26" t="s">
        <v>12</v>
      </c>
      <c r="R373" s="24">
        <v>0</v>
      </c>
    </row>
    <row r="374" spans="1:18" ht="21" customHeight="1" x14ac:dyDescent="0.25">
      <c r="A374" s="32" t="s">
        <v>1467</v>
      </c>
      <c r="B374" s="32" t="s">
        <v>12</v>
      </c>
      <c r="C374" s="33" t="s">
        <v>11</v>
      </c>
      <c r="D374" s="33" t="s">
        <v>54</v>
      </c>
      <c r="E374" s="33" t="s">
        <v>63</v>
      </c>
      <c r="F374" s="33" t="s">
        <v>57</v>
      </c>
      <c r="G374" s="33" t="s">
        <v>57</v>
      </c>
      <c r="H374" s="71" t="s">
        <v>54</v>
      </c>
      <c r="I374" s="33" t="s">
        <v>2006</v>
      </c>
      <c r="J374" s="33" t="s">
        <v>2007</v>
      </c>
      <c r="K374" s="33" t="s">
        <v>2008</v>
      </c>
      <c r="L374" s="32">
        <v>4</v>
      </c>
      <c r="M374" s="32">
        <v>1200</v>
      </c>
      <c r="N374" s="33"/>
      <c r="O374" s="32" t="s">
        <v>90</v>
      </c>
      <c r="P374" s="33"/>
      <c r="Q374" s="26" t="s">
        <v>12</v>
      </c>
      <c r="R374" s="24">
        <v>0</v>
      </c>
    </row>
    <row r="375" spans="1:18" ht="21" customHeight="1" x14ac:dyDescent="0.25">
      <c r="A375" s="32" t="s">
        <v>1470</v>
      </c>
      <c r="B375" s="32" t="s">
        <v>12</v>
      </c>
      <c r="C375" s="33" t="s">
        <v>11</v>
      </c>
      <c r="D375" s="33" t="s">
        <v>54</v>
      </c>
      <c r="E375" s="33" t="s">
        <v>63</v>
      </c>
      <c r="F375" s="33" t="s">
        <v>57</v>
      </c>
      <c r="G375" s="33" t="s">
        <v>57</v>
      </c>
      <c r="H375" s="71" t="s">
        <v>54</v>
      </c>
      <c r="I375" s="33" t="s">
        <v>2010</v>
      </c>
      <c r="J375" s="33" t="s">
        <v>56</v>
      </c>
      <c r="K375" s="33" t="s">
        <v>3910</v>
      </c>
      <c r="L375" s="32">
        <v>6</v>
      </c>
      <c r="M375" s="32">
        <v>1800</v>
      </c>
      <c r="N375" s="33"/>
      <c r="O375" s="32" t="s">
        <v>90</v>
      </c>
      <c r="P375" s="33"/>
      <c r="Q375" s="26" t="s">
        <v>12</v>
      </c>
      <c r="R375" s="24">
        <v>0</v>
      </c>
    </row>
    <row r="376" spans="1:18" ht="21" customHeight="1" x14ac:dyDescent="0.25">
      <c r="A376" s="32" t="s">
        <v>1473</v>
      </c>
      <c r="B376" s="32" t="s">
        <v>12</v>
      </c>
      <c r="C376" s="33" t="s">
        <v>11</v>
      </c>
      <c r="D376" s="33" t="s">
        <v>54</v>
      </c>
      <c r="E376" s="33" t="s">
        <v>63</v>
      </c>
      <c r="F376" s="33" t="s">
        <v>57</v>
      </c>
      <c r="G376" s="33" t="s">
        <v>57</v>
      </c>
      <c r="H376" s="71" t="s">
        <v>54</v>
      </c>
      <c r="I376" s="33" t="s">
        <v>2012</v>
      </c>
      <c r="J376" s="33" t="s">
        <v>2013</v>
      </c>
      <c r="K376" s="33" t="s">
        <v>3701</v>
      </c>
      <c r="L376" s="32">
        <v>2</v>
      </c>
      <c r="M376" s="32">
        <v>600</v>
      </c>
      <c r="N376" s="33"/>
      <c r="O376" s="32" t="s">
        <v>90</v>
      </c>
      <c r="P376" s="33"/>
      <c r="Q376" s="26" t="s">
        <v>12</v>
      </c>
      <c r="R376" s="24">
        <v>0</v>
      </c>
    </row>
    <row r="377" spans="1:18" ht="21" customHeight="1" x14ac:dyDescent="0.25">
      <c r="A377" s="32" t="s">
        <v>1476</v>
      </c>
      <c r="B377" s="32" t="s">
        <v>12</v>
      </c>
      <c r="C377" s="33" t="s">
        <v>11</v>
      </c>
      <c r="D377" s="33" t="s">
        <v>54</v>
      </c>
      <c r="E377" s="33" t="s">
        <v>63</v>
      </c>
      <c r="F377" s="33" t="s">
        <v>57</v>
      </c>
      <c r="G377" s="33" t="s">
        <v>57</v>
      </c>
      <c r="H377" s="71" t="s">
        <v>54</v>
      </c>
      <c r="I377" s="33" t="s">
        <v>2015</v>
      </c>
      <c r="J377" s="33" t="s">
        <v>2016</v>
      </c>
      <c r="K377" s="33" t="s">
        <v>3911</v>
      </c>
      <c r="L377" s="32">
        <v>12</v>
      </c>
      <c r="M377" s="32">
        <v>3600</v>
      </c>
      <c r="N377" s="33"/>
      <c r="O377" s="32" t="s">
        <v>90</v>
      </c>
      <c r="P377" s="33"/>
      <c r="Q377" s="26" t="s">
        <v>12</v>
      </c>
      <c r="R377" s="24">
        <v>0</v>
      </c>
    </row>
    <row r="378" spans="1:18" ht="21" customHeight="1" x14ac:dyDescent="0.25">
      <c r="A378" s="32" t="s">
        <v>1479</v>
      </c>
      <c r="B378" s="32" t="s">
        <v>12</v>
      </c>
      <c r="C378" s="33" t="s">
        <v>11</v>
      </c>
      <c r="D378" s="33" t="s">
        <v>54</v>
      </c>
      <c r="E378" s="33" t="s">
        <v>63</v>
      </c>
      <c r="F378" s="33" t="s">
        <v>57</v>
      </c>
      <c r="G378" s="33" t="s">
        <v>57</v>
      </c>
      <c r="H378" s="71" t="s">
        <v>54</v>
      </c>
      <c r="I378" s="33" t="s">
        <v>2018</v>
      </c>
      <c r="J378" s="33" t="s">
        <v>2019</v>
      </c>
      <c r="K378" s="33" t="s">
        <v>3912</v>
      </c>
      <c r="L378" s="32">
        <v>4</v>
      </c>
      <c r="M378" s="32">
        <v>1200</v>
      </c>
      <c r="N378" s="33"/>
      <c r="O378" s="32" t="s">
        <v>90</v>
      </c>
      <c r="P378" s="33"/>
      <c r="Q378" s="26" t="s">
        <v>12</v>
      </c>
      <c r="R378" s="24">
        <v>0</v>
      </c>
    </row>
    <row r="379" spans="1:18" ht="21" customHeight="1" x14ac:dyDescent="0.25">
      <c r="A379" s="32" t="s">
        <v>1482</v>
      </c>
      <c r="B379" s="32" t="s">
        <v>12</v>
      </c>
      <c r="C379" s="33" t="s">
        <v>11</v>
      </c>
      <c r="D379" s="33" t="s">
        <v>54</v>
      </c>
      <c r="E379" s="33" t="s">
        <v>63</v>
      </c>
      <c r="F379" s="33" t="s">
        <v>57</v>
      </c>
      <c r="G379" s="33" t="s">
        <v>57</v>
      </c>
      <c r="H379" s="71" t="s">
        <v>54</v>
      </c>
      <c r="I379" s="33" t="s">
        <v>2021</v>
      </c>
      <c r="J379" s="33" t="s">
        <v>2022</v>
      </c>
      <c r="K379" s="33" t="s">
        <v>3913</v>
      </c>
      <c r="L379" s="32">
        <v>9</v>
      </c>
      <c r="M379" s="32">
        <v>2700</v>
      </c>
      <c r="N379" s="33"/>
      <c r="O379" s="32" t="s">
        <v>90</v>
      </c>
      <c r="P379" s="33"/>
      <c r="Q379" s="26" t="s">
        <v>12</v>
      </c>
      <c r="R379" s="24">
        <v>0</v>
      </c>
    </row>
    <row r="380" spans="1:18" ht="21" customHeight="1" x14ac:dyDescent="0.25">
      <c r="A380" s="32" t="s">
        <v>1485</v>
      </c>
      <c r="B380" s="32" t="s">
        <v>12</v>
      </c>
      <c r="C380" s="33" t="s">
        <v>11</v>
      </c>
      <c r="D380" s="33" t="s">
        <v>54</v>
      </c>
      <c r="E380" s="33" t="s">
        <v>63</v>
      </c>
      <c r="F380" s="33" t="s">
        <v>57</v>
      </c>
      <c r="G380" s="33" t="s">
        <v>57</v>
      </c>
      <c r="H380" s="71" t="s">
        <v>54</v>
      </c>
      <c r="I380" s="33" t="s">
        <v>2024</v>
      </c>
      <c r="J380" s="33" t="s">
        <v>2025</v>
      </c>
      <c r="K380" s="33" t="s">
        <v>3914</v>
      </c>
      <c r="L380" s="32">
        <v>10</v>
      </c>
      <c r="M380" s="32">
        <v>3000</v>
      </c>
      <c r="N380" s="33"/>
      <c r="O380" s="32" t="s">
        <v>90</v>
      </c>
      <c r="P380" s="33"/>
      <c r="Q380" s="26" t="s">
        <v>12</v>
      </c>
      <c r="R380" s="24">
        <v>0</v>
      </c>
    </row>
    <row r="381" spans="1:18" ht="21" customHeight="1" x14ac:dyDescent="0.25">
      <c r="A381" s="32" t="s">
        <v>1488</v>
      </c>
      <c r="B381" s="32" t="s">
        <v>12</v>
      </c>
      <c r="C381" s="33" t="s">
        <v>11</v>
      </c>
      <c r="D381" s="33" t="s">
        <v>54</v>
      </c>
      <c r="E381" s="33" t="s">
        <v>63</v>
      </c>
      <c r="F381" s="33" t="s">
        <v>57</v>
      </c>
      <c r="G381" s="33" t="s">
        <v>57</v>
      </c>
      <c r="H381" s="71" t="s">
        <v>54</v>
      </c>
      <c r="I381" s="33" t="s">
        <v>2027</v>
      </c>
      <c r="J381" s="33" t="s">
        <v>2028</v>
      </c>
      <c r="K381" s="33" t="s">
        <v>3915</v>
      </c>
      <c r="L381" s="32">
        <v>3</v>
      </c>
      <c r="M381" s="32">
        <v>900</v>
      </c>
      <c r="N381" s="33"/>
      <c r="O381" s="32" t="s">
        <v>90</v>
      </c>
      <c r="P381" s="33"/>
      <c r="Q381" s="26" t="s">
        <v>12</v>
      </c>
      <c r="R381" s="24">
        <v>0</v>
      </c>
    </row>
    <row r="382" spans="1:18" ht="21" customHeight="1" x14ac:dyDescent="0.25">
      <c r="A382" s="32" t="s">
        <v>1491</v>
      </c>
      <c r="B382" s="32" t="s">
        <v>12</v>
      </c>
      <c r="C382" s="33" t="s">
        <v>11</v>
      </c>
      <c r="D382" s="33" t="s">
        <v>54</v>
      </c>
      <c r="E382" s="33" t="s">
        <v>63</v>
      </c>
      <c r="F382" s="33" t="s">
        <v>57</v>
      </c>
      <c r="G382" s="33" t="s">
        <v>57</v>
      </c>
      <c r="H382" s="71" t="s">
        <v>54</v>
      </c>
      <c r="I382" s="33" t="s">
        <v>2030</v>
      </c>
      <c r="J382" s="33" t="s">
        <v>2031</v>
      </c>
      <c r="K382" s="33" t="s">
        <v>3916</v>
      </c>
      <c r="L382" s="32">
        <v>7</v>
      </c>
      <c r="M382" s="32">
        <v>2100</v>
      </c>
      <c r="N382" s="33"/>
      <c r="O382" s="32" t="s">
        <v>90</v>
      </c>
      <c r="P382" s="33"/>
      <c r="Q382" s="26" t="s">
        <v>12</v>
      </c>
      <c r="R382" s="24">
        <v>0</v>
      </c>
    </row>
    <row r="383" spans="1:18" ht="21" customHeight="1" x14ac:dyDescent="0.25">
      <c r="A383" s="32" t="s">
        <v>1494</v>
      </c>
      <c r="B383" s="32" t="s">
        <v>12</v>
      </c>
      <c r="C383" s="33" t="s">
        <v>11</v>
      </c>
      <c r="D383" s="33" t="s">
        <v>54</v>
      </c>
      <c r="E383" s="33" t="s">
        <v>63</v>
      </c>
      <c r="F383" s="33" t="s">
        <v>57</v>
      </c>
      <c r="G383" s="33" t="s">
        <v>57</v>
      </c>
      <c r="H383" s="71" t="s">
        <v>54</v>
      </c>
      <c r="I383" s="33" t="s">
        <v>2033</v>
      </c>
      <c r="J383" s="33" t="s">
        <v>2034</v>
      </c>
      <c r="K383" s="33" t="s">
        <v>4458</v>
      </c>
      <c r="L383" s="32">
        <v>7</v>
      </c>
      <c r="M383" s="32">
        <v>2100</v>
      </c>
      <c r="N383" s="33"/>
      <c r="O383" s="32" t="s">
        <v>90</v>
      </c>
      <c r="P383" s="33"/>
      <c r="Q383" s="26" t="s">
        <v>12</v>
      </c>
      <c r="R383" s="24">
        <v>0</v>
      </c>
    </row>
    <row r="384" spans="1:18" ht="21" customHeight="1" x14ac:dyDescent="0.25">
      <c r="A384" s="32" t="s">
        <v>1497</v>
      </c>
      <c r="B384" s="32" t="s">
        <v>12</v>
      </c>
      <c r="C384" s="33" t="s">
        <v>11</v>
      </c>
      <c r="D384" s="33" t="s">
        <v>54</v>
      </c>
      <c r="E384" s="33" t="s">
        <v>63</v>
      </c>
      <c r="F384" s="33" t="s">
        <v>57</v>
      </c>
      <c r="G384" s="33" t="s">
        <v>57</v>
      </c>
      <c r="H384" s="71" t="s">
        <v>54</v>
      </c>
      <c r="I384" s="33" t="s">
        <v>2036</v>
      </c>
      <c r="J384" s="33" t="s">
        <v>2037</v>
      </c>
      <c r="K384" s="33" t="s">
        <v>3917</v>
      </c>
      <c r="L384" s="32">
        <v>10</v>
      </c>
      <c r="M384" s="32">
        <v>3000</v>
      </c>
      <c r="N384" s="33"/>
      <c r="O384" s="32" t="s">
        <v>90</v>
      </c>
      <c r="P384" s="33"/>
      <c r="Q384" s="26" t="s">
        <v>12</v>
      </c>
      <c r="R384" s="24">
        <v>0</v>
      </c>
    </row>
    <row r="385" spans="1:18" ht="21" customHeight="1" x14ac:dyDescent="0.25">
      <c r="A385" s="32" t="s">
        <v>1500</v>
      </c>
      <c r="B385" s="32" t="s">
        <v>12</v>
      </c>
      <c r="C385" s="33" t="s">
        <v>11</v>
      </c>
      <c r="D385" s="33" t="s">
        <v>54</v>
      </c>
      <c r="E385" s="33" t="s">
        <v>63</v>
      </c>
      <c r="F385" s="33" t="s">
        <v>57</v>
      </c>
      <c r="G385" s="33" t="s">
        <v>57</v>
      </c>
      <c r="H385" s="71" t="s">
        <v>54</v>
      </c>
      <c r="I385" s="33" t="s">
        <v>2040</v>
      </c>
      <c r="J385" s="33" t="s">
        <v>2041</v>
      </c>
      <c r="K385" s="33" t="s">
        <v>3713</v>
      </c>
      <c r="L385" s="32">
        <v>3</v>
      </c>
      <c r="M385" s="32">
        <v>900</v>
      </c>
      <c r="N385" s="33"/>
      <c r="O385" s="32" t="s">
        <v>90</v>
      </c>
      <c r="P385" s="33"/>
      <c r="Q385" s="26" t="s">
        <v>12</v>
      </c>
      <c r="R385" s="24">
        <v>0</v>
      </c>
    </row>
    <row r="386" spans="1:18" ht="21" customHeight="1" x14ac:dyDescent="0.25">
      <c r="A386" s="32" t="s">
        <v>1503</v>
      </c>
      <c r="B386" s="32" t="s">
        <v>12</v>
      </c>
      <c r="C386" s="33" t="s">
        <v>11</v>
      </c>
      <c r="D386" s="33" t="s">
        <v>54</v>
      </c>
      <c r="E386" s="33" t="s">
        <v>63</v>
      </c>
      <c r="F386" s="33" t="s">
        <v>57</v>
      </c>
      <c r="G386" s="33" t="s">
        <v>57</v>
      </c>
      <c r="H386" s="71" t="s">
        <v>54</v>
      </c>
      <c r="I386" s="33" t="s">
        <v>2043</v>
      </c>
      <c r="J386" s="33" t="s">
        <v>2044</v>
      </c>
      <c r="K386" s="33" t="s">
        <v>3918</v>
      </c>
      <c r="L386" s="32">
        <v>3</v>
      </c>
      <c r="M386" s="32">
        <v>900</v>
      </c>
      <c r="N386" s="33"/>
      <c r="O386" s="32" t="s">
        <v>90</v>
      </c>
      <c r="P386" s="33"/>
      <c r="Q386" s="26" t="s">
        <v>12</v>
      </c>
      <c r="R386" s="24">
        <v>0</v>
      </c>
    </row>
    <row r="387" spans="1:18" ht="21" customHeight="1" x14ac:dyDescent="0.25">
      <c r="A387" s="32" t="s">
        <v>1505</v>
      </c>
      <c r="B387" s="32" t="s">
        <v>12</v>
      </c>
      <c r="C387" s="33" t="s">
        <v>11</v>
      </c>
      <c r="D387" s="33" t="s">
        <v>54</v>
      </c>
      <c r="E387" s="33" t="s">
        <v>63</v>
      </c>
      <c r="F387" s="33" t="s">
        <v>57</v>
      </c>
      <c r="G387" s="33" t="s">
        <v>57</v>
      </c>
      <c r="H387" s="71" t="s">
        <v>54</v>
      </c>
      <c r="I387" s="33" t="s">
        <v>2046</v>
      </c>
      <c r="J387" s="33" t="s">
        <v>2047</v>
      </c>
      <c r="K387" s="33" t="s">
        <v>3919</v>
      </c>
      <c r="L387" s="32">
        <v>7</v>
      </c>
      <c r="M387" s="32">
        <v>2100</v>
      </c>
      <c r="N387" s="33"/>
      <c r="O387" s="32" t="s">
        <v>90</v>
      </c>
      <c r="P387" s="33"/>
      <c r="Q387" s="26" t="s">
        <v>12</v>
      </c>
      <c r="R387" s="24">
        <v>0</v>
      </c>
    </row>
    <row r="388" spans="1:18" ht="21" customHeight="1" x14ac:dyDescent="0.25">
      <c r="A388" s="32" t="s">
        <v>348</v>
      </c>
      <c r="B388" s="32" t="s">
        <v>12</v>
      </c>
      <c r="C388" s="33" t="s">
        <v>11</v>
      </c>
      <c r="D388" s="33" t="s">
        <v>54</v>
      </c>
      <c r="E388" s="33" t="s">
        <v>63</v>
      </c>
      <c r="F388" s="33" t="s">
        <v>57</v>
      </c>
      <c r="G388" s="33" t="s">
        <v>57</v>
      </c>
      <c r="H388" s="71" t="s">
        <v>54</v>
      </c>
      <c r="I388" s="33" t="s">
        <v>2050</v>
      </c>
      <c r="J388" s="33" t="s">
        <v>2051</v>
      </c>
      <c r="K388" s="33" t="s">
        <v>3920</v>
      </c>
      <c r="L388" s="32">
        <v>9</v>
      </c>
      <c r="M388" s="32">
        <v>2700</v>
      </c>
      <c r="N388" s="33"/>
      <c r="O388" s="32" t="s">
        <v>90</v>
      </c>
      <c r="P388" s="33"/>
      <c r="Q388" s="26" t="s">
        <v>12</v>
      </c>
      <c r="R388" s="24">
        <v>0</v>
      </c>
    </row>
    <row r="389" spans="1:18" ht="21" customHeight="1" x14ac:dyDescent="0.25">
      <c r="A389" s="32" t="s">
        <v>1510</v>
      </c>
      <c r="B389" s="32" t="s">
        <v>12</v>
      </c>
      <c r="C389" s="33" t="s">
        <v>11</v>
      </c>
      <c r="D389" s="33" t="s">
        <v>54</v>
      </c>
      <c r="E389" s="33" t="s">
        <v>63</v>
      </c>
      <c r="F389" s="33" t="s">
        <v>57</v>
      </c>
      <c r="G389" s="33" t="s">
        <v>57</v>
      </c>
      <c r="H389" s="71" t="s">
        <v>54</v>
      </c>
      <c r="I389" s="33" t="s">
        <v>413</v>
      </c>
      <c r="J389" s="33" t="s">
        <v>2052</v>
      </c>
      <c r="K389" s="33" t="s">
        <v>3660</v>
      </c>
      <c r="L389" s="32">
        <v>11</v>
      </c>
      <c r="M389" s="32">
        <v>3300</v>
      </c>
      <c r="N389" s="33"/>
      <c r="O389" s="32" t="s">
        <v>90</v>
      </c>
      <c r="P389" s="33"/>
      <c r="Q389" s="26" t="s">
        <v>12</v>
      </c>
      <c r="R389" s="24">
        <v>0</v>
      </c>
    </row>
    <row r="390" spans="1:18" ht="21" customHeight="1" x14ac:dyDescent="0.25">
      <c r="A390" s="32" t="s">
        <v>1513</v>
      </c>
      <c r="B390" s="32" t="s">
        <v>12</v>
      </c>
      <c r="C390" s="33" t="s">
        <v>11</v>
      </c>
      <c r="D390" s="33" t="s">
        <v>54</v>
      </c>
      <c r="E390" s="33" t="s">
        <v>63</v>
      </c>
      <c r="F390" s="33" t="s">
        <v>57</v>
      </c>
      <c r="G390" s="33" t="s">
        <v>57</v>
      </c>
      <c r="H390" s="71" t="s">
        <v>54</v>
      </c>
      <c r="I390" s="33" t="s">
        <v>414</v>
      </c>
      <c r="J390" s="33" t="s">
        <v>2054</v>
      </c>
      <c r="K390" s="33" t="s">
        <v>3921</v>
      </c>
      <c r="L390" s="32">
        <v>5</v>
      </c>
      <c r="M390" s="32">
        <v>1500</v>
      </c>
      <c r="N390" s="33"/>
      <c r="O390" s="32" t="s">
        <v>90</v>
      </c>
      <c r="P390" s="33"/>
      <c r="Q390" s="26" t="s">
        <v>12</v>
      </c>
      <c r="R390" s="24">
        <v>0</v>
      </c>
    </row>
    <row r="391" spans="1:18" ht="21" customHeight="1" x14ac:dyDescent="0.25">
      <c r="A391" s="32" t="s">
        <v>1516</v>
      </c>
      <c r="B391" s="32" t="s">
        <v>12</v>
      </c>
      <c r="C391" s="33" t="s">
        <v>11</v>
      </c>
      <c r="D391" s="33" t="s">
        <v>54</v>
      </c>
      <c r="E391" s="33" t="s">
        <v>63</v>
      </c>
      <c r="F391" s="33" t="s">
        <v>57</v>
      </c>
      <c r="G391" s="33" t="s">
        <v>57</v>
      </c>
      <c r="H391" s="71" t="s">
        <v>54</v>
      </c>
      <c r="I391" s="33" t="s">
        <v>415</v>
      </c>
      <c r="J391" s="33" t="s">
        <v>2056</v>
      </c>
      <c r="K391" s="33" t="s">
        <v>3922</v>
      </c>
      <c r="L391" s="32">
        <v>8</v>
      </c>
      <c r="M391" s="32">
        <v>2400</v>
      </c>
      <c r="N391" s="33"/>
      <c r="O391" s="32" t="s">
        <v>90</v>
      </c>
      <c r="P391" s="33"/>
      <c r="Q391" s="26" t="s">
        <v>12</v>
      </c>
      <c r="R391" s="24">
        <v>0</v>
      </c>
    </row>
    <row r="392" spans="1:18" ht="21" customHeight="1" x14ac:dyDescent="0.25">
      <c r="A392" s="32" t="s">
        <v>1520</v>
      </c>
      <c r="B392" s="32" t="s">
        <v>12</v>
      </c>
      <c r="C392" s="33" t="s">
        <v>11</v>
      </c>
      <c r="D392" s="33" t="s">
        <v>54</v>
      </c>
      <c r="E392" s="33" t="s">
        <v>63</v>
      </c>
      <c r="F392" s="33" t="s">
        <v>57</v>
      </c>
      <c r="G392" s="33" t="s">
        <v>57</v>
      </c>
      <c r="H392" s="71" t="s">
        <v>54</v>
      </c>
      <c r="I392" s="33" t="s">
        <v>416</v>
      </c>
      <c r="J392" s="33" t="s">
        <v>2058</v>
      </c>
      <c r="K392" s="33" t="s">
        <v>4459</v>
      </c>
      <c r="L392" s="32">
        <v>8</v>
      </c>
      <c r="M392" s="32">
        <v>2400</v>
      </c>
      <c r="N392" s="33"/>
      <c r="O392" s="32" t="s">
        <v>90</v>
      </c>
      <c r="P392" s="33"/>
      <c r="Q392" s="26" t="s">
        <v>12</v>
      </c>
      <c r="R392" s="24">
        <v>0</v>
      </c>
    </row>
    <row r="393" spans="1:18" ht="21" customHeight="1" x14ac:dyDescent="0.25">
      <c r="A393" s="32" t="s">
        <v>1523</v>
      </c>
      <c r="B393" s="32" t="s">
        <v>12</v>
      </c>
      <c r="C393" s="33" t="s">
        <v>11</v>
      </c>
      <c r="D393" s="33" t="s">
        <v>54</v>
      </c>
      <c r="E393" s="33" t="s">
        <v>63</v>
      </c>
      <c r="F393" s="33" t="s">
        <v>57</v>
      </c>
      <c r="G393" s="33" t="s">
        <v>57</v>
      </c>
      <c r="H393" s="71" t="s">
        <v>54</v>
      </c>
      <c r="I393" s="33" t="s">
        <v>417</v>
      </c>
      <c r="J393" s="33" t="s">
        <v>2060</v>
      </c>
      <c r="K393" s="33" t="s">
        <v>3719</v>
      </c>
      <c r="L393" s="32">
        <v>19</v>
      </c>
      <c r="M393" s="32">
        <v>5700</v>
      </c>
      <c r="N393" s="33"/>
      <c r="O393" s="32" t="s">
        <v>90</v>
      </c>
      <c r="P393" s="33"/>
      <c r="Q393" s="26" t="s">
        <v>12</v>
      </c>
      <c r="R393" s="24">
        <v>0</v>
      </c>
    </row>
    <row r="394" spans="1:18" ht="21" customHeight="1" x14ac:dyDescent="0.25">
      <c r="A394" s="32" t="s">
        <v>1526</v>
      </c>
      <c r="B394" s="32" t="s">
        <v>12</v>
      </c>
      <c r="C394" s="33" t="s">
        <v>11</v>
      </c>
      <c r="D394" s="33" t="s">
        <v>54</v>
      </c>
      <c r="E394" s="33" t="s">
        <v>63</v>
      </c>
      <c r="F394" s="33" t="s">
        <v>57</v>
      </c>
      <c r="G394" s="33" t="s">
        <v>57</v>
      </c>
      <c r="H394" s="71" t="s">
        <v>54</v>
      </c>
      <c r="I394" s="33" t="s">
        <v>419</v>
      </c>
      <c r="J394" s="33" t="s">
        <v>2062</v>
      </c>
      <c r="K394" s="33" t="s">
        <v>3698</v>
      </c>
      <c r="L394" s="32">
        <v>14</v>
      </c>
      <c r="M394" s="32">
        <v>4200</v>
      </c>
      <c r="N394" s="33"/>
      <c r="O394" s="32" t="s">
        <v>90</v>
      </c>
      <c r="P394" s="33"/>
      <c r="Q394" s="26" t="s">
        <v>12</v>
      </c>
      <c r="R394" s="24">
        <v>0</v>
      </c>
    </row>
    <row r="395" spans="1:18" ht="21" customHeight="1" x14ac:dyDescent="0.25">
      <c r="A395" s="32" t="s">
        <v>1529</v>
      </c>
      <c r="B395" s="32" t="s">
        <v>12</v>
      </c>
      <c r="C395" s="33" t="s">
        <v>11</v>
      </c>
      <c r="D395" s="33" t="s">
        <v>54</v>
      </c>
      <c r="E395" s="33" t="s">
        <v>63</v>
      </c>
      <c r="F395" s="33" t="s">
        <v>57</v>
      </c>
      <c r="G395" s="33" t="s">
        <v>57</v>
      </c>
      <c r="H395" s="71" t="s">
        <v>54</v>
      </c>
      <c r="I395" s="33" t="s">
        <v>420</v>
      </c>
      <c r="J395" s="33" t="s">
        <v>2064</v>
      </c>
      <c r="K395" s="33" t="s">
        <v>3923</v>
      </c>
      <c r="L395" s="32">
        <v>25</v>
      </c>
      <c r="M395" s="32">
        <v>7500</v>
      </c>
      <c r="N395" s="33"/>
      <c r="O395" s="32" t="s">
        <v>90</v>
      </c>
      <c r="P395" s="33"/>
      <c r="Q395" s="26" t="s">
        <v>12</v>
      </c>
      <c r="R395" s="24">
        <v>0</v>
      </c>
    </row>
    <row r="396" spans="1:18" ht="21" customHeight="1" x14ac:dyDescent="0.25">
      <c r="A396" s="32" t="s">
        <v>860</v>
      </c>
      <c r="B396" s="32" t="s">
        <v>12</v>
      </c>
      <c r="C396" s="33" t="s">
        <v>11</v>
      </c>
      <c r="D396" s="33" t="s">
        <v>54</v>
      </c>
      <c r="E396" s="33" t="s">
        <v>63</v>
      </c>
      <c r="F396" s="33" t="s">
        <v>57</v>
      </c>
      <c r="G396" s="33" t="s">
        <v>57</v>
      </c>
      <c r="H396" s="71" t="s">
        <v>54</v>
      </c>
      <c r="I396" s="33" t="s">
        <v>421</v>
      </c>
      <c r="J396" s="33" t="s">
        <v>2066</v>
      </c>
      <c r="K396" s="33" t="s">
        <v>777</v>
      </c>
      <c r="L396" s="32">
        <v>7</v>
      </c>
      <c r="M396" s="32">
        <v>2100</v>
      </c>
      <c r="N396" s="33"/>
      <c r="O396" s="32" t="s">
        <v>90</v>
      </c>
      <c r="P396" s="33"/>
      <c r="Q396" s="26" t="s">
        <v>12</v>
      </c>
      <c r="R396" s="24">
        <v>0</v>
      </c>
    </row>
    <row r="397" spans="1:18" ht="21" customHeight="1" x14ac:dyDescent="0.25">
      <c r="A397" s="32" t="s">
        <v>1535</v>
      </c>
      <c r="B397" s="32" t="s">
        <v>12</v>
      </c>
      <c r="C397" s="33" t="s">
        <v>11</v>
      </c>
      <c r="D397" s="33" t="s">
        <v>54</v>
      </c>
      <c r="E397" s="33" t="s">
        <v>63</v>
      </c>
      <c r="F397" s="33" t="s">
        <v>57</v>
      </c>
      <c r="G397" s="33" t="s">
        <v>57</v>
      </c>
      <c r="H397" s="71" t="s">
        <v>54</v>
      </c>
      <c r="I397" s="33" t="s">
        <v>422</v>
      </c>
      <c r="J397" s="33" t="s">
        <v>2068</v>
      </c>
      <c r="K397" s="33" t="s">
        <v>3924</v>
      </c>
      <c r="L397" s="32">
        <v>15</v>
      </c>
      <c r="M397" s="32">
        <v>4500</v>
      </c>
      <c r="N397" s="33"/>
      <c r="O397" s="32" t="s">
        <v>90</v>
      </c>
      <c r="P397" s="33"/>
      <c r="Q397" s="26" t="s">
        <v>12</v>
      </c>
      <c r="R397" s="24">
        <v>0</v>
      </c>
    </row>
    <row r="398" spans="1:18" ht="21" customHeight="1" x14ac:dyDescent="0.25">
      <c r="A398" s="32" t="s">
        <v>1538</v>
      </c>
      <c r="B398" s="32" t="s">
        <v>12</v>
      </c>
      <c r="C398" s="33" t="s">
        <v>11</v>
      </c>
      <c r="D398" s="33" t="s">
        <v>54</v>
      </c>
      <c r="E398" s="33" t="s">
        <v>63</v>
      </c>
      <c r="F398" s="33" t="s">
        <v>57</v>
      </c>
      <c r="G398" s="33" t="s">
        <v>57</v>
      </c>
      <c r="H398" s="71" t="s">
        <v>54</v>
      </c>
      <c r="I398" s="33" t="s">
        <v>423</v>
      </c>
      <c r="J398" s="33" t="s">
        <v>2070</v>
      </c>
      <c r="K398" s="33" t="s">
        <v>3707</v>
      </c>
      <c r="L398" s="32">
        <v>16</v>
      </c>
      <c r="M398" s="32">
        <v>4800</v>
      </c>
      <c r="N398" s="33"/>
      <c r="O398" s="32" t="s">
        <v>90</v>
      </c>
      <c r="P398" s="33"/>
      <c r="Q398" s="26" t="s">
        <v>12</v>
      </c>
      <c r="R398" s="24">
        <v>0</v>
      </c>
    </row>
    <row r="399" spans="1:18" ht="21" customHeight="1" x14ac:dyDescent="0.25">
      <c r="A399" s="32" t="s">
        <v>1541</v>
      </c>
      <c r="B399" s="32" t="s">
        <v>12</v>
      </c>
      <c r="C399" s="33" t="s">
        <v>11</v>
      </c>
      <c r="D399" s="33" t="s">
        <v>54</v>
      </c>
      <c r="E399" s="33" t="s">
        <v>63</v>
      </c>
      <c r="F399" s="33" t="s">
        <v>57</v>
      </c>
      <c r="G399" s="33" t="s">
        <v>57</v>
      </c>
      <c r="H399" s="71" t="s">
        <v>54</v>
      </c>
      <c r="I399" s="33" t="s">
        <v>424</v>
      </c>
      <c r="J399" s="33" t="s">
        <v>2072</v>
      </c>
      <c r="K399" s="33" t="s">
        <v>3925</v>
      </c>
      <c r="L399" s="32">
        <v>24</v>
      </c>
      <c r="M399" s="32">
        <v>7200</v>
      </c>
      <c r="N399" s="33"/>
      <c r="O399" s="32" t="s">
        <v>90</v>
      </c>
      <c r="P399" s="33"/>
      <c r="Q399" s="26" t="s">
        <v>12</v>
      </c>
      <c r="R399" s="24">
        <v>0</v>
      </c>
    </row>
    <row r="400" spans="1:18" ht="21" customHeight="1" x14ac:dyDescent="0.25">
      <c r="A400" s="32" t="s">
        <v>1544</v>
      </c>
      <c r="B400" s="32" t="s">
        <v>12</v>
      </c>
      <c r="C400" s="33" t="s">
        <v>11</v>
      </c>
      <c r="D400" s="33" t="s">
        <v>54</v>
      </c>
      <c r="E400" s="33" t="s">
        <v>63</v>
      </c>
      <c r="F400" s="33" t="s">
        <v>57</v>
      </c>
      <c r="G400" s="33" t="s">
        <v>57</v>
      </c>
      <c r="H400" s="71" t="s">
        <v>54</v>
      </c>
      <c r="I400" s="33" t="s">
        <v>425</v>
      </c>
      <c r="J400" s="33" t="s">
        <v>2074</v>
      </c>
      <c r="K400" s="33" t="s">
        <v>3926</v>
      </c>
      <c r="L400" s="32">
        <v>12</v>
      </c>
      <c r="M400" s="32">
        <v>3600</v>
      </c>
      <c r="N400" s="33"/>
      <c r="O400" s="32" t="s">
        <v>90</v>
      </c>
      <c r="P400" s="33"/>
      <c r="Q400" s="26" t="s">
        <v>12</v>
      </c>
      <c r="R400" s="24">
        <v>0</v>
      </c>
    </row>
    <row r="401" spans="1:18" ht="21" customHeight="1" x14ac:dyDescent="0.25">
      <c r="A401" s="32" t="s">
        <v>1545</v>
      </c>
      <c r="B401" s="32" t="s">
        <v>12</v>
      </c>
      <c r="C401" s="33" t="s">
        <v>11</v>
      </c>
      <c r="D401" s="33" t="s">
        <v>54</v>
      </c>
      <c r="E401" s="33" t="s">
        <v>63</v>
      </c>
      <c r="F401" s="33" t="s">
        <v>57</v>
      </c>
      <c r="G401" s="33" t="s">
        <v>57</v>
      </c>
      <c r="H401" s="71" t="s">
        <v>54</v>
      </c>
      <c r="I401" s="33" t="s">
        <v>426</v>
      </c>
      <c r="J401" s="33" t="s">
        <v>2076</v>
      </c>
      <c r="K401" s="33" t="s">
        <v>3927</v>
      </c>
      <c r="L401" s="32">
        <v>9</v>
      </c>
      <c r="M401" s="32">
        <v>2700</v>
      </c>
      <c r="N401" s="33"/>
      <c r="O401" s="32" t="s">
        <v>90</v>
      </c>
      <c r="P401" s="33"/>
      <c r="Q401" s="26" t="s">
        <v>12</v>
      </c>
      <c r="R401" s="24">
        <v>0</v>
      </c>
    </row>
    <row r="402" spans="1:18" ht="21" customHeight="1" x14ac:dyDescent="0.25">
      <c r="A402" s="32" t="s">
        <v>1547</v>
      </c>
      <c r="B402" s="32" t="s">
        <v>12</v>
      </c>
      <c r="C402" s="33" t="s">
        <v>11</v>
      </c>
      <c r="D402" s="33" t="s">
        <v>54</v>
      </c>
      <c r="E402" s="33" t="s">
        <v>63</v>
      </c>
      <c r="F402" s="33" t="s">
        <v>57</v>
      </c>
      <c r="G402" s="33" t="s">
        <v>57</v>
      </c>
      <c r="H402" s="71" t="s">
        <v>54</v>
      </c>
      <c r="I402" s="33" t="s">
        <v>427</v>
      </c>
      <c r="J402" s="33" t="s">
        <v>2078</v>
      </c>
      <c r="K402" s="33" t="s">
        <v>3928</v>
      </c>
      <c r="L402" s="32">
        <v>6</v>
      </c>
      <c r="M402" s="32">
        <v>1800</v>
      </c>
      <c r="N402" s="33"/>
      <c r="O402" s="32" t="s">
        <v>90</v>
      </c>
      <c r="P402" s="33"/>
      <c r="Q402" s="26" t="s">
        <v>12</v>
      </c>
      <c r="R402" s="24">
        <v>0</v>
      </c>
    </row>
    <row r="403" spans="1:18" ht="21" customHeight="1" x14ac:dyDescent="0.25">
      <c r="A403" s="32" t="s">
        <v>1551</v>
      </c>
      <c r="B403" s="32" t="s">
        <v>12</v>
      </c>
      <c r="C403" s="33" t="s">
        <v>11</v>
      </c>
      <c r="D403" s="33" t="s">
        <v>54</v>
      </c>
      <c r="E403" s="33" t="s">
        <v>63</v>
      </c>
      <c r="F403" s="33" t="s">
        <v>57</v>
      </c>
      <c r="G403" s="33" t="s">
        <v>57</v>
      </c>
      <c r="H403" s="71" t="s">
        <v>54</v>
      </c>
      <c r="I403" s="33" t="s">
        <v>428</v>
      </c>
      <c r="J403" s="33" t="s">
        <v>2080</v>
      </c>
      <c r="K403" s="33" t="s">
        <v>3929</v>
      </c>
      <c r="L403" s="32">
        <v>17</v>
      </c>
      <c r="M403" s="32">
        <v>5100</v>
      </c>
      <c r="N403" s="33"/>
      <c r="O403" s="32" t="s">
        <v>90</v>
      </c>
      <c r="P403" s="33"/>
      <c r="Q403" s="26" t="s">
        <v>12</v>
      </c>
      <c r="R403" s="24">
        <v>0</v>
      </c>
    </row>
    <row r="404" spans="1:18" ht="21" customHeight="1" x14ac:dyDescent="0.25">
      <c r="A404" s="32" t="s">
        <v>1555</v>
      </c>
      <c r="B404" s="32" t="s">
        <v>12</v>
      </c>
      <c r="C404" s="33" t="s">
        <v>11</v>
      </c>
      <c r="D404" s="33" t="s">
        <v>54</v>
      </c>
      <c r="E404" s="33" t="s">
        <v>63</v>
      </c>
      <c r="F404" s="33" t="s">
        <v>57</v>
      </c>
      <c r="G404" s="33" t="s">
        <v>57</v>
      </c>
      <c r="H404" s="71" t="s">
        <v>54</v>
      </c>
      <c r="I404" s="33" t="s">
        <v>429</v>
      </c>
      <c r="J404" s="33" t="s">
        <v>2082</v>
      </c>
      <c r="K404" s="33" t="s">
        <v>3930</v>
      </c>
      <c r="L404" s="32">
        <v>28</v>
      </c>
      <c r="M404" s="32">
        <v>8400</v>
      </c>
      <c r="N404" s="33"/>
      <c r="O404" s="32" t="s">
        <v>90</v>
      </c>
      <c r="P404" s="33"/>
      <c r="Q404" s="26" t="s">
        <v>12</v>
      </c>
      <c r="R404" s="24">
        <v>0</v>
      </c>
    </row>
    <row r="405" spans="1:18" ht="21" customHeight="1" x14ac:dyDescent="0.25">
      <c r="A405" s="32" t="s">
        <v>1559</v>
      </c>
      <c r="B405" s="32" t="s">
        <v>12</v>
      </c>
      <c r="C405" s="33" t="s">
        <v>11</v>
      </c>
      <c r="D405" s="33" t="s">
        <v>54</v>
      </c>
      <c r="E405" s="33" t="s">
        <v>63</v>
      </c>
      <c r="F405" s="33" t="s">
        <v>57</v>
      </c>
      <c r="G405" s="33" t="s">
        <v>57</v>
      </c>
      <c r="H405" s="71" t="s">
        <v>54</v>
      </c>
      <c r="I405" s="33" t="s">
        <v>430</v>
      </c>
      <c r="J405" s="33" t="s">
        <v>2083</v>
      </c>
      <c r="K405" s="33" t="s">
        <v>3931</v>
      </c>
      <c r="L405" s="32">
        <v>17</v>
      </c>
      <c r="M405" s="32">
        <v>5100</v>
      </c>
      <c r="N405" s="33"/>
      <c r="O405" s="32" t="s">
        <v>90</v>
      </c>
      <c r="P405" s="33"/>
      <c r="Q405" s="26" t="s">
        <v>12</v>
      </c>
      <c r="R405" s="24">
        <v>0</v>
      </c>
    </row>
    <row r="406" spans="1:18" ht="21" customHeight="1" x14ac:dyDescent="0.25">
      <c r="A406" s="32" t="s">
        <v>1562</v>
      </c>
      <c r="B406" s="32" t="s">
        <v>12</v>
      </c>
      <c r="C406" s="33" t="s">
        <v>11</v>
      </c>
      <c r="D406" s="33" t="s">
        <v>54</v>
      </c>
      <c r="E406" s="33" t="s">
        <v>63</v>
      </c>
      <c r="F406" s="33" t="s">
        <v>57</v>
      </c>
      <c r="G406" s="33" t="s">
        <v>57</v>
      </c>
      <c r="H406" s="71" t="s">
        <v>54</v>
      </c>
      <c r="I406" s="33" t="s">
        <v>432</v>
      </c>
      <c r="J406" s="33" t="s">
        <v>2085</v>
      </c>
      <c r="K406" s="33" t="s">
        <v>3932</v>
      </c>
      <c r="L406" s="32">
        <v>12</v>
      </c>
      <c r="M406" s="32">
        <v>3600</v>
      </c>
      <c r="N406" s="33"/>
      <c r="O406" s="32" t="s">
        <v>90</v>
      </c>
      <c r="P406" s="33"/>
      <c r="Q406" s="26" t="s">
        <v>12</v>
      </c>
      <c r="R406" s="24">
        <v>0</v>
      </c>
    </row>
    <row r="407" spans="1:18" ht="21" customHeight="1" x14ac:dyDescent="0.25">
      <c r="A407" s="32" t="s">
        <v>1566</v>
      </c>
      <c r="B407" s="32" t="s">
        <v>12</v>
      </c>
      <c r="C407" s="33" t="s">
        <v>11</v>
      </c>
      <c r="D407" s="33" t="s">
        <v>54</v>
      </c>
      <c r="E407" s="33" t="s">
        <v>63</v>
      </c>
      <c r="F407" s="33" t="s">
        <v>57</v>
      </c>
      <c r="G407" s="33" t="s">
        <v>57</v>
      </c>
      <c r="H407" s="71" t="s">
        <v>54</v>
      </c>
      <c r="I407" s="33" t="s">
        <v>433</v>
      </c>
      <c r="J407" s="33" t="s">
        <v>2087</v>
      </c>
      <c r="K407" s="33" t="s">
        <v>3933</v>
      </c>
      <c r="L407" s="32">
        <v>12</v>
      </c>
      <c r="M407" s="32">
        <v>3600</v>
      </c>
      <c r="N407" s="33"/>
      <c r="O407" s="32" t="s">
        <v>90</v>
      </c>
      <c r="P407" s="33"/>
      <c r="Q407" s="26" t="s">
        <v>12</v>
      </c>
      <c r="R407" s="24">
        <v>0</v>
      </c>
    </row>
    <row r="408" spans="1:18" ht="21" customHeight="1" x14ac:dyDescent="0.25">
      <c r="A408" s="32" t="s">
        <v>1570</v>
      </c>
      <c r="B408" s="32" t="s">
        <v>12</v>
      </c>
      <c r="C408" s="33" t="s">
        <v>11</v>
      </c>
      <c r="D408" s="33" t="s">
        <v>54</v>
      </c>
      <c r="E408" s="33" t="s">
        <v>63</v>
      </c>
      <c r="F408" s="33" t="s">
        <v>57</v>
      </c>
      <c r="G408" s="33" t="s">
        <v>57</v>
      </c>
      <c r="H408" s="71" t="s">
        <v>54</v>
      </c>
      <c r="I408" s="33" t="s">
        <v>434</v>
      </c>
      <c r="J408" s="33" t="s">
        <v>2089</v>
      </c>
      <c r="K408" s="33" t="s">
        <v>2090</v>
      </c>
      <c r="L408" s="32">
        <v>14</v>
      </c>
      <c r="M408" s="32">
        <v>4200</v>
      </c>
      <c r="N408" s="33"/>
      <c r="O408" s="32" t="s">
        <v>90</v>
      </c>
      <c r="P408" s="33"/>
      <c r="Q408" s="26" t="s">
        <v>12</v>
      </c>
      <c r="R408" s="24">
        <v>0</v>
      </c>
    </row>
    <row r="409" spans="1:18" ht="21" customHeight="1" x14ac:dyDescent="0.25">
      <c r="A409" s="32" t="s">
        <v>1573</v>
      </c>
      <c r="B409" s="32" t="s">
        <v>12</v>
      </c>
      <c r="C409" s="33" t="s">
        <v>11</v>
      </c>
      <c r="D409" s="33" t="s">
        <v>54</v>
      </c>
      <c r="E409" s="33" t="s">
        <v>63</v>
      </c>
      <c r="F409" s="33" t="s">
        <v>57</v>
      </c>
      <c r="G409" s="33" t="s">
        <v>57</v>
      </c>
      <c r="H409" s="71" t="s">
        <v>54</v>
      </c>
      <c r="I409" s="33" t="s">
        <v>435</v>
      </c>
      <c r="J409" s="33" t="s">
        <v>2092</v>
      </c>
      <c r="K409" s="33" t="s">
        <v>3723</v>
      </c>
      <c r="L409" s="32">
        <v>11</v>
      </c>
      <c r="M409" s="32">
        <v>3300</v>
      </c>
      <c r="N409" s="33"/>
      <c r="O409" s="32" t="s">
        <v>90</v>
      </c>
      <c r="P409" s="33"/>
      <c r="Q409" s="26" t="s">
        <v>12</v>
      </c>
      <c r="R409" s="24">
        <v>0</v>
      </c>
    </row>
    <row r="410" spans="1:18" ht="21" customHeight="1" x14ac:dyDescent="0.25">
      <c r="A410" s="32" t="s">
        <v>1576</v>
      </c>
      <c r="B410" s="32" t="s">
        <v>12</v>
      </c>
      <c r="C410" s="33" t="s">
        <v>11</v>
      </c>
      <c r="D410" s="33" t="s">
        <v>54</v>
      </c>
      <c r="E410" s="33" t="s">
        <v>63</v>
      </c>
      <c r="F410" s="33" t="s">
        <v>57</v>
      </c>
      <c r="G410" s="33" t="s">
        <v>57</v>
      </c>
      <c r="H410" s="71" t="s">
        <v>54</v>
      </c>
      <c r="I410" s="33" t="s">
        <v>436</v>
      </c>
      <c r="J410" s="33" t="s">
        <v>2094</v>
      </c>
      <c r="K410" s="33" t="s">
        <v>353</v>
      </c>
      <c r="L410" s="32">
        <v>19</v>
      </c>
      <c r="M410" s="32">
        <v>5700</v>
      </c>
      <c r="N410" s="33"/>
      <c r="O410" s="32" t="s">
        <v>90</v>
      </c>
      <c r="P410" s="33"/>
      <c r="Q410" s="26" t="s">
        <v>12</v>
      </c>
      <c r="R410" s="24">
        <v>0</v>
      </c>
    </row>
    <row r="411" spans="1:18" ht="21" customHeight="1" x14ac:dyDescent="0.25">
      <c r="A411" s="32" t="s">
        <v>1579</v>
      </c>
      <c r="B411" s="32" t="s">
        <v>12</v>
      </c>
      <c r="C411" s="33" t="s">
        <v>11</v>
      </c>
      <c r="D411" s="33" t="s">
        <v>54</v>
      </c>
      <c r="E411" s="33" t="s">
        <v>63</v>
      </c>
      <c r="F411" s="33" t="s">
        <v>57</v>
      </c>
      <c r="G411" s="33" t="s">
        <v>57</v>
      </c>
      <c r="H411" s="71" t="s">
        <v>54</v>
      </c>
      <c r="I411" s="33" t="s">
        <v>437</v>
      </c>
      <c r="J411" s="33" t="s">
        <v>2096</v>
      </c>
      <c r="K411" s="33" t="s">
        <v>3878</v>
      </c>
      <c r="L411" s="32">
        <v>11</v>
      </c>
      <c r="M411" s="32">
        <v>3300</v>
      </c>
      <c r="N411" s="33"/>
      <c r="O411" s="32" t="s">
        <v>90</v>
      </c>
      <c r="P411" s="33"/>
      <c r="Q411" s="26" t="s">
        <v>12</v>
      </c>
      <c r="R411" s="24">
        <v>0</v>
      </c>
    </row>
    <row r="412" spans="1:18" ht="21" customHeight="1" x14ac:dyDescent="0.25">
      <c r="A412" s="32" t="s">
        <v>1581</v>
      </c>
      <c r="B412" s="32" t="s">
        <v>12</v>
      </c>
      <c r="C412" s="33" t="s">
        <v>11</v>
      </c>
      <c r="D412" s="33" t="s">
        <v>54</v>
      </c>
      <c r="E412" s="33" t="s">
        <v>63</v>
      </c>
      <c r="F412" s="33" t="s">
        <v>57</v>
      </c>
      <c r="G412" s="33" t="s">
        <v>57</v>
      </c>
      <c r="H412" s="71" t="s">
        <v>54</v>
      </c>
      <c r="I412" s="33" t="s">
        <v>438</v>
      </c>
      <c r="J412" s="33" t="s">
        <v>2098</v>
      </c>
      <c r="K412" s="33" t="s">
        <v>3934</v>
      </c>
      <c r="L412" s="32">
        <v>12</v>
      </c>
      <c r="M412" s="32">
        <v>3600</v>
      </c>
      <c r="N412" s="33"/>
      <c r="O412" s="32" t="s">
        <v>90</v>
      </c>
      <c r="P412" s="33"/>
      <c r="Q412" s="26" t="s">
        <v>12</v>
      </c>
      <c r="R412" s="24">
        <v>0</v>
      </c>
    </row>
    <row r="413" spans="1:18" ht="21" customHeight="1" x14ac:dyDescent="0.25">
      <c r="A413" s="32" t="s">
        <v>1582</v>
      </c>
      <c r="B413" s="32" t="s">
        <v>12</v>
      </c>
      <c r="C413" s="33" t="s">
        <v>11</v>
      </c>
      <c r="D413" s="33" t="s">
        <v>54</v>
      </c>
      <c r="E413" s="33" t="s">
        <v>63</v>
      </c>
      <c r="F413" s="33" t="s">
        <v>57</v>
      </c>
      <c r="G413" s="33" t="s">
        <v>57</v>
      </c>
      <c r="H413" s="71" t="s">
        <v>54</v>
      </c>
      <c r="I413" s="33" t="s">
        <v>439</v>
      </c>
      <c r="J413" s="33" t="s">
        <v>2100</v>
      </c>
      <c r="K413" s="33" t="s">
        <v>3935</v>
      </c>
      <c r="L413" s="32">
        <v>9</v>
      </c>
      <c r="M413" s="32">
        <v>2700</v>
      </c>
      <c r="N413" s="33"/>
      <c r="O413" s="32" t="s">
        <v>90</v>
      </c>
      <c r="P413" s="33"/>
      <c r="Q413" s="26" t="s">
        <v>12</v>
      </c>
      <c r="R413" s="24">
        <v>0</v>
      </c>
    </row>
    <row r="414" spans="1:18" ht="21" customHeight="1" x14ac:dyDescent="0.25">
      <c r="A414" s="32" t="s">
        <v>1584</v>
      </c>
      <c r="B414" s="32" t="s">
        <v>12</v>
      </c>
      <c r="C414" s="33" t="s">
        <v>11</v>
      </c>
      <c r="D414" s="33" t="s">
        <v>54</v>
      </c>
      <c r="E414" s="33" t="s">
        <v>63</v>
      </c>
      <c r="F414" s="33" t="s">
        <v>57</v>
      </c>
      <c r="G414" s="33" t="s">
        <v>57</v>
      </c>
      <c r="H414" s="71" t="s">
        <v>54</v>
      </c>
      <c r="I414" s="33" t="s">
        <v>440</v>
      </c>
      <c r="J414" s="33" t="s">
        <v>2102</v>
      </c>
      <c r="K414" s="33" t="s">
        <v>2103</v>
      </c>
      <c r="L414" s="32">
        <v>6</v>
      </c>
      <c r="M414" s="32">
        <v>1800</v>
      </c>
      <c r="N414" s="33"/>
      <c r="O414" s="32" t="s">
        <v>90</v>
      </c>
      <c r="P414" s="33"/>
      <c r="Q414" s="26" t="s">
        <v>12</v>
      </c>
      <c r="R414" s="24">
        <v>0</v>
      </c>
    </row>
    <row r="415" spans="1:18" ht="21" customHeight="1" x14ac:dyDescent="0.25">
      <c r="A415" s="32" t="s">
        <v>1586</v>
      </c>
      <c r="B415" s="32" t="s">
        <v>12</v>
      </c>
      <c r="C415" s="33" t="s">
        <v>11</v>
      </c>
      <c r="D415" s="33" t="s">
        <v>54</v>
      </c>
      <c r="E415" s="33" t="s">
        <v>63</v>
      </c>
      <c r="F415" s="33" t="s">
        <v>57</v>
      </c>
      <c r="G415" s="33" t="s">
        <v>57</v>
      </c>
      <c r="H415" s="71" t="s">
        <v>54</v>
      </c>
      <c r="I415" s="33" t="s">
        <v>441</v>
      </c>
      <c r="J415" s="33" t="s">
        <v>2104</v>
      </c>
      <c r="K415" s="33" t="s">
        <v>472</v>
      </c>
      <c r="L415" s="32">
        <v>10</v>
      </c>
      <c r="M415" s="32">
        <v>3000</v>
      </c>
      <c r="N415" s="33"/>
      <c r="O415" s="32" t="s">
        <v>90</v>
      </c>
      <c r="P415" s="33"/>
      <c r="Q415" s="26" t="s">
        <v>12</v>
      </c>
      <c r="R415" s="24">
        <v>0</v>
      </c>
    </row>
    <row r="416" spans="1:18" ht="21" customHeight="1" x14ac:dyDescent="0.25">
      <c r="A416" s="32" t="s">
        <v>1589</v>
      </c>
      <c r="B416" s="32" t="s">
        <v>12</v>
      </c>
      <c r="C416" s="33" t="s">
        <v>11</v>
      </c>
      <c r="D416" s="33" t="s">
        <v>54</v>
      </c>
      <c r="E416" s="33" t="s">
        <v>63</v>
      </c>
      <c r="F416" s="33" t="s">
        <v>57</v>
      </c>
      <c r="G416" s="33" t="s">
        <v>57</v>
      </c>
      <c r="H416" s="71" t="s">
        <v>54</v>
      </c>
      <c r="I416" s="33" t="s">
        <v>442</v>
      </c>
      <c r="J416" s="33" t="s">
        <v>2105</v>
      </c>
      <c r="K416" s="33" t="s">
        <v>3936</v>
      </c>
      <c r="L416" s="32">
        <v>8</v>
      </c>
      <c r="M416" s="32">
        <v>2400</v>
      </c>
      <c r="N416" s="33"/>
      <c r="O416" s="32" t="s">
        <v>90</v>
      </c>
      <c r="P416" s="33"/>
      <c r="Q416" s="26" t="s">
        <v>12</v>
      </c>
      <c r="R416" s="24">
        <v>0</v>
      </c>
    </row>
    <row r="417" spans="1:18" ht="21" customHeight="1" x14ac:dyDescent="0.25">
      <c r="A417" s="32" t="s">
        <v>1591</v>
      </c>
      <c r="B417" s="32" t="s">
        <v>12</v>
      </c>
      <c r="C417" s="33" t="s">
        <v>11</v>
      </c>
      <c r="D417" s="33" t="s">
        <v>54</v>
      </c>
      <c r="E417" s="33" t="s">
        <v>63</v>
      </c>
      <c r="F417" s="33" t="s">
        <v>57</v>
      </c>
      <c r="G417" s="33" t="s">
        <v>57</v>
      </c>
      <c r="H417" s="71" t="s">
        <v>54</v>
      </c>
      <c r="I417" s="33" t="s">
        <v>443</v>
      </c>
      <c r="J417" s="33" t="s">
        <v>2107</v>
      </c>
      <c r="K417" s="33" t="s">
        <v>3937</v>
      </c>
      <c r="L417" s="32">
        <v>9</v>
      </c>
      <c r="M417" s="32">
        <v>2700</v>
      </c>
      <c r="N417" s="33"/>
      <c r="O417" s="32" t="s">
        <v>90</v>
      </c>
      <c r="P417" s="33"/>
      <c r="Q417" s="26" t="s">
        <v>12</v>
      </c>
      <c r="R417" s="24">
        <v>0</v>
      </c>
    </row>
    <row r="418" spans="1:18" ht="21" customHeight="1" x14ac:dyDescent="0.25">
      <c r="A418" s="32" t="s">
        <v>1594</v>
      </c>
      <c r="B418" s="32" t="s">
        <v>12</v>
      </c>
      <c r="C418" s="33" t="s">
        <v>11</v>
      </c>
      <c r="D418" s="33" t="s">
        <v>54</v>
      </c>
      <c r="E418" s="33" t="s">
        <v>63</v>
      </c>
      <c r="F418" s="33" t="s">
        <v>57</v>
      </c>
      <c r="G418" s="33" t="s">
        <v>57</v>
      </c>
      <c r="H418" s="71" t="s">
        <v>54</v>
      </c>
      <c r="I418" s="33" t="s">
        <v>444</v>
      </c>
      <c r="J418" s="33" t="s">
        <v>2110</v>
      </c>
      <c r="K418" s="33" t="s">
        <v>2111</v>
      </c>
      <c r="L418" s="32">
        <v>12</v>
      </c>
      <c r="M418" s="32">
        <v>3600</v>
      </c>
      <c r="N418" s="33"/>
      <c r="O418" s="32" t="s">
        <v>90</v>
      </c>
      <c r="P418" s="33"/>
      <c r="Q418" s="26" t="s">
        <v>12</v>
      </c>
      <c r="R418" s="24">
        <v>0</v>
      </c>
    </row>
    <row r="419" spans="1:18" ht="21" customHeight="1" x14ac:dyDescent="0.25">
      <c r="A419" s="32" t="s">
        <v>1596</v>
      </c>
      <c r="B419" s="32" t="s">
        <v>12</v>
      </c>
      <c r="C419" s="33" t="s">
        <v>11</v>
      </c>
      <c r="D419" s="33" t="s">
        <v>54</v>
      </c>
      <c r="E419" s="33" t="s">
        <v>63</v>
      </c>
      <c r="F419" s="33" t="s">
        <v>57</v>
      </c>
      <c r="G419" s="33" t="s">
        <v>57</v>
      </c>
      <c r="H419" s="71" t="s">
        <v>54</v>
      </c>
      <c r="I419" s="33" t="s">
        <v>445</v>
      </c>
      <c r="J419" s="33" t="s">
        <v>2113</v>
      </c>
      <c r="K419" s="33" t="s">
        <v>2114</v>
      </c>
      <c r="L419" s="32">
        <v>9</v>
      </c>
      <c r="M419" s="32">
        <v>2700</v>
      </c>
      <c r="N419" s="33"/>
      <c r="O419" s="32" t="s">
        <v>90</v>
      </c>
      <c r="P419" s="33"/>
      <c r="Q419" s="26" t="s">
        <v>12</v>
      </c>
      <c r="R419" s="24">
        <v>0</v>
      </c>
    </row>
    <row r="420" spans="1:18" ht="21" customHeight="1" x14ac:dyDescent="0.25">
      <c r="A420" s="32" t="s">
        <v>1598</v>
      </c>
      <c r="B420" s="32" t="s">
        <v>12</v>
      </c>
      <c r="C420" s="33" t="s">
        <v>11</v>
      </c>
      <c r="D420" s="33" t="s">
        <v>54</v>
      </c>
      <c r="E420" s="33" t="s">
        <v>63</v>
      </c>
      <c r="F420" s="33" t="s">
        <v>57</v>
      </c>
      <c r="G420" s="33" t="s">
        <v>57</v>
      </c>
      <c r="H420" s="71" t="s">
        <v>54</v>
      </c>
      <c r="I420" s="33" t="s">
        <v>446</v>
      </c>
      <c r="J420" s="33" t="s">
        <v>2116</v>
      </c>
      <c r="K420" s="33" t="s">
        <v>4460</v>
      </c>
      <c r="L420" s="32">
        <v>5</v>
      </c>
      <c r="M420" s="32">
        <v>1500</v>
      </c>
      <c r="N420" s="33"/>
      <c r="O420" s="32" t="s">
        <v>90</v>
      </c>
      <c r="P420" s="33"/>
      <c r="Q420" s="26" t="s">
        <v>12</v>
      </c>
      <c r="R420" s="24">
        <v>0</v>
      </c>
    </row>
    <row r="421" spans="1:18" ht="21" customHeight="1" x14ac:dyDescent="0.25">
      <c r="A421" s="32" t="s">
        <v>1600</v>
      </c>
      <c r="B421" s="32" t="s">
        <v>12</v>
      </c>
      <c r="C421" s="33" t="s">
        <v>11</v>
      </c>
      <c r="D421" s="33" t="s">
        <v>54</v>
      </c>
      <c r="E421" s="33" t="s">
        <v>63</v>
      </c>
      <c r="F421" s="33" t="s">
        <v>57</v>
      </c>
      <c r="G421" s="33" t="s">
        <v>57</v>
      </c>
      <c r="H421" s="71" t="s">
        <v>54</v>
      </c>
      <c r="I421" s="33" t="s">
        <v>447</v>
      </c>
      <c r="J421" s="33" t="s">
        <v>2118</v>
      </c>
      <c r="K421" s="33" t="s">
        <v>3938</v>
      </c>
      <c r="L421" s="32">
        <v>19</v>
      </c>
      <c r="M421" s="32">
        <v>5700</v>
      </c>
      <c r="N421" s="33"/>
      <c r="O421" s="32" t="s">
        <v>90</v>
      </c>
      <c r="P421" s="33"/>
      <c r="Q421" s="26" t="s">
        <v>12</v>
      </c>
      <c r="R421" s="24">
        <v>0</v>
      </c>
    </row>
    <row r="422" spans="1:18" ht="21" customHeight="1" x14ac:dyDescent="0.25">
      <c r="A422" s="32" t="s">
        <v>1602</v>
      </c>
      <c r="B422" s="32" t="s">
        <v>12</v>
      </c>
      <c r="C422" s="33" t="s">
        <v>11</v>
      </c>
      <c r="D422" s="33" t="s">
        <v>54</v>
      </c>
      <c r="E422" s="33" t="s">
        <v>63</v>
      </c>
      <c r="F422" s="33" t="s">
        <v>57</v>
      </c>
      <c r="G422" s="33" t="s">
        <v>57</v>
      </c>
      <c r="H422" s="71" t="s">
        <v>54</v>
      </c>
      <c r="I422" s="33" t="s">
        <v>448</v>
      </c>
      <c r="J422" s="33" t="s">
        <v>2120</v>
      </c>
      <c r="K422" s="33" t="s">
        <v>3939</v>
      </c>
      <c r="L422" s="32">
        <v>13</v>
      </c>
      <c r="M422" s="32">
        <v>3900</v>
      </c>
      <c r="N422" s="33"/>
      <c r="O422" s="32" t="s">
        <v>90</v>
      </c>
      <c r="P422" s="33"/>
      <c r="Q422" s="26" t="s">
        <v>12</v>
      </c>
      <c r="R422" s="24">
        <v>0</v>
      </c>
    </row>
    <row r="423" spans="1:18" ht="21" customHeight="1" x14ac:dyDescent="0.25">
      <c r="A423" s="32" t="s">
        <v>1604</v>
      </c>
      <c r="B423" s="32" t="s">
        <v>12</v>
      </c>
      <c r="C423" s="33" t="s">
        <v>11</v>
      </c>
      <c r="D423" s="33" t="s">
        <v>54</v>
      </c>
      <c r="E423" s="33" t="s">
        <v>63</v>
      </c>
      <c r="F423" s="33" t="s">
        <v>57</v>
      </c>
      <c r="G423" s="33" t="s">
        <v>57</v>
      </c>
      <c r="H423" s="71" t="s">
        <v>54</v>
      </c>
      <c r="I423" s="33" t="s">
        <v>449</v>
      </c>
      <c r="J423" s="33" t="s">
        <v>728</v>
      </c>
      <c r="K423" s="33" t="s">
        <v>3940</v>
      </c>
      <c r="L423" s="32">
        <v>7</v>
      </c>
      <c r="M423" s="32">
        <v>2100</v>
      </c>
      <c r="N423" s="33"/>
      <c r="O423" s="32" t="s">
        <v>90</v>
      </c>
      <c r="P423" s="33"/>
      <c r="Q423" s="26" t="s">
        <v>12</v>
      </c>
      <c r="R423" s="24">
        <v>0</v>
      </c>
    </row>
    <row r="424" spans="1:18" ht="21" customHeight="1" x14ac:dyDescent="0.25">
      <c r="A424" s="32" t="s">
        <v>1606</v>
      </c>
      <c r="B424" s="32" t="s">
        <v>12</v>
      </c>
      <c r="C424" s="33" t="s">
        <v>11</v>
      </c>
      <c r="D424" s="33" t="s">
        <v>54</v>
      </c>
      <c r="E424" s="33" t="s">
        <v>63</v>
      </c>
      <c r="F424" s="33" t="s">
        <v>57</v>
      </c>
      <c r="G424" s="33" t="s">
        <v>57</v>
      </c>
      <c r="H424" s="71" t="s">
        <v>54</v>
      </c>
      <c r="I424" s="33" t="s">
        <v>450</v>
      </c>
      <c r="J424" s="33" t="s">
        <v>2122</v>
      </c>
      <c r="K424" s="33" t="s">
        <v>3941</v>
      </c>
      <c r="L424" s="32">
        <v>5</v>
      </c>
      <c r="M424" s="32">
        <v>1500</v>
      </c>
      <c r="N424" s="33"/>
      <c r="O424" s="32" t="s">
        <v>90</v>
      </c>
      <c r="P424" s="33"/>
      <c r="Q424" s="26" t="s">
        <v>12</v>
      </c>
      <c r="R424" s="24">
        <v>0</v>
      </c>
    </row>
    <row r="425" spans="1:18" ht="21" customHeight="1" x14ac:dyDescent="0.25">
      <c r="A425" s="32" t="s">
        <v>1608</v>
      </c>
      <c r="B425" s="32" t="s">
        <v>12</v>
      </c>
      <c r="C425" s="33" t="s">
        <v>11</v>
      </c>
      <c r="D425" s="33" t="s">
        <v>54</v>
      </c>
      <c r="E425" s="33" t="s">
        <v>63</v>
      </c>
      <c r="F425" s="33" t="s">
        <v>57</v>
      </c>
      <c r="G425" s="33" t="s">
        <v>57</v>
      </c>
      <c r="H425" s="71" t="s">
        <v>54</v>
      </c>
      <c r="I425" s="33" t="s">
        <v>451</v>
      </c>
      <c r="J425" s="33" t="s">
        <v>2124</v>
      </c>
      <c r="K425" s="33" t="s">
        <v>3942</v>
      </c>
      <c r="L425" s="32">
        <v>19</v>
      </c>
      <c r="M425" s="32">
        <v>5700</v>
      </c>
      <c r="N425" s="33"/>
      <c r="O425" s="32" t="s">
        <v>90</v>
      </c>
      <c r="P425" s="33"/>
      <c r="Q425" s="26" t="s">
        <v>12</v>
      </c>
      <c r="R425" s="24">
        <v>0</v>
      </c>
    </row>
    <row r="426" spans="1:18" ht="21" customHeight="1" x14ac:dyDescent="0.25">
      <c r="A426" s="32" t="s">
        <v>1611</v>
      </c>
      <c r="B426" s="32" t="s">
        <v>12</v>
      </c>
      <c r="C426" s="33" t="s">
        <v>11</v>
      </c>
      <c r="D426" s="33" t="s">
        <v>54</v>
      </c>
      <c r="E426" s="33" t="s">
        <v>63</v>
      </c>
      <c r="F426" s="33" t="s">
        <v>57</v>
      </c>
      <c r="G426" s="33" t="s">
        <v>57</v>
      </c>
      <c r="H426" s="71" t="s">
        <v>54</v>
      </c>
      <c r="I426" s="33" t="s">
        <v>452</v>
      </c>
      <c r="J426" s="33" t="s">
        <v>2126</v>
      </c>
      <c r="K426" s="33" t="s">
        <v>3706</v>
      </c>
      <c r="L426" s="32">
        <v>14</v>
      </c>
      <c r="M426" s="32">
        <v>4200</v>
      </c>
      <c r="N426" s="33"/>
      <c r="O426" s="32" t="s">
        <v>90</v>
      </c>
      <c r="P426" s="33"/>
      <c r="Q426" s="26" t="s">
        <v>12</v>
      </c>
      <c r="R426" s="24">
        <v>0</v>
      </c>
    </row>
    <row r="427" spans="1:18" ht="21" customHeight="1" x14ac:dyDescent="0.25">
      <c r="A427" s="32" t="s">
        <v>1613</v>
      </c>
      <c r="B427" s="32" t="s">
        <v>12</v>
      </c>
      <c r="C427" s="33" t="s">
        <v>11</v>
      </c>
      <c r="D427" s="33" t="s">
        <v>54</v>
      </c>
      <c r="E427" s="33" t="s">
        <v>63</v>
      </c>
      <c r="F427" s="33" t="s">
        <v>57</v>
      </c>
      <c r="G427" s="33" t="s">
        <v>57</v>
      </c>
      <c r="H427" s="71" t="s">
        <v>54</v>
      </c>
      <c r="I427" s="33" t="s">
        <v>453</v>
      </c>
      <c r="J427" s="33" t="s">
        <v>2128</v>
      </c>
      <c r="K427" s="33" t="s">
        <v>2129</v>
      </c>
      <c r="L427" s="32">
        <v>9</v>
      </c>
      <c r="M427" s="32">
        <v>2700</v>
      </c>
      <c r="N427" s="33"/>
      <c r="O427" s="32" t="s">
        <v>90</v>
      </c>
      <c r="P427" s="33"/>
      <c r="Q427" s="26" t="s">
        <v>12</v>
      </c>
      <c r="R427" s="24">
        <v>0</v>
      </c>
    </row>
    <row r="428" spans="1:18" ht="21" customHeight="1" x14ac:dyDescent="0.25">
      <c r="A428" s="32" t="s">
        <v>418</v>
      </c>
      <c r="B428" s="32" t="s">
        <v>12</v>
      </c>
      <c r="C428" s="33" t="s">
        <v>11</v>
      </c>
      <c r="D428" s="33" t="s">
        <v>54</v>
      </c>
      <c r="E428" s="33" t="s">
        <v>63</v>
      </c>
      <c r="F428" s="33" t="s">
        <v>57</v>
      </c>
      <c r="G428" s="33" t="s">
        <v>57</v>
      </c>
      <c r="H428" s="71" t="s">
        <v>54</v>
      </c>
      <c r="I428" s="33" t="s">
        <v>454</v>
      </c>
      <c r="J428" s="33" t="s">
        <v>2131</v>
      </c>
      <c r="K428" s="33" t="s">
        <v>4461</v>
      </c>
      <c r="L428" s="32">
        <v>11</v>
      </c>
      <c r="M428" s="32">
        <v>3300</v>
      </c>
      <c r="N428" s="33"/>
      <c r="O428" s="32" t="s">
        <v>90</v>
      </c>
      <c r="P428" s="33"/>
      <c r="Q428" s="26" t="s">
        <v>12</v>
      </c>
      <c r="R428" s="24">
        <v>0</v>
      </c>
    </row>
    <row r="429" spans="1:18" ht="21" customHeight="1" x14ac:dyDescent="0.25">
      <c r="A429" s="32" t="s">
        <v>1616</v>
      </c>
      <c r="B429" s="32" t="s">
        <v>12</v>
      </c>
      <c r="C429" s="33" t="s">
        <v>11</v>
      </c>
      <c r="D429" s="33" t="s">
        <v>54</v>
      </c>
      <c r="E429" s="33" t="s">
        <v>63</v>
      </c>
      <c r="F429" s="33" t="s">
        <v>57</v>
      </c>
      <c r="G429" s="33" t="s">
        <v>57</v>
      </c>
      <c r="H429" s="71" t="s">
        <v>54</v>
      </c>
      <c r="I429" s="33" t="s">
        <v>455</v>
      </c>
      <c r="J429" s="33" t="s">
        <v>2133</v>
      </c>
      <c r="K429" s="33" t="s">
        <v>2134</v>
      </c>
      <c r="L429" s="32">
        <v>10</v>
      </c>
      <c r="M429" s="32">
        <v>3000</v>
      </c>
      <c r="N429" s="33"/>
      <c r="O429" s="32" t="s">
        <v>90</v>
      </c>
      <c r="P429" s="33"/>
      <c r="Q429" s="26" t="s">
        <v>12</v>
      </c>
      <c r="R429" s="24">
        <v>0</v>
      </c>
    </row>
    <row r="430" spans="1:18" ht="21" customHeight="1" x14ac:dyDescent="0.25">
      <c r="A430" s="32" t="s">
        <v>1618</v>
      </c>
      <c r="B430" s="32" t="s">
        <v>12</v>
      </c>
      <c r="C430" s="33" t="s">
        <v>11</v>
      </c>
      <c r="D430" s="33" t="s">
        <v>54</v>
      </c>
      <c r="E430" s="33" t="s">
        <v>63</v>
      </c>
      <c r="F430" s="33" t="s">
        <v>57</v>
      </c>
      <c r="G430" s="33" t="s">
        <v>57</v>
      </c>
      <c r="H430" s="71" t="s">
        <v>54</v>
      </c>
      <c r="I430" s="33" t="s">
        <v>456</v>
      </c>
      <c r="J430" s="33" t="s">
        <v>2136</v>
      </c>
      <c r="K430" s="33" t="s">
        <v>4462</v>
      </c>
      <c r="L430" s="32">
        <v>7</v>
      </c>
      <c r="M430" s="32">
        <v>2100</v>
      </c>
      <c r="N430" s="33"/>
      <c r="O430" s="32" t="s">
        <v>90</v>
      </c>
      <c r="P430" s="33"/>
      <c r="Q430" s="26" t="s">
        <v>12</v>
      </c>
      <c r="R430" s="24">
        <v>0</v>
      </c>
    </row>
    <row r="431" spans="1:18" ht="21" customHeight="1" x14ac:dyDescent="0.25">
      <c r="A431" s="32" t="s">
        <v>1620</v>
      </c>
      <c r="B431" s="32" t="s">
        <v>12</v>
      </c>
      <c r="C431" s="33" t="s">
        <v>11</v>
      </c>
      <c r="D431" s="33" t="s">
        <v>54</v>
      </c>
      <c r="E431" s="33" t="s">
        <v>63</v>
      </c>
      <c r="F431" s="33" t="s">
        <v>57</v>
      </c>
      <c r="G431" s="33" t="s">
        <v>57</v>
      </c>
      <c r="H431" s="71" t="s">
        <v>54</v>
      </c>
      <c r="I431" s="33" t="s">
        <v>457</v>
      </c>
      <c r="J431" s="33" t="s">
        <v>268</v>
      </c>
      <c r="K431" s="33" t="s">
        <v>3704</v>
      </c>
      <c r="L431" s="32">
        <v>10</v>
      </c>
      <c r="M431" s="32">
        <v>3000</v>
      </c>
      <c r="N431" s="33"/>
      <c r="O431" s="32" t="s">
        <v>90</v>
      </c>
      <c r="P431" s="33"/>
      <c r="Q431" s="26" t="s">
        <v>12</v>
      </c>
      <c r="R431" s="24">
        <v>0</v>
      </c>
    </row>
    <row r="432" spans="1:18" ht="21" customHeight="1" x14ac:dyDescent="0.25">
      <c r="A432" s="32" t="s">
        <v>1623</v>
      </c>
      <c r="B432" s="32" t="s">
        <v>12</v>
      </c>
      <c r="C432" s="33" t="s">
        <v>11</v>
      </c>
      <c r="D432" s="33" t="s">
        <v>54</v>
      </c>
      <c r="E432" s="33" t="s">
        <v>63</v>
      </c>
      <c r="F432" s="33" t="s">
        <v>57</v>
      </c>
      <c r="G432" s="33" t="s">
        <v>57</v>
      </c>
      <c r="H432" s="71" t="s">
        <v>54</v>
      </c>
      <c r="I432" s="33" t="s">
        <v>458</v>
      </c>
      <c r="J432" s="33" t="s">
        <v>2139</v>
      </c>
      <c r="K432" s="33" t="s">
        <v>863</v>
      </c>
      <c r="L432" s="32">
        <v>5</v>
      </c>
      <c r="M432" s="32">
        <v>1500</v>
      </c>
      <c r="N432" s="33"/>
      <c r="O432" s="32" t="s">
        <v>90</v>
      </c>
      <c r="P432" s="33"/>
      <c r="Q432" s="26" t="s">
        <v>12</v>
      </c>
      <c r="R432" s="24">
        <v>0</v>
      </c>
    </row>
    <row r="433" spans="1:18" ht="21" customHeight="1" x14ac:dyDescent="0.25">
      <c r="A433" s="32" t="s">
        <v>1625</v>
      </c>
      <c r="B433" s="32" t="s">
        <v>12</v>
      </c>
      <c r="C433" s="33" t="s">
        <v>11</v>
      </c>
      <c r="D433" s="33" t="s">
        <v>54</v>
      </c>
      <c r="E433" s="33" t="s">
        <v>63</v>
      </c>
      <c r="F433" s="33" t="s">
        <v>57</v>
      </c>
      <c r="G433" s="33" t="s">
        <v>57</v>
      </c>
      <c r="H433" s="71" t="s">
        <v>54</v>
      </c>
      <c r="I433" s="33" t="s">
        <v>459</v>
      </c>
      <c r="J433" s="33" t="s">
        <v>2141</v>
      </c>
      <c r="K433" s="33" t="s">
        <v>2142</v>
      </c>
      <c r="L433" s="32">
        <v>6</v>
      </c>
      <c r="M433" s="32">
        <v>1800</v>
      </c>
      <c r="N433" s="33"/>
      <c r="O433" s="32" t="s">
        <v>90</v>
      </c>
      <c r="P433" s="33"/>
      <c r="Q433" s="26" t="s">
        <v>12</v>
      </c>
      <c r="R433" s="24">
        <v>0</v>
      </c>
    </row>
    <row r="434" spans="1:18" ht="21" customHeight="1" x14ac:dyDescent="0.25">
      <c r="A434" s="32" t="s">
        <v>1628</v>
      </c>
      <c r="B434" s="32" t="s">
        <v>12</v>
      </c>
      <c r="C434" s="33" t="s">
        <v>11</v>
      </c>
      <c r="D434" s="33" t="s">
        <v>54</v>
      </c>
      <c r="E434" s="33" t="s">
        <v>63</v>
      </c>
      <c r="F434" s="33" t="s">
        <v>57</v>
      </c>
      <c r="G434" s="33" t="s">
        <v>57</v>
      </c>
      <c r="H434" s="71" t="s">
        <v>54</v>
      </c>
      <c r="I434" s="33" t="s">
        <v>460</v>
      </c>
      <c r="J434" s="33" t="s">
        <v>104</v>
      </c>
      <c r="K434" s="33" t="s">
        <v>3943</v>
      </c>
      <c r="L434" s="32">
        <v>8</v>
      </c>
      <c r="M434" s="32">
        <v>2400</v>
      </c>
      <c r="N434" s="33"/>
      <c r="O434" s="32" t="s">
        <v>90</v>
      </c>
      <c r="P434" s="33"/>
      <c r="Q434" s="26" t="s">
        <v>12</v>
      </c>
      <c r="R434" s="24">
        <v>0</v>
      </c>
    </row>
    <row r="435" spans="1:18" ht="21" customHeight="1" x14ac:dyDescent="0.25">
      <c r="A435" s="32" t="s">
        <v>1630</v>
      </c>
      <c r="B435" s="32" t="s">
        <v>12</v>
      </c>
      <c r="C435" s="33" t="s">
        <v>11</v>
      </c>
      <c r="D435" s="33" t="s">
        <v>54</v>
      </c>
      <c r="E435" s="33" t="s">
        <v>63</v>
      </c>
      <c r="F435" s="33" t="s">
        <v>57</v>
      </c>
      <c r="G435" s="33" t="s">
        <v>57</v>
      </c>
      <c r="H435" s="71" t="s">
        <v>54</v>
      </c>
      <c r="I435" s="33" t="s">
        <v>461</v>
      </c>
      <c r="J435" s="33" t="s">
        <v>385</v>
      </c>
      <c r="K435" s="33" t="s">
        <v>4463</v>
      </c>
      <c r="L435" s="32">
        <v>8</v>
      </c>
      <c r="M435" s="32">
        <v>2400</v>
      </c>
      <c r="N435" s="33"/>
      <c r="O435" s="32" t="s">
        <v>90</v>
      </c>
      <c r="P435" s="33"/>
      <c r="Q435" s="26" t="s">
        <v>12</v>
      </c>
      <c r="R435" s="24">
        <v>0</v>
      </c>
    </row>
    <row r="436" spans="1:18" ht="21" customHeight="1" x14ac:dyDescent="0.25">
      <c r="A436" s="32" t="s">
        <v>1632</v>
      </c>
      <c r="B436" s="32" t="s">
        <v>12</v>
      </c>
      <c r="C436" s="33" t="s">
        <v>11</v>
      </c>
      <c r="D436" s="33" t="s">
        <v>54</v>
      </c>
      <c r="E436" s="33" t="s">
        <v>63</v>
      </c>
      <c r="F436" s="33" t="s">
        <v>57</v>
      </c>
      <c r="G436" s="33" t="s">
        <v>57</v>
      </c>
      <c r="H436" s="71" t="s">
        <v>54</v>
      </c>
      <c r="I436" s="33" t="s">
        <v>462</v>
      </c>
      <c r="J436" s="33" t="s">
        <v>2145</v>
      </c>
      <c r="K436" s="33" t="s">
        <v>4464</v>
      </c>
      <c r="L436" s="32">
        <v>22</v>
      </c>
      <c r="M436" s="32">
        <v>6600</v>
      </c>
      <c r="N436" s="33"/>
      <c r="O436" s="32" t="s">
        <v>90</v>
      </c>
      <c r="P436" s="33"/>
      <c r="Q436" s="26" t="s">
        <v>12</v>
      </c>
      <c r="R436" s="24">
        <v>0</v>
      </c>
    </row>
    <row r="437" spans="1:18" ht="21" customHeight="1" x14ac:dyDescent="0.25">
      <c r="A437" s="32" t="s">
        <v>1634</v>
      </c>
      <c r="B437" s="32" t="s">
        <v>12</v>
      </c>
      <c r="C437" s="33" t="s">
        <v>11</v>
      </c>
      <c r="D437" s="33" t="s">
        <v>54</v>
      </c>
      <c r="E437" s="33" t="s">
        <v>63</v>
      </c>
      <c r="F437" s="33" t="s">
        <v>57</v>
      </c>
      <c r="G437" s="33" t="s">
        <v>57</v>
      </c>
      <c r="H437" s="71" t="s">
        <v>54</v>
      </c>
      <c r="I437" s="33" t="s">
        <v>463</v>
      </c>
      <c r="J437" s="33" t="s">
        <v>2147</v>
      </c>
      <c r="K437" s="33" t="s">
        <v>3944</v>
      </c>
      <c r="L437" s="32">
        <v>4</v>
      </c>
      <c r="M437" s="32">
        <v>1200</v>
      </c>
      <c r="N437" s="33"/>
      <c r="O437" s="32" t="s">
        <v>90</v>
      </c>
      <c r="P437" s="33"/>
      <c r="Q437" s="26" t="s">
        <v>12</v>
      </c>
      <c r="R437" s="24">
        <v>0</v>
      </c>
    </row>
    <row r="438" spans="1:18" ht="21" customHeight="1" x14ac:dyDescent="0.25">
      <c r="A438" s="32" t="s">
        <v>1636</v>
      </c>
      <c r="B438" s="32" t="s">
        <v>12</v>
      </c>
      <c r="C438" s="33" t="s">
        <v>11</v>
      </c>
      <c r="D438" s="33" t="s">
        <v>54</v>
      </c>
      <c r="E438" s="33" t="s">
        <v>63</v>
      </c>
      <c r="F438" s="33" t="s">
        <v>57</v>
      </c>
      <c r="G438" s="33" t="s">
        <v>57</v>
      </c>
      <c r="H438" s="71" t="s">
        <v>54</v>
      </c>
      <c r="I438" s="33" t="s">
        <v>464</v>
      </c>
      <c r="J438" s="33" t="s">
        <v>2149</v>
      </c>
      <c r="K438" s="33" t="s">
        <v>3945</v>
      </c>
      <c r="L438" s="32">
        <v>30</v>
      </c>
      <c r="M438" s="32">
        <v>9000</v>
      </c>
      <c r="N438" s="33"/>
      <c r="O438" s="32" t="s">
        <v>90</v>
      </c>
      <c r="P438" s="33"/>
      <c r="Q438" s="26" t="s">
        <v>12</v>
      </c>
      <c r="R438" s="24">
        <v>0</v>
      </c>
    </row>
    <row r="439" spans="1:18" ht="21" customHeight="1" x14ac:dyDescent="0.25">
      <c r="A439" s="32" t="s">
        <v>1638</v>
      </c>
      <c r="B439" s="32" t="s">
        <v>12</v>
      </c>
      <c r="C439" s="33" t="s">
        <v>11</v>
      </c>
      <c r="D439" s="33" t="s">
        <v>54</v>
      </c>
      <c r="E439" s="33" t="s">
        <v>63</v>
      </c>
      <c r="F439" s="33" t="s">
        <v>57</v>
      </c>
      <c r="G439" s="33" t="s">
        <v>57</v>
      </c>
      <c r="H439" s="71" t="s">
        <v>54</v>
      </c>
      <c r="I439" s="33" t="s">
        <v>465</v>
      </c>
      <c r="J439" s="33" t="s">
        <v>2151</v>
      </c>
      <c r="K439" s="33" t="s">
        <v>3946</v>
      </c>
      <c r="L439" s="32">
        <v>5</v>
      </c>
      <c r="M439" s="32">
        <v>1500</v>
      </c>
      <c r="N439" s="33"/>
      <c r="O439" s="32" t="s">
        <v>90</v>
      </c>
      <c r="P439" s="33"/>
      <c r="Q439" s="26" t="s">
        <v>12</v>
      </c>
      <c r="R439" s="24">
        <v>0</v>
      </c>
    </row>
    <row r="440" spans="1:18" ht="21" customHeight="1" x14ac:dyDescent="0.25">
      <c r="A440" s="32" t="s">
        <v>1639</v>
      </c>
      <c r="B440" s="32" t="s">
        <v>12</v>
      </c>
      <c r="C440" s="33" t="s">
        <v>11</v>
      </c>
      <c r="D440" s="33" t="s">
        <v>54</v>
      </c>
      <c r="E440" s="33" t="s">
        <v>63</v>
      </c>
      <c r="F440" s="33" t="s">
        <v>57</v>
      </c>
      <c r="G440" s="33" t="s">
        <v>57</v>
      </c>
      <c r="H440" s="71" t="s">
        <v>54</v>
      </c>
      <c r="I440" s="33" t="s">
        <v>466</v>
      </c>
      <c r="J440" s="33" t="s">
        <v>2153</v>
      </c>
      <c r="K440" s="33" t="s">
        <v>3947</v>
      </c>
      <c r="L440" s="32">
        <v>12</v>
      </c>
      <c r="M440" s="32">
        <v>3600</v>
      </c>
      <c r="N440" s="33"/>
      <c r="O440" s="32" t="s">
        <v>90</v>
      </c>
      <c r="P440" s="33"/>
      <c r="Q440" s="26" t="s">
        <v>12</v>
      </c>
      <c r="R440" s="24">
        <v>0</v>
      </c>
    </row>
    <row r="441" spans="1:18" ht="21" customHeight="1" x14ac:dyDescent="0.25">
      <c r="A441" s="32" t="s">
        <v>1641</v>
      </c>
      <c r="B441" s="32" t="s">
        <v>12</v>
      </c>
      <c r="C441" s="33" t="s">
        <v>11</v>
      </c>
      <c r="D441" s="33" t="s">
        <v>54</v>
      </c>
      <c r="E441" s="33" t="s">
        <v>63</v>
      </c>
      <c r="F441" s="33" t="s">
        <v>57</v>
      </c>
      <c r="G441" s="33" t="s">
        <v>57</v>
      </c>
      <c r="H441" s="71" t="s">
        <v>54</v>
      </c>
      <c r="I441" s="33" t="s">
        <v>2155</v>
      </c>
      <c r="J441" s="33" t="s">
        <v>2156</v>
      </c>
      <c r="K441" s="33" t="s">
        <v>3948</v>
      </c>
      <c r="L441" s="32">
        <v>6</v>
      </c>
      <c r="M441" s="32">
        <v>1800</v>
      </c>
      <c r="N441" s="33"/>
      <c r="O441" s="32" t="s">
        <v>90</v>
      </c>
      <c r="P441" s="33"/>
      <c r="Q441" s="26" t="s">
        <v>12</v>
      </c>
      <c r="R441" s="24">
        <v>0</v>
      </c>
    </row>
    <row r="442" spans="1:18" ht="21" customHeight="1" x14ac:dyDescent="0.25">
      <c r="A442" s="32" t="s">
        <v>1644</v>
      </c>
      <c r="B442" s="32" t="s">
        <v>12</v>
      </c>
      <c r="C442" s="33" t="s">
        <v>11</v>
      </c>
      <c r="D442" s="33" t="s">
        <v>54</v>
      </c>
      <c r="E442" s="33" t="s">
        <v>63</v>
      </c>
      <c r="F442" s="33" t="s">
        <v>57</v>
      </c>
      <c r="G442" s="33" t="s">
        <v>57</v>
      </c>
      <c r="H442" s="71" t="s">
        <v>54</v>
      </c>
      <c r="I442" s="33" t="s">
        <v>2158</v>
      </c>
      <c r="J442" s="33" t="s">
        <v>2159</v>
      </c>
      <c r="K442" s="33" t="s">
        <v>3949</v>
      </c>
      <c r="L442" s="32">
        <v>7</v>
      </c>
      <c r="M442" s="32">
        <v>2100</v>
      </c>
      <c r="N442" s="33"/>
      <c r="O442" s="32" t="s">
        <v>90</v>
      </c>
      <c r="P442" s="33"/>
      <c r="Q442" s="26" t="s">
        <v>12</v>
      </c>
      <c r="R442" s="24">
        <v>0</v>
      </c>
    </row>
    <row r="443" spans="1:18" ht="21" customHeight="1" x14ac:dyDescent="0.25">
      <c r="A443" s="32" t="s">
        <v>1646</v>
      </c>
      <c r="B443" s="32" t="s">
        <v>12</v>
      </c>
      <c r="C443" s="33" t="s">
        <v>11</v>
      </c>
      <c r="D443" s="33" t="s">
        <v>54</v>
      </c>
      <c r="E443" s="33" t="s">
        <v>63</v>
      </c>
      <c r="F443" s="33" t="s">
        <v>57</v>
      </c>
      <c r="G443" s="33" t="s">
        <v>57</v>
      </c>
      <c r="H443" s="71" t="s">
        <v>54</v>
      </c>
      <c r="I443" s="33" t="s">
        <v>2161</v>
      </c>
      <c r="J443" s="33" t="s">
        <v>2162</v>
      </c>
      <c r="K443" s="33" t="s">
        <v>3950</v>
      </c>
      <c r="L443" s="32">
        <v>4</v>
      </c>
      <c r="M443" s="32">
        <v>1200</v>
      </c>
      <c r="N443" s="33"/>
      <c r="O443" s="32" t="s">
        <v>90</v>
      </c>
      <c r="P443" s="33"/>
      <c r="Q443" s="26" t="s">
        <v>12</v>
      </c>
      <c r="R443" s="24">
        <v>0</v>
      </c>
    </row>
    <row r="444" spans="1:18" ht="21" customHeight="1" x14ac:dyDescent="0.25">
      <c r="A444" s="32" t="s">
        <v>1648</v>
      </c>
      <c r="B444" s="32" t="s">
        <v>12</v>
      </c>
      <c r="C444" s="33" t="s">
        <v>11</v>
      </c>
      <c r="D444" s="33" t="s">
        <v>54</v>
      </c>
      <c r="E444" s="33" t="s">
        <v>63</v>
      </c>
      <c r="F444" s="33" t="s">
        <v>57</v>
      </c>
      <c r="G444" s="33" t="s">
        <v>57</v>
      </c>
      <c r="H444" s="71" t="s">
        <v>54</v>
      </c>
      <c r="I444" s="33" t="s">
        <v>2164</v>
      </c>
      <c r="J444" s="33" t="s">
        <v>2165</v>
      </c>
      <c r="K444" s="33" t="s">
        <v>3951</v>
      </c>
      <c r="L444" s="32">
        <v>6</v>
      </c>
      <c r="M444" s="32">
        <v>1800</v>
      </c>
      <c r="N444" s="33"/>
      <c r="O444" s="32" t="s">
        <v>90</v>
      </c>
      <c r="P444" s="33"/>
      <c r="Q444" s="26" t="s">
        <v>12</v>
      </c>
      <c r="R444" s="24">
        <v>0</v>
      </c>
    </row>
    <row r="445" spans="1:18" ht="21" customHeight="1" x14ac:dyDescent="0.25">
      <c r="A445" s="32" t="s">
        <v>1651</v>
      </c>
      <c r="B445" s="32" t="s">
        <v>12</v>
      </c>
      <c r="C445" s="33" t="s">
        <v>11</v>
      </c>
      <c r="D445" s="33" t="s">
        <v>54</v>
      </c>
      <c r="E445" s="33" t="s">
        <v>63</v>
      </c>
      <c r="F445" s="33" t="s">
        <v>57</v>
      </c>
      <c r="G445" s="33" t="s">
        <v>57</v>
      </c>
      <c r="H445" s="71" t="s">
        <v>54</v>
      </c>
      <c r="I445" s="33" t="s">
        <v>2167</v>
      </c>
      <c r="J445" s="33" t="s">
        <v>2168</v>
      </c>
      <c r="K445" s="33" t="s">
        <v>3952</v>
      </c>
      <c r="L445" s="32">
        <v>7</v>
      </c>
      <c r="M445" s="32">
        <v>2100</v>
      </c>
      <c r="N445" s="33"/>
      <c r="O445" s="32" t="s">
        <v>90</v>
      </c>
      <c r="P445" s="33"/>
      <c r="Q445" s="26" t="s">
        <v>12</v>
      </c>
      <c r="R445" s="24">
        <v>0</v>
      </c>
    </row>
    <row r="446" spans="1:18" ht="21" customHeight="1" x14ac:dyDescent="0.25">
      <c r="A446" s="32" t="s">
        <v>1653</v>
      </c>
      <c r="B446" s="32" t="s">
        <v>12</v>
      </c>
      <c r="C446" s="33" t="s">
        <v>11</v>
      </c>
      <c r="D446" s="33" t="s">
        <v>54</v>
      </c>
      <c r="E446" s="33" t="s">
        <v>63</v>
      </c>
      <c r="F446" s="33" t="s">
        <v>57</v>
      </c>
      <c r="G446" s="33" t="s">
        <v>57</v>
      </c>
      <c r="H446" s="71" t="s">
        <v>54</v>
      </c>
      <c r="I446" s="33" t="s">
        <v>2170</v>
      </c>
      <c r="J446" s="33" t="s">
        <v>2171</v>
      </c>
      <c r="K446" s="33" t="s">
        <v>3953</v>
      </c>
      <c r="L446" s="32">
        <v>2</v>
      </c>
      <c r="M446" s="32">
        <v>600</v>
      </c>
      <c r="N446" s="33"/>
      <c r="O446" s="32" t="s">
        <v>90</v>
      </c>
      <c r="P446" s="33"/>
      <c r="Q446" s="26" t="s">
        <v>12</v>
      </c>
      <c r="R446" s="24">
        <v>0</v>
      </c>
    </row>
    <row r="447" spans="1:18" ht="21" customHeight="1" x14ac:dyDescent="0.25">
      <c r="A447" s="32" t="s">
        <v>726</v>
      </c>
      <c r="B447" s="32" t="s">
        <v>12</v>
      </c>
      <c r="C447" s="33" t="s">
        <v>11</v>
      </c>
      <c r="D447" s="33" t="s">
        <v>54</v>
      </c>
      <c r="E447" s="33" t="s">
        <v>63</v>
      </c>
      <c r="F447" s="33" t="s">
        <v>57</v>
      </c>
      <c r="G447" s="33" t="s">
        <v>57</v>
      </c>
      <c r="H447" s="71" t="s">
        <v>54</v>
      </c>
      <c r="I447" s="33" t="s">
        <v>2172</v>
      </c>
      <c r="J447" s="33" t="s">
        <v>2173</v>
      </c>
      <c r="K447" s="33" t="s">
        <v>3954</v>
      </c>
      <c r="L447" s="32">
        <v>22</v>
      </c>
      <c r="M447" s="32">
        <v>6600</v>
      </c>
      <c r="N447" s="33"/>
      <c r="O447" s="32" t="s">
        <v>90</v>
      </c>
      <c r="P447" s="33"/>
      <c r="Q447" s="26" t="s">
        <v>12</v>
      </c>
      <c r="R447" s="24">
        <v>0</v>
      </c>
    </row>
    <row r="448" spans="1:18" ht="21" customHeight="1" x14ac:dyDescent="0.25">
      <c r="A448" s="32" t="s">
        <v>1657</v>
      </c>
      <c r="B448" s="32" t="s">
        <v>12</v>
      </c>
      <c r="C448" s="33" t="s">
        <v>11</v>
      </c>
      <c r="D448" s="33" t="s">
        <v>54</v>
      </c>
      <c r="E448" s="33" t="s">
        <v>63</v>
      </c>
      <c r="F448" s="33" t="s">
        <v>57</v>
      </c>
      <c r="G448" s="33" t="s">
        <v>57</v>
      </c>
      <c r="H448" s="71" t="s">
        <v>54</v>
      </c>
      <c r="I448" s="33" t="s">
        <v>2174</v>
      </c>
      <c r="J448" s="33" t="s">
        <v>2175</v>
      </c>
      <c r="K448" s="33" t="s">
        <v>3955</v>
      </c>
      <c r="L448" s="32">
        <v>30</v>
      </c>
      <c r="M448" s="32">
        <v>9000</v>
      </c>
      <c r="N448" s="33"/>
      <c r="O448" s="32" t="s">
        <v>90</v>
      </c>
      <c r="P448" s="33"/>
      <c r="Q448" s="26" t="s">
        <v>12</v>
      </c>
      <c r="R448" s="24">
        <v>0</v>
      </c>
    </row>
    <row r="449" spans="1:18" ht="21" customHeight="1" x14ac:dyDescent="0.25">
      <c r="A449" s="32" t="s">
        <v>1659</v>
      </c>
      <c r="B449" s="32" t="s">
        <v>12</v>
      </c>
      <c r="C449" s="33" t="s">
        <v>11</v>
      </c>
      <c r="D449" s="33" t="s">
        <v>54</v>
      </c>
      <c r="E449" s="33" t="s">
        <v>63</v>
      </c>
      <c r="F449" s="33" t="s">
        <v>57</v>
      </c>
      <c r="G449" s="33" t="s">
        <v>57</v>
      </c>
      <c r="H449" s="71" t="s">
        <v>54</v>
      </c>
      <c r="I449" s="33" t="s">
        <v>2176</v>
      </c>
      <c r="J449" s="33" t="s">
        <v>2177</v>
      </c>
      <c r="K449" s="33" t="s">
        <v>3622</v>
      </c>
      <c r="L449" s="32">
        <v>2</v>
      </c>
      <c r="M449" s="32">
        <v>600</v>
      </c>
      <c r="N449" s="33"/>
      <c r="O449" s="32" t="s">
        <v>90</v>
      </c>
      <c r="P449" s="33"/>
      <c r="Q449" s="26" t="s">
        <v>12</v>
      </c>
      <c r="R449" s="24">
        <v>0</v>
      </c>
    </row>
    <row r="450" spans="1:18" ht="21" customHeight="1" x14ac:dyDescent="0.25">
      <c r="A450" s="32" t="s">
        <v>1661</v>
      </c>
      <c r="B450" s="32" t="s">
        <v>12</v>
      </c>
      <c r="C450" s="33" t="s">
        <v>11</v>
      </c>
      <c r="D450" s="33" t="s">
        <v>54</v>
      </c>
      <c r="E450" s="33" t="s">
        <v>63</v>
      </c>
      <c r="F450" s="33" t="s">
        <v>57</v>
      </c>
      <c r="G450" s="33" t="s">
        <v>57</v>
      </c>
      <c r="H450" s="71" t="s">
        <v>54</v>
      </c>
      <c r="I450" s="33" t="s">
        <v>2178</v>
      </c>
      <c r="J450" s="33" t="s">
        <v>2179</v>
      </c>
      <c r="K450" s="33" t="s">
        <v>3956</v>
      </c>
      <c r="L450" s="32">
        <v>3</v>
      </c>
      <c r="M450" s="32">
        <v>900</v>
      </c>
      <c r="N450" s="33"/>
      <c r="O450" s="32" t="s">
        <v>90</v>
      </c>
      <c r="P450" s="33"/>
      <c r="Q450" s="26" t="s">
        <v>12</v>
      </c>
      <c r="R450" s="24">
        <v>0</v>
      </c>
    </row>
    <row r="451" spans="1:18" ht="21" customHeight="1" x14ac:dyDescent="0.25">
      <c r="A451" s="32" t="s">
        <v>1663</v>
      </c>
      <c r="B451" s="32" t="s">
        <v>12</v>
      </c>
      <c r="C451" s="33" t="s">
        <v>11</v>
      </c>
      <c r="D451" s="33" t="s">
        <v>54</v>
      </c>
      <c r="E451" s="33" t="s">
        <v>63</v>
      </c>
      <c r="F451" s="33" t="s">
        <v>57</v>
      </c>
      <c r="G451" s="33" t="s">
        <v>57</v>
      </c>
      <c r="H451" s="71" t="s">
        <v>54</v>
      </c>
      <c r="I451" s="33" t="s">
        <v>2180</v>
      </c>
      <c r="J451" s="33" t="s">
        <v>2181</v>
      </c>
      <c r="K451" s="33" t="s">
        <v>3957</v>
      </c>
      <c r="L451" s="32">
        <v>4</v>
      </c>
      <c r="M451" s="32">
        <v>1200</v>
      </c>
      <c r="N451" s="33"/>
      <c r="O451" s="32" t="s">
        <v>90</v>
      </c>
      <c r="P451" s="33"/>
      <c r="Q451" s="26" t="s">
        <v>12</v>
      </c>
      <c r="R451" s="24">
        <v>0</v>
      </c>
    </row>
    <row r="452" spans="1:18" ht="21" customHeight="1" x14ac:dyDescent="0.25">
      <c r="A452" s="32" t="s">
        <v>1665</v>
      </c>
      <c r="B452" s="32" t="s">
        <v>12</v>
      </c>
      <c r="C452" s="33" t="s">
        <v>11</v>
      </c>
      <c r="D452" s="33" t="s">
        <v>54</v>
      </c>
      <c r="E452" s="33" t="s">
        <v>63</v>
      </c>
      <c r="F452" s="33" t="s">
        <v>57</v>
      </c>
      <c r="G452" s="33" t="s">
        <v>57</v>
      </c>
      <c r="H452" s="71" t="s">
        <v>54</v>
      </c>
      <c r="I452" s="33" t="s">
        <v>2182</v>
      </c>
      <c r="J452" s="33" t="s">
        <v>2183</v>
      </c>
      <c r="K452" s="33" t="s">
        <v>3958</v>
      </c>
      <c r="L452" s="32">
        <v>7</v>
      </c>
      <c r="M452" s="32">
        <v>2100</v>
      </c>
      <c r="N452" s="33"/>
      <c r="O452" s="32" t="s">
        <v>90</v>
      </c>
      <c r="P452" s="33"/>
      <c r="Q452" s="26" t="s">
        <v>12</v>
      </c>
      <c r="R452" s="24">
        <v>0</v>
      </c>
    </row>
    <row r="453" spans="1:18" ht="21" customHeight="1" x14ac:dyDescent="0.25">
      <c r="A453" s="32" t="s">
        <v>1667</v>
      </c>
      <c r="B453" s="32" t="s">
        <v>12</v>
      </c>
      <c r="C453" s="33" t="s">
        <v>11</v>
      </c>
      <c r="D453" s="33" t="s">
        <v>54</v>
      </c>
      <c r="E453" s="33" t="s">
        <v>63</v>
      </c>
      <c r="F453" s="33" t="s">
        <v>57</v>
      </c>
      <c r="G453" s="33" t="s">
        <v>57</v>
      </c>
      <c r="H453" s="71" t="s">
        <v>54</v>
      </c>
      <c r="I453" s="33" t="s">
        <v>2184</v>
      </c>
      <c r="J453" s="33" t="s">
        <v>2185</v>
      </c>
      <c r="K453" s="33" t="s">
        <v>160</v>
      </c>
      <c r="L453" s="32">
        <v>15</v>
      </c>
      <c r="M453" s="32">
        <v>4500</v>
      </c>
      <c r="N453" s="33"/>
      <c r="O453" s="32" t="s">
        <v>90</v>
      </c>
      <c r="P453" s="33"/>
      <c r="Q453" s="26" t="s">
        <v>12</v>
      </c>
      <c r="R453" s="24">
        <v>0</v>
      </c>
    </row>
    <row r="454" spans="1:18" ht="21" customHeight="1" x14ac:dyDescent="0.25">
      <c r="A454" s="32" t="s">
        <v>1669</v>
      </c>
      <c r="B454" s="32" t="s">
        <v>12</v>
      </c>
      <c r="C454" s="33" t="s">
        <v>11</v>
      </c>
      <c r="D454" s="33" t="s">
        <v>54</v>
      </c>
      <c r="E454" s="33" t="s">
        <v>63</v>
      </c>
      <c r="F454" s="33" t="s">
        <v>57</v>
      </c>
      <c r="G454" s="33" t="s">
        <v>57</v>
      </c>
      <c r="H454" s="71" t="s">
        <v>54</v>
      </c>
      <c r="I454" s="33" t="s">
        <v>2186</v>
      </c>
      <c r="J454" s="33" t="s">
        <v>2187</v>
      </c>
      <c r="K454" s="33" t="s">
        <v>3959</v>
      </c>
      <c r="L454" s="32">
        <v>11</v>
      </c>
      <c r="M454" s="32">
        <v>3300</v>
      </c>
      <c r="N454" s="33"/>
      <c r="O454" s="32" t="s">
        <v>90</v>
      </c>
      <c r="P454" s="33"/>
      <c r="Q454" s="26" t="s">
        <v>12</v>
      </c>
      <c r="R454" s="24">
        <v>0</v>
      </c>
    </row>
    <row r="455" spans="1:18" ht="21" customHeight="1" x14ac:dyDescent="0.25">
      <c r="A455" s="32" t="s">
        <v>1671</v>
      </c>
      <c r="B455" s="32" t="s">
        <v>12</v>
      </c>
      <c r="C455" s="33" t="s">
        <v>11</v>
      </c>
      <c r="D455" s="33" t="s">
        <v>54</v>
      </c>
      <c r="E455" s="33" t="s">
        <v>63</v>
      </c>
      <c r="F455" s="33" t="s">
        <v>57</v>
      </c>
      <c r="G455" s="33" t="s">
        <v>57</v>
      </c>
      <c r="H455" s="71" t="s">
        <v>54</v>
      </c>
      <c r="I455" s="33" t="s">
        <v>2188</v>
      </c>
      <c r="J455" s="33" t="s">
        <v>2189</v>
      </c>
      <c r="K455" s="33" t="s">
        <v>4465</v>
      </c>
      <c r="L455" s="32">
        <v>4</v>
      </c>
      <c r="M455" s="32">
        <v>1200</v>
      </c>
      <c r="N455" s="33"/>
      <c r="O455" s="32" t="s">
        <v>90</v>
      </c>
      <c r="P455" s="33"/>
      <c r="Q455" s="26" t="s">
        <v>12</v>
      </c>
      <c r="R455" s="24">
        <v>0</v>
      </c>
    </row>
    <row r="456" spans="1:18" ht="21" customHeight="1" x14ac:dyDescent="0.25">
      <c r="A456" s="32" t="s">
        <v>1673</v>
      </c>
      <c r="B456" s="32" t="s">
        <v>12</v>
      </c>
      <c r="C456" s="33" t="s">
        <v>11</v>
      </c>
      <c r="D456" s="33" t="s">
        <v>54</v>
      </c>
      <c r="E456" s="33" t="s">
        <v>63</v>
      </c>
      <c r="F456" s="33" t="s">
        <v>57</v>
      </c>
      <c r="G456" s="33" t="s">
        <v>57</v>
      </c>
      <c r="H456" s="71" t="s">
        <v>54</v>
      </c>
      <c r="I456" s="33" t="s">
        <v>2190</v>
      </c>
      <c r="J456" s="33" t="s">
        <v>2191</v>
      </c>
      <c r="K456" s="33" t="s">
        <v>3960</v>
      </c>
      <c r="L456" s="32">
        <v>4</v>
      </c>
      <c r="M456" s="32">
        <v>1200</v>
      </c>
      <c r="N456" s="33"/>
      <c r="O456" s="32" t="s">
        <v>90</v>
      </c>
      <c r="P456" s="33"/>
      <c r="Q456" s="26" t="s">
        <v>12</v>
      </c>
      <c r="R456" s="24">
        <v>0</v>
      </c>
    </row>
    <row r="457" spans="1:18" ht="21" customHeight="1" x14ac:dyDescent="0.25">
      <c r="A457" s="32" t="s">
        <v>1675</v>
      </c>
      <c r="B457" s="32" t="s">
        <v>12</v>
      </c>
      <c r="C457" s="33" t="s">
        <v>11</v>
      </c>
      <c r="D457" s="33" t="s">
        <v>54</v>
      </c>
      <c r="E457" s="33" t="s">
        <v>63</v>
      </c>
      <c r="F457" s="33" t="s">
        <v>57</v>
      </c>
      <c r="G457" s="33" t="s">
        <v>57</v>
      </c>
      <c r="H457" s="71" t="s">
        <v>54</v>
      </c>
      <c r="I457" s="33" t="s">
        <v>2192</v>
      </c>
      <c r="J457" s="33" t="s">
        <v>2193</v>
      </c>
      <c r="K457" s="33" t="s">
        <v>3961</v>
      </c>
      <c r="L457" s="32">
        <v>3</v>
      </c>
      <c r="M457" s="32">
        <v>900</v>
      </c>
      <c r="N457" s="33"/>
      <c r="O457" s="32" t="s">
        <v>90</v>
      </c>
      <c r="P457" s="33"/>
      <c r="Q457" s="26" t="s">
        <v>12</v>
      </c>
      <c r="R457" s="24">
        <v>0</v>
      </c>
    </row>
    <row r="458" spans="1:18" ht="21" customHeight="1" x14ac:dyDescent="0.25">
      <c r="A458" s="32" t="s">
        <v>1677</v>
      </c>
      <c r="B458" s="32" t="s">
        <v>12</v>
      </c>
      <c r="C458" s="33" t="s">
        <v>11</v>
      </c>
      <c r="D458" s="33" t="s">
        <v>54</v>
      </c>
      <c r="E458" s="33" t="s">
        <v>63</v>
      </c>
      <c r="F458" s="33" t="s">
        <v>57</v>
      </c>
      <c r="G458" s="33" t="s">
        <v>57</v>
      </c>
      <c r="H458" s="71" t="s">
        <v>54</v>
      </c>
      <c r="I458" s="33" t="s">
        <v>2194</v>
      </c>
      <c r="J458" s="33" t="s">
        <v>2195</v>
      </c>
      <c r="K458" s="33" t="s">
        <v>3962</v>
      </c>
      <c r="L458" s="32">
        <v>3</v>
      </c>
      <c r="M458" s="32">
        <v>900</v>
      </c>
      <c r="N458" s="33"/>
      <c r="O458" s="32" t="s">
        <v>90</v>
      </c>
      <c r="P458" s="33"/>
      <c r="Q458" s="26" t="s">
        <v>12</v>
      </c>
      <c r="R458" s="24">
        <v>0</v>
      </c>
    </row>
    <row r="459" spans="1:18" ht="21" customHeight="1" x14ac:dyDescent="0.25">
      <c r="A459" s="32" t="s">
        <v>730</v>
      </c>
      <c r="B459" s="32" t="s">
        <v>12</v>
      </c>
      <c r="C459" s="33" t="s">
        <v>11</v>
      </c>
      <c r="D459" s="33" t="s">
        <v>54</v>
      </c>
      <c r="E459" s="33" t="s">
        <v>63</v>
      </c>
      <c r="F459" s="33" t="s">
        <v>57</v>
      </c>
      <c r="G459" s="33" t="s">
        <v>57</v>
      </c>
      <c r="H459" s="71" t="s">
        <v>54</v>
      </c>
      <c r="I459" s="33" t="s">
        <v>2196</v>
      </c>
      <c r="J459" s="33" t="s">
        <v>2197</v>
      </c>
      <c r="K459" s="33" t="s">
        <v>3703</v>
      </c>
      <c r="L459" s="32">
        <v>4</v>
      </c>
      <c r="M459" s="32">
        <v>1200</v>
      </c>
      <c r="N459" s="33"/>
      <c r="O459" s="32" t="s">
        <v>90</v>
      </c>
      <c r="P459" s="33"/>
      <c r="Q459" s="26" t="s">
        <v>12</v>
      </c>
      <c r="R459" s="24">
        <v>0</v>
      </c>
    </row>
    <row r="460" spans="1:18" ht="21" customHeight="1" x14ac:dyDescent="0.25">
      <c r="A460" s="32" t="s">
        <v>1682</v>
      </c>
      <c r="B460" s="32" t="s">
        <v>12</v>
      </c>
      <c r="C460" s="33" t="s">
        <v>11</v>
      </c>
      <c r="D460" s="33" t="s">
        <v>54</v>
      </c>
      <c r="E460" s="33" t="s">
        <v>63</v>
      </c>
      <c r="F460" s="33" t="s">
        <v>57</v>
      </c>
      <c r="G460" s="33" t="s">
        <v>57</v>
      </c>
      <c r="H460" s="71" t="s">
        <v>54</v>
      </c>
      <c r="I460" s="33" t="s">
        <v>2198</v>
      </c>
      <c r="J460" s="33" t="s">
        <v>2199</v>
      </c>
      <c r="K460" s="33" t="s">
        <v>3963</v>
      </c>
      <c r="L460" s="32">
        <v>6</v>
      </c>
      <c r="M460" s="32">
        <v>1800</v>
      </c>
      <c r="N460" s="33"/>
      <c r="O460" s="32" t="s">
        <v>90</v>
      </c>
      <c r="P460" s="33"/>
      <c r="Q460" s="26" t="s">
        <v>12</v>
      </c>
      <c r="R460" s="24">
        <v>0</v>
      </c>
    </row>
    <row r="461" spans="1:18" ht="21" customHeight="1" x14ac:dyDescent="0.25">
      <c r="A461" s="32" t="s">
        <v>731</v>
      </c>
      <c r="B461" s="32" t="s">
        <v>12</v>
      </c>
      <c r="C461" s="33" t="s">
        <v>11</v>
      </c>
      <c r="D461" s="33" t="s">
        <v>54</v>
      </c>
      <c r="E461" s="33" t="s">
        <v>63</v>
      </c>
      <c r="F461" s="33" t="s">
        <v>57</v>
      </c>
      <c r="G461" s="33" t="s">
        <v>57</v>
      </c>
      <c r="H461" s="71" t="s">
        <v>54</v>
      </c>
      <c r="I461" s="33" t="s">
        <v>2200</v>
      </c>
      <c r="J461" s="33" t="s">
        <v>2201</v>
      </c>
      <c r="K461" s="33" t="s">
        <v>3964</v>
      </c>
      <c r="L461" s="32">
        <v>6</v>
      </c>
      <c r="M461" s="32">
        <v>1800</v>
      </c>
      <c r="N461" s="33"/>
      <c r="O461" s="32" t="s">
        <v>90</v>
      </c>
      <c r="P461" s="33"/>
      <c r="Q461" s="26" t="s">
        <v>12</v>
      </c>
      <c r="R461" s="24">
        <v>0</v>
      </c>
    </row>
    <row r="462" spans="1:18" ht="21" customHeight="1" x14ac:dyDescent="0.25">
      <c r="A462" s="32" t="s">
        <v>1686</v>
      </c>
      <c r="B462" s="32" t="s">
        <v>12</v>
      </c>
      <c r="C462" s="33" t="s">
        <v>11</v>
      </c>
      <c r="D462" s="33" t="s">
        <v>54</v>
      </c>
      <c r="E462" s="33" t="s">
        <v>63</v>
      </c>
      <c r="F462" s="33" t="s">
        <v>57</v>
      </c>
      <c r="G462" s="33" t="s">
        <v>57</v>
      </c>
      <c r="H462" s="71" t="s">
        <v>54</v>
      </c>
      <c r="I462" s="33" t="s">
        <v>2202</v>
      </c>
      <c r="J462" s="33" t="s">
        <v>2203</v>
      </c>
      <c r="K462" s="33" t="s">
        <v>2917</v>
      </c>
      <c r="L462" s="32">
        <v>16</v>
      </c>
      <c r="M462" s="32">
        <v>4800</v>
      </c>
      <c r="N462" s="33"/>
      <c r="O462" s="32" t="s">
        <v>90</v>
      </c>
      <c r="P462" s="33"/>
      <c r="Q462" s="26" t="s">
        <v>12</v>
      </c>
      <c r="R462" s="24">
        <v>0</v>
      </c>
    </row>
    <row r="463" spans="1:18" ht="21" customHeight="1" x14ac:dyDescent="0.25">
      <c r="A463" s="32" t="s">
        <v>1689</v>
      </c>
      <c r="B463" s="32" t="s">
        <v>12</v>
      </c>
      <c r="C463" s="33" t="s">
        <v>11</v>
      </c>
      <c r="D463" s="33" t="s">
        <v>54</v>
      </c>
      <c r="E463" s="33" t="s">
        <v>63</v>
      </c>
      <c r="F463" s="33" t="s">
        <v>57</v>
      </c>
      <c r="G463" s="33" t="s">
        <v>57</v>
      </c>
      <c r="H463" s="71" t="s">
        <v>54</v>
      </c>
      <c r="I463" s="33" t="s">
        <v>2204</v>
      </c>
      <c r="J463" s="33" t="s">
        <v>2205</v>
      </c>
      <c r="K463" s="33" t="s">
        <v>4466</v>
      </c>
      <c r="L463" s="32">
        <v>15</v>
      </c>
      <c r="M463" s="32">
        <v>4500</v>
      </c>
      <c r="N463" s="33"/>
      <c r="O463" s="32" t="s">
        <v>90</v>
      </c>
      <c r="P463" s="33"/>
      <c r="Q463" s="26" t="s">
        <v>12</v>
      </c>
      <c r="R463" s="24">
        <v>0</v>
      </c>
    </row>
    <row r="464" spans="1:18" ht="21" customHeight="1" x14ac:dyDescent="0.25">
      <c r="A464" s="32" t="s">
        <v>1692</v>
      </c>
      <c r="B464" s="32" t="s">
        <v>12</v>
      </c>
      <c r="C464" s="33" t="s">
        <v>11</v>
      </c>
      <c r="D464" s="33" t="s">
        <v>54</v>
      </c>
      <c r="E464" s="33" t="s">
        <v>63</v>
      </c>
      <c r="F464" s="33" t="s">
        <v>57</v>
      </c>
      <c r="G464" s="33" t="s">
        <v>57</v>
      </c>
      <c r="H464" s="71" t="s">
        <v>54</v>
      </c>
      <c r="I464" s="33" t="s">
        <v>2206</v>
      </c>
      <c r="J464" s="33" t="s">
        <v>2207</v>
      </c>
      <c r="K464" s="33" t="s">
        <v>155</v>
      </c>
      <c r="L464" s="32">
        <v>17</v>
      </c>
      <c r="M464" s="32">
        <v>5100</v>
      </c>
      <c r="N464" s="33"/>
      <c r="O464" s="32" t="s">
        <v>90</v>
      </c>
      <c r="P464" s="33"/>
      <c r="Q464" s="26" t="s">
        <v>12</v>
      </c>
      <c r="R464" s="24">
        <v>0</v>
      </c>
    </row>
    <row r="465" spans="1:18" ht="21" customHeight="1" x14ac:dyDescent="0.25">
      <c r="A465" s="32" t="s">
        <v>1694</v>
      </c>
      <c r="B465" s="32" t="s">
        <v>12</v>
      </c>
      <c r="C465" s="33" t="s">
        <v>11</v>
      </c>
      <c r="D465" s="33" t="s">
        <v>54</v>
      </c>
      <c r="E465" s="33" t="s">
        <v>63</v>
      </c>
      <c r="F465" s="33" t="s">
        <v>57</v>
      </c>
      <c r="G465" s="33" t="s">
        <v>57</v>
      </c>
      <c r="H465" s="71" t="s">
        <v>54</v>
      </c>
      <c r="I465" s="33" t="s">
        <v>2208</v>
      </c>
      <c r="J465" s="33" t="s">
        <v>2209</v>
      </c>
      <c r="K465" s="33" t="s">
        <v>4467</v>
      </c>
      <c r="L465" s="32">
        <v>6</v>
      </c>
      <c r="M465" s="32">
        <v>1800</v>
      </c>
      <c r="N465" s="33"/>
      <c r="O465" s="32" t="s">
        <v>90</v>
      </c>
      <c r="P465" s="33"/>
      <c r="Q465" s="26" t="s">
        <v>12</v>
      </c>
      <c r="R465" s="24">
        <v>0</v>
      </c>
    </row>
    <row r="466" spans="1:18" ht="21" customHeight="1" x14ac:dyDescent="0.25">
      <c r="A466" s="32" t="s">
        <v>1696</v>
      </c>
      <c r="B466" s="32" t="s">
        <v>12</v>
      </c>
      <c r="C466" s="33" t="s">
        <v>11</v>
      </c>
      <c r="D466" s="33" t="s">
        <v>54</v>
      </c>
      <c r="E466" s="33" t="s">
        <v>63</v>
      </c>
      <c r="F466" s="33" t="s">
        <v>57</v>
      </c>
      <c r="G466" s="33" t="s">
        <v>57</v>
      </c>
      <c r="H466" s="71" t="s">
        <v>54</v>
      </c>
      <c r="I466" s="33" t="s">
        <v>2210</v>
      </c>
      <c r="J466" s="33" t="s">
        <v>2211</v>
      </c>
      <c r="K466" s="33" t="s">
        <v>721</v>
      </c>
      <c r="L466" s="32">
        <v>10</v>
      </c>
      <c r="M466" s="32">
        <v>3000</v>
      </c>
      <c r="N466" s="33"/>
      <c r="O466" s="32" t="s">
        <v>90</v>
      </c>
      <c r="P466" s="33"/>
      <c r="Q466" s="26" t="s">
        <v>12</v>
      </c>
      <c r="R466" s="24">
        <v>0</v>
      </c>
    </row>
    <row r="467" spans="1:18" ht="21" customHeight="1" x14ac:dyDescent="0.25">
      <c r="A467" s="32" t="s">
        <v>1700</v>
      </c>
      <c r="B467" s="32" t="s">
        <v>12</v>
      </c>
      <c r="C467" s="33" t="s">
        <v>11</v>
      </c>
      <c r="D467" s="33" t="s">
        <v>54</v>
      </c>
      <c r="E467" s="33" t="s">
        <v>63</v>
      </c>
      <c r="F467" s="33" t="s">
        <v>57</v>
      </c>
      <c r="G467" s="33" t="s">
        <v>57</v>
      </c>
      <c r="H467" s="71" t="s">
        <v>54</v>
      </c>
      <c r="I467" s="33" t="s">
        <v>2212</v>
      </c>
      <c r="J467" s="33" t="s">
        <v>2213</v>
      </c>
      <c r="K467" s="33" t="s">
        <v>2214</v>
      </c>
      <c r="L467" s="32">
        <v>9</v>
      </c>
      <c r="M467" s="32">
        <v>2700</v>
      </c>
      <c r="N467" s="33"/>
      <c r="O467" s="32" t="s">
        <v>90</v>
      </c>
      <c r="P467" s="33"/>
      <c r="Q467" s="26" t="s">
        <v>12</v>
      </c>
      <c r="R467" s="24">
        <v>0</v>
      </c>
    </row>
    <row r="468" spans="1:18" ht="21" customHeight="1" x14ac:dyDescent="0.25">
      <c r="A468" s="32" t="s">
        <v>843</v>
      </c>
      <c r="B468" s="32" t="s">
        <v>12</v>
      </c>
      <c r="C468" s="33" t="s">
        <v>11</v>
      </c>
      <c r="D468" s="33" t="s">
        <v>54</v>
      </c>
      <c r="E468" s="33" t="s">
        <v>63</v>
      </c>
      <c r="F468" s="33" t="s">
        <v>57</v>
      </c>
      <c r="G468" s="33" t="s">
        <v>57</v>
      </c>
      <c r="H468" s="71" t="s">
        <v>54</v>
      </c>
      <c r="I468" s="33" t="s">
        <v>2215</v>
      </c>
      <c r="J468" s="33" t="s">
        <v>2216</v>
      </c>
      <c r="K468" s="33" t="s">
        <v>2217</v>
      </c>
      <c r="L468" s="32">
        <v>16</v>
      </c>
      <c r="M468" s="32">
        <v>4800</v>
      </c>
      <c r="N468" s="33"/>
      <c r="O468" s="32" t="s">
        <v>90</v>
      </c>
      <c r="P468" s="33"/>
      <c r="Q468" s="26" t="s">
        <v>12</v>
      </c>
      <c r="R468" s="24">
        <v>0</v>
      </c>
    </row>
    <row r="469" spans="1:18" ht="21" customHeight="1" x14ac:dyDescent="0.25">
      <c r="A469" s="32" t="s">
        <v>1707</v>
      </c>
      <c r="B469" s="32" t="s">
        <v>12</v>
      </c>
      <c r="C469" s="33" t="s">
        <v>11</v>
      </c>
      <c r="D469" s="33" t="s">
        <v>54</v>
      </c>
      <c r="E469" s="33" t="s">
        <v>63</v>
      </c>
      <c r="F469" s="33" t="s">
        <v>57</v>
      </c>
      <c r="G469" s="33" t="s">
        <v>57</v>
      </c>
      <c r="H469" s="71" t="s">
        <v>54</v>
      </c>
      <c r="I469" s="33" t="s">
        <v>2218</v>
      </c>
      <c r="J469" s="33" t="s">
        <v>43</v>
      </c>
      <c r="K469" s="33" t="s">
        <v>3965</v>
      </c>
      <c r="L469" s="32">
        <v>3</v>
      </c>
      <c r="M469" s="32">
        <v>900</v>
      </c>
      <c r="N469" s="33"/>
      <c r="O469" s="32" t="s">
        <v>90</v>
      </c>
      <c r="P469" s="33"/>
      <c r="Q469" s="26" t="s">
        <v>12</v>
      </c>
      <c r="R469" s="24">
        <v>0</v>
      </c>
    </row>
    <row r="470" spans="1:18" ht="21" customHeight="1" x14ac:dyDescent="0.25">
      <c r="A470" s="32" t="s">
        <v>1711</v>
      </c>
      <c r="B470" s="32" t="s">
        <v>12</v>
      </c>
      <c r="C470" s="33" t="s">
        <v>11</v>
      </c>
      <c r="D470" s="33" t="s">
        <v>54</v>
      </c>
      <c r="E470" s="33" t="s">
        <v>63</v>
      </c>
      <c r="F470" s="33" t="s">
        <v>57</v>
      </c>
      <c r="G470" s="33" t="s">
        <v>57</v>
      </c>
      <c r="H470" s="71" t="s">
        <v>54</v>
      </c>
      <c r="I470" s="33" t="s">
        <v>2219</v>
      </c>
      <c r="J470" s="33" t="s">
        <v>2220</v>
      </c>
      <c r="K470" s="33" t="s">
        <v>3966</v>
      </c>
      <c r="L470" s="32">
        <v>10</v>
      </c>
      <c r="M470" s="32">
        <v>3000</v>
      </c>
      <c r="N470" s="33"/>
      <c r="O470" s="32" t="s">
        <v>90</v>
      </c>
      <c r="P470" s="33"/>
      <c r="Q470" s="26" t="s">
        <v>12</v>
      </c>
      <c r="R470" s="24">
        <v>0</v>
      </c>
    </row>
    <row r="471" spans="1:18" ht="21" customHeight="1" x14ac:dyDescent="0.25">
      <c r="A471" s="32" t="s">
        <v>1715</v>
      </c>
      <c r="B471" s="32" t="s">
        <v>12</v>
      </c>
      <c r="C471" s="33" t="s">
        <v>11</v>
      </c>
      <c r="D471" s="33" t="s">
        <v>54</v>
      </c>
      <c r="E471" s="33" t="s">
        <v>63</v>
      </c>
      <c r="F471" s="33" t="s">
        <v>57</v>
      </c>
      <c r="G471" s="33" t="s">
        <v>57</v>
      </c>
      <c r="H471" s="71" t="s">
        <v>54</v>
      </c>
      <c r="I471" s="33" t="s">
        <v>2221</v>
      </c>
      <c r="J471" s="33" t="s">
        <v>2222</v>
      </c>
      <c r="K471" s="33" t="s">
        <v>3967</v>
      </c>
      <c r="L471" s="32">
        <v>30</v>
      </c>
      <c r="M471" s="32">
        <v>9000</v>
      </c>
      <c r="N471" s="33"/>
      <c r="O471" s="32" t="s">
        <v>90</v>
      </c>
      <c r="P471" s="33"/>
      <c r="Q471" s="26" t="s">
        <v>12</v>
      </c>
      <c r="R471" s="24">
        <v>0</v>
      </c>
    </row>
    <row r="472" spans="1:18" ht="21" customHeight="1" x14ac:dyDescent="0.25">
      <c r="A472" s="32" t="s">
        <v>1717</v>
      </c>
      <c r="B472" s="32" t="s">
        <v>12</v>
      </c>
      <c r="C472" s="33" t="s">
        <v>11</v>
      </c>
      <c r="D472" s="33" t="s">
        <v>54</v>
      </c>
      <c r="E472" s="33" t="s">
        <v>63</v>
      </c>
      <c r="F472" s="33" t="s">
        <v>57</v>
      </c>
      <c r="G472" s="33" t="s">
        <v>57</v>
      </c>
      <c r="H472" s="71" t="s">
        <v>54</v>
      </c>
      <c r="I472" s="33" t="s">
        <v>2223</v>
      </c>
      <c r="J472" s="33" t="s">
        <v>2224</v>
      </c>
      <c r="K472" s="33" t="s">
        <v>3968</v>
      </c>
      <c r="L472" s="32">
        <v>7</v>
      </c>
      <c r="M472" s="32">
        <v>2100</v>
      </c>
      <c r="N472" s="33"/>
      <c r="O472" s="32" t="s">
        <v>90</v>
      </c>
      <c r="P472" s="33"/>
      <c r="Q472" s="26" t="s">
        <v>12</v>
      </c>
      <c r="R472" s="24">
        <v>0</v>
      </c>
    </row>
    <row r="473" spans="1:18" ht="21" customHeight="1" x14ac:dyDescent="0.25">
      <c r="A473" s="32" t="s">
        <v>1720</v>
      </c>
      <c r="B473" s="32" t="s">
        <v>12</v>
      </c>
      <c r="C473" s="33" t="s">
        <v>11</v>
      </c>
      <c r="D473" s="33" t="s">
        <v>54</v>
      </c>
      <c r="E473" s="33" t="s">
        <v>63</v>
      </c>
      <c r="F473" s="33" t="s">
        <v>57</v>
      </c>
      <c r="G473" s="33" t="s">
        <v>57</v>
      </c>
      <c r="H473" s="71" t="s">
        <v>54</v>
      </c>
      <c r="I473" s="33" t="s">
        <v>3667</v>
      </c>
      <c r="J473" s="33" t="s">
        <v>3668</v>
      </c>
      <c r="K473" s="33" t="s">
        <v>3969</v>
      </c>
      <c r="L473" s="32">
        <v>4</v>
      </c>
      <c r="M473" s="32">
        <v>1200</v>
      </c>
      <c r="N473" s="33"/>
      <c r="O473" s="32" t="s">
        <v>90</v>
      </c>
      <c r="P473" s="33"/>
      <c r="Q473" s="26" t="s">
        <v>12</v>
      </c>
      <c r="R473" s="24">
        <v>0</v>
      </c>
    </row>
    <row r="474" spans="1:18" ht="21" customHeight="1" x14ac:dyDescent="0.25">
      <c r="A474" s="32" t="s">
        <v>1723</v>
      </c>
      <c r="B474" s="32" t="s">
        <v>12</v>
      </c>
      <c r="C474" s="33" t="s">
        <v>11</v>
      </c>
      <c r="D474" s="33" t="s">
        <v>54</v>
      </c>
      <c r="E474" s="33" t="s">
        <v>63</v>
      </c>
      <c r="F474" s="33" t="s">
        <v>57</v>
      </c>
      <c r="G474" s="33" t="s">
        <v>57</v>
      </c>
      <c r="H474" s="71" t="s">
        <v>54</v>
      </c>
      <c r="I474" s="33" t="s">
        <v>3669</v>
      </c>
      <c r="J474" s="33" t="s">
        <v>3670</v>
      </c>
      <c r="K474" s="33" t="s">
        <v>3970</v>
      </c>
      <c r="L474" s="32">
        <v>12</v>
      </c>
      <c r="M474" s="32">
        <v>3600</v>
      </c>
      <c r="N474" s="33"/>
      <c r="O474" s="32" t="s">
        <v>90</v>
      </c>
      <c r="P474" s="33"/>
      <c r="Q474" s="26" t="s">
        <v>12</v>
      </c>
      <c r="R474" s="24">
        <v>0</v>
      </c>
    </row>
    <row r="475" spans="1:18" ht="21" customHeight="1" x14ac:dyDescent="0.25">
      <c r="A475" s="32" t="s">
        <v>1725</v>
      </c>
      <c r="B475" s="32" t="s">
        <v>12</v>
      </c>
      <c r="C475" s="33" t="s">
        <v>11</v>
      </c>
      <c r="D475" s="33" t="s">
        <v>54</v>
      </c>
      <c r="E475" s="33" t="s">
        <v>63</v>
      </c>
      <c r="F475" s="33" t="s">
        <v>57</v>
      </c>
      <c r="G475" s="33" t="s">
        <v>57</v>
      </c>
      <c r="H475" s="71" t="s">
        <v>54</v>
      </c>
      <c r="I475" s="33" t="s">
        <v>3671</v>
      </c>
      <c r="J475" s="33" t="s">
        <v>3672</v>
      </c>
      <c r="K475" s="33" t="s">
        <v>3971</v>
      </c>
      <c r="L475" s="32">
        <v>10</v>
      </c>
      <c r="M475" s="32">
        <v>3000</v>
      </c>
      <c r="N475" s="33"/>
      <c r="O475" s="32" t="s">
        <v>90</v>
      </c>
      <c r="P475" s="33"/>
      <c r="Q475" s="26" t="s">
        <v>12</v>
      </c>
      <c r="R475" s="24">
        <v>0</v>
      </c>
    </row>
    <row r="476" spans="1:18" ht="21" customHeight="1" x14ac:dyDescent="0.25">
      <c r="A476" s="32" t="s">
        <v>848</v>
      </c>
      <c r="B476" s="32" t="s">
        <v>12</v>
      </c>
      <c r="C476" s="33" t="s">
        <v>11</v>
      </c>
      <c r="D476" s="33" t="s">
        <v>54</v>
      </c>
      <c r="E476" s="33" t="s">
        <v>63</v>
      </c>
      <c r="F476" s="33" t="s">
        <v>57</v>
      </c>
      <c r="G476" s="33" t="s">
        <v>57</v>
      </c>
      <c r="H476" s="71" t="s">
        <v>54</v>
      </c>
      <c r="I476" s="33" t="s">
        <v>3972</v>
      </c>
      <c r="J476" s="33" t="s">
        <v>2216</v>
      </c>
      <c r="K476" s="33" t="s">
        <v>2758</v>
      </c>
      <c r="L476" s="32">
        <v>12</v>
      </c>
      <c r="M476" s="32">
        <v>3600</v>
      </c>
      <c r="N476" s="33"/>
      <c r="O476" s="32" t="s">
        <v>90</v>
      </c>
      <c r="P476" s="33"/>
      <c r="Q476" s="26" t="s">
        <v>12</v>
      </c>
      <c r="R476" s="24">
        <v>0</v>
      </c>
    </row>
    <row r="477" spans="1:18" ht="21" customHeight="1" x14ac:dyDescent="0.25">
      <c r="A477" s="32" t="s">
        <v>1729</v>
      </c>
      <c r="B477" s="32" t="s">
        <v>12</v>
      </c>
      <c r="C477" s="33" t="s">
        <v>11</v>
      </c>
      <c r="D477" s="33" t="s">
        <v>54</v>
      </c>
      <c r="E477" s="33" t="s">
        <v>63</v>
      </c>
      <c r="F477" s="33" t="s">
        <v>57</v>
      </c>
      <c r="G477" s="33" t="s">
        <v>57</v>
      </c>
      <c r="H477" s="71" t="s">
        <v>54</v>
      </c>
      <c r="I477" s="33" t="s">
        <v>817</v>
      </c>
      <c r="J477" s="33" t="s">
        <v>2225</v>
      </c>
      <c r="K477" s="33" t="s">
        <v>3973</v>
      </c>
      <c r="L477" s="32">
        <v>7</v>
      </c>
      <c r="M477" s="32">
        <v>2100</v>
      </c>
      <c r="N477" s="33"/>
      <c r="O477" s="32" t="s">
        <v>90</v>
      </c>
      <c r="P477" s="33"/>
      <c r="Q477" s="26" t="s">
        <v>12</v>
      </c>
      <c r="R477" s="24">
        <v>0</v>
      </c>
    </row>
    <row r="478" spans="1:18" ht="21" customHeight="1" x14ac:dyDescent="0.25">
      <c r="A478" s="32" t="s">
        <v>1730</v>
      </c>
      <c r="B478" s="32" t="s">
        <v>12</v>
      </c>
      <c r="C478" s="33" t="s">
        <v>11</v>
      </c>
      <c r="D478" s="33" t="s">
        <v>54</v>
      </c>
      <c r="E478" s="33" t="s">
        <v>63</v>
      </c>
      <c r="F478" s="33" t="s">
        <v>57</v>
      </c>
      <c r="G478" s="33" t="s">
        <v>57</v>
      </c>
      <c r="H478" s="71" t="s">
        <v>54</v>
      </c>
      <c r="I478" s="33" t="s">
        <v>818</v>
      </c>
      <c r="J478" s="33" t="s">
        <v>2226</v>
      </c>
      <c r="K478" s="33" t="s">
        <v>3974</v>
      </c>
      <c r="L478" s="32">
        <v>6</v>
      </c>
      <c r="M478" s="32">
        <v>1800</v>
      </c>
      <c r="N478" s="33"/>
      <c r="O478" s="32" t="s">
        <v>90</v>
      </c>
      <c r="P478" s="33"/>
      <c r="Q478" s="26" t="s">
        <v>12</v>
      </c>
      <c r="R478" s="24">
        <v>0</v>
      </c>
    </row>
    <row r="479" spans="1:18" ht="21" customHeight="1" x14ac:dyDescent="0.25">
      <c r="A479" s="32" t="s">
        <v>849</v>
      </c>
      <c r="B479" s="32" t="s">
        <v>12</v>
      </c>
      <c r="C479" s="33" t="s">
        <v>11</v>
      </c>
      <c r="D479" s="33" t="s">
        <v>54</v>
      </c>
      <c r="E479" s="33" t="s">
        <v>63</v>
      </c>
      <c r="F479" s="33" t="s">
        <v>57</v>
      </c>
      <c r="G479" s="33" t="s">
        <v>57</v>
      </c>
      <c r="H479" s="71" t="s">
        <v>54</v>
      </c>
      <c r="I479" s="33" t="s">
        <v>828</v>
      </c>
      <c r="J479" s="33" t="s">
        <v>2227</v>
      </c>
      <c r="K479" s="33" t="s">
        <v>3975</v>
      </c>
      <c r="L479" s="32">
        <v>10</v>
      </c>
      <c r="M479" s="32">
        <v>3000</v>
      </c>
      <c r="N479" s="33"/>
      <c r="O479" s="32" t="s">
        <v>90</v>
      </c>
      <c r="P479" s="33"/>
      <c r="Q479" s="26" t="s">
        <v>12</v>
      </c>
      <c r="R479" s="24">
        <v>0</v>
      </c>
    </row>
    <row r="480" spans="1:18" ht="21" customHeight="1" x14ac:dyDescent="0.25">
      <c r="A480" s="32" t="s">
        <v>1734</v>
      </c>
      <c r="B480" s="32" t="s">
        <v>12</v>
      </c>
      <c r="C480" s="33" t="s">
        <v>11</v>
      </c>
      <c r="D480" s="33" t="s">
        <v>54</v>
      </c>
      <c r="E480" s="33" t="s">
        <v>63</v>
      </c>
      <c r="F480" s="33" t="s">
        <v>57</v>
      </c>
      <c r="G480" s="33" t="s">
        <v>57</v>
      </c>
      <c r="H480" s="71" t="s">
        <v>54</v>
      </c>
      <c r="I480" s="33" t="s">
        <v>829</v>
      </c>
      <c r="J480" s="33" t="s">
        <v>2228</v>
      </c>
      <c r="K480" s="33" t="s">
        <v>4468</v>
      </c>
      <c r="L480" s="32">
        <v>7</v>
      </c>
      <c r="M480" s="32">
        <v>2100</v>
      </c>
      <c r="N480" s="33"/>
      <c r="O480" s="32" t="s">
        <v>90</v>
      </c>
      <c r="P480" s="33"/>
      <c r="Q480" s="26" t="s">
        <v>12</v>
      </c>
      <c r="R480" s="24">
        <v>0</v>
      </c>
    </row>
    <row r="481" spans="1:18" ht="21" customHeight="1" x14ac:dyDescent="0.25">
      <c r="A481" s="32" t="s">
        <v>1736</v>
      </c>
      <c r="B481" s="32" t="s">
        <v>12</v>
      </c>
      <c r="C481" s="33" t="s">
        <v>11</v>
      </c>
      <c r="D481" s="33" t="s">
        <v>54</v>
      </c>
      <c r="E481" s="33" t="s">
        <v>63</v>
      </c>
      <c r="F481" s="33" t="s">
        <v>57</v>
      </c>
      <c r="G481" s="33" t="s">
        <v>57</v>
      </c>
      <c r="H481" s="71" t="s">
        <v>54</v>
      </c>
      <c r="I481" s="33" t="s">
        <v>831</v>
      </c>
      <c r="J481" s="33" t="s">
        <v>2229</v>
      </c>
      <c r="K481" s="33" t="s">
        <v>3976</v>
      </c>
      <c r="L481" s="32">
        <v>6</v>
      </c>
      <c r="M481" s="32">
        <v>1800</v>
      </c>
      <c r="N481" s="33"/>
      <c r="O481" s="32" t="s">
        <v>90</v>
      </c>
      <c r="P481" s="33"/>
      <c r="Q481" s="26" t="s">
        <v>12</v>
      </c>
      <c r="R481" s="24">
        <v>0</v>
      </c>
    </row>
    <row r="482" spans="1:18" ht="21" customHeight="1" x14ac:dyDescent="0.25">
      <c r="A482" s="32" t="s">
        <v>1738</v>
      </c>
      <c r="B482" s="32" t="s">
        <v>12</v>
      </c>
      <c r="C482" s="33" t="s">
        <v>11</v>
      </c>
      <c r="D482" s="33" t="s">
        <v>54</v>
      </c>
      <c r="E482" s="33" t="s">
        <v>63</v>
      </c>
      <c r="F482" s="33" t="s">
        <v>57</v>
      </c>
      <c r="G482" s="33" t="s">
        <v>57</v>
      </c>
      <c r="H482" s="71" t="s">
        <v>54</v>
      </c>
      <c r="I482" s="33" t="s">
        <v>832</v>
      </c>
      <c r="J482" s="33" t="s">
        <v>2230</v>
      </c>
      <c r="K482" s="33" t="s">
        <v>3977</v>
      </c>
      <c r="L482" s="32">
        <v>7</v>
      </c>
      <c r="M482" s="32">
        <v>2100</v>
      </c>
      <c r="N482" s="33"/>
      <c r="O482" s="32" t="s">
        <v>90</v>
      </c>
      <c r="P482" s="33"/>
      <c r="Q482" s="26" t="s">
        <v>12</v>
      </c>
      <c r="R482" s="24">
        <v>0</v>
      </c>
    </row>
    <row r="483" spans="1:18" ht="21" customHeight="1" x14ac:dyDescent="0.25">
      <c r="A483" s="32" t="s">
        <v>1741</v>
      </c>
      <c r="B483" s="32" t="s">
        <v>12</v>
      </c>
      <c r="C483" s="33" t="s">
        <v>11</v>
      </c>
      <c r="D483" s="33" t="s">
        <v>54</v>
      </c>
      <c r="E483" s="33" t="s">
        <v>63</v>
      </c>
      <c r="F483" s="33" t="s">
        <v>57</v>
      </c>
      <c r="G483" s="33" t="s">
        <v>57</v>
      </c>
      <c r="H483" s="71" t="s">
        <v>54</v>
      </c>
      <c r="I483" s="33" t="s">
        <v>833</v>
      </c>
      <c r="J483" s="33" t="s">
        <v>2231</v>
      </c>
      <c r="K483" s="33" t="s">
        <v>3978</v>
      </c>
      <c r="L483" s="32">
        <v>10</v>
      </c>
      <c r="M483" s="32">
        <v>3000</v>
      </c>
      <c r="N483" s="33"/>
      <c r="O483" s="32" t="s">
        <v>90</v>
      </c>
      <c r="P483" s="33"/>
      <c r="Q483" s="26" t="s">
        <v>12</v>
      </c>
      <c r="R483" s="24">
        <v>0</v>
      </c>
    </row>
    <row r="484" spans="1:18" ht="21" customHeight="1" x14ac:dyDescent="0.25">
      <c r="A484" s="32" t="s">
        <v>1744</v>
      </c>
      <c r="B484" s="32" t="s">
        <v>12</v>
      </c>
      <c r="C484" s="33" t="s">
        <v>11</v>
      </c>
      <c r="D484" s="33" t="s">
        <v>54</v>
      </c>
      <c r="E484" s="33" t="s">
        <v>63</v>
      </c>
      <c r="F484" s="33" t="s">
        <v>57</v>
      </c>
      <c r="G484" s="33" t="s">
        <v>57</v>
      </c>
      <c r="H484" s="71" t="s">
        <v>54</v>
      </c>
      <c r="I484" s="33" t="s">
        <v>834</v>
      </c>
      <c r="J484" s="33" t="s">
        <v>2232</v>
      </c>
      <c r="K484" s="33" t="s">
        <v>3979</v>
      </c>
      <c r="L484" s="32">
        <v>9</v>
      </c>
      <c r="M484" s="32">
        <v>2700</v>
      </c>
      <c r="N484" s="33"/>
      <c r="O484" s="32" t="s">
        <v>90</v>
      </c>
      <c r="P484" s="33"/>
      <c r="Q484" s="26" t="s">
        <v>12</v>
      </c>
      <c r="R484" s="24">
        <v>0</v>
      </c>
    </row>
    <row r="485" spans="1:18" ht="21" customHeight="1" x14ac:dyDescent="0.25">
      <c r="A485" s="32" t="s">
        <v>861</v>
      </c>
      <c r="B485" s="32" t="s">
        <v>12</v>
      </c>
      <c r="C485" s="33" t="s">
        <v>11</v>
      </c>
      <c r="D485" s="33" t="s">
        <v>54</v>
      </c>
      <c r="E485" s="33" t="s">
        <v>63</v>
      </c>
      <c r="F485" s="33" t="s">
        <v>57</v>
      </c>
      <c r="G485" s="33" t="s">
        <v>57</v>
      </c>
      <c r="H485" s="71" t="s">
        <v>54</v>
      </c>
      <c r="I485" s="33" t="s">
        <v>855</v>
      </c>
      <c r="J485" s="33" t="s">
        <v>2233</v>
      </c>
      <c r="K485" s="33" t="s">
        <v>3980</v>
      </c>
      <c r="L485" s="32">
        <v>15</v>
      </c>
      <c r="M485" s="32">
        <v>4500</v>
      </c>
      <c r="N485" s="33"/>
      <c r="O485" s="32" t="s">
        <v>90</v>
      </c>
      <c r="P485" s="33"/>
      <c r="Q485" s="26" t="s">
        <v>12</v>
      </c>
      <c r="R485" s="24">
        <v>0</v>
      </c>
    </row>
    <row r="486" spans="1:18" ht="21" customHeight="1" x14ac:dyDescent="0.25">
      <c r="A486" s="32" t="s">
        <v>1747</v>
      </c>
      <c r="B486" s="32" t="s">
        <v>12</v>
      </c>
      <c r="C486" s="33" t="s">
        <v>11</v>
      </c>
      <c r="D486" s="33" t="s">
        <v>54</v>
      </c>
      <c r="E486" s="33" t="s">
        <v>63</v>
      </c>
      <c r="F486" s="33" t="s">
        <v>57</v>
      </c>
      <c r="G486" s="33" t="s">
        <v>57</v>
      </c>
      <c r="H486" s="71" t="s">
        <v>54</v>
      </c>
      <c r="I486" s="33" t="s">
        <v>856</v>
      </c>
      <c r="J486" s="33" t="s">
        <v>2234</v>
      </c>
      <c r="K486" s="33" t="s">
        <v>3981</v>
      </c>
      <c r="L486" s="32">
        <v>10</v>
      </c>
      <c r="M486" s="32">
        <v>3000</v>
      </c>
      <c r="N486" s="33"/>
      <c r="O486" s="32" t="s">
        <v>90</v>
      </c>
      <c r="P486" s="33"/>
      <c r="Q486" s="26" t="s">
        <v>12</v>
      </c>
      <c r="R486" s="24">
        <v>0</v>
      </c>
    </row>
    <row r="487" spans="1:18" ht="21" customHeight="1" x14ac:dyDescent="0.25">
      <c r="A487" s="32" t="s">
        <v>1749</v>
      </c>
      <c r="B487" s="32" t="s">
        <v>12</v>
      </c>
      <c r="C487" s="33" t="s">
        <v>11</v>
      </c>
      <c r="D487" s="33" t="s">
        <v>54</v>
      </c>
      <c r="E487" s="33" t="s">
        <v>63</v>
      </c>
      <c r="F487" s="33" t="s">
        <v>57</v>
      </c>
      <c r="G487" s="33" t="s">
        <v>57</v>
      </c>
      <c r="H487" s="71" t="s">
        <v>54</v>
      </c>
      <c r="I487" s="33" t="s">
        <v>2235</v>
      </c>
      <c r="J487" s="33" t="s">
        <v>2236</v>
      </c>
      <c r="K487" s="33" t="s">
        <v>3982</v>
      </c>
      <c r="L487" s="32">
        <v>7</v>
      </c>
      <c r="M487" s="32">
        <v>2100</v>
      </c>
      <c r="N487" s="33"/>
      <c r="O487" s="32" t="s">
        <v>90</v>
      </c>
      <c r="P487" s="33"/>
      <c r="Q487" s="26" t="s">
        <v>12</v>
      </c>
      <c r="R487" s="24">
        <v>0</v>
      </c>
    </row>
    <row r="488" spans="1:18" ht="21" customHeight="1" x14ac:dyDescent="0.25">
      <c r="A488" s="32" t="s">
        <v>1750</v>
      </c>
      <c r="B488" s="32" t="s">
        <v>12</v>
      </c>
      <c r="C488" s="33" t="s">
        <v>11</v>
      </c>
      <c r="D488" s="33" t="s">
        <v>54</v>
      </c>
      <c r="E488" s="33" t="s">
        <v>64</v>
      </c>
      <c r="F488" s="33" t="s">
        <v>57</v>
      </c>
      <c r="G488" s="33" t="s">
        <v>57</v>
      </c>
      <c r="H488" s="71" t="s">
        <v>29</v>
      </c>
      <c r="I488" s="33" t="s">
        <v>2237</v>
      </c>
      <c r="J488" s="33" t="s">
        <v>91</v>
      </c>
      <c r="K488" s="33" t="s">
        <v>3983</v>
      </c>
      <c r="L488" s="32">
        <v>4</v>
      </c>
      <c r="M488" s="32">
        <v>1200</v>
      </c>
      <c r="N488" s="33"/>
      <c r="O488" s="32" t="s">
        <v>90</v>
      </c>
      <c r="P488" s="33"/>
      <c r="Q488" s="26" t="s">
        <v>12</v>
      </c>
      <c r="R488" s="24">
        <v>0</v>
      </c>
    </row>
    <row r="489" spans="1:18" ht="21" customHeight="1" x14ac:dyDescent="0.25">
      <c r="A489" s="32" t="s">
        <v>1753</v>
      </c>
      <c r="B489" s="32" t="s">
        <v>12</v>
      </c>
      <c r="C489" s="33" t="s">
        <v>11</v>
      </c>
      <c r="D489" s="33" t="s">
        <v>54</v>
      </c>
      <c r="E489" s="33" t="s">
        <v>64</v>
      </c>
      <c r="F489" s="33" t="s">
        <v>57</v>
      </c>
      <c r="G489" s="33" t="s">
        <v>57</v>
      </c>
      <c r="H489" s="71" t="s">
        <v>29</v>
      </c>
      <c r="I489" s="33" t="s">
        <v>2238</v>
      </c>
      <c r="J489" s="33" t="s">
        <v>2239</v>
      </c>
      <c r="K489" s="33" t="s">
        <v>3984</v>
      </c>
      <c r="L489" s="32">
        <v>3</v>
      </c>
      <c r="M489" s="32">
        <v>900</v>
      </c>
      <c r="N489" s="33"/>
      <c r="O489" s="32" t="s">
        <v>90</v>
      </c>
      <c r="P489" s="33"/>
      <c r="Q489" s="26" t="s">
        <v>12</v>
      </c>
      <c r="R489" s="24">
        <v>0</v>
      </c>
    </row>
    <row r="490" spans="1:18" ht="21" customHeight="1" x14ac:dyDescent="0.25">
      <c r="A490" s="32" t="s">
        <v>1754</v>
      </c>
      <c r="B490" s="32" t="s">
        <v>12</v>
      </c>
      <c r="C490" s="33" t="s">
        <v>11</v>
      </c>
      <c r="D490" s="33" t="s">
        <v>54</v>
      </c>
      <c r="E490" s="33" t="s">
        <v>64</v>
      </c>
      <c r="F490" s="33" t="s">
        <v>57</v>
      </c>
      <c r="G490" s="33" t="s">
        <v>57</v>
      </c>
      <c r="H490" s="71" t="s">
        <v>29</v>
      </c>
      <c r="I490" s="33" t="s">
        <v>2240</v>
      </c>
      <c r="J490" s="33" t="s">
        <v>2241</v>
      </c>
      <c r="K490" s="33" t="s">
        <v>3985</v>
      </c>
      <c r="L490" s="32">
        <v>4</v>
      </c>
      <c r="M490" s="32">
        <v>1200</v>
      </c>
      <c r="N490" s="33"/>
      <c r="O490" s="32" t="s">
        <v>90</v>
      </c>
      <c r="P490" s="33"/>
      <c r="Q490" s="26" t="s">
        <v>12</v>
      </c>
      <c r="R490" s="24">
        <v>0</v>
      </c>
    </row>
    <row r="491" spans="1:18" ht="21" customHeight="1" x14ac:dyDescent="0.25">
      <c r="A491" s="32" t="s">
        <v>1756</v>
      </c>
      <c r="B491" s="32" t="s">
        <v>12</v>
      </c>
      <c r="C491" s="33" t="s">
        <v>11</v>
      </c>
      <c r="D491" s="33" t="s">
        <v>54</v>
      </c>
      <c r="E491" s="33" t="s">
        <v>64</v>
      </c>
      <c r="F491" s="33" t="s">
        <v>57</v>
      </c>
      <c r="G491" s="33" t="s">
        <v>57</v>
      </c>
      <c r="H491" s="71" t="s">
        <v>29</v>
      </c>
      <c r="I491" s="33" t="s">
        <v>2242</v>
      </c>
      <c r="J491" s="33" t="s">
        <v>2243</v>
      </c>
      <c r="K491" s="33" t="s">
        <v>3986</v>
      </c>
      <c r="L491" s="32">
        <v>4</v>
      </c>
      <c r="M491" s="32">
        <v>1200</v>
      </c>
      <c r="N491" s="33"/>
      <c r="O491" s="32" t="s">
        <v>90</v>
      </c>
      <c r="P491" s="33"/>
      <c r="Q491" s="26" t="s">
        <v>12</v>
      </c>
      <c r="R491" s="24">
        <v>0</v>
      </c>
    </row>
    <row r="492" spans="1:18" ht="21" customHeight="1" x14ac:dyDescent="0.25">
      <c r="A492" s="32" t="s">
        <v>1758</v>
      </c>
      <c r="B492" s="32" t="s">
        <v>12</v>
      </c>
      <c r="C492" s="33" t="s">
        <v>11</v>
      </c>
      <c r="D492" s="33" t="s">
        <v>54</v>
      </c>
      <c r="E492" s="33" t="s">
        <v>64</v>
      </c>
      <c r="F492" s="33" t="s">
        <v>57</v>
      </c>
      <c r="G492" s="33" t="s">
        <v>57</v>
      </c>
      <c r="H492" s="71" t="s">
        <v>29</v>
      </c>
      <c r="I492" s="33" t="s">
        <v>2244</v>
      </c>
      <c r="J492" s="33" t="s">
        <v>2245</v>
      </c>
      <c r="K492" s="33" t="s">
        <v>2246</v>
      </c>
      <c r="L492" s="32">
        <v>7</v>
      </c>
      <c r="M492" s="32">
        <v>2100</v>
      </c>
      <c r="N492" s="33"/>
      <c r="O492" s="32" t="s">
        <v>90</v>
      </c>
      <c r="P492" s="33"/>
      <c r="Q492" s="26" t="s">
        <v>12</v>
      </c>
      <c r="R492" s="24">
        <v>0</v>
      </c>
    </row>
    <row r="493" spans="1:18" ht="21" customHeight="1" x14ac:dyDescent="0.25">
      <c r="A493" s="32" t="s">
        <v>1762</v>
      </c>
      <c r="B493" s="32" t="s">
        <v>12</v>
      </c>
      <c r="C493" s="33" t="s">
        <v>11</v>
      </c>
      <c r="D493" s="33" t="s">
        <v>54</v>
      </c>
      <c r="E493" s="33" t="s">
        <v>64</v>
      </c>
      <c r="F493" s="33" t="s">
        <v>57</v>
      </c>
      <c r="G493" s="33" t="s">
        <v>57</v>
      </c>
      <c r="H493" s="71" t="s">
        <v>29</v>
      </c>
      <c r="I493" s="33" t="s">
        <v>2247</v>
      </c>
      <c r="J493" s="33" t="s">
        <v>2248</v>
      </c>
      <c r="K493" s="33" t="s">
        <v>3987</v>
      </c>
      <c r="L493" s="32">
        <v>4</v>
      </c>
      <c r="M493" s="32">
        <v>1200</v>
      </c>
      <c r="N493" s="33"/>
      <c r="O493" s="32" t="s">
        <v>90</v>
      </c>
      <c r="P493" s="33"/>
      <c r="Q493" s="26" t="s">
        <v>12</v>
      </c>
      <c r="R493" s="24">
        <v>0</v>
      </c>
    </row>
    <row r="494" spans="1:18" ht="21" customHeight="1" x14ac:dyDescent="0.25">
      <c r="A494" s="32" t="s">
        <v>1766</v>
      </c>
      <c r="B494" s="32" t="s">
        <v>12</v>
      </c>
      <c r="C494" s="33" t="s">
        <v>11</v>
      </c>
      <c r="D494" s="33" t="s">
        <v>54</v>
      </c>
      <c r="E494" s="33" t="s">
        <v>64</v>
      </c>
      <c r="F494" s="33" t="s">
        <v>57</v>
      </c>
      <c r="G494" s="33" t="s">
        <v>57</v>
      </c>
      <c r="H494" s="71" t="s">
        <v>29</v>
      </c>
      <c r="I494" s="33" t="s">
        <v>2249</v>
      </c>
      <c r="J494" s="33" t="s">
        <v>2250</v>
      </c>
      <c r="K494" s="33" t="s">
        <v>3988</v>
      </c>
      <c r="L494" s="32">
        <v>15</v>
      </c>
      <c r="M494" s="32">
        <v>4500</v>
      </c>
      <c r="N494" s="33"/>
      <c r="O494" s="32" t="s">
        <v>90</v>
      </c>
      <c r="P494" s="33"/>
      <c r="Q494" s="26" t="s">
        <v>12</v>
      </c>
      <c r="R494" s="24">
        <v>0</v>
      </c>
    </row>
    <row r="495" spans="1:18" ht="21" customHeight="1" x14ac:dyDescent="0.25">
      <c r="A495" s="32" t="s">
        <v>1769</v>
      </c>
      <c r="B495" s="32" t="s">
        <v>12</v>
      </c>
      <c r="C495" s="33" t="s">
        <v>11</v>
      </c>
      <c r="D495" s="33" t="s">
        <v>54</v>
      </c>
      <c r="E495" s="33" t="s">
        <v>64</v>
      </c>
      <c r="F495" s="33" t="s">
        <v>57</v>
      </c>
      <c r="G495" s="33" t="s">
        <v>57</v>
      </c>
      <c r="H495" s="71" t="s">
        <v>29</v>
      </c>
      <c r="I495" s="33" t="s">
        <v>2251</v>
      </c>
      <c r="J495" s="33" t="s">
        <v>2252</v>
      </c>
      <c r="K495" s="33" t="s">
        <v>3989</v>
      </c>
      <c r="L495" s="32">
        <v>7</v>
      </c>
      <c r="M495" s="32">
        <v>2100</v>
      </c>
      <c r="N495" s="33"/>
      <c r="O495" s="32" t="s">
        <v>90</v>
      </c>
      <c r="P495" s="33"/>
      <c r="Q495" s="26" t="s">
        <v>12</v>
      </c>
      <c r="R495" s="24">
        <v>0</v>
      </c>
    </row>
    <row r="496" spans="1:18" ht="21" customHeight="1" x14ac:dyDescent="0.25">
      <c r="A496" s="32" t="s">
        <v>1772</v>
      </c>
      <c r="B496" s="32" t="s">
        <v>12</v>
      </c>
      <c r="C496" s="33" t="s">
        <v>11</v>
      </c>
      <c r="D496" s="33" t="s">
        <v>54</v>
      </c>
      <c r="E496" s="33" t="s">
        <v>64</v>
      </c>
      <c r="F496" s="33" t="s">
        <v>57</v>
      </c>
      <c r="G496" s="33" t="s">
        <v>57</v>
      </c>
      <c r="H496" s="71" t="s">
        <v>29</v>
      </c>
      <c r="I496" s="33" t="s">
        <v>2253</v>
      </c>
      <c r="J496" s="33" t="s">
        <v>779</v>
      </c>
      <c r="K496" s="33" t="s">
        <v>2254</v>
      </c>
      <c r="L496" s="32">
        <v>8</v>
      </c>
      <c r="M496" s="32">
        <v>2400</v>
      </c>
      <c r="N496" s="33"/>
      <c r="O496" s="32" t="s">
        <v>90</v>
      </c>
      <c r="P496" s="33"/>
      <c r="Q496" s="26" t="s">
        <v>12</v>
      </c>
      <c r="R496" s="24">
        <v>0</v>
      </c>
    </row>
    <row r="497" spans="1:18" ht="21" customHeight="1" x14ac:dyDescent="0.25">
      <c r="A497" s="32" t="s">
        <v>1775</v>
      </c>
      <c r="B497" s="32" t="s">
        <v>12</v>
      </c>
      <c r="C497" s="33" t="s">
        <v>11</v>
      </c>
      <c r="D497" s="33" t="s">
        <v>54</v>
      </c>
      <c r="E497" s="33" t="s">
        <v>64</v>
      </c>
      <c r="F497" s="33" t="s">
        <v>57</v>
      </c>
      <c r="G497" s="33" t="s">
        <v>57</v>
      </c>
      <c r="H497" s="71" t="s">
        <v>29</v>
      </c>
      <c r="I497" s="33" t="s">
        <v>2255</v>
      </c>
      <c r="J497" s="33" t="s">
        <v>2256</v>
      </c>
      <c r="K497" s="33" t="s">
        <v>3990</v>
      </c>
      <c r="L497" s="32">
        <v>5</v>
      </c>
      <c r="M497" s="32">
        <v>1500</v>
      </c>
      <c r="N497" s="33"/>
      <c r="O497" s="32" t="s">
        <v>90</v>
      </c>
      <c r="P497" s="33"/>
      <c r="Q497" s="26" t="s">
        <v>12</v>
      </c>
      <c r="R497" s="24">
        <v>0</v>
      </c>
    </row>
    <row r="498" spans="1:18" ht="21" customHeight="1" x14ac:dyDescent="0.25">
      <c r="A498" s="32" t="s">
        <v>1779</v>
      </c>
      <c r="B498" s="32" t="s">
        <v>12</v>
      </c>
      <c r="C498" s="33" t="s">
        <v>11</v>
      </c>
      <c r="D498" s="33" t="s">
        <v>54</v>
      </c>
      <c r="E498" s="33" t="s">
        <v>64</v>
      </c>
      <c r="F498" s="33" t="s">
        <v>57</v>
      </c>
      <c r="G498" s="33" t="s">
        <v>57</v>
      </c>
      <c r="H498" s="71" t="s">
        <v>29</v>
      </c>
      <c r="I498" s="33" t="s">
        <v>2257</v>
      </c>
      <c r="J498" s="33" t="s">
        <v>2258</v>
      </c>
      <c r="K498" s="33" t="s">
        <v>3991</v>
      </c>
      <c r="L498" s="32">
        <v>4</v>
      </c>
      <c r="M498" s="32">
        <v>1200</v>
      </c>
      <c r="N498" s="33"/>
      <c r="O498" s="32" t="s">
        <v>90</v>
      </c>
      <c r="P498" s="33"/>
      <c r="Q498" s="26" t="s">
        <v>12</v>
      </c>
      <c r="R498" s="24">
        <v>0</v>
      </c>
    </row>
    <row r="499" spans="1:18" ht="21" customHeight="1" x14ac:dyDescent="0.25">
      <c r="A499" s="32" t="s">
        <v>1783</v>
      </c>
      <c r="B499" s="32" t="s">
        <v>12</v>
      </c>
      <c r="C499" s="33" t="s">
        <v>11</v>
      </c>
      <c r="D499" s="33" t="s">
        <v>54</v>
      </c>
      <c r="E499" s="33" t="s">
        <v>64</v>
      </c>
      <c r="F499" s="33" t="s">
        <v>57</v>
      </c>
      <c r="G499" s="33" t="s">
        <v>57</v>
      </c>
      <c r="H499" s="71" t="s">
        <v>29</v>
      </c>
      <c r="I499" s="33" t="s">
        <v>2259</v>
      </c>
      <c r="J499" s="33" t="s">
        <v>2260</v>
      </c>
      <c r="K499" s="33" t="s">
        <v>3992</v>
      </c>
      <c r="L499" s="32">
        <v>3</v>
      </c>
      <c r="M499" s="32">
        <v>900</v>
      </c>
      <c r="N499" s="33"/>
      <c r="O499" s="32" t="s">
        <v>90</v>
      </c>
      <c r="P499" s="33"/>
      <c r="Q499" s="26" t="s">
        <v>12</v>
      </c>
      <c r="R499" s="24">
        <v>0</v>
      </c>
    </row>
    <row r="500" spans="1:18" ht="21" customHeight="1" x14ac:dyDescent="0.25">
      <c r="A500" s="32" t="s">
        <v>1786</v>
      </c>
      <c r="B500" s="32" t="s">
        <v>12</v>
      </c>
      <c r="C500" s="33" t="s">
        <v>11</v>
      </c>
      <c r="D500" s="33" t="s">
        <v>54</v>
      </c>
      <c r="E500" s="33" t="s">
        <v>64</v>
      </c>
      <c r="F500" s="33" t="s">
        <v>57</v>
      </c>
      <c r="G500" s="33" t="s">
        <v>57</v>
      </c>
      <c r="H500" s="71" t="s">
        <v>29</v>
      </c>
      <c r="I500" s="33" t="s">
        <v>2261</v>
      </c>
      <c r="J500" s="33" t="s">
        <v>2262</v>
      </c>
      <c r="K500" s="33" t="s">
        <v>3993</v>
      </c>
      <c r="L500" s="32">
        <v>7</v>
      </c>
      <c r="M500" s="32">
        <v>2100</v>
      </c>
      <c r="N500" s="33"/>
      <c r="O500" s="32" t="s">
        <v>90</v>
      </c>
      <c r="P500" s="33"/>
      <c r="Q500" s="26" t="s">
        <v>12</v>
      </c>
      <c r="R500" s="24">
        <v>0</v>
      </c>
    </row>
    <row r="501" spans="1:18" ht="21" customHeight="1" x14ac:dyDescent="0.25">
      <c r="A501" s="32" t="s">
        <v>1789</v>
      </c>
      <c r="B501" s="32" t="s">
        <v>12</v>
      </c>
      <c r="C501" s="33" t="s">
        <v>11</v>
      </c>
      <c r="D501" s="33" t="s">
        <v>54</v>
      </c>
      <c r="E501" s="33" t="s">
        <v>64</v>
      </c>
      <c r="F501" s="33" t="s">
        <v>57</v>
      </c>
      <c r="G501" s="33" t="s">
        <v>57</v>
      </c>
      <c r="H501" s="71" t="s">
        <v>29</v>
      </c>
      <c r="I501" s="33" t="s">
        <v>2263</v>
      </c>
      <c r="J501" s="33" t="s">
        <v>2264</v>
      </c>
      <c r="K501" s="33" t="s">
        <v>3994</v>
      </c>
      <c r="L501" s="32">
        <v>12</v>
      </c>
      <c r="M501" s="32">
        <v>3600</v>
      </c>
      <c r="N501" s="33"/>
      <c r="O501" s="32" t="s">
        <v>90</v>
      </c>
      <c r="P501" s="33"/>
      <c r="Q501" s="26" t="s">
        <v>12</v>
      </c>
      <c r="R501" s="24">
        <v>0</v>
      </c>
    </row>
    <row r="502" spans="1:18" ht="21" customHeight="1" x14ac:dyDescent="0.25">
      <c r="A502" s="32" t="s">
        <v>1792</v>
      </c>
      <c r="B502" s="32" t="s">
        <v>12</v>
      </c>
      <c r="C502" s="33" t="s">
        <v>11</v>
      </c>
      <c r="D502" s="33" t="s">
        <v>54</v>
      </c>
      <c r="E502" s="33" t="s">
        <v>64</v>
      </c>
      <c r="F502" s="33" t="s">
        <v>57</v>
      </c>
      <c r="G502" s="33" t="s">
        <v>57</v>
      </c>
      <c r="H502" s="71" t="s">
        <v>29</v>
      </c>
      <c r="I502" s="33" t="s">
        <v>2265</v>
      </c>
      <c r="J502" s="33" t="s">
        <v>2266</v>
      </c>
      <c r="K502" s="33" t="s">
        <v>3995</v>
      </c>
      <c r="L502" s="32">
        <v>5</v>
      </c>
      <c r="M502" s="32">
        <v>1500</v>
      </c>
      <c r="N502" s="33"/>
      <c r="O502" s="32" t="s">
        <v>90</v>
      </c>
      <c r="P502" s="33"/>
      <c r="Q502" s="26" t="s">
        <v>12</v>
      </c>
      <c r="R502" s="24">
        <v>0</v>
      </c>
    </row>
    <row r="503" spans="1:18" ht="21" customHeight="1" x14ac:dyDescent="0.25">
      <c r="A503" s="32" t="s">
        <v>1795</v>
      </c>
      <c r="B503" s="32" t="s">
        <v>12</v>
      </c>
      <c r="C503" s="33" t="s">
        <v>11</v>
      </c>
      <c r="D503" s="33" t="s">
        <v>54</v>
      </c>
      <c r="E503" s="33" t="s">
        <v>64</v>
      </c>
      <c r="F503" s="33" t="s">
        <v>57</v>
      </c>
      <c r="G503" s="33" t="s">
        <v>57</v>
      </c>
      <c r="H503" s="71" t="s">
        <v>29</v>
      </c>
      <c r="I503" s="33" t="s">
        <v>2267</v>
      </c>
      <c r="J503" s="33" t="s">
        <v>2268</v>
      </c>
      <c r="K503" s="33" t="s">
        <v>3996</v>
      </c>
      <c r="L503" s="32">
        <v>7</v>
      </c>
      <c r="M503" s="32">
        <v>2100</v>
      </c>
      <c r="N503" s="33"/>
      <c r="O503" s="32" t="s">
        <v>90</v>
      </c>
      <c r="P503" s="33"/>
      <c r="Q503" s="26" t="s">
        <v>12</v>
      </c>
      <c r="R503" s="24">
        <v>0</v>
      </c>
    </row>
    <row r="504" spans="1:18" ht="21" customHeight="1" x14ac:dyDescent="0.25">
      <c r="A504" s="32" t="s">
        <v>1799</v>
      </c>
      <c r="B504" s="32" t="s">
        <v>12</v>
      </c>
      <c r="C504" s="33" t="s">
        <v>11</v>
      </c>
      <c r="D504" s="33" t="s">
        <v>54</v>
      </c>
      <c r="E504" s="33" t="s">
        <v>64</v>
      </c>
      <c r="F504" s="33" t="s">
        <v>57</v>
      </c>
      <c r="G504" s="33" t="s">
        <v>57</v>
      </c>
      <c r="H504" s="71" t="s">
        <v>29</v>
      </c>
      <c r="I504" s="33" t="s">
        <v>2269</v>
      </c>
      <c r="J504" s="33" t="s">
        <v>2270</v>
      </c>
      <c r="K504" s="33" t="s">
        <v>3984</v>
      </c>
      <c r="L504" s="32">
        <v>8</v>
      </c>
      <c r="M504" s="32">
        <v>2400</v>
      </c>
      <c r="N504" s="33"/>
      <c r="O504" s="32" t="s">
        <v>90</v>
      </c>
      <c r="P504" s="33"/>
      <c r="Q504" s="26" t="s">
        <v>12</v>
      </c>
      <c r="R504" s="24">
        <v>0</v>
      </c>
    </row>
    <row r="505" spans="1:18" ht="21" customHeight="1" x14ac:dyDescent="0.25">
      <c r="A505" s="32" t="s">
        <v>1803</v>
      </c>
      <c r="B505" s="32" t="s">
        <v>12</v>
      </c>
      <c r="C505" s="33" t="s">
        <v>11</v>
      </c>
      <c r="D505" s="33" t="s">
        <v>54</v>
      </c>
      <c r="E505" s="33" t="s">
        <v>64</v>
      </c>
      <c r="F505" s="33" t="s">
        <v>57</v>
      </c>
      <c r="G505" s="33" t="s">
        <v>57</v>
      </c>
      <c r="H505" s="71" t="s">
        <v>29</v>
      </c>
      <c r="I505" s="33" t="s">
        <v>2271</v>
      </c>
      <c r="J505" s="33" t="s">
        <v>2272</v>
      </c>
      <c r="K505" s="33" t="s">
        <v>3997</v>
      </c>
      <c r="L505" s="32">
        <v>5</v>
      </c>
      <c r="M505" s="32">
        <v>1500</v>
      </c>
      <c r="N505" s="33"/>
      <c r="O505" s="32" t="s">
        <v>90</v>
      </c>
      <c r="P505" s="33"/>
      <c r="Q505" s="26" t="s">
        <v>12</v>
      </c>
      <c r="R505" s="24">
        <v>0</v>
      </c>
    </row>
    <row r="506" spans="1:18" ht="21" customHeight="1" x14ac:dyDescent="0.25">
      <c r="A506" s="32" t="s">
        <v>1806</v>
      </c>
      <c r="B506" s="32" t="s">
        <v>12</v>
      </c>
      <c r="C506" s="33" t="s">
        <v>11</v>
      </c>
      <c r="D506" s="33" t="s">
        <v>54</v>
      </c>
      <c r="E506" s="33" t="s">
        <v>64</v>
      </c>
      <c r="F506" s="33" t="s">
        <v>57</v>
      </c>
      <c r="G506" s="33" t="s">
        <v>57</v>
      </c>
      <c r="H506" s="71" t="s">
        <v>29</v>
      </c>
      <c r="I506" s="33" t="s">
        <v>2273</v>
      </c>
      <c r="J506" s="33" t="s">
        <v>2274</v>
      </c>
      <c r="K506" s="33" t="s">
        <v>3998</v>
      </c>
      <c r="L506" s="32">
        <v>10</v>
      </c>
      <c r="M506" s="32">
        <v>3000</v>
      </c>
      <c r="N506" s="33"/>
      <c r="O506" s="32" t="s">
        <v>90</v>
      </c>
      <c r="P506" s="33"/>
      <c r="Q506" s="26" t="s">
        <v>12</v>
      </c>
      <c r="R506" s="24">
        <v>0</v>
      </c>
    </row>
    <row r="507" spans="1:18" ht="21" customHeight="1" x14ac:dyDescent="0.25">
      <c r="A507" s="32" t="s">
        <v>1807</v>
      </c>
      <c r="B507" s="32" t="s">
        <v>12</v>
      </c>
      <c r="C507" s="33" t="s">
        <v>11</v>
      </c>
      <c r="D507" s="33" t="s">
        <v>54</v>
      </c>
      <c r="E507" s="33" t="s">
        <v>64</v>
      </c>
      <c r="F507" s="33" t="s">
        <v>57</v>
      </c>
      <c r="G507" s="33" t="s">
        <v>57</v>
      </c>
      <c r="H507" s="71" t="s">
        <v>29</v>
      </c>
      <c r="I507" s="33" t="s">
        <v>2275</v>
      </c>
      <c r="J507" s="33" t="s">
        <v>2276</v>
      </c>
      <c r="K507" s="33" t="s">
        <v>3999</v>
      </c>
      <c r="L507" s="32">
        <v>7</v>
      </c>
      <c r="M507" s="32">
        <v>2100</v>
      </c>
      <c r="N507" s="33"/>
      <c r="O507" s="32" t="s">
        <v>90</v>
      </c>
      <c r="P507" s="33"/>
      <c r="Q507" s="26" t="s">
        <v>12</v>
      </c>
      <c r="R507" s="24">
        <v>0</v>
      </c>
    </row>
    <row r="508" spans="1:18" ht="21" customHeight="1" x14ac:dyDescent="0.25">
      <c r="A508" s="32" t="s">
        <v>1810</v>
      </c>
      <c r="B508" s="32" t="s">
        <v>12</v>
      </c>
      <c r="C508" s="33" t="s">
        <v>11</v>
      </c>
      <c r="D508" s="33" t="s">
        <v>54</v>
      </c>
      <c r="E508" s="33" t="s">
        <v>64</v>
      </c>
      <c r="F508" s="33" t="s">
        <v>57</v>
      </c>
      <c r="G508" s="33" t="s">
        <v>57</v>
      </c>
      <c r="H508" s="71" t="s">
        <v>29</v>
      </c>
      <c r="I508" s="33" t="s">
        <v>2277</v>
      </c>
      <c r="J508" s="33" t="s">
        <v>2278</v>
      </c>
      <c r="K508" s="33" t="s">
        <v>4469</v>
      </c>
      <c r="L508" s="32">
        <v>7</v>
      </c>
      <c r="M508" s="32">
        <v>2100</v>
      </c>
      <c r="N508" s="33"/>
      <c r="O508" s="32" t="s">
        <v>90</v>
      </c>
      <c r="P508" s="33"/>
      <c r="Q508" s="26" t="s">
        <v>12</v>
      </c>
      <c r="R508" s="24">
        <v>0</v>
      </c>
    </row>
    <row r="509" spans="1:18" ht="21" customHeight="1" x14ac:dyDescent="0.25">
      <c r="A509" s="32" t="s">
        <v>1813</v>
      </c>
      <c r="B509" s="32" t="s">
        <v>12</v>
      </c>
      <c r="C509" s="33" t="s">
        <v>11</v>
      </c>
      <c r="D509" s="33" t="s">
        <v>54</v>
      </c>
      <c r="E509" s="33" t="s">
        <v>64</v>
      </c>
      <c r="F509" s="33" t="s">
        <v>57</v>
      </c>
      <c r="G509" s="33" t="s">
        <v>57</v>
      </c>
      <c r="H509" s="71" t="s">
        <v>29</v>
      </c>
      <c r="I509" s="33" t="s">
        <v>2279</v>
      </c>
      <c r="J509" s="33" t="s">
        <v>2280</v>
      </c>
      <c r="K509" s="33" t="s">
        <v>4000</v>
      </c>
      <c r="L509" s="32">
        <v>9</v>
      </c>
      <c r="M509" s="32">
        <v>2700</v>
      </c>
      <c r="N509" s="33"/>
      <c r="O509" s="32" t="s">
        <v>90</v>
      </c>
      <c r="P509" s="33"/>
      <c r="Q509" s="26" t="s">
        <v>12</v>
      </c>
      <c r="R509" s="24">
        <v>0</v>
      </c>
    </row>
    <row r="510" spans="1:18" ht="21" customHeight="1" x14ac:dyDescent="0.25">
      <c r="A510" s="32" t="s">
        <v>1816</v>
      </c>
      <c r="B510" s="32" t="s">
        <v>12</v>
      </c>
      <c r="C510" s="33" t="s">
        <v>11</v>
      </c>
      <c r="D510" s="33" t="s">
        <v>54</v>
      </c>
      <c r="E510" s="33" t="s">
        <v>64</v>
      </c>
      <c r="F510" s="33" t="s">
        <v>57</v>
      </c>
      <c r="G510" s="33" t="s">
        <v>57</v>
      </c>
      <c r="H510" s="71" t="s">
        <v>29</v>
      </c>
      <c r="I510" s="33" t="s">
        <v>2281</v>
      </c>
      <c r="J510" s="33" t="s">
        <v>2282</v>
      </c>
      <c r="K510" s="33" t="s">
        <v>4001</v>
      </c>
      <c r="L510" s="32">
        <v>15</v>
      </c>
      <c r="M510" s="32">
        <v>4500</v>
      </c>
      <c r="N510" s="33"/>
      <c r="O510" s="32" t="s">
        <v>90</v>
      </c>
      <c r="P510" s="33"/>
      <c r="Q510" s="26" t="s">
        <v>12</v>
      </c>
      <c r="R510" s="24">
        <v>0</v>
      </c>
    </row>
    <row r="511" spans="1:18" ht="21" customHeight="1" x14ac:dyDescent="0.25">
      <c r="A511" s="32" t="s">
        <v>1819</v>
      </c>
      <c r="B511" s="32" t="s">
        <v>12</v>
      </c>
      <c r="C511" s="33" t="s">
        <v>11</v>
      </c>
      <c r="D511" s="33" t="s">
        <v>54</v>
      </c>
      <c r="E511" s="33" t="s">
        <v>64</v>
      </c>
      <c r="F511" s="33" t="s">
        <v>57</v>
      </c>
      <c r="G511" s="33" t="s">
        <v>57</v>
      </c>
      <c r="H511" s="71" t="s">
        <v>29</v>
      </c>
      <c r="I511" s="33" t="s">
        <v>2283</v>
      </c>
      <c r="J511" s="33" t="s">
        <v>2284</v>
      </c>
      <c r="K511" s="33" t="s">
        <v>4002</v>
      </c>
      <c r="L511" s="32">
        <v>9</v>
      </c>
      <c r="M511" s="32">
        <v>2700</v>
      </c>
      <c r="N511" s="33"/>
      <c r="O511" s="32" t="s">
        <v>90</v>
      </c>
      <c r="P511" s="33"/>
      <c r="Q511" s="26" t="s">
        <v>12</v>
      </c>
      <c r="R511" s="24">
        <v>0</v>
      </c>
    </row>
    <row r="512" spans="1:18" ht="21" customHeight="1" x14ac:dyDescent="0.25">
      <c r="A512" s="32" t="s">
        <v>1823</v>
      </c>
      <c r="B512" s="32" t="s">
        <v>12</v>
      </c>
      <c r="C512" s="33" t="s">
        <v>11</v>
      </c>
      <c r="D512" s="33" t="s">
        <v>54</v>
      </c>
      <c r="E512" s="33" t="s">
        <v>64</v>
      </c>
      <c r="F512" s="33" t="s">
        <v>57</v>
      </c>
      <c r="G512" s="33" t="s">
        <v>57</v>
      </c>
      <c r="H512" s="71" t="s">
        <v>29</v>
      </c>
      <c r="I512" s="33" t="s">
        <v>2285</v>
      </c>
      <c r="J512" s="33" t="s">
        <v>2286</v>
      </c>
      <c r="K512" s="33" t="s">
        <v>4003</v>
      </c>
      <c r="L512" s="32">
        <v>7</v>
      </c>
      <c r="M512" s="32">
        <v>2100</v>
      </c>
      <c r="N512" s="33"/>
      <c r="O512" s="32" t="s">
        <v>90</v>
      </c>
      <c r="P512" s="33"/>
      <c r="Q512" s="26" t="s">
        <v>12</v>
      </c>
      <c r="R512" s="24">
        <v>0</v>
      </c>
    </row>
    <row r="513" spans="1:18" ht="21" customHeight="1" x14ac:dyDescent="0.25">
      <c r="A513" s="32" t="s">
        <v>1827</v>
      </c>
      <c r="B513" s="32" t="s">
        <v>12</v>
      </c>
      <c r="C513" s="33" t="s">
        <v>11</v>
      </c>
      <c r="D513" s="33" t="s">
        <v>54</v>
      </c>
      <c r="E513" s="33" t="s">
        <v>64</v>
      </c>
      <c r="F513" s="33" t="s">
        <v>57</v>
      </c>
      <c r="G513" s="33" t="s">
        <v>57</v>
      </c>
      <c r="H513" s="71" t="s">
        <v>29</v>
      </c>
      <c r="I513" s="33" t="s">
        <v>2287</v>
      </c>
      <c r="J513" s="33" t="s">
        <v>2288</v>
      </c>
      <c r="K513" s="33" t="s">
        <v>4004</v>
      </c>
      <c r="L513" s="32">
        <v>10</v>
      </c>
      <c r="M513" s="32">
        <v>3000</v>
      </c>
      <c r="N513" s="33"/>
      <c r="O513" s="32" t="s">
        <v>90</v>
      </c>
      <c r="P513" s="33"/>
      <c r="Q513" s="26" t="s">
        <v>12</v>
      </c>
      <c r="R513" s="24">
        <v>0</v>
      </c>
    </row>
    <row r="514" spans="1:18" ht="21" customHeight="1" x14ac:dyDescent="0.25">
      <c r="A514" s="32" t="s">
        <v>1831</v>
      </c>
      <c r="B514" s="32" t="s">
        <v>12</v>
      </c>
      <c r="C514" s="33" t="s">
        <v>11</v>
      </c>
      <c r="D514" s="33" t="s">
        <v>54</v>
      </c>
      <c r="E514" s="33" t="s">
        <v>64</v>
      </c>
      <c r="F514" s="33" t="s">
        <v>57</v>
      </c>
      <c r="G514" s="33" t="s">
        <v>57</v>
      </c>
      <c r="H514" s="71" t="s">
        <v>29</v>
      </c>
      <c r="I514" s="33" t="s">
        <v>562</v>
      </c>
      <c r="J514" s="33" t="s">
        <v>2289</v>
      </c>
      <c r="K514" s="33" t="s">
        <v>2290</v>
      </c>
      <c r="L514" s="32">
        <v>11</v>
      </c>
      <c r="M514" s="32">
        <v>3300</v>
      </c>
      <c r="N514" s="33"/>
      <c r="O514" s="32" t="s">
        <v>90</v>
      </c>
      <c r="P514" s="33"/>
      <c r="Q514" s="26" t="s">
        <v>12</v>
      </c>
      <c r="R514" s="24">
        <v>0</v>
      </c>
    </row>
    <row r="515" spans="1:18" ht="21" customHeight="1" x14ac:dyDescent="0.25">
      <c r="A515" s="32" t="s">
        <v>1835</v>
      </c>
      <c r="B515" s="32" t="s">
        <v>12</v>
      </c>
      <c r="C515" s="33" t="s">
        <v>11</v>
      </c>
      <c r="D515" s="33" t="s">
        <v>54</v>
      </c>
      <c r="E515" s="33" t="s">
        <v>64</v>
      </c>
      <c r="F515" s="33" t="s">
        <v>57</v>
      </c>
      <c r="G515" s="33" t="s">
        <v>57</v>
      </c>
      <c r="H515" s="71" t="s">
        <v>29</v>
      </c>
      <c r="I515" s="33" t="s">
        <v>563</v>
      </c>
      <c r="J515" s="33" t="s">
        <v>2291</v>
      </c>
      <c r="K515" s="33" t="s">
        <v>4005</v>
      </c>
      <c r="L515" s="32">
        <v>13</v>
      </c>
      <c r="M515" s="32">
        <v>3900</v>
      </c>
      <c r="N515" s="33"/>
      <c r="O515" s="32" t="s">
        <v>90</v>
      </c>
      <c r="P515" s="33"/>
      <c r="Q515" s="26" t="s">
        <v>12</v>
      </c>
      <c r="R515" s="24">
        <v>0</v>
      </c>
    </row>
    <row r="516" spans="1:18" ht="21" customHeight="1" x14ac:dyDescent="0.25">
      <c r="A516" s="32" t="s">
        <v>1838</v>
      </c>
      <c r="B516" s="32" t="s">
        <v>12</v>
      </c>
      <c r="C516" s="33" t="s">
        <v>11</v>
      </c>
      <c r="D516" s="33" t="s">
        <v>54</v>
      </c>
      <c r="E516" s="33" t="s">
        <v>64</v>
      </c>
      <c r="F516" s="33" t="s">
        <v>57</v>
      </c>
      <c r="G516" s="33" t="s">
        <v>57</v>
      </c>
      <c r="H516" s="71" t="s">
        <v>29</v>
      </c>
      <c r="I516" s="33" t="s">
        <v>564</v>
      </c>
      <c r="J516" s="33" t="s">
        <v>2292</v>
      </c>
      <c r="K516" s="33" t="s">
        <v>4006</v>
      </c>
      <c r="L516" s="32">
        <v>15</v>
      </c>
      <c r="M516" s="32">
        <v>4500</v>
      </c>
      <c r="N516" s="33"/>
      <c r="O516" s="32" t="s">
        <v>90</v>
      </c>
      <c r="P516" s="33"/>
      <c r="Q516" s="26" t="s">
        <v>12</v>
      </c>
      <c r="R516" s="24">
        <v>0</v>
      </c>
    </row>
    <row r="517" spans="1:18" ht="21" customHeight="1" x14ac:dyDescent="0.25">
      <c r="A517" s="32" t="s">
        <v>1842</v>
      </c>
      <c r="B517" s="32" t="s">
        <v>12</v>
      </c>
      <c r="C517" s="33" t="s">
        <v>11</v>
      </c>
      <c r="D517" s="33" t="s">
        <v>54</v>
      </c>
      <c r="E517" s="33" t="s">
        <v>64</v>
      </c>
      <c r="F517" s="33" t="s">
        <v>57</v>
      </c>
      <c r="G517" s="33" t="s">
        <v>57</v>
      </c>
      <c r="H517" s="71" t="s">
        <v>29</v>
      </c>
      <c r="I517" s="33" t="s">
        <v>565</v>
      </c>
      <c r="J517" s="33" t="s">
        <v>2293</v>
      </c>
      <c r="K517" s="33" t="s">
        <v>4007</v>
      </c>
      <c r="L517" s="32">
        <v>8</v>
      </c>
      <c r="M517" s="32">
        <v>2400</v>
      </c>
      <c r="N517" s="33"/>
      <c r="O517" s="32" t="s">
        <v>90</v>
      </c>
      <c r="P517" s="33"/>
      <c r="Q517" s="26" t="s">
        <v>12</v>
      </c>
      <c r="R517" s="24">
        <v>0</v>
      </c>
    </row>
    <row r="518" spans="1:18" ht="21" customHeight="1" x14ac:dyDescent="0.25">
      <c r="A518" s="32" t="s">
        <v>1843</v>
      </c>
      <c r="B518" s="32" t="s">
        <v>12</v>
      </c>
      <c r="C518" s="33" t="s">
        <v>11</v>
      </c>
      <c r="D518" s="33" t="s">
        <v>54</v>
      </c>
      <c r="E518" s="33" t="s">
        <v>64</v>
      </c>
      <c r="F518" s="33" t="s">
        <v>57</v>
      </c>
      <c r="G518" s="33" t="s">
        <v>57</v>
      </c>
      <c r="H518" s="71" t="s">
        <v>29</v>
      </c>
      <c r="I518" s="33" t="s">
        <v>566</v>
      </c>
      <c r="J518" s="33" t="s">
        <v>2294</v>
      </c>
      <c r="K518" s="33" t="s">
        <v>4008</v>
      </c>
      <c r="L518" s="32">
        <v>15</v>
      </c>
      <c r="M518" s="32">
        <v>4500</v>
      </c>
      <c r="N518" s="33"/>
      <c r="O518" s="32" t="s">
        <v>90</v>
      </c>
      <c r="P518" s="33"/>
      <c r="Q518" s="26" t="s">
        <v>12</v>
      </c>
      <c r="R518" s="24">
        <v>0</v>
      </c>
    </row>
    <row r="519" spans="1:18" ht="21" customHeight="1" x14ac:dyDescent="0.25">
      <c r="A519" s="32" t="s">
        <v>1846</v>
      </c>
      <c r="B519" s="32" t="s">
        <v>12</v>
      </c>
      <c r="C519" s="33" t="s">
        <v>11</v>
      </c>
      <c r="D519" s="33" t="s">
        <v>54</v>
      </c>
      <c r="E519" s="33" t="s">
        <v>64</v>
      </c>
      <c r="F519" s="33" t="s">
        <v>57</v>
      </c>
      <c r="G519" s="33" t="s">
        <v>57</v>
      </c>
      <c r="H519" s="71" t="s">
        <v>29</v>
      </c>
      <c r="I519" s="33" t="s">
        <v>567</v>
      </c>
      <c r="J519" s="33" t="s">
        <v>2295</v>
      </c>
      <c r="K519" s="33" t="s">
        <v>4009</v>
      </c>
      <c r="L519" s="32">
        <v>14</v>
      </c>
      <c r="M519" s="32">
        <v>4200</v>
      </c>
      <c r="N519" s="33"/>
      <c r="O519" s="32" t="s">
        <v>90</v>
      </c>
      <c r="P519" s="33"/>
      <c r="Q519" s="26" t="s">
        <v>12</v>
      </c>
      <c r="R519" s="24">
        <v>0</v>
      </c>
    </row>
    <row r="520" spans="1:18" ht="21" customHeight="1" x14ac:dyDescent="0.25">
      <c r="A520" s="32" t="s">
        <v>1847</v>
      </c>
      <c r="B520" s="32" t="s">
        <v>12</v>
      </c>
      <c r="C520" s="33" t="s">
        <v>11</v>
      </c>
      <c r="D520" s="33" t="s">
        <v>54</v>
      </c>
      <c r="E520" s="33" t="s">
        <v>64</v>
      </c>
      <c r="F520" s="33" t="s">
        <v>57</v>
      </c>
      <c r="G520" s="33" t="s">
        <v>57</v>
      </c>
      <c r="H520" s="71" t="s">
        <v>29</v>
      </c>
      <c r="I520" s="33" t="s">
        <v>568</v>
      </c>
      <c r="J520" s="33" t="s">
        <v>2296</v>
      </c>
      <c r="K520" s="33" t="s">
        <v>3869</v>
      </c>
      <c r="L520" s="32">
        <v>12</v>
      </c>
      <c r="M520" s="32">
        <v>3600</v>
      </c>
      <c r="N520" s="33"/>
      <c r="O520" s="32" t="s">
        <v>90</v>
      </c>
      <c r="P520" s="33"/>
      <c r="Q520" s="26" t="s">
        <v>12</v>
      </c>
      <c r="R520" s="24">
        <v>0</v>
      </c>
    </row>
    <row r="521" spans="1:18" ht="21" customHeight="1" x14ac:dyDescent="0.25">
      <c r="A521" s="32" t="s">
        <v>1850</v>
      </c>
      <c r="B521" s="32" t="s">
        <v>12</v>
      </c>
      <c r="C521" s="33" t="s">
        <v>11</v>
      </c>
      <c r="D521" s="33" t="s">
        <v>54</v>
      </c>
      <c r="E521" s="33" t="s">
        <v>64</v>
      </c>
      <c r="F521" s="33" t="s">
        <v>57</v>
      </c>
      <c r="G521" s="33" t="s">
        <v>57</v>
      </c>
      <c r="H521" s="71" t="s">
        <v>29</v>
      </c>
      <c r="I521" s="33" t="s">
        <v>569</v>
      </c>
      <c r="J521" s="33" t="s">
        <v>2297</v>
      </c>
      <c r="K521" s="33" t="s">
        <v>3989</v>
      </c>
      <c r="L521" s="32">
        <v>15</v>
      </c>
      <c r="M521" s="32">
        <v>4500</v>
      </c>
      <c r="N521" s="33"/>
      <c r="O521" s="32" t="s">
        <v>90</v>
      </c>
      <c r="P521" s="33"/>
      <c r="Q521" s="26" t="s">
        <v>12</v>
      </c>
      <c r="R521" s="24">
        <v>0</v>
      </c>
    </row>
    <row r="522" spans="1:18" ht="21" customHeight="1" x14ac:dyDescent="0.25">
      <c r="A522" s="32" t="s">
        <v>1853</v>
      </c>
      <c r="B522" s="32" t="s">
        <v>12</v>
      </c>
      <c r="C522" s="33" t="s">
        <v>11</v>
      </c>
      <c r="D522" s="33" t="s">
        <v>54</v>
      </c>
      <c r="E522" s="33" t="s">
        <v>64</v>
      </c>
      <c r="F522" s="33" t="s">
        <v>57</v>
      </c>
      <c r="G522" s="33" t="s">
        <v>57</v>
      </c>
      <c r="H522" s="71" t="s">
        <v>29</v>
      </c>
      <c r="I522" s="33" t="s">
        <v>570</v>
      </c>
      <c r="J522" s="33" t="s">
        <v>2298</v>
      </c>
      <c r="K522" s="33" t="s">
        <v>4010</v>
      </c>
      <c r="L522" s="32">
        <v>13</v>
      </c>
      <c r="M522" s="32">
        <v>3900</v>
      </c>
      <c r="N522" s="33"/>
      <c r="O522" s="32" t="s">
        <v>90</v>
      </c>
      <c r="P522" s="33"/>
      <c r="Q522" s="26" t="s">
        <v>12</v>
      </c>
      <c r="R522" s="24">
        <v>0</v>
      </c>
    </row>
    <row r="523" spans="1:18" ht="21" customHeight="1" x14ac:dyDescent="0.25">
      <c r="A523" s="32" t="s">
        <v>1857</v>
      </c>
      <c r="B523" s="32" t="s">
        <v>12</v>
      </c>
      <c r="C523" s="33" t="s">
        <v>11</v>
      </c>
      <c r="D523" s="33" t="s">
        <v>54</v>
      </c>
      <c r="E523" s="33" t="s">
        <v>64</v>
      </c>
      <c r="F523" s="33" t="s">
        <v>57</v>
      </c>
      <c r="G523" s="33" t="s">
        <v>57</v>
      </c>
      <c r="H523" s="71" t="s">
        <v>29</v>
      </c>
      <c r="I523" s="33" t="s">
        <v>571</v>
      </c>
      <c r="J523" s="33" t="s">
        <v>2299</v>
      </c>
      <c r="K523" s="33" t="s">
        <v>4011</v>
      </c>
      <c r="L523" s="32">
        <v>12</v>
      </c>
      <c r="M523" s="32">
        <v>3600</v>
      </c>
      <c r="N523" s="33"/>
      <c r="O523" s="32" t="s">
        <v>90</v>
      </c>
      <c r="P523" s="33"/>
      <c r="Q523" s="26" t="s">
        <v>12</v>
      </c>
      <c r="R523" s="24">
        <v>0</v>
      </c>
    </row>
    <row r="524" spans="1:18" ht="21" customHeight="1" x14ac:dyDescent="0.25">
      <c r="A524" s="32" t="s">
        <v>1858</v>
      </c>
      <c r="B524" s="32" t="s">
        <v>12</v>
      </c>
      <c r="C524" s="33" t="s">
        <v>11</v>
      </c>
      <c r="D524" s="33" t="s">
        <v>54</v>
      </c>
      <c r="E524" s="33" t="s">
        <v>64</v>
      </c>
      <c r="F524" s="33" t="s">
        <v>57</v>
      </c>
      <c r="G524" s="33" t="s">
        <v>57</v>
      </c>
      <c r="H524" s="71" t="s">
        <v>29</v>
      </c>
      <c r="I524" s="33" t="s">
        <v>572</v>
      </c>
      <c r="J524" s="33" t="s">
        <v>2300</v>
      </c>
      <c r="K524" s="33" t="s">
        <v>4012</v>
      </c>
      <c r="L524" s="32">
        <v>11</v>
      </c>
      <c r="M524" s="32">
        <v>3300</v>
      </c>
      <c r="N524" s="33"/>
      <c r="O524" s="32" t="s">
        <v>90</v>
      </c>
      <c r="P524" s="33"/>
      <c r="Q524" s="26" t="s">
        <v>12</v>
      </c>
      <c r="R524" s="24">
        <v>0</v>
      </c>
    </row>
    <row r="525" spans="1:18" ht="21" customHeight="1" x14ac:dyDescent="0.25">
      <c r="A525" s="32" t="s">
        <v>1862</v>
      </c>
      <c r="B525" s="32" t="s">
        <v>12</v>
      </c>
      <c r="C525" s="33" t="s">
        <v>11</v>
      </c>
      <c r="D525" s="33" t="s">
        <v>54</v>
      </c>
      <c r="E525" s="33" t="s">
        <v>64</v>
      </c>
      <c r="F525" s="33" t="s">
        <v>57</v>
      </c>
      <c r="G525" s="33" t="s">
        <v>57</v>
      </c>
      <c r="H525" s="71" t="s">
        <v>29</v>
      </c>
      <c r="I525" s="33" t="s">
        <v>573</v>
      </c>
      <c r="J525" s="33" t="s">
        <v>2301</v>
      </c>
      <c r="K525" s="33" t="s">
        <v>4013</v>
      </c>
      <c r="L525" s="32">
        <v>7</v>
      </c>
      <c r="M525" s="32">
        <v>2100</v>
      </c>
      <c r="N525" s="33"/>
      <c r="O525" s="32" t="s">
        <v>90</v>
      </c>
      <c r="P525" s="33"/>
      <c r="Q525" s="26" t="s">
        <v>12</v>
      </c>
      <c r="R525" s="24">
        <v>0</v>
      </c>
    </row>
    <row r="526" spans="1:18" ht="21" customHeight="1" x14ac:dyDescent="0.25">
      <c r="A526" s="32" t="s">
        <v>1866</v>
      </c>
      <c r="B526" s="32" t="s">
        <v>12</v>
      </c>
      <c r="C526" s="33" t="s">
        <v>11</v>
      </c>
      <c r="D526" s="33" t="s">
        <v>54</v>
      </c>
      <c r="E526" s="33" t="s">
        <v>64</v>
      </c>
      <c r="F526" s="33" t="s">
        <v>57</v>
      </c>
      <c r="G526" s="33" t="s">
        <v>57</v>
      </c>
      <c r="H526" s="71" t="s">
        <v>29</v>
      </c>
      <c r="I526" s="33" t="s">
        <v>574</v>
      </c>
      <c r="J526" s="33" t="s">
        <v>2302</v>
      </c>
      <c r="K526" s="33" t="s">
        <v>4014</v>
      </c>
      <c r="L526" s="32">
        <v>15</v>
      </c>
      <c r="M526" s="32">
        <v>4500</v>
      </c>
      <c r="N526" s="33"/>
      <c r="O526" s="32" t="s">
        <v>90</v>
      </c>
      <c r="P526" s="33"/>
      <c r="Q526" s="26" t="s">
        <v>12</v>
      </c>
      <c r="R526" s="24">
        <v>0</v>
      </c>
    </row>
    <row r="527" spans="1:18" ht="21" customHeight="1" x14ac:dyDescent="0.25">
      <c r="A527" s="32" t="s">
        <v>1867</v>
      </c>
      <c r="B527" s="32" t="s">
        <v>12</v>
      </c>
      <c r="C527" s="33" t="s">
        <v>11</v>
      </c>
      <c r="D527" s="33" t="s">
        <v>54</v>
      </c>
      <c r="E527" s="33" t="s">
        <v>64</v>
      </c>
      <c r="F527" s="33" t="s">
        <v>57</v>
      </c>
      <c r="G527" s="33" t="s">
        <v>57</v>
      </c>
      <c r="H527" s="71" t="s">
        <v>29</v>
      </c>
      <c r="I527" s="33" t="s">
        <v>575</v>
      </c>
      <c r="J527" s="33" t="s">
        <v>778</v>
      </c>
      <c r="K527" s="33" t="s">
        <v>4015</v>
      </c>
      <c r="L527" s="32">
        <v>10</v>
      </c>
      <c r="M527" s="32">
        <v>3000</v>
      </c>
      <c r="N527" s="33"/>
      <c r="O527" s="32" t="s">
        <v>90</v>
      </c>
      <c r="P527" s="33"/>
      <c r="Q527" s="26" t="s">
        <v>12</v>
      </c>
      <c r="R527" s="24">
        <v>0</v>
      </c>
    </row>
    <row r="528" spans="1:18" ht="21" customHeight="1" x14ac:dyDescent="0.25">
      <c r="A528" s="32" t="s">
        <v>1868</v>
      </c>
      <c r="B528" s="32" t="s">
        <v>12</v>
      </c>
      <c r="C528" s="33" t="s">
        <v>11</v>
      </c>
      <c r="D528" s="33" t="s">
        <v>54</v>
      </c>
      <c r="E528" s="33" t="s">
        <v>64</v>
      </c>
      <c r="F528" s="33" t="s">
        <v>57</v>
      </c>
      <c r="G528" s="33" t="s">
        <v>57</v>
      </c>
      <c r="H528" s="71" t="s">
        <v>29</v>
      </c>
      <c r="I528" s="33" t="s">
        <v>576</v>
      </c>
      <c r="J528" s="33" t="s">
        <v>2303</v>
      </c>
      <c r="K528" s="33" t="s">
        <v>4016</v>
      </c>
      <c r="L528" s="32">
        <v>9</v>
      </c>
      <c r="M528" s="32">
        <v>2700</v>
      </c>
      <c r="N528" s="33"/>
      <c r="O528" s="32" t="s">
        <v>90</v>
      </c>
      <c r="P528" s="33"/>
      <c r="Q528" s="26" t="s">
        <v>12</v>
      </c>
      <c r="R528" s="24">
        <v>0</v>
      </c>
    </row>
    <row r="529" spans="1:18" ht="21" customHeight="1" x14ac:dyDescent="0.25">
      <c r="A529" s="32" t="s">
        <v>1870</v>
      </c>
      <c r="B529" s="32" t="s">
        <v>12</v>
      </c>
      <c r="C529" s="33" t="s">
        <v>11</v>
      </c>
      <c r="D529" s="33" t="s">
        <v>54</v>
      </c>
      <c r="E529" s="33" t="s">
        <v>64</v>
      </c>
      <c r="F529" s="33" t="s">
        <v>57</v>
      </c>
      <c r="G529" s="33" t="s">
        <v>57</v>
      </c>
      <c r="H529" s="71" t="s">
        <v>29</v>
      </c>
      <c r="I529" s="33" t="s">
        <v>577</v>
      </c>
      <c r="J529" s="33" t="s">
        <v>2304</v>
      </c>
      <c r="K529" s="33" t="s">
        <v>4017</v>
      </c>
      <c r="L529" s="32">
        <v>11</v>
      </c>
      <c r="M529" s="32">
        <v>3300</v>
      </c>
      <c r="N529" s="33"/>
      <c r="O529" s="32" t="s">
        <v>90</v>
      </c>
      <c r="P529" s="33"/>
      <c r="Q529" s="26" t="s">
        <v>12</v>
      </c>
      <c r="R529" s="24">
        <v>0</v>
      </c>
    </row>
    <row r="530" spans="1:18" ht="21" customHeight="1" x14ac:dyDescent="0.25">
      <c r="A530" s="32" t="s">
        <v>1872</v>
      </c>
      <c r="B530" s="32" t="s">
        <v>12</v>
      </c>
      <c r="C530" s="33" t="s">
        <v>11</v>
      </c>
      <c r="D530" s="33" t="s">
        <v>54</v>
      </c>
      <c r="E530" s="33" t="s">
        <v>64</v>
      </c>
      <c r="F530" s="33" t="s">
        <v>57</v>
      </c>
      <c r="G530" s="33" t="s">
        <v>57</v>
      </c>
      <c r="H530" s="71" t="s">
        <v>29</v>
      </c>
      <c r="I530" s="33" t="s">
        <v>578</v>
      </c>
      <c r="J530" s="33" t="s">
        <v>2305</v>
      </c>
      <c r="K530" s="33" t="s">
        <v>4018</v>
      </c>
      <c r="L530" s="32">
        <v>9</v>
      </c>
      <c r="M530" s="32">
        <v>2700</v>
      </c>
      <c r="N530" s="33"/>
      <c r="O530" s="32" t="s">
        <v>90</v>
      </c>
      <c r="P530" s="33"/>
      <c r="Q530" s="26" t="s">
        <v>12</v>
      </c>
      <c r="R530" s="24">
        <v>0</v>
      </c>
    </row>
    <row r="531" spans="1:18" ht="21" customHeight="1" x14ac:dyDescent="0.25">
      <c r="A531" s="32" t="s">
        <v>1874</v>
      </c>
      <c r="B531" s="32" t="s">
        <v>12</v>
      </c>
      <c r="C531" s="33" t="s">
        <v>11</v>
      </c>
      <c r="D531" s="33" t="s">
        <v>54</v>
      </c>
      <c r="E531" s="33" t="s">
        <v>64</v>
      </c>
      <c r="F531" s="33" t="s">
        <v>57</v>
      </c>
      <c r="G531" s="33" t="s">
        <v>57</v>
      </c>
      <c r="H531" s="71" t="s">
        <v>29</v>
      </c>
      <c r="I531" s="33" t="s">
        <v>579</v>
      </c>
      <c r="J531" s="33" t="s">
        <v>2306</v>
      </c>
      <c r="K531" s="33" t="s">
        <v>4019</v>
      </c>
      <c r="L531" s="32">
        <v>7</v>
      </c>
      <c r="M531" s="32">
        <v>2100</v>
      </c>
      <c r="N531" s="33"/>
      <c r="O531" s="32" t="s">
        <v>90</v>
      </c>
      <c r="P531" s="33"/>
      <c r="Q531" s="26" t="s">
        <v>12</v>
      </c>
      <c r="R531" s="24">
        <v>0</v>
      </c>
    </row>
    <row r="532" spans="1:18" ht="21" customHeight="1" x14ac:dyDescent="0.25">
      <c r="A532" s="32" t="s">
        <v>1877</v>
      </c>
      <c r="B532" s="32" t="s">
        <v>12</v>
      </c>
      <c r="C532" s="33" t="s">
        <v>11</v>
      </c>
      <c r="D532" s="33" t="s">
        <v>54</v>
      </c>
      <c r="E532" s="33" t="s">
        <v>64</v>
      </c>
      <c r="F532" s="33" t="s">
        <v>57</v>
      </c>
      <c r="G532" s="33" t="s">
        <v>57</v>
      </c>
      <c r="H532" s="71" t="s">
        <v>29</v>
      </c>
      <c r="I532" s="33" t="s">
        <v>2307</v>
      </c>
      <c r="J532" s="33" t="s">
        <v>2308</v>
      </c>
      <c r="K532" s="33" t="s">
        <v>4020</v>
      </c>
      <c r="L532" s="32">
        <v>9</v>
      </c>
      <c r="M532" s="32">
        <v>2700</v>
      </c>
      <c r="N532" s="33"/>
      <c r="O532" s="32" t="s">
        <v>90</v>
      </c>
      <c r="P532" s="33"/>
      <c r="Q532" s="26" t="s">
        <v>12</v>
      </c>
      <c r="R532" s="24">
        <v>0</v>
      </c>
    </row>
    <row r="533" spans="1:18" ht="21" customHeight="1" x14ac:dyDescent="0.25">
      <c r="A533" s="32" t="s">
        <v>1879</v>
      </c>
      <c r="B533" s="32" t="s">
        <v>12</v>
      </c>
      <c r="C533" s="33" t="s">
        <v>11</v>
      </c>
      <c r="D533" s="33" t="s">
        <v>54</v>
      </c>
      <c r="E533" s="33" t="s">
        <v>64</v>
      </c>
      <c r="F533" s="33" t="s">
        <v>57</v>
      </c>
      <c r="G533" s="33" t="s">
        <v>57</v>
      </c>
      <c r="H533" s="71" t="s">
        <v>29</v>
      </c>
      <c r="I533" s="33" t="s">
        <v>2309</v>
      </c>
      <c r="J533" s="33" t="s">
        <v>2310</v>
      </c>
      <c r="K533" s="33" t="s">
        <v>4021</v>
      </c>
      <c r="L533" s="32">
        <v>15</v>
      </c>
      <c r="M533" s="32">
        <v>4500</v>
      </c>
      <c r="N533" s="33"/>
      <c r="O533" s="32" t="s">
        <v>90</v>
      </c>
      <c r="P533" s="33"/>
      <c r="Q533" s="26" t="s">
        <v>12</v>
      </c>
      <c r="R533" s="24">
        <v>0</v>
      </c>
    </row>
    <row r="534" spans="1:18" ht="21" customHeight="1" x14ac:dyDescent="0.25">
      <c r="A534" s="32" t="s">
        <v>1882</v>
      </c>
      <c r="B534" s="32" t="s">
        <v>12</v>
      </c>
      <c r="C534" s="33" t="s">
        <v>11</v>
      </c>
      <c r="D534" s="33" t="s">
        <v>54</v>
      </c>
      <c r="E534" s="33" t="s">
        <v>64</v>
      </c>
      <c r="F534" s="33" t="s">
        <v>57</v>
      </c>
      <c r="G534" s="33" t="s">
        <v>57</v>
      </c>
      <c r="H534" s="71" t="s">
        <v>29</v>
      </c>
      <c r="I534" s="33" t="s">
        <v>2311</v>
      </c>
      <c r="J534" s="33" t="s">
        <v>2312</v>
      </c>
      <c r="K534" s="33" t="s">
        <v>4022</v>
      </c>
      <c r="L534" s="32">
        <v>7</v>
      </c>
      <c r="M534" s="32">
        <v>2100</v>
      </c>
      <c r="N534" s="33"/>
      <c r="O534" s="32" t="s">
        <v>90</v>
      </c>
      <c r="P534" s="33"/>
      <c r="Q534" s="26" t="s">
        <v>12</v>
      </c>
      <c r="R534" s="24">
        <v>0</v>
      </c>
    </row>
    <row r="535" spans="1:18" ht="21" customHeight="1" x14ac:dyDescent="0.25">
      <c r="A535" s="32" t="s">
        <v>1885</v>
      </c>
      <c r="B535" s="32" t="s">
        <v>12</v>
      </c>
      <c r="C535" s="33" t="s">
        <v>11</v>
      </c>
      <c r="D535" s="33" t="s">
        <v>54</v>
      </c>
      <c r="E535" s="33" t="s">
        <v>64</v>
      </c>
      <c r="F535" s="33" t="s">
        <v>57</v>
      </c>
      <c r="G535" s="33" t="s">
        <v>57</v>
      </c>
      <c r="H535" s="71" t="s">
        <v>29</v>
      </c>
      <c r="I535" s="33" t="s">
        <v>2313</v>
      </c>
      <c r="J535" s="33" t="s">
        <v>2314</v>
      </c>
      <c r="K535" s="33" t="s">
        <v>4023</v>
      </c>
      <c r="L535" s="32">
        <v>6</v>
      </c>
      <c r="M535" s="32">
        <v>1800</v>
      </c>
      <c r="N535" s="33"/>
      <c r="O535" s="32" t="s">
        <v>90</v>
      </c>
      <c r="P535" s="33"/>
      <c r="Q535" s="26" t="s">
        <v>12</v>
      </c>
      <c r="R535" s="24">
        <v>0</v>
      </c>
    </row>
    <row r="536" spans="1:18" ht="21" customHeight="1" x14ac:dyDescent="0.25">
      <c r="A536" s="32" t="s">
        <v>1888</v>
      </c>
      <c r="B536" s="32" t="s">
        <v>12</v>
      </c>
      <c r="C536" s="33" t="s">
        <v>11</v>
      </c>
      <c r="D536" s="33" t="s">
        <v>54</v>
      </c>
      <c r="E536" s="33" t="s">
        <v>64</v>
      </c>
      <c r="F536" s="33" t="s">
        <v>57</v>
      </c>
      <c r="G536" s="33" t="s">
        <v>57</v>
      </c>
      <c r="H536" s="71" t="s">
        <v>29</v>
      </c>
      <c r="I536" s="33" t="s">
        <v>2315</v>
      </c>
      <c r="J536" s="33" t="s">
        <v>2316</v>
      </c>
      <c r="K536" s="33" t="s">
        <v>4024</v>
      </c>
      <c r="L536" s="32">
        <v>3</v>
      </c>
      <c r="M536" s="32">
        <v>900</v>
      </c>
      <c r="N536" s="33"/>
      <c r="O536" s="32" t="s">
        <v>90</v>
      </c>
      <c r="P536" s="33"/>
      <c r="Q536" s="26" t="s">
        <v>12</v>
      </c>
      <c r="R536" s="24">
        <v>0</v>
      </c>
    </row>
    <row r="537" spans="1:18" ht="21" customHeight="1" x14ac:dyDescent="0.25">
      <c r="A537" s="32" t="s">
        <v>1891</v>
      </c>
      <c r="B537" s="32" t="s">
        <v>12</v>
      </c>
      <c r="C537" s="33" t="s">
        <v>11</v>
      </c>
      <c r="D537" s="33" t="s">
        <v>54</v>
      </c>
      <c r="E537" s="33" t="s">
        <v>64</v>
      </c>
      <c r="F537" s="33" t="s">
        <v>57</v>
      </c>
      <c r="G537" s="33" t="s">
        <v>57</v>
      </c>
      <c r="H537" s="71" t="s">
        <v>29</v>
      </c>
      <c r="I537" s="33" t="s">
        <v>2317</v>
      </c>
      <c r="J537" s="33" t="s">
        <v>2318</v>
      </c>
      <c r="K537" s="33" t="s">
        <v>4025</v>
      </c>
      <c r="L537" s="32">
        <v>6</v>
      </c>
      <c r="M537" s="32">
        <v>1800</v>
      </c>
      <c r="N537" s="33"/>
      <c r="O537" s="32" t="s">
        <v>90</v>
      </c>
      <c r="P537" s="33"/>
      <c r="Q537" s="26" t="s">
        <v>12</v>
      </c>
      <c r="R537" s="24">
        <v>0</v>
      </c>
    </row>
    <row r="538" spans="1:18" ht="21" customHeight="1" x14ac:dyDescent="0.25">
      <c r="A538" s="32" t="s">
        <v>1894</v>
      </c>
      <c r="B538" s="32" t="s">
        <v>12</v>
      </c>
      <c r="C538" s="33" t="s">
        <v>11</v>
      </c>
      <c r="D538" s="33" t="s">
        <v>54</v>
      </c>
      <c r="E538" s="33" t="s">
        <v>64</v>
      </c>
      <c r="F538" s="33" t="s">
        <v>57</v>
      </c>
      <c r="G538" s="33" t="s">
        <v>57</v>
      </c>
      <c r="H538" s="71" t="s">
        <v>29</v>
      </c>
      <c r="I538" s="33" t="s">
        <v>2319</v>
      </c>
      <c r="J538" s="33" t="s">
        <v>2320</v>
      </c>
      <c r="K538" s="33" t="s">
        <v>4026</v>
      </c>
      <c r="L538" s="32">
        <v>4</v>
      </c>
      <c r="M538" s="32">
        <v>1200</v>
      </c>
      <c r="N538" s="33"/>
      <c r="O538" s="32" t="s">
        <v>90</v>
      </c>
      <c r="P538" s="33"/>
      <c r="Q538" s="26" t="s">
        <v>12</v>
      </c>
      <c r="R538" s="24">
        <v>0</v>
      </c>
    </row>
    <row r="539" spans="1:18" ht="21" customHeight="1" x14ac:dyDescent="0.25">
      <c r="A539" s="32" t="s">
        <v>1896</v>
      </c>
      <c r="B539" s="32" t="s">
        <v>12</v>
      </c>
      <c r="C539" s="33" t="s">
        <v>11</v>
      </c>
      <c r="D539" s="33" t="s">
        <v>54</v>
      </c>
      <c r="E539" s="33" t="s">
        <v>64</v>
      </c>
      <c r="F539" s="33" t="s">
        <v>57</v>
      </c>
      <c r="G539" s="33" t="s">
        <v>57</v>
      </c>
      <c r="H539" s="71" t="s">
        <v>29</v>
      </c>
      <c r="I539" s="33" t="s">
        <v>2321</v>
      </c>
      <c r="J539" s="33" t="s">
        <v>2322</v>
      </c>
      <c r="K539" s="33" t="s">
        <v>4470</v>
      </c>
      <c r="L539" s="32">
        <v>10</v>
      </c>
      <c r="M539" s="32">
        <v>3000</v>
      </c>
      <c r="N539" s="33"/>
      <c r="O539" s="32" t="s">
        <v>90</v>
      </c>
      <c r="P539" s="33"/>
      <c r="Q539" s="26" t="s">
        <v>12</v>
      </c>
      <c r="R539" s="24">
        <v>0</v>
      </c>
    </row>
    <row r="540" spans="1:18" ht="21" customHeight="1" x14ac:dyDescent="0.25">
      <c r="A540" s="32" t="s">
        <v>1898</v>
      </c>
      <c r="B540" s="32" t="s">
        <v>12</v>
      </c>
      <c r="C540" s="33" t="s">
        <v>11</v>
      </c>
      <c r="D540" s="33" t="s">
        <v>54</v>
      </c>
      <c r="E540" s="33" t="s">
        <v>64</v>
      </c>
      <c r="F540" s="33" t="s">
        <v>57</v>
      </c>
      <c r="G540" s="33" t="s">
        <v>57</v>
      </c>
      <c r="H540" s="71" t="s">
        <v>29</v>
      </c>
      <c r="I540" s="33" t="s">
        <v>2323</v>
      </c>
      <c r="J540" s="33" t="s">
        <v>2324</v>
      </c>
      <c r="K540" s="33" t="s">
        <v>4027</v>
      </c>
      <c r="L540" s="32">
        <v>7</v>
      </c>
      <c r="M540" s="32">
        <v>2100</v>
      </c>
      <c r="N540" s="33"/>
      <c r="O540" s="32" t="s">
        <v>90</v>
      </c>
      <c r="P540" s="33"/>
      <c r="Q540" s="26" t="s">
        <v>12</v>
      </c>
      <c r="R540" s="24">
        <v>0</v>
      </c>
    </row>
    <row r="541" spans="1:18" ht="21" customHeight="1" x14ac:dyDescent="0.25">
      <c r="A541" s="32" t="s">
        <v>1900</v>
      </c>
      <c r="B541" s="32" t="s">
        <v>12</v>
      </c>
      <c r="C541" s="33" t="s">
        <v>11</v>
      </c>
      <c r="D541" s="33" t="s">
        <v>54</v>
      </c>
      <c r="E541" s="33" t="s">
        <v>64</v>
      </c>
      <c r="F541" s="33" t="s">
        <v>57</v>
      </c>
      <c r="G541" s="33" t="s">
        <v>57</v>
      </c>
      <c r="H541" s="71" t="s">
        <v>29</v>
      </c>
      <c r="I541" s="33" t="s">
        <v>2325</v>
      </c>
      <c r="J541" s="33" t="s">
        <v>2326</v>
      </c>
      <c r="K541" s="33" t="s">
        <v>4028</v>
      </c>
      <c r="L541" s="32">
        <v>7</v>
      </c>
      <c r="M541" s="32">
        <v>2100</v>
      </c>
      <c r="N541" s="33"/>
      <c r="O541" s="32" t="s">
        <v>90</v>
      </c>
      <c r="P541" s="33"/>
      <c r="Q541" s="26" t="s">
        <v>12</v>
      </c>
      <c r="R541" s="24">
        <v>0</v>
      </c>
    </row>
    <row r="542" spans="1:18" ht="21" customHeight="1" x14ac:dyDescent="0.25">
      <c r="A542" s="32" t="s">
        <v>1903</v>
      </c>
      <c r="B542" s="32" t="s">
        <v>12</v>
      </c>
      <c r="C542" s="33" t="s">
        <v>11</v>
      </c>
      <c r="D542" s="33" t="s">
        <v>54</v>
      </c>
      <c r="E542" s="33" t="s">
        <v>64</v>
      </c>
      <c r="F542" s="33" t="s">
        <v>57</v>
      </c>
      <c r="G542" s="33" t="s">
        <v>57</v>
      </c>
      <c r="H542" s="71" t="s">
        <v>29</v>
      </c>
      <c r="I542" s="33" t="s">
        <v>2327</v>
      </c>
      <c r="J542" s="33" t="s">
        <v>2328</v>
      </c>
      <c r="K542" s="33" t="s">
        <v>4471</v>
      </c>
      <c r="L542" s="32">
        <v>5</v>
      </c>
      <c r="M542" s="32">
        <v>1500</v>
      </c>
      <c r="N542" s="33"/>
      <c r="O542" s="32" t="s">
        <v>90</v>
      </c>
      <c r="P542" s="33"/>
      <c r="Q542" s="26" t="s">
        <v>12</v>
      </c>
      <c r="R542" s="24">
        <v>0</v>
      </c>
    </row>
    <row r="543" spans="1:18" ht="21" customHeight="1" x14ac:dyDescent="0.25">
      <c r="A543" s="32" t="s">
        <v>1906</v>
      </c>
      <c r="B543" s="32" t="s">
        <v>12</v>
      </c>
      <c r="C543" s="33" t="s">
        <v>11</v>
      </c>
      <c r="D543" s="33" t="s">
        <v>54</v>
      </c>
      <c r="E543" s="33" t="s">
        <v>64</v>
      </c>
      <c r="F543" s="33" t="s">
        <v>57</v>
      </c>
      <c r="G543" s="33" t="s">
        <v>57</v>
      </c>
      <c r="H543" s="71" t="s">
        <v>29</v>
      </c>
      <c r="I543" s="33" t="s">
        <v>2329</v>
      </c>
      <c r="J543" s="33" t="s">
        <v>2330</v>
      </c>
      <c r="K543" s="33" t="s">
        <v>4029</v>
      </c>
      <c r="L543" s="32">
        <v>6</v>
      </c>
      <c r="M543" s="32">
        <v>1800</v>
      </c>
      <c r="N543" s="33"/>
      <c r="O543" s="32" t="s">
        <v>90</v>
      </c>
      <c r="P543" s="33"/>
      <c r="Q543" s="26" t="s">
        <v>12</v>
      </c>
      <c r="R543" s="24">
        <v>0</v>
      </c>
    </row>
    <row r="544" spans="1:18" ht="21" customHeight="1" x14ac:dyDescent="0.25">
      <c r="A544" s="32" t="s">
        <v>1909</v>
      </c>
      <c r="B544" s="32" t="s">
        <v>12</v>
      </c>
      <c r="C544" s="33" t="s">
        <v>11</v>
      </c>
      <c r="D544" s="33" t="s">
        <v>54</v>
      </c>
      <c r="E544" s="33" t="s">
        <v>64</v>
      </c>
      <c r="F544" s="33" t="s">
        <v>57</v>
      </c>
      <c r="G544" s="33" t="s">
        <v>57</v>
      </c>
      <c r="H544" s="71" t="s">
        <v>29</v>
      </c>
      <c r="I544" s="33" t="s">
        <v>2331</v>
      </c>
      <c r="J544" s="33" t="s">
        <v>2332</v>
      </c>
      <c r="K544" s="33" t="s">
        <v>4030</v>
      </c>
      <c r="L544" s="32">
        <v>10</v>
      </c>
      <c r="M544" s="32">
        <v>3000</v>
      </c>
      <c r="N544" s="33"/>
      <c r="O544" s="32" t="s">
        <v>90</v>
      </c>
      <c r="P544" s="33"/>
      <c r="Q544" s="26" t="s">
        <v>12</v>
      </c>
      <c r="R544" s="24">
        <v>0</v>
      </c>
    </row>
    <row r="545" spans="1:18" ht="21" customHeight="1" x14ac:dyDescent="0.25">
      <c r="A545" s="32" t="s">
        <v>1912</v>
      </c>
      <c r="B545" s="32" t="s">
        <v>12</v>
      </c>
      <c r="C545" s="33" t="s">
        <v>11</v>
      </c>
      <c r="D545" s="33" t="s">
        <v>54</v>
      </c>
      <c r="E545" s="33" t="s">
        <v>64</v>
      </c>
      <c r="F545" s="33" t="s">
        <v>57</v>
      </c>
      <c r="G545" s="33" t="s">
        <v>57</v>
      </c>
      <c r="H545" s="71" t="s">
        <v>29</v>
      </c>
      <c r="I545" s="33" t="s">
        <v>2333</v>
      </c>
      <c r="J545" s="33" t="s">
        <v>2334</v>
      </c>
      <c r="K545" s="33" t="s">
        <v>4031</v>
      </c>
      <c r="L545" s="32">
        <v>4</v>
      </c>
      <c r="M545" s="32">
        <v>1200</v>
      </c>
      <c r="N545" s="33"/>
      <c r="O545" s="32" t="s">
        <v>90</v>
      </c>
      <c r="P545" s="33"/>
      <c r="Q545" s="26" t="s">
        <v>12</v>
      </c>
      <c r="R545" s="24">
        <v>0</v>
      </c>
    </row>
    <row r="546" spans="1:18" ht="21" customHeight="1" x14ac:dyDescent="0.25">
      <c r="A546" s="32" t="s">
        <v>1914</v>
      </c>
      <c r="B546" s="32" t="s">
        <v>12</v>
      </c>
      <c r="C546" s="33" t="s">
        <v>11</v>
      </c>
      <c r="D546" s="33" t="s">
        <v>54</v>
      </c>
      <c r="E546" s="33" t="s">
        <v>64</v>
      </c>
      <c r="F546" s="33" t="s">
        <v>57</v>
      </c>
      <c r="G546" s="33" t="s">
        <v>57</v>
      </c>
      <c r="H546" s="71" t="s">
        <v>29</v>
      </c>
      <c r="I546" s="33" t="s">
        <v>2335</v>
      </c>
      <c r="J546" s="33" t="s">
        <v>2336</v>
      </c>
      <c r="K546" s="33" t="s">
        <v>4472</v>
      </c>
      <c r="L546" s="32">
        <v>15</v>
      </c>
      <c r="M546" s="32">
        <v>4500</v>
      </c>
      <c r="N546" s="33"/>
      <c r="O546" s="32" t="s">
        <v>90</v>
      </c>
      <c r="P546" s="33"/>
      <c r="Q546" s="26" t="s">
        <v>12</v>
      </c>
      <c r="R546" s="24">
        <v>0</v>
      </c>
    </row>
    <row r="547" spans="1:18" ht="21" customHeight="1" x14ac:dyDescent="0.25">
      <c r="A547" s="32" t="s">
        <v>1917</v>
      </c>
      <c r="B547" s="32" t="s">
        <v>12</v>
      </c>
      <c r="C547" s="33" t="s">
        <v>11</v>
      </c>
      <c r="D547" s="33" t="s">
        <v>54</v>
      </c>
      <c r="E547" s="33" t="s">
        <v>64</v>
      </c>
      <c r="F547" s="33" t="s">
        <v>57</v>
      </c>
      <c r="G547" s="33" t="s">
        <v>57</v>
      </c>
      <c r="H547" s="71" t="s">
        <v>29</v>
      </c>
      <c r="I547" s="33" t="s">
        <v>2337</v>
      </c>
      <c r="J547" s="33" t="s">
        <v>2338</v>
      </c>
      <c r="K547" s="33" t="s">
        <v>4473</v>
      </c>
      <c r="L547" s="32">
        <v>5</v>
      </c>
      <c r="M547" s="32">
        <v>1500</v>
      </c>
      <c r="N547" s="33"/>
      <c r="O547" s="32" t="s">
        <v>90</v>
      </c>
      <c r="P547" s="33"/>
      <c r="Q547" s="26" t="s">
        <v>12</v>
      </c>
      <c r="R547" s="24">
        <v>0</v>
      </c>
    </row>
    <row r="548" spans="1:18" ht="21" customHeight="1" x14ac:dyDescent="0.25">
      <c r="A548" s="32" t="s">
        <v>1920</v>
      </c>
      <c r="B548" s="32" t="s">
        <v>12</v>
      </c>
      <c r="C548" s="33" t="s">
        <v>11</v>
      </c>
      <c r="D548" s="33" t="s">
        <v>54</v>
      </c>
      <c r="E548" s="33" t="s">
        <v>64</v>
      </c>
      <c r="F548" s="33" t="s">
        <v>57</v>
      </c>
      <c r="G548" s="33" t="s">
        <v>57</v>
      </c>
      <c r="H548" s="71" t="s">
        <v>29</v>
      </c>
      <c r="I548" s="33" t="s">
        <v>2339</v>
      </c>
      <c r="J548" s="33" t="s">
        <v>2340</v>
      </c>
      <c r="K548" s="33" t="s">
        <v>4032</v>
      </c>
      <c r="L548" s="32">
        <v>4</v>
      </c>
      <c r="M548" s="32">
        <v>1200</v>
      </c>
      <c r="N548" s="33"/>
      <c r="O548" s="32" t="s">
        <v>90</v>
      </c>
      <c r="P548" s="33"/>
      <c r="Q548" s="26" t="s">
        <v>12</v>
      </c>
      <c r="R548" s="24">
        <v>0</v>
      </c>
    </row>
    <row r="549" spans="1:18" ht="21" customHeight="1" x14ac:dyDescent="0.25">
      <c r="A549" s="32" t="s">
        <v>1922</v>
      </c>
      <c r="B549" s="32" t="s">
        <v>12</v>
      </c>
      <c r="C549" s="33" t="s">
        <v>11</v>
      </c>
      <c r="D549" s="33" t="s">
        <v>54</v>
      </c>
      <c r="E549" s="33" t="s">
        <v>64</v>
      </c>
      <c r="F549" s="33" t="s">
        <v>57</v>
      </c>
      <c r="G549" s="33" t="s">
        <v>57</v>
      </c>
      <c r="H549" s="71" t="s">
        <v>29</v>
      </c>
      <c r="I549" s="33" t="s">
        <v>2341</v>
      </c>
      <c r="J549" s="33" t="s">
        <v>2342</v>
      </c>
      <c r="K549" s="33" t="s">
        <v>4033</v>
      </c>
      <c r="L549" s="32">
        <v>3</v>
      </c>
      <c r="M549" s="32">
        <v>900</v>
      </c>
      <c r="N549" s="33"/>
      <c r="O549" s="32" t="s">
        <v>90</v>
      </c>
      <c r="P549" s="33"/>
      <c r="Q549" s="26" t="s">
        <v>12</v>
      </c>
      <c r="R549" s="24">
        <v>0</v>
      </c>
    </row>
    <row r="550" spans="1:18" ht="21" customHeight="1" x14ac:dyDescent="0.25">
      <c r="A550" s="32" t="s">
        <v>1925</v>
      </c>
      <c r="B550" s="32" t="s">
        <v>12</v>
      </c>
      <c r="C550" s="33" t="s">
        <v>11</v>
      </c>
      <c r="D550" s="33" t="s">
        <v>54</v>
      </c>
      <c r="E550" s="33" t="s">
        <v>64</v>
      </c>
      <c r="F550" s="33" t="s">
        <v>57</v>
      </c>
      <c r="G550" s="33" t="s">
        <v>57</v>
      </c>
      <c r="H550" s="71" t="s">
        <v>29</v>
      </c>
      <c r="I550" s="33" t="s">
        <v>3673</v>
      </c>
      <c r="J550" s="33" t="s">
        <v>3674</v>
      </c>
      <c r="K550" s="33" t="s">
        <v>4474</v>
      </c>
      <c r="L550" s="32">
        <v>17</v>
      </c>
      <c r="M550" s="32">
        <v>5100</v>
      </c>
      <c r="N550" s="33"/>
      <c r="O550" s="32" t="s">
        <v>90</v>
      </c>
      <c r="P550" s="33"/>
      <c r="Q550" s="26" t="s">
        <v>12</v>
      </c>
      <c r="R550" s="24">
        <v>0</v>
      </c>
    </row>
    <row r="551" spans="1:18" ht="21" customHeight="1" x14ac:dyDescent="0.25">
      <c r="A551" s="32" t="s">
        <v>1928</v>
      </c>
      <c r="B551" s="32" t="s">
        <v>12</v>
      </c>
      <c r="C551" s="33" t="s">
        <v>11</v>
      </c>
      <c r="D551" s="33" t="s">
        <v>54</v>
      </c>
      <c r="E551" s="33" t="s">
        <v>64</v>
      </c>
      <c r="F551" s="33" t="s">
        <v>57</v>
      </c>
      <c r="G551" s="33" t="s">
        <v>57</v>
      </c>
      <c r="H551" s="71" t="s">
        <v>29</v>
      </c>
      <c r="I551" s="33" t="s">
        <v>822</v>
      </c>
      <c r="J551" s="33" t="s">
        <v>2343</v>
      </c>
      <c r="K551" s="33" t="s">
        <v>4034</v>
      </c>
      <c r="L551" s="32">
        <v>9</v>
      </c>
      <c r="M551" s="32">
        <v>2700</v>
      </c>
      <c r="N551" s="33"/>
      <c r="O551" s="32" t="s">
        <v>90</v>
      </c>
      <c r="P551" s="33"/>
      <c r="Q551" s="26" t="s">
        <v>12</v>
      </c>
      <c r="R551" s="24">
        <v>0</v>
      </c>
    </row>
    <row r="552" spans="1:18" ht="21" customHeight="1" x14ac:dyDescent="0.25">
      <c r="A552" s="32" t="s">
        <v>1930</v>
      </c>
      <c r="B552" s="32" t="s">
        <v>12</v>
      </c>
      <c r="C552" s="33" t="s">
        <v>11</v>
      </c>
      <c r="D552" s="33" t="s">
        <v>54</v>
      </c>
      <c r="E552" s="33" t="s">
        <v>64</v>
      </c>
      <c r="F552" s="33" t="s">
        <v>57</v>
      </c>
      <c r="G552" s="33" t="s">
        <v>57</v>
      </c>
      <c r="H552" s="71" t="s">
        <v>29</v>
      </c>
      <c r="I552" s="33" t="s">
        <v>823</v>
      </c>
      <c r="J552" s="33" t="s">
        <v>2344</v>
      </c>
      <c r="K552" s="33" t="s">
        <v>4035</v>
      </c>
      <c r="L552" s="32">
        <v>5</v>
      </c>
      <c r="M552" s="32">
        <v>1500</v>
      </c>
      <c r="N552" s="33"/>
      <c r="O552" s="32" t="s">
        <v>90</v>
      </c>
      <c r="P552" s="33"/>
      <c r="Q552" s="26" t="s">
        <v>12</v>
      </c>
      <c r="R552" s="24">
        <v>0</v>
      </c>
    </row>
    <row r="553" spans="1:18" ht="21" customHeight="1" x14ac:dyDescent="0.25">
      <c r="A553" s="32" t="s">
        <v>1932</v>
      </c>
      <c r="B553" s="32" t="s">
        <v>12</v>
      </c>
      <c r="C553" s="33" t="s">
        <v>11</v>
      </c>
      <c r="D553" s="33" t="s">
        <v>54</v>
      </c>
      <c r="E553" s="33" t="s">
        <v>64</v>
      </c>
      <c r="F553" s="33" t="s">
        <v>57</v>
      </c>
      <c r="G553" s="33" t="s">
        <v>57</v>
      </c>
      <c r="H553" s="71" t="s">
        <v>29</v>
      </c>
      <c r="I553" s="33" t="s">
        <v>824</v>
      </c>
      <c r="J553" s="33" t="s">
        <v>2345</v>
      </c>
      <c r="K553" s="33" t="s">
        <v>4036</v>
      </c>
      <c r="L553" s="32">
        <v>13</v>
      </c>
      <c r="M553" s="32">
        <v>3900</v>
      </c>
      <c r="N553" s="33"/>
      <c r="O553" s="32" t="s">
        <v>90</v>
      </c>
      <c r="P553" s="33"/>
      <c r="Q553" s="26" t="s">
        <v>12</v>
      </c>
      <c r="R553" s="24">
        <v>0</v>
      </c>
    </row>
    <row r="554" spans="1:18" ht="21" customHeight="1" x14ac:dyDescent="0.25">
      <c r="A554" s="32" t="s">
        <v>1934</v>
      </c>
      <c r="B554" s="32" t="s">
        <v>12</v>
      </c>
      <c r="C554" s="33" t="s">
        <v>11</v>
      </c>
      <c r="D554" s="33" t="s">
        <v>54</v>
      </c>
      <c r="E554" s="33" t="s">
        <v>64</v>
      </c>
      <c r="F554" s="33" t="s">
        <v>57</v>
      </c>
      <c r="G554" s="33" t="s">
        <v>57</v>
      </c>
      <c r="H554" s="71" t="s">
        <v>29</v>
      </c>
      <c r="I554" s="33" t="s">
        <v>853</v>
      </c>
      <c r="J554" s="33" t="s">
        <v>2346</v>
      </c>
      <c r="K554" s="33" t="s">
        <v>4037</v>
      </c>
      <c r="L554" s="32">
        <v>4</v>
      </c>
      <c r="M554" s="32">
        <v>1200</v>
      </c>
      <c r="N554" s="33"/>
      <c r="O554" s="32" t="s">
        <v>90</v>
      </c>
      <c r="P554" s="33"/>
      <c r="Q554" s="26" t="s">
        <v>12</v>
      </c>
      <c r="R554" s="24">
        <v>0</v>
      </c>
    </row>
    <row r="555" spans="1:18" ht="21" customHeight="1" x14ac:dyDescent="0.25">
      <c r="A555" s="32" t="s">
        <v>733</v>
      </c>
      <c r="B555" s="32" t="s">
        <v>12</v>
      </c>
      <c r="C555" s="33" t="s">
        <v>11</v>
      </c>
      <c r="D555" s="33" t="s">
        <v>54</v>
      </c>
      <c r="E555" s="33" t="s">
        <v>64</v>
      </c>
      <c r="F555" s="33" t="s">
        <v>57</v>
      </c>
      <c r="G555" s="33" t="s">
        <v>57</v>
      </c>
      <c r="H555" s="71" t="s">
        <v>29</v>
      </c>
      <c r="I555" s="33" t="s">
        <v>857</v>
      </c>
      <c r="J555" s="33" t="s">
        <v>2347</v>
      </c>
      <c r="K555" s="33" t="s">
        <v>4038</v>
      </c>
      <c r="L555" s="32">
        <v>5</v>
      </c>
      <c r="M555" s="32">
        <v>1500</v>
      </c>
      <c r="N555" s="33"/>
      <c r="O555" s="32" t="s">
        <v>90</v>
      </c>
      <c r="P555" s="33"/>
      <c r="Q555" s="26" t="s">
        <v>12</v>
      </c>
      <c r="R555" s="24">
        <v>0</v>
      </c>
    </row>
    <row r="556" spans="1:18" ht="21" customHeight="1" x14ac:dyDescent="0.25">
      <c r="A556" s="32" t="s">
        <v>1937</v>
      </c>
      <c r="B556" s="32" t="s">
        <v>12</v>
      </c>
      <c r="C556" s="33" t="s">
        <v>11</v>
      </c>
      <c r="D556" s="33" t="s">
        <v>54</v>
      </c>
      <c r="E556" s="33" t="s">
        <v>64</v>
      </c>
      <c r="F556" s="33" t="s">
        <v>57</v>
      </c>
      <c r="G556" s="33" t="s">
        <v>57</v>
      </c>
      <c r="H556" s="71" t="s">
        <v>29</v>
      </c>
      <c r="I556" s="33" t="s">
        <v>858</v>
      </c>
      <c r="J556" s="33" t="s">
        <v>2349</v>
      </c>
      <c r="K556" s="33" t="s">
        <v>2108</v>
      </c>
      <c r="L556" s="32">
        <v>11</v>
      </c>
      <c r="M556" s="32">
        <v>3300</v>
      </c>
      <c r="N556" s="33"/>
      <c r="O556" s="32" t="s">
        <v>90</v>
      </c>
      <c r="P556" s="33"/>
      <c r="Q556" s="26" t="s">
        <v>12</v>
      </c>
      <c r="R556" s="24">
        <v>0</v>
      </c>
    </row>
    <row r="557" spans="1:18" ht="21" customHeight="1" x14ac:dyDescent="0.25">
      <c r="A557" s="32" t="s">
        <v>1940</v>
      </c>
      <c r="B557" s="32" t="s">
        <v>12</v>
      </c>
      <c r="C557" s="33" t="s">
        <v>11</v>
      </c>
      <c r="D557" s="33" t="s">
        <v>54</v>
      </c>
      <c r="E557" s="33" t="s">
        <v>64</v>
      </c>
      <c r="F557" s="33" t="s">
        <v>57</v>
      </c>
      <c r="G557" s="33" t="s">
        <v>57</v>
      </c>
      <c r="H557" s="71" t="s">
        <v>29</v>
      </c>
      <c r="I557" s="33" t="s">
        <v>859</v>
      </c>
      <c r="J557" s="33" t="s">
        <v>2350</v>
      </c>
      <c r="K557" s="33" t="s">
        <v>3709</v>
      </c>
      <c r="L557" s="32">
        <v>5</v>
      </c>
      <c r="M557" s="32">
        <v>1500</v>
      </c>
      <c r="N557" s="33"/>
      <c r="O557" s="32" t="s">
        <v>90</v>
      </c>
      <c r="P557" s="33"/>
      <c r="Q557" s="26" t="s">
        <v>12</v>
      </c>
      <c r="R557" s="24">
        <v>0</v>
      </c>
    </row>
    <row r="558" spans="1:18" ht="21" customHeight="1" x14ac:dyDescent="0.25">
      <c r="A558" s="32" t="s">
        <v>1965</v>
      </c>
      <c r="B558" s="32" t="s">
        <v>14</v>
      </c>
      <c r="C558" s="33" t="s">
        <v>13</v>
      </c>
      <c r="D558" s="33" t="s">
        <v>68</v>
      </c>
      <c r="E558" s="33" t="s">
        <v>65</v>
      </c>
      <c r="F558" s="33" t="s">
        <v>57</v>
      </c>
      <c r="G558" s="33" t="s">
        <v>57</v>
      </c>
      <c r="H558" s="71" t="s">
        <v>66</v>
      </c>
      <c r="I558" s="33" t="s">
        <v>2354</v>
      </c>
      <c r="J558" s="33" t="s">
        <v>2355</v>
      </c>
      <c r="K558" s="33" t="s">
        <v>2356</v>
      </c>
      <c r="L558" s="32">
        <v>9</v>
      </c>
      <c r="M558" s="32">
        <v>2700</v>
      </c>
      <c r="N558" s="33"/>
      <c r="O558" s="32" t="s">
        <v>90</v>
      </c>
      <c r="P558" s="33"/>
      <c r="Q558" s="26" t="s">
        <v>14</v>
      </c>
      <c r="R558" s="24">
        <v>0</v>
      </c>
    </row>
    <row r="559" spans="1:18" ht="21" customHeight="1" x14ac:dyDescent="0.25">
      <c r="A559" s="32" t="s">
        <v>1969</v>
      </c>
      <c r="B559" s="32" t="s">
        <v>14</v>
      </c>
      <c r="C559" s="33" t="s">
        <v>13</v>
      </c>
      <c r="D559" s="33" t="s">
        <v>68</v>
      </c>
      <c r="E559" s="33" t="s">
        <v>65</v>
      </c>
      <c r="F559" s="33" t="s">
        <v>57</v>
      </c>
      <c r="G559" s="33" t="s">
        <v>57</v>
      </c>
      <c r="H559" s="71" t="s">
        <v>66</v>
      </c>
      <c r="I559" s="33" t="s">
        <v>2357</v>
      </c>
      <c r="J559" s="33" t="s">
        <v>685</v>
      </c>
      <c r="K559" s="33" t="s">
        <v>4039</v>
      </c>
      <c r="L559" s="32">
        <v>10</v>
      </c>
      <c r="M559" s="32">
        <v>3000</v>
      </c>
      <c r="N559" s="33"/>
      <c r="O559" s="32" t="s">
        <v>90</v>
      </c>
      <c r="P559" s="33"/>
      <c r="Q559" s="26" t="s">
        <v>14</v>
      </c>
      <c r="R559" s="24">
        <v>0</v>
      </c>
    </row>
    <row r="560" spans="1:18" ht="21" customHeight="1" x14ac:dyDescent="0.25">
      <c r="A560" s="32" t="s">
        <v>1972</v>
      </c>
      <c r="B560" s="32" t="s">
        <v>14</v>
      </c>
      <c r="C560" s="33" t="s">
        <v>13</v>
      </c>
      <c r="D560" s="33" t="s">
        <v>68</v>
      </c>
      <c r="E560" s="33" t="s">
        <v>65</v>
      </c>
      <c r="F560" s="33" t="s">
        <v>57</v>
      </c>
      <c r="G560" s="33" t="s">
        <v>57</v>
      </c>
      <c r="H560" s="71" t="s">
        <v>66</v>
      </c>
      <c r="I560" s="33" t="s">
        <v>2358</v>
      </c>
      <c r="J560" s="33" t="s">
        <v>2359</v>
      </c>
      <c r="K560" s="33" t="s">
        <v>4040</v>
      </c>
      <c r="L560" s="32">
        <v>3</v>
      </c>
      <c r="M560" s="32">
        <v>882</v>
      </c>
      <c r="N560" s="33"/>
      <c r="O560" s="32" t="s">
        <v>90</v>
      </c>
      <c r="P560" s="33"/>
      <c r="Q560" s="26" t="s">
        <v>14</v>
      </c>
      <c r="R560" s="24">
        <v>0</v>
      </c>
    </row>
    <row r="561" spans="1:18" ht="21" customHeight="1" x14ac:dyDescent="0.25">
      <c r="A561" s="32" t="s">
        <v>1975</v>
      </c>
      <c r="B561" s="32" t="s">
        <v>14</v>
      </c>
      <c r="C561" s="33" t="s">
        <v>13</v>
      </c>
      <c r="D561" s="33" t="s">
        <v>68</v>
      </c>
      <c r="E561" s="33" t="s">
        <v>65</v>
      </c>
      <c r="F561" s="33" t="s">
        <v>57</v>
      </c>
      <c r="G561" s="33" t="s">
        <v>57</v>
      </c>
      <c r="H561" s="71" t="s">
        <v>66</v>
      </c>
      <c r="I561" s="33" t="s">
        <v>2360</v>
      </c>
      <c r="J561" s="33" t="s">
        <v>106</v>
      </c>
      <c r="K561" s="33" t="s">
        <v>4041</v>
      </c>
      <c r="L561" s="32">
        <v>6</v>
      </c>
      <c r="M561" s="32">
        <v>1800</v>
      </c>
      <c r="N561" s="33"/>
      <c r="O561" s="32" t="s">
        <v>90</v>
      </c>
      <c r="P561" s="33"/>
      <c r="Q561" s="26" t="s">
        <v>14</v>
      </c>
      <c r="R561" s="24">
        <v>0</v>
      </c>
    </row>
    <row r="562" spans="1:18" ht="21" customHeight="1" x14ac:dyDescent="0.25">
      <c r="A562" s="32" t="s">
        <v>1978</v>
      </c>
      <c r="B562" s="32" t="s">
        <v>14</v>
      </c>
      <c r="C562" s="33" t="s">
        <v>13</v>
      </c>
      <c r="D562" s="33" t="s">
        <v>68</v>
      </c>
      <c r="E562" s="33" t="s">
        <v>65</v>
      </c>
      <c r="F562" s="33" t="s">
        <v>57</v>
      </c>
      <c r="G562" s="33" t="s">
        <v>57</v>
      </c>
      <c r="H562" s="71" t="s">
        <v>66</v>
      </c>
      <c r="I562" s="33" t="s">
        <v>2362</v>
      </c>
      <c r="J562" s="33" t="s">
        <v>2363</v>
      </c>
      <c r="K562" s="33" t="s">
        <v>4475</v>
      </c>
      <c r="L562" s="32">
        <v>7</v>
      </c>
      <c r="M562" s="32">
        <v>2100</v>
      </c>
      <c r="N562" s="33"/>
      <c r="O562" s="32" t="s">
        <v>90</v>
      </c>
      <c r="P562" s="33"/>
      <c r="Q562" s="26" t="s">
        <v>14</v>
      </c>
      <c r="R562" s="24">
        <v>0</v>
      </c>
    </row>
    <row r="563" spans="1:18" ht="21" customHeight="1" x14ac:dyDescent="0.25">
      <c r="A563" s="32" t="s">
        <v>1981</v>
      </c>
      <c r="B563" s="32" t="s">
        <v>14</v>
      </c>
      <c r="C563" s="33" t="s">
        <v>13</v>
      </c>
      <c r="D563" s="33" t="s">
        <v>68</v>
      </c>
      <c r="E563" s="33" t="s">
        <v>65</v>
      </c>
      <c r="F563" s="33" t="s">
        <v>57</v>
      </c>
      <c r="G563" s="33" t="s">
        <v>57</v>
      </c>
      <c r="H563" s="71" t="s">
        <v>66</v>
      </c>
      <c r="I563" s="33" t="s">
        <v>2365</v>
      </c>
      <c r="J563" s="33" t="s">
        <v>2366</v>
      </c>
      <c r="K563" s="33" t="s">
        <v>4042</v>
      </c>
      <c r="L563" s="32">
        <v>8</v>
      </c>
      <c r="M563" s="32">
        <v>2400</v>
      </c>
      <c r="N563" s="33"/>
      <c r="O563" s="32" t="s">
        <v>90</v>
      </c>
      <c r="P563" s="33"/>
      <c r="Q563" s="26" t="s">
        <v>14</v>
      </c>
      <c r="R563" s="24">
        <v>0</v>
      </c>
    </row>
    <row r="564" spans="1:18" ht="21" customHeight="1" x14ac:dyDescent="0.25">
      <c r="A564" s="32" t="s">
        <v>1984</v>
      </c>
      <c r="B564" s="32" t="s">
        <v>14</v>
      </c>
      <c r="C564" s="33" t="s">
        <v>13</v>
      </c>
      <c r="D564" s="33" t="s">
        <v>68</v>
      </c>
      <c r="E564" s="33" t="s">
        <v>65</v>
      </c>
      <c r="F564" s="33" t="s">
        <v>57</v>
      </c>
      <c r="G564" s="33" t="s">
        <v>57</v>
      </c>
      <c r="H564" s="71" t="s">
        <v>66</v>
      </c>
      <c r="I564" s="33" t="s">
        <v>2368</v>
      </c>
      <c r="J564" s="33" t="s">
        <v>2369</v>
      </c>
      <c r="K564" s="33" t="s">
        <v>3715</v>
      </c>
      <c r="L564" s="32">
        <v>6</v>
      </c>
      <c r="M564" s="32">
        <v>1800</v>
      </c>
      <c r="N564" s="33"/>
      <c r="O564" s="32" t="s">
        <v>90</v>
      </c>
      <c r="P564" s="33"/>
      <c r="Q564" s="26" t="s">
        <v>14</v>
      </c>
      <c r="R564" s="24">
        <v>0</v>
      </c>
    </row>
    <row r="565" spans="1:18" ht="21" customHeight="1" x14ac:dyDescent="0.25">
      <c r="A565" s="32" t="s">
        <v>1987</v>
      </c>
      <c r="B565" s="32" t="s">
        <v>14</v>
      </c>
      <c r="C565" s="33" t="s">
        <v>13</v>
      </c>
      <c r="D565" s="33" t="s">
        <v>68</v>
      </c>
      <c r="E565" s="33" t="s">
        <v>65</v>
      </c>
      <c r="F565" s="33" t="s">
        <v>57</v>
      </c>
      <c r="G565" s="33" t="s">
        <v>57</v>
      </c>
      <c r="H565" s="71" t="s">
        <v>66</v>
      </c>
      <c r="I565" s="33" t="s">
        <v>2371</v>
      </c>
      <c r="J565" s="33" t="s">
        <v>2372</v>
      </c>
      <c r="K565" s="33" t="s">
        <v>4043</v>
      </c>
      <c r="L565" s="32">
        <v>4</v>
      </c>
      <c r="M565" s="32">
        <v>1200</v>
      </c>
      <c r="N565" s="33"/>
      <c r="O565" s="32" t="s">
        <v>90</v>
      </c>
      <c r="P565" s="33"/>
      <c r="Q565" s="26" t="s">
        <v>14</v>
      </c>
      <c r="R565" s="24">
        <v>0</v>
      </c>
    </row>
    <row r="566" spans="1:18" ht="21" customHeight="1" x14ac:dyDescent="0.25">
      <c r="A566" s="32" t="s">
        <v>1990</v>
      </c>
      <c r="B566" s="32" t="s">
        <v>14</v>
      </c>
      <c r="C566" s="33" t="s">
        <v>13</v>
      </c>
      <c r="D566" s="33" t="s">
        <v>68</v>
      </c>
      <c r="E566" s="33" t="s">
        <v>65</v>
      </c>
      <c r="F566" s="33" t="s">
        <v>57</v>
      </c>
      <c r="G566" s="33" t="s">
        <v>57</v>
      </c>
      <c r="H566" s="71" t="s">
        <v>66</v>
      </c>
      <c r="I566" s="33" t="s">
        <v>2374</v>
      </c>
      <c r="J566" s="33" t="s">
        <v>47</v>
      </c>
      <c r="K566" s="33" t="s">
        <v>3724</v>
      </c>
      <c r="L566" s="32">
        <v>2</v>
      </c>
      <c r="M566" s="32">
        <v>600</v>
      </c>
      <c r="N566" s="33"/>
      <c r="O566" s="32" t="s">
        <v>90</v>
      </c>
      <c r="P566" s="33"/>
      <c r="Q566" s="26" t="s">
        <v>14</v>
      </c>
      <c r="R566" s="24">
        <v>0</v>
      </c>
    </row>
    <row r="567" spans="1:18" ht="21" customHeight="1" x14ac:dyDescent="0.25">
      <c r="A567" s="32" t="s">
        <v>1993</v>
      </c>
      <c r="B567" s="32" t="s">
        <v>14</v>
      </c>
      <c r="C567" s="33" t="s">
        <v>13</v>
      </c>
      <c r="D567" s="33" t="s">
        <v>68</v>
      </c>
      <c r="E567" s="33" t="s">
        <v>65</v>
      </c>
      <c r="F567" s="33" t="s">
        <v>57</v>
      </c>
      <c r="G567" s="33" t="s">
        <v>57</v>
      </c>
      <c r="H567" s="71" t="s">
        <v>66</v>
      </c>
      <c r="I567" s="33" t="s">
        <v>2375</v>
      </c>
      <c r="J567" s="33" t="s">
        <v>49</v>
      </c>
      <c r="K567" s="33" t="s">
        <v>4044</v>
      </c>
      <c r="L567" s="32">
        <v>3</v>
      </c>
      <c r="M567" s="32">
        <v>900</v>
      </c>
      <c r="N567" s="33"/>
      <c r="O567" s="32" t="s">
        <v>90</v>
      </c>
      <c r="P567" s="33"/>
      <c r="Q567" s="26" t="s">
        <v>14</v>
      </c>
      <c r="R567" s="24">
        <v>0</v>
      </c>
    </row>
    <row r="568" spans="1:18" ht="21" customHeight="1" x14ac:dyDescent="0.25">
      <c r="A568" s="32" t="s">
        <v>1996</v>
      </c>
      <c r="B568" s="32" t="s">
        <v>14</v>
      </c>
      <c r="C568" s="33" t="s">
        <v>13</v>
      </c>
      <c r="D568" s="33" t="s">
        <v>68</v>
      </c>
      <c r="E568" s="33" t="s">
        <v>65</v>
      </c>
      <c r="F568" s="33" t="s">
        <v>57</v>
      </c>
      <c r="G568" s="33" t="s">
        <v>57</v>
      </c>
      <c r="H568" s="71" t="s">
        <v>66</v>
      </c>
      <c r="I568" s="33" t="s">
        <v>2376</v>
      </c>
      <c r="J568" s="33" t="s">
        <v>50</v>
      </c>
      <c r="K568" s="33" t="s">
        <v>4045</v>
      </c>
      <c r="L568" s="32">
        <v>3</v>
      </c>
      <c r="M568" s="32">
        <v>900</v>
      </c>
      <c r="N568" s="33"/>
      <c r="O568" s="32" t="s">
        <v>90</v>
      </c>
      <c r="P568" s="33"/>
      <c r="Q568" s="26" t="s">
        <v>14</v>
      </c>
      <c r="R568" s="24">
        <v>0</v>
      </c>
    </row>
    <row r="569" spans="1:18" ht="21" customHeight="1" x14ac:dyDescent="0.25">
      <c r="A569" s="32" t="s">
        <v>1999</v>
      </c>
      <c r="B569" s="32" t="s">
        <v>14</v>
      </c>
      <c r="C569" s="33" t="s">
        <v>13</v>
      </c>
      <c r="D569" s="33" t="s">
        <v>68</v>
      </c>
      <c r="E569" s="33" t="s">
        <v>65</v>
      </c>
      <c r="F569" s="33" t="s">
        <v>57</v>
      </c>
      <c r="G569" s="33" t="s">
        <v>57</v>
      </c>
      <c r="H569" s="71" t="s">
        <v>66</v>
      </c>
      <c r="I569" s="33" t="s">
        <v>2377</v>
      </c>
      <c r="J569" s="33" t="s">
        <v>52</v>
      </c>
      <c r="K569" s="33" t="s">
        <v>2378</v>
      </c>
      <c r="L569" s="32">
        <v>7</v>
      </c>
      <c r="M569" s="32">
        <v>2100</v>
      </c>
      <c r="N569" s="33"/>
      <c r="O569" s="32" t="s">
        <v>90</v>
      </c>
      <c r="P569" s="33"/>
      <c r="Q569" s="26" t="s">
        <v>14</v>
      </c>
      <c r="R569" s="24">
        <v>0</v>
      </c>
    </row>
    <row r="570" spans="1:18" ht="21" customHeight="1" x14ac:dyDescent="0.25">
      <c r="A570" s="32" t="s">
        <v>2002</v>
      </c>
      <c r="B570" s="32" t="s">
        <v>14</v>
      </c>
      <c r="C570" s="33" t="s">
        <v>13</v>
      </c>
      <c r="D570" s="33" t="s">
        <v>68</v>
      </c>
      <c r="E570" s="33" t="s">
        <v>65</v>
      </c>
      <c r="F570" s="33" t="s">
        <v>57</v>
      </c>
      <c r="G570" s="33" t="s">
        <v>57</v>
      </c>
      <c r="H570" s="71" t="s">
        <v>66</v>
      </c>
      <c r="I570" s="33" t="s">
        <v>2380</v>
      </c>
      <c r="J570" s="33" t="s">
        <v>2381</v>
      </c>
      <c r="K570" s="33" t="s">
        <v>4046</v>
      </c>
      <c r="L570" s="32">
        <v>4</v>
      </c>
      <c r="M570" s="32">
        <v>1200</v>
      </c>
      <c r="N570" s="33"/>
      <c r="O570" s="32" t="s">
        <v>90</v>
      </c>
      <c r="P570" s="33"/>
      <c r="Q570" s="26" t="s">
        <v>14</v>
      </c>
      <c r="R570" s="24">
        <v>0</v>
      </c>
    </row>
    <row r="571" spans="1:18" ht="21" customHeight="1" x14ac:dyDescent="0.25">
      <c r="A571" s="32" t="s">
        <v>2005</v>
      </c>
      <c r="B571" s="32" t="s">
        <v>14</v>
      </c>
      <c r="C571" s="33" t="s">
        <v>13</v>
      </c>
      <c r="D571" s="33" t="s">
        <v>68</v>
      </c>
      <c r="E571" s="33" t="s">
        <v>65</v>
      </c>
      <c r="F571" s="33" t="s">
        <v>57</v>
      </c>
      <c r="G571" s="33" t="s">
        <v>57</v>
      </c>
      <c r="H571" s="71" t="s">
        <v>66</v>
      </c>
      <c r="I571" s="33" t="s">
        <v>2382</v>
      </c>
      <c r="J571" s="33" t="s">
        <v>2383</v>
      </c>
      <c r="K571" s="33" t="s">
        <v>4047</v>
      </c>
      <c r="L571" s="32">
        <v>9</v>
      </c>
      <c r="M571" s="32">
        <v>2700</v>
      </c>
      <c r="N571" s="33"/>
      <c r="O571" s="32" t="s">
        <v>90</v>
      </c>
      <c r="P571" s="33"/>
      <c r="Q571" s="26" t="s">
        <v>14</v>
      </c>
      <c r="R571" s="24">
        <v>0</v>
      </c>
    </row>
    <row r="572" spans="1:18" ht="21" customHeight="1" x14ac:dyDescent="0.25">
      <c r="A572" s="32" t="s">
        <v>2009</v>
      </c>
      <c r="B572" s="32" t="s">
        <v>14</v>
      </c>
      <c r="C572" s="33" t="s">
        <v>13</v>
      </c>
      <c r="D572" s="33" t="s">
        <v>68</v>
      </c>
      <c r="E572" s="33" t="s">
        <v>65</v>
      </c>
      <c r="F572" s="33" t="s">
        <v>57</v>
      </c>
      <c r="G572" s="33" t="s">
        <v>57</v>
      </c>
      <c r="H572" s="71" t="s">
        <v>66</v>
      </c>
      <c r="I572" s="33" t="s">
        <v>2384</v>
      </c>
      <c r="J572" s="33" t="s">
        <v>2385</v>
      </c>
      <c r="K572" s="33" t="s">
        <v>4048</v>
      </c>
      <c r="L572" s="32">
        <v>13</v>
      </c>
      <c r="M572" s="32">
        <v>3900</v>
      </c>
      <c r="N572" s="33"/>
      <c r="O572" s="32" t="s">
        <v>90</v>
      </c>
      <c r="P572" s="33"/>
      <c r="Q572" s="26" t="s">
        <v>14</v>
      </c>
      <c r="R572" s="24">
        <v>0</v>
      </c>
    </row>
    <row r="573" spans="1:18" ht="21" customHeight="1" x14ac:dyDescent="0.25">
      <c r="A573" s="32" t="s">
        <v>2011</v>
      </c>
      <c r="B573" s="32" t="s">
        <v>14</v>
      </c>
      <c r="C573" s="33" t="s">
        <v>13</v>
      </c>
      <c r="D573" s="33" t="s">
        <v>68</v>
      </c>
      <c r="E573" s="33" t="s">
        <v>65</v>
      </c>
      <c r="F573" s="33" t="s">
        <v>57</v>
      </c>
      <c r="G573" s="33" t="s">
        <v>57</v>
      </c>
      <c r="H573" s="71" t="s">
        <v>66</v>
      </c>
      <c r="I573" s="33" t="s">
        <v>2386</v>
      </c>
      <c r="J573" s="33" t="s">
        <v>2387</v>
      </c>
      <c r="K573" s="33" t="s">
        <v>4049</v>
      </c>
      <c r="L573" s="32">
        <v>13</v>
      </c>
      <c r="M573" s="32">
        <v>3900</v>
      </c>
      <c r="N573" s="33"/>
      <c r="O573" s="32" t="s">
        <v>90</v>
      </c>
      <c r="P573" s="33"/>
      <c r="Q573" s="26" t="s">
        <v>14</v>
      </c>
      <c r="R573" s="24">
        <v>0</v>
      </c>
    </row>
    <row r="574" spans="1:18" ht="21" customHeight="1" x14ac:dyDescent="0.25">
      <c r="A574" s="32" t="s">
        <v>2014</v>
      </c>
      <c r="B574" s="32" t="s">
        <v>14</v>
      </c>
      <c r="C574" s="33" t="s">
        <v>13</v>
      </c>
      <c r="D574" s="33" t="s">
        <v>68</v>
      </c>
      <c r="E574" s="33" t="s">
        <v>65</v>
      </c>
      <c r="F574" s="33" t="s">
        <v>57</v>
      </c>
      <c r="G574" s="33" t="s">
        <v>57</v>
      </c>
      <c r="H574" s="71" t="s">
        <v>66</v>
      </c>
      <c r="I574" s="33" t="s">
        <v>2389</v>
      </c>
      <c r="J574" s="33" t="s">
        <v>2390</v>
      </c>
      <c r="K574" s="33" t="s">
        <v>4050</v>
      </c>
      <c r="L574" s="32">
        <v>5</v>
      </c>
      <c r="M574" s="32">
        <v>1500</v>
      </c>
      <c r="N574" s="33"/>
      <c r="O574" s="32" t="s">
        <v>90</v>
      </c>
      <c r="P574" s="33"/>
      <c r="Q574" s="26" t="s">
        <v>14</v>
      </c>
      <c r="R574" s="24">
        <v>0</v>
      </c>
    </row>
    <row r="575" spans="1:18" ht="21" customHeight="1" x14ac:dyDescent="0.25">
      <c r="A575" s="32" t="s">
        <v>2017</v>
      </c>
      <c r="B575" s="32" t="s">
        <v>14</v>
      </c>
      <c r="C575" s="33" t="s">
        <v>13</v>
      </c>
      <c r="D575" s="33" t="s">
        <v>68</v>
      </c>
      <c r="E575" s="33" t="s">
        <v>65</v>
      </c>
      <c r="F575" s="33" t="s">
        <v>57</v>
      </c>
      <c r="G575" s="33" t="s">
        <v>57</v>
      </c>
      <c r="H575" s="71" t="s">
        <v>66</v>
      </c>
      <c r="I575" s="33" t="s">
        <v>2391</v>
      </c>
      <c r="J575" s="33" t="s">
        <v>2392</v>
      </c>
      <c r="K575" s="33" t="s">
        <v>4051</v>
      </c>
      <c r="L575" s="32">
        <v>12</v>
      </c>
      <c r="M575" s="32">
        <v>3439</v>
      </c>
      <c r="N575" s="33"/>
      <c r="O575" s="32" t="s">
        <v>90</v>
      </c>
      <c r="P575" s="33"/>
      <c r="Q575" s="26" t="s">
        <v>14</v>
      </c>
      <c r="R575" s="24">
        <v>0</v>
      </c>
    </row>
    <row r="576" spans="1:18" ht="21" customHeight="1" x14ac:dyDescent="0.25">
      <c r="A576" s="32" t="s">
        <v>2020</v>
      </c>
      <c r="B576" s="32" t="s">
        <v>14</v>
      </c>
      <c r="C576" s="33" t="s">
        <v>13</v>
      </c>
      <c r="D576" s="33" t="s">
        <v>68</v>
      </c>
      <c r="E576" s="33" t="s">
        <v>65</v>
      </c>
      <c r="F576" s="33" t="s">
        <v>57</v>
      </c>
      <c r="G576" s="33" t="s">
        <v>57</v>
      </c>
      <c r="H576" s="71" t="s">
        <v>66</v>
      </c>
      <c r="I576" s="33" t="s">
        <v>2393</v>
      </c>
      <c r="J576" s="33" t="s">
        <v>2394</v>
      </c>
      <c r="K576" s="33" t="s">
        <v>4052</v>
      </c>
      <c r="L576" s="32">
        <v>13</v>
      </c>
      <c r="M576" s="32">
        <v>3900</v>
      </c>
      <c r="N576" s="33"/>
      <c r="O576" s="32" t="s">
        <v>90</v>
      </c>
      <c r="P576" s="33"/>
      <c r="Q576" s="26" t="s">
        <v>14</v>
      </c>
      <c r="R576" s="24">
        <v>0</v>
      </c>
    </row>
    <row r="577" spans="1:18" ht="21" customHeight="1" x14ac:dyDescent="0.25">
      <c r="A577" s="32" t="s">
        <v>2023</v>
      </c>
      <c r="B577" s="32" t="s">
        <v>14</v>
      </c>
      <c r="C577" s="33" t="s">
        <v>13</v>
      </c>
      <c r="D577" s="33" t="s">
        <v>68</v>
      </c>
      <c r="E577" s="33" t="s">
        <v>65</v>
      </c>
      <c r="F577" s="33" t="s">
        <v>57</v>
      </c>
      <c r="G577" s="33" t="s">
        <v>57</v>
      </c>
      <c r="H577" s="71" t="s">
        <v>66</v>
      </c>
      <c r="I577" s="33" t="s">
        <v>2395</v>
      </c>
      <c r="J577" s="33" t="s">
        <v>2396</v>
      </c>
      <c r="K577" s="33" t="s">
        <v>4053</v>
      </c>
      <c r="L577" s="32">
        <v>13</v>
      </c>
      <c r="M577" s="32">
        <v>3900</v>
      </c>
      <c r="N577" s="33"/>
      <c r="O577" s="32" t="s">
        <v>90</v>
      </c>
      <c r="P577" s="33"/>
      <c r="Q577" s="26" t="s">
        <v>14</v>
      </c>
      <c r="R577" s="24">
        <v>0</v>
      </c>
    </row>
    <row r="578" spans="1:18" ht="21" customHeight="1" x14ac:dyDescent="0.25">
      <c r="A578" s="32" t="s">
        <v>2026</v>
      </c>
      <c r="B578" s="32" t="s">
        <v>14</v>
      </c>
      <c r="C578" s="33" t="s">
        <v>13</v>
      </c>
      <c r="D578" s="33" t="s">
        <v>68</v>
      </c>
      <c r="E578" s="33" t="s">
        <v>65</v>
      </c>
      <c r="F578" s="33" t="s">
        <v>57</v>
      </c>
      <c r="G578" s="33" t="s">
        <v>57</v>
      </c>
      <c r="H578" s="71" t="s">
        <v>66</v>
      </c>
      <c r="I578" s="33" t="s">
        <v>2397</v>
      </c>
      <c r="J578" s="33" t="s">
        <v>2398</v>
      </c>
      <c r="K578" s="33" t="s">
        <v>4054</v>
      </c>
      <c r="L578" s="32">
        <v>7</v>
      </c>
      <c r="M578" s="32">
        <v>2100</v>
      </c>
      <c r="N578" s="33"/>
      <c r="O578" s="32" t="s">
        <v>90</v>
      </c>
      <c r="P578" s="33"/>
      <c r="Q578" s="26" t="s">
        <v>14</v>
      </c>
      <c r="R578" s="24">
        <v>0</v>
      </c>
    </row>
    <row r="579" spans="1:18" ht="21" customHeight="1" x14ac:dyDescent="0.25">
      <c r="A579" s="32" t="s">
        <v>2029</v>
      </c>
      <c r="B579" s="32" t="s">
        <v>14</v>
      </c>
      <c r="C579" s="33" t="s">
        <v>13</v>
      </c>
      <c r="D579" s="33" t="s">
        <v>68</v>
      </c>
      <c r="E579" s="33" t="s">
        <v>65</v>
      </c>
      <c r="F579" s="33" t="s">
        <v>57</v>
      </c>
      <c r="G579" s="33" t="s">
        <v>57</v>
      </c>
      <c r="H579" s="71" t="s">
        <v>66</v>
      </c>
      <c r="I579" s="33" t="s">
        <v>2399</v>
      </c>
      <c r="J579" s="33" t="s">
        <v>4476</v>
      </c>
      <c r="K579" s="33" t="s">
        <v>4055</v>
      </c>
      <c r="L579" s="32">
        <v>8</v>
      </c>
      <c r="M579" s="32">
        <v>2400</v>
      </c>
      <c r="N579" s="33"/>
      <c r="O579" s="32" t="s">
        <v>90</v>
      </c>
      <c r="P579" s="33"/>
      <c r="Q579" s="26" t="s">
        <v>14</v>
      </c>
      <c r="R579" s="24">
        <v>0</v>
      </c>
    </row>
    <row r="580" spans="1:18" ht="21" customHeight="1" x14ac:dyDescent="0.25">
      <c r="A580" s="32" t="s">
        <v>2032</v>
      </c>
      <c r="B580" s="32" t="s">
        <v>14</v>
      </c>
      <c r="C580" s="33" t="s">
        <v>13</v>
      </c>
      <c r="D580" s="33" t="s">
        <v>68</v>
      </c>
      <c r="E580" s="33" t="s">
        <v>65</v>
      </c>
      <c r="F580" s="33" t="s">
        <v>57</v>
      </c>
      <c r="G580" s="33" t="s">
        <v>57</v>
      </c>
      <c r="H580" s="71" t="s">
        <v>66</v>
      </c>
      <c r="I580" s="33" t="s">
        <v>2400</v>
      </c>
      <c r="J580" s="33" t="s">
        <v>4477</v>
      </c>
      <c r="K580" s="33" t="s">
        <v>4056</v>
      </c>
      <c r="L580" s="32">
        <v>13</v>
      </c>
      <c r="M580" s="32">
        <v>3900</v>
      </c>
      <c r="N580" s="33"/>
      <c r="O580" s="32" t="s">
        <v>90</v>
      </c>
      <c r="P580" s="33"/>
      <c r="Q580" s="26" t="s">
        <v>14</v>
      </c>
      <c r="R580" s="24">
        <v>0</v>
      </c>
    </row>
    <row r="581" spans="1:18" ht="21" customHeight="1" x14ac:dyDescent="0.25">
      <c r="A581" s="32" t="s">
        <v>2035</v>
      </c>
      <c r="B581" s="32" t="s">
        <v>14</v>
      </c>
      <c r="C581" s="33" t="s">
        <v>13</v>
      </c>
      <c r="D581" s="33" t="s">
        <v>68</v>
      </c>
      <c r="E581" s="33" t="s">
        <v>65</v>
      </c>
      <c r="F581" s="33" t="s">
        <v>57</v>
      </c>
      <c r="G581" s="33" t="s">
        <v>57</v>
      </c>
      <c r="H581" s="71" t="s">
        <v>66</v>
      </c>
      <c r="I581" s="33" t="s">
        <v>2401</v>
      </c>
      <c r="J581" s="33" t="s">
        <v>4478</v>
      </c>
      <c r="K581" s="33" t="s">
        <v>4057</v>
      </c>
      <c r="L581" s="32">
        <v>8</v>
      </c>
      <c r="M581" s="32">
        <v>2400</v>
      </c>
      <c r="N581" s="33"/>
      <c r="O581" s="32" t="s">
        <v>90</v>
      </c>
      <c r="P581" s="33"/>
      <c r="Q581" s="26" t="s">
        <v>14</v>
      </c>
      <c r="R581" s="24">
        <v>0</v>
      </c>
    </row>
    <row r="582" spans="1:18" ht="21" customHeight="1" x14ac:dyDescent="0.25">
      <c r="A582" s="32" t="s">
        <v>2038</v>
      </c>
      <c r="B582" s="32" t="s">
        <v>14</v>
      </c>
      <c r="C582" s="33" t="s">
        <v>13</v>
      </c>
      <c r="D582" s="33" t="s">
        <v>68</v>
      </c>
      <c r="E582" s="33" t="s">
        <v>65</v>
      </c>
      <c r="F582" s="33" t="s">
        <v>57</v>
      </c>
      <c r="G582" s="33" t="s">
        <v>57</v>
      </c>
      <c r="H582" s="71" t="s">
        <v>66</v>
      </c>
      <c r="I582" s="33" t="s">
        <v>2402</v>
      </c>
      <c r="J582" s="33" t="s">
        <v>2403</v>
      </c>
      <c r="K582" s="33" t="s">
        <v>4058</v>
      </c>
      <c r="L582" s="32">
        <v>4</v>
      </c>
      <c r="M582" s="32">
        <v>1200</v>
      </c>
      <c r="N582" s="33"/>
      <c r="O582" s="32" t="s">
        <v>90</v>
      </c>
      <c r="P582" s="33"/>
      <c r="Q582" s="26" t="s">
        <v>14</v>
      </c>
      <c r="R582" s="24">
        <v>0</v>
      </c>
    </row>
    <row r="583" spans="1:18" ht="21" customHeight="1" x14ac:dyDescent="0.25">
      <c r="A583" s="32" t="s">
        <v>2039</v>
      </c>
      <c r="B583" s="32" t="s">
        <v>14</v>
      </c>
      <c r="C583" s="33" t="s">
        <v>13</v>
      </c>
      <c r="D583" s="33" t="s">
        <v>68</v>
      </c>
      <c r="E583" s="33" t="s">
        <v>65</v>
      </c>
      <c r="F583" s="33" t="s">
        <v>57</v>
      </c>
      <c r="G583" s="33" t="s">
        <v>57</v>
      </c>
      <c r="H583" s="71" t="s">
        <v>66</v>
      </c>
      <c r="I583" s="33" t="s">
        <v>2404</v>
      </c>
      <c r="J583" s="33" t="s">
        <v>2405</v>
      </c>
      <c r="K583" s="33" t="s">
        <v>4059</v>
      </c>
      <c r="L583" s="32">
        <v>8</v>
      </c>
      <c r="M583" s="32">
        <v>2400</v>
      </c>
      <c r="N583" s="33"/>
      <c r="O583" s="32" t="s">
        <v>90</v>
      </c>
      <c r="P583" s="33"/>
      <c r="Q583" s="26" t="s">
        <v>14</v>
      </c>
      <c r="R583" s="24">
        <v>0</v>
      </c>
    </row>
    <row r="584" spans="1:18" ht="21" customHeight="1" x14ac:dyDescent="0.25">
      <c r="A584" s="32" t="s">
        <v>2042</v>
      </c>
      <c r="B584" s="32" t="s">
        <v>14</v>
      </c>
      <c r="C584" s="33" t="s">
        <v>13</v>
      </c>
      <c r="D584" s="33" t="s">
        <v>68</v>
      </c>
      <c r="E584" s="33" t="s">
        <v>65</v>
      </c>
      <c r="F584" s="33" t="s">
        <v>57</v>
      </c>
      <c r="G584" s="33" t="s">
        <v>57</v>
      </c>
      <c r="H584" s="71" t="s">
        <v>66</v>
      </c>
      <c r="I584" s="33" t="s">
        <v>2406</v>
      </c>
      <c r="J584" s="33" t="s">
        <v>3174</v>
      </c>
      <c r="K584" s="33" t="s">
        <v>4060</v>
      </c>
      <c r="L584" s="32">
        <v>10</v>
      </c>
      <c r="M584" s="32">
        <v>3000</v>
      </c>
      <c r="N584" s="33"/>
      <c r="O584" s="32" t="s">
        <v>90</v>
      </c>
      <c r="P584" s="33"/>
      <c r="Q584" s="26" t="s">
        <v>14</v>
      </c>
      <c r="R584" s="24">
        <v>0</v>
      </c>
    </row>
    <row r="585" spans="1:18" ht="21" customHeight="1" x14ac:dyDescent="0.25">
      <c r="A585" s="32" t="s">
        <v>2045</v>
      </c>
      <c r="B585" s="32" t="s">
        <v>14</v>
      </c>
      <c r="C585" s="33" t="s">
        <v>13</v>
      </c>
      <c r="D585" s="33" t="s">
        <v>68</v>
      </c>
      <c r="E585" s="33" t="s">
        <v>65</v>
      </c>
      <c r="F585" s="33" t="s">
        <v>57</v>
      </c>
      <c r="G585" s="33" t="s">
        <v>57</v>
      </c>
      <c r="H585" s="71" t="s">
        <v>66</v>
      </c>
      <c r="I585" s="33" t="s">
        <v>2407</v>
      </c>
      <c r="J585" s="33" t="s">
        <v>870</v>
      </c>
      <c r="K585" s="33" t="s">
        <v>2408</v>
      </c>
      <c r="L585" s="32">
        <v>6</v>
      </c>
      <c r="M585" s="32">
        <v>1800</v>
      </c>
      <c r="N585" s="33"/>
      <c r="O585" s="32" t="s">
        <v>90</v>
      </c>
      <c r="P585" s="33"/>
      <c r="Q585" s="26" t="s">
        <v>14</v>
      </c>
      <c r="R585" s="24">
        <v>0</v>
      </c>
    </row>
    <row r="586" spans="1:18" ht="21" customHeight="1" x14ac:dyDescent="0.25">
      <c r="A586" s="32" t="s">
        <v>2048</v>
      </c>
      <c r="B586" s="32" t="s">
        <v>14</v>
      </c>
      <c r="C586" s="33" t="s">
        <v>13</v>
      </c>
      <c r="D586" s="33" t="s">
        <v>68</v>
      </c>
      <c r="E586" s="33" t="s">
        <v>65</v>
      </c>
      <c r="F586" s="33" t="s">
        <v>57</v>
      </c>
      <c r="G586" s="33" t="s">
        <v>57</v>
      </c>
      <c r="H586" s="71" t="s">
        <v>66</v>
      </c>
      <c r="I586" s="33" t="s">
        <v>2410</v>
      </c>
      <c r="J586" s="33" t="s">
        <v>2411</v>
      </c>
      <c r="K586" s="33" t="s">
        <v>4061</v>
      </c>
      <c r="L586" s="32">
        <v>5</v>
      </c>
      <c r="M586" s="32">
        <v>1500</v>
      </c>
      <c r="N586" s="33"/>
      <c r="O586" s="32" t="s">
        <v>90</v>
      </c>
      <c r="P586" s="33"/>
      <c r="Q586" s="26" t="s">
        <v>14</v>
      </c>
      <c r="R586" s="24">
        <v>0</v>
      </c>
    </row>
    <row r="587" spans="1:18" ht="21" customHeight="1" x14ac:dyDescent="0.25">
      <c r="A587" s="32" t="s">
        <v>2049</v>
      </c>
      <c r="B587" s="32" t="s">
        <v>14</v>
      </c>
      <c r="C587" s="33" t="s">
        <v>13</v>
      </c>
      <c r="D587" s="33" t="s">
        <v>68</v>
      </c>
      <c r="E587" s="33" t="s">
        <v>65</v>
      </c>
      <c r="F587" s="33" t="s">
        <v>57</v>
      </c>
      <c r="G587" s="33" t="s">
        <v>57</v>
      </c>
      <c r="H587" s="71" t="s">
        <v>66</v>
      </c>
      <c r="I587" s="33" t="s">
        <v>2412</v>
      </c>
      <c r="J587" s="33" t="s">
        <v>2413</v>
      </c>
      <c r="K587" s="33" t="s">
        <v>4062</v>
      </c>
      <c r="L587" s="32">
        <v>10</v>
      </c>
      <c r="M587" s="32">
        <v>3000</v>
      </c>
      <c r="N587" s="33"/>
      <c r="O587" s="32" t="s">
        <v>90</v>
      </c>
      <c r="P587" s="33"/>
      <c r="Q587" s="26" t="s">
        <v>14</v>
      </c>
      <c r="R587" s="24">
        <v>0</v>
      </c>
    </row>
    <row r="588" spans="1:18" ht="21" customHeight="1" x14ac:dyDescent="0.25">
      <c r="A588" s="32" t="s">
        <v>734</v>
      </c>
      <c r="B588" s="32" t="s">
        <v>14</v>
      </c>
      <c r="C588" s="33" t="s">
        <v>13</v>
      </c>
      <c r="D588" s="33" t="s">
        <v>68</v>
      </c>
      <c r="E588" s="33" t="s">
        <v>65</v>
      </c>
      <c r="F588" s="33" t="s">
        <v>57</v>
      </c>
      <c r="G588" s="33" t="s">
        <v>57</v>
      </c>
      <c r="H588" s="71" t="s">
        <v>66</v>
      </c>
      <c r="I588" s="33" t="s">
        <v>2415</v>
      </c>
      <c r="J588" s="33" t="s">
        <v>2416</v>
      </c>
      <c r="K588" s="33" t="s">
        <v>4063</v>
      </c>
      <c r="L588" s="32">
        <v>4</v>
      </c>
      <c r="M588" s="32">
        <v>1200</v>
      </c>
      <c r="N588" s="33"/>
      <c r="O588" s="32" t="s">
        <v>90</v>
      </c>
      <c r="P588" s="33"/>
      <c r="Q588" s="26" t="s">
        <v>14</v>
      </c>
      <c r="R588" s="24">
        <v>0</v>
      </c>
    </row>
    <row r="589" spans="1:18" ht="21" customHeight="1" x14ac:dyDescent="0.25">
      <c r="A589" s="32" t="s">
        <v>2053</v>
      </c>
      <c r="B589" s="32" t="s">
        <v>14</v>
      </c>
      <c r="C589" s="33" t="s">
        <v>13</v>
      </c>
      <c r="D589" s="33" t="s">
        <v>68</v>
      </c>
      <c r="E589" s="33" t="s">
        <v>65</v>
      </c>
      <c r="F589" s="33" t="s">
        <v>57</v>
      </c>
      <c r="G589" s="33" t="s">
        <v>57</v>
      </c>
      <c r="H589" s="71" t="s">
        <v>66</v>
      </c>
      <c r="I589" s="33" t="s">
        <v>2417</v>
      </c>
      <c r="J589" s="33" t="s">
        <v>2418</v>
      </c>
      <c r="K589" s="33" t="s">
        <v>4064</v>
      </c>
      <c r="L589" s="32">
        <v>10</v>
      </c>
      <c r="M589" s="32">
        <v>3000</v>
      </c>
      <c r="N589" s="33"/>
      <c r="O589" s="32" t="s">
        <v>90</v>
      </c>
      <c r="P589" s="33"/>
      <c r="Q589" s="26" t="s">
        <v>14</v>
      </c>
      <c r="R589" s="24">
        <v>0</v>
      </c>
    </row>
    <row r="590" spans="1:18" ht="21" customHeight="1" x14ac:dyDescent="0.25">
      <c r="A590" s="32" t="s">
        <v>2055</v>
      </c>
      <c r="B590" s="32" t="s">
        <v>14</v>
      </c>
      <c r="C590" s="33" t="s">
        <v>13</v>
      </c>
      <c r="D590" s="33" t="s">
        <v>68</v>
      </c>
      <c r="E590" s="33" t="s">
        <v>65</v>
      </c>
      <c r="F590" s="33" t="s">
        <v>57</v>
      </c>
      <c r="G590" s="33" t="s">
        <v>57</v>
      </c>
      <c r="H590" s="71" t="s">
        <v>66</v>
      </c>
      <c r="I590" s="33" t="s">
        <v>2419</v>
      </c>
      <c r="J590" s="33" t="s">
        <v>2420</v>
      </c>
      <c r="K590" s="33" t="s">
        <v>4065</v>
      </c>
      <c r="L590" s="32">
        <v>13</v>
      </c>
      <c r="M590" s="32">
        <v>3900</v>
      </c>
      <c r="N590" s="33"/>
      <c r="O590" s="32" t="s">
        <v>90</v>
      </c>
      <c r="P590" s="33"/>
      <c r="Q590" s="26" t="s">
        <v>14</v>
      </c>
      <c r="R590" s="24">
        <v>0</v>
      </c>
    </row>
    <row r="591" spans="1:18" ht="21" customHeight="1" x14ac:dyDescent="0.25">
      <c r="A591" s="32" t="s">
        <v>2057</v>
      </c>
      <c r="B591" s="32" t="s">
        <v>14</v>
      </c>
      <c r="C591" s="33" t="s">
        <v>13</v>
      </c>
      <c r="D591" s="33" t="s">
        <v>68</v>
      </c>
      <c r="E591" s="33" t="s">
        <v>65</v>
      </c>
      <c r="F591" s="33" t="s">
        <v>57</v>
      </c>
      <c r="G591" s="33" t="s">
        <v>57</v>
      </c>
      <c r="H591" s="71" t="s">
        <v>66</v>
      </c>
      <c r="I591" s="33" t="s">
        <v>2421</v>
      </c>
      <c r="J591" s="33" t="s">
        <v>2422</v>
      </c>
      <c r="K591" s="33" t="s">
        <v>4066</v>
      </c>
      <c r="L591" s="32">
        <v>7</v>
      </c>
      <c r="M591" s="32">
        <v>2100</v>
      </c>
      <c r="N591" s="33"/>
      <c r="O591" s="32" t="s">
        <v>90</v>
      </c>
      <c r="P591" s="33"/>
      <c r="Q591" s="26" t="s">
        <v>14</v>
      </c>
      <c r="R591" s="24">
        <v>0</v>
      </c>
    </row>
    <row r="592" spans="1:18" ht="21" customHeight="1" x14ac:dyDescent="0.25">
      <c r="A592" s="32" t="s">
        <v>2059</v>
      </c>
      <c r="B592" s="32" t="s">
        <v>14</v>
      </c>
      <c r="C592" s="33" t="s">
        <v>13</v>
      </c>
      <c r="D592" s="33" t="s">
        <v>68</v>
      </c>
      <c r="E592" s="33" t="s">
        <v>65</v>
      </c>
      <c r="F592" s="33" t="s">
        <v>57</v>
      </c>
      <c r="G592" s="33" t="s">
        <v>57</v>
      </c>
      <c r="H592" s="71" t="s">
        <v>66</v>
      </c>
      <c r="I592" s="33" t="s">
        <v>2424</v>
      </c>
      <c r="J592" s="33" t="s">
        <v>2425</v>
      </c>
      <c r="K592" s="33" t="s">
        <v>2426</v>
      </c>
      <c r="L592" s="32">
        <v>3</v>
      </c>
      <c r="M592" s="32">
        <v>900</v>
      </c>
      <c r="N592" s="33"/>
      <c r="O592" s="32" t="s">
        <v>90</v>
      </c>
      <c r="P592" s="33"/>
      <c r="Q592" s="26" t="s">
        <v>14</v>
      </c>
      <c r="R592" s="24">
        <v>0</v>
      </c>
    </row>
    <row r="593" spans="1:18" ht="21" customHeight="1" x14ac:dyDescent="0.25">
      <c r="A593" s="32" t="s">
        <v>2061</v>
      </c>
      <c r="B593" s="32" t="s">
        <v>14</v>
      </c>
      <c r="C593" s="33" t="s">
        <v>13</v>
      </c>
      <c r="D593" s="33" t="s">
        <v>68</v>
      </c>
      <c r="E593" s="33" t="s">
        <v>65</v>
      </c>
      <c r="F593" s="33" t="s">
        <v>57</v>
      </c>
      <c r="G593" s="33" t="s">
        <v>57</v>
      </c>
      <c r="H593" s="71" t="s">
        <v>66</v>
      </c>
      <c r="I593" s="33" t="s">
        <v>2428</v>
      </c>
      <c r="J593" s="33" t="s">
        <v>107</v>
      </c>
      <c r="K593" s="33" t="s">
        <v>4067</v>
      </c>
      <c r="L593" s="32">
        <v>5</v>
      </c>
      <c r="M593" s="32">
        <v>1500</v>
      </c>
      <c r="N593" s="33"/>
      <c r="O593" s="32" t="s">
        <v>90</v>
      </c>
      <c r="P593" s="33"/>
      <c r="Q593" s="26" t="s">
        <v>14</v>
      </c>
      <c r="R593" s="24">
        <v>0</v>
      </c>
    </row>
    <row r="594" spans="1:18" ht="21" customHeight="1" x14ac:dyDescent="0.25">
      <c r="A594" s="32" t="s">
        <v>2063</v>
      </c>
      <c r="B594" s="32" t="s">
        <v>14</v>
      </c>
      <c r="C594" s="33" t="s">
        <v>13</v>
      </c>
      <c r="D594" s="33" t="s">
        <v>68</v>
      </c>
      <c r="E594" s="33" t="s">
        <v>65</v>
      </c>
      <c r="F594" s="33" t="s">
        <v>57</v>
      </c>
      <c r="G594" s="33" t="s">
        <v>57</v>
      </c>
      <c r="H594" s="71" t="s">
        <v>66</v>
      </c>
      <c r="I594" s="33" t="s">
        <v>2429</v>
      </c>
      <c r="J594" s="33" t="s">
        <v>2430</v>
      </c>
      <c r="K594" s="33" t="s">
        <v>4068</v>
      </c>
      <c r="L594" s="32">
        <v>13</v>
      </c>
      <c r="M594" s="32">
        <v>3900</v>
      </c>
      <c r="N594" s="33"/>
      <c r="O594" s="32" t="s">
        <v>90</v>
      </c>
      <c r="P594" s="33"/>
      <c r="Q594" s="26" t="s">
        <v>14</v>
      </c>
      <c r="R594" s="24">
        <v>0</v>
      </c>
    </row>
    <row r="595" spans="1:18" ht="21" customHeight="1" x14ac:dyDescent="0.25">
      <c r="A595" s="32" t="s">
        <v>2065</v>
      </c>
      <c r="B595" s="32" t="s">
        <v>14</v>
      </c>
      <c r="C595" s="33" t="s">
        <v>13</v>
      </c>
      <c r="D595" s="33" t="s">
        <v>68</v>
      </c>
      <c r="E595" s="33" t="s">
        <v>65</v>
      </c>
      <c r="F595" s="33" t="s">
        <v>57</v>
      </c>
      <c r="G595" s="33" t="s">
        <v>57</v>
      </c>
      <c r="H595" s="71" t="s">
        <v>66</v>
      </c>
      <c r="I595" s="33" t="s">
        <v>2431</v>
      </c>
      <c r="J595" s="33" t="s">
        <v>2432</v>
      </c>
      <c r="K595" s="33" t="s">
        <v>2433</v>
      </c>
      <c r="L595" s="32">
        <v>10</v>
      </c>
      <c r="M595" s="32">
        <v>3000</v>
      </c>
      <c r="N595" s="33"/>
      <c r="O595" s="32" t="s">
        <v>90</v>
      </c>
      <c r="P595" s="33"/>
      <c r="Q595" s="26" t="s">
        <v>14</v>
      </c>
      <c r="R595" s="24">
        <v>0</v>
      </c>
    </row>
    <row r="596" spans="1:18" ht="21" customHeight="1" x14ac:dyDescent="0.25">
      <c r="A596" s="32" t="s">
        <v>2067</v>
      </c>
      <c r="B596" s="32" t="s">
        <v>14</v>
      </c>
      <c r="C596" s="33" t="s">
        <v>13</v>
      </c>
      <c r="D596" s="33" t="s">
        <v>68</v>
      </c>
      <c r="E596" s="33" t="s">
        <v>65</v>
      </c>
      <c r="F596" s="33" t="s">
        <v>57</v>
      </c>
      <c r="G596" s="33" t="s">
        <v>57</v>
      </c>
      <c r="H596" s="71" t="s">
        <v>66</v>
      </c>
      <c r="I596" s="33" t="s">
        <v>2435</v>
      </c>
      <c r="J596" s="33" t="s">
        <v>2436</v>
      </c>
      <c r="K596" s="33" t="s">
        <v>4069</v>
      </c>
      <c r="L596" s="32">
        <v>4</v>
      </c>
      <c r="M596" s="32">
        <v>1200</v>
      </c>
      <c r="N596" s="33"/>
      <c r="O596" s="32" t="s">
        <v>90</v>
      </c>
      <c r="P596" s="33"/>
      <c r="Q596" s="26" t="s">
        <v>14</v>
      </c>
      <c r="R596" s="24">
        <v>0</v>
      </c>
    </row>
    <row r="597" spans="1:18" ht="21" customHeight="1" x14ac:dyDescent="0.25">
      <c r="A597" s="32" t="s">
        <v>2069</v>
      </c>
      <c r="B597" s="32" t="s">
        <v>14</v>
      </c>
      <c r="C597" s="33" t="s">
        <v>13</v>
      </c>
      <c r="D597" s="33" t="s">
        <v>68</v>
      </c>
      <c r="E597" s="33" t="s">
        <v>65</v>
      </c>
      <c r="F597" s="33" t="s">
        <v>57</v>
      </c>
      <c r="G597" s="33" t="s">
        <v>57</v>
      </c>
      <c r="H597" s="71" t="s">
        <v>66</v>
      </c>
      <c r="I597" s="33" t="s">
        <v>2438</v>
      </c>
      <c r="J597" s="33" t="s">
        <v>2439</v>
      </c>
      <c r="K597" s="33" t="s">
        <v>4070</v>
      </c>
      <c r="L597" s="32">
        <v>6</v>
      </c>
      <c r="M597" s="32">
        <v>1800</v>
      </c>
      <c r="N597" s="33"/>
      <c r="O597" s="32" t="s">
        <v>90</v>
      </c>
      <c r="P597" s="33"/>
      <c r="Q597" s="26" t="s">
        <v>14</v>
      </c>
      <c r="R597" s="24">
        <v>0</v>
      </c>
    </row>
    <row r="598" spans="1:18" ht="21" customHeight="1" x14ac:dyDescent="0.25">
      <c r="A598" s="32" t="s">
        <v>2071</v>
      </c>
      <c r="B598" s="32" t="s">
        <v>14</v>
      </c>
      <c r="C598" s="33" t="s">
        <v>13</v>
      </c>
      <c r="D598" s="33" t="s">
        <v>68</v>
      </c>
      <c r="E598" s="33" t="s">
        <v>65</v>
      </c>
      <c r="F598" s="33" t="s">
        <v>57</v>
      </c>
      <c r="G598" s="33" t="s">
        <v>57</v>
      </c>
      <c r="H598" s="71" t="s">
        <v>66</v>
      </c>
      <c r="I598" s="33" t="s">
        <v>2441</v>
      </c>
      <c r="J598" s="33" t="s">
        <v>2442</v>
      </c>
      <c r="K598" s="33" t="s">
        <v>2443</v>
      </c>
      <c r="L598" s="32">
        <v>3</v>
      </c>
      <c r="M598" s="32">
        <v>900</v>
      </c>
      <c r="N598" s="33"/>
      <c r="O598" s="32" t="s">
        <v>90</v>
      </c>
      <c r="P598" s="33"/>
      <c r="Q598" s="26" t="s">
        <v>14</v>
      </c>
      <c r="R598" s="24">
        <v>0</v>
      </c>
    </row>
    <row r="599" spans="1:18" ht="21" customHeight="1" x14ac:dyDescent="0.25">
      <c r="A599" s="32" t="s">
        <v>2073</v>
      </c>
      <c r="B599" s="32" t="s">
        <v>14</v>
      </c>
      <c r="C599" s="33" t="s">
        <v>13</v>
      </c>
      <c r="D599" s="33" t="s">
        <v>68</v>
      </c>
      <c r="E599" s="33" t="s">
        <v>65</v>
      </c>
      <c r="F599" s="33" t="s">
        <v>57</v>
      </c>
      <c r="G599" s="33" t="s">
        <v>57</v>
      </c>
      <c r="H599" s="71" t="s">
        <v>66</v>
      </c>
      <c r="I599" s="33" t="s">
        <v>2445</v>
      </c>
      <c r="J599" s="33" t="s">
        <v>2446</v>
      </c>
      <c r="K599" s="33" t="s">
        <v>2447</v>
      </c>
      <c r="L599" s="32">
        <v>2</v>
      </c>
      <c r="M599" s="32">
        <v>537</v>
      </c>
      <c r="N599" s="33"/>
      <c r="O599" s="32" t="s">
        <v>90</v>
      </c>
      <c r="P599" s="33"/>
      <c r="Q599" s="26" t="s">
        <v>14</v>
      </c>
      <c r="R599" s="24">
        <v>0</v>
      </c>
    </row>
    <row r="600" spans="1:18" ht="21" customHeight="1" x14ac:dyDescent="0.25">
      <c r="A600" s="32" t="s">
        <v>2075</v>
      </c>
      <c r="B600" s="32" t="s">
        <v>14</v>
      </c>
      <c r="C600" s="33" t="s">
        <v>13</v>
      </c>
      <c r="D600" s="33" t="s">
        <v>68</v>
      </c>
      <c r="E600" s="33" t="s">
        <v>65</v>
      </c>
      <c r="F600" s="33" t="s">
        <v>57</v>
      </c>
      <c r="G600" s="33" t="s">
        <v>57</v>
      </c>
      <c r="H600" s="71" t="s">
        <v>66</v>
      </c>
      <c r="I600" s="33" t="s">
        <v>2449</v>
      </c>
      <c r="J600" s="33" t="s">
        <v>2450</v>
      </c>
      <c r="K600" s="33" t="s">
        <v>4071</v>
      </c>
      <c r="L600" s="32">
        <v>10</v>
      </c>
      <c r="M600" s="32">
        <v>3000</v>
      </c>
      <c r="N600" s="33"/>
      <c r="O600" s="32" t="s">
        <v>90</v>
      </c>
      <c r="P600" s="33"/>
      <c r="Q600" s="26" t="s">
        <v>14</v>
      </c>
      <c r="R600" s="24">
        <v>0</v>
      </c>
    </row>
    <row r="601" spans="1:18" ht="21" customHeight="1" x14ac:dyDescent="0.25">
      <c r="A601" s="32" t="s">
        <v>2077</v>
      </c>
      <c r="B601" s="32" t="s">
        <v>14</v>
      </c>
      <c r="C601" s="33" t="s">
        <v>13</v>
      </c>
      <c r="D601" s="33" t="s">
        <v>68</v>
      </c>
      <c r="E601" s="33" t="s">
        <v>65</v>
      </c>
      <c r="F601" s="33" t="s">
        <v>57</v>
      </c>
      <c r="G601" s="33" t="s">
        <v>57</v>
      </c>
      <c r="H601" s="71" t="s">
        <v>66</v>
      </c>
      <c r="I601" s="33" t="s">
        <v>2452</v>
      </c>
      <c r="J601" s="33" t="s">
        <v>2453</v>
      </c>
      <c r="K601" s="33" t="s">
        <v>4072</v>
      </c>
      <c r="L601" s="32">
        <v>10</v>
      </c>
      <c r="M601" s="32">
        <v>3000</v>
      </c>
      <c r="N601" s="33"/>
      <c r="O601" s="32" t="s">
        <v>90</v>
      </c>
      <c r="P601" s="33"/>
      <c r="Q601" s="26" t="s">
        <v>14</v>
      </c>
      <c r="R601" s="24">
        <v>0</v>
      </c>
    </row>
    <row r="602" spans="1:18" ht="21" customHeight="1" x14ac:dyDescent="0.25">
      <c r="A602" s="32" t="s">
        <v>2079</v>
      </c>
      <c r="B602" s="32" t="s">
        <v>14</v>
      </c>
      <c r="C602" s="33" t="s">
        <v>13</v>
      </c>
      <c r="D602" s="33" t="s">
        <v>68</v>
      </c>
      <c r="E602" s="33" t="s">
        <v>65</v>
      </c>
      <c r="F602" s="33" t="s">
        <v>57</v>
      </c>
      <c r="G602" s="33" t="s">
        <v>57</v>
      </c>
      <c r="H602" s="71" t="s">
        <v>66</v>
      </c>
      <c r="I602" s="33" t="s">
        <v>2456</v>
      </c>
      <c r="J602" s="33" t="s">
        <v>2457</v>
      </c>
      <c r="K602" s="33" t="s">
        <v>4073</v>
      </c>
      <c r="L602" s="32">
        <v>3</v>
      </c>
      <c r="M602" s="32">
        <v>900</v>
      </c>
      <c r="N602" s="33"/>
      <c r="O602" s="32" t="s">
        <v>90</v>
      </c>
      <c r="P602" s="33"/>
      <c r="Q602" s="26" t="s">
        <v>14</v>
      </c>
      <c r="R602" s="24">
        <v>0</v>
      </c>
    </row>
    <row r="603" spans="1:18" ht="21" customHeight="1" x14ac:dyDescent="0.25">
      <c r="A603" s="32" t="s">
        <v>2081</v>
      </c>
      <c r="B603" s="32" t="s">
        <v>14</v>
      </c>
      <c r="C603" s="33" t="s">
        <v>13</v>
      </c>
      <c r="D603" s="33" t="s">
        <v>68</v>
      </c>
      <c r="E603" s="33" t="s">
        <v>65</v>
      </c>
      <c r="F603" s="33" t="s">
        <v>57</v>
      </c>
      <c r="G603" s="33" t="s">
        <v>57</v>
      </c>
      <c r="H603" s="71" t="s">
        <v>66</v>
      </c>
      <c r="I603" s="33" t="s">
        <v>2459</v>
      </c>
      <c r="J603" s="33" t="s">
        <v>2460</v>
      </c>
      <c r="K603" s="33" t="s">
        <v>2461</v>
      </c>
      <c r="L603" s="32">
        <v>4</v>
      </c>
      <c r="M603" s="32">
        <v>1200</v>
      </c>
      <c r="N603" s="33"/>
      <c r="O603" s="32" t="s">
        <v>90</v>
      </c>
      <c r="P603" s="33"/>
      <c r="Q603" s="26" t="s">
        <v>14</v>
      </c>
      <c r="R603" s="24">
        <v>0</v>
      </c>
    </row>
    <row r="604" spans="1:18" ht="21" customHeight="1" x14ac:dyDescent="0.25">
      <c r="A604" s="32" t="s">
        <v>686</v>
      </c>
      <c r="B604" s="32" t="s">
        <v>14</v>
      </c>
      <c r="C604" s="33" t="s">
        <v>13</v>
      </c>
      <c r="D604" s="33" t="s">
        <v>68</v>
      </c>
      <c r="E604" s="33" t="s">
        <v>65</v>
      </c>
      <c r="F604" s="33" t="s">
        <v>57</v>
      </c>
      <c r="G604" s="33" t="s">
        <v>57</v>
      </c>
      <c r="H604" s="71" t="s">
        <v>66</v>
      </c>
      <c r="I604" s="33" t="s">
        <v>387</v>
      </c>
      <c r="J604" s="33" t="s">
        <v>2463</v>
      </c>
      <c r="K604" s="33" t="s">
        <v>2464</v>
      </c>
      <c r="L604" s="32">
        <v>18</v>
      </c>
      <c r="M604" s="32">
        <v>5274</v>
      </c>
      <c r="N604" s="33" t="s">
        <v>2465</v>
      </c>
      <c r="O604" s="32" t="s">
        <v>90</v>
      </c>
      <c r="P604" s="33"/>
      <c r="Q604" s="26" t="s">
        <v>14</v>
      </c>
      <c r="R604" s="24">
        <v>1</v>
      </c>
    </row>
    <row r="605" spans="1:18" ht="21" customHeight="1" x14ac:dyDescent="0.25">
      <c r="A605" s="32" t="s">
        <v>2084</v>
      </c>
      <c r="B605" s="32" t="s">
        <v>14</v>
      </c>
      <c r="C605" s="33" t="s">
        <v>13</v>
      </c>
      <c r="D605" s="33" t="s">
        <v>68</v>
      </c>
      <c r="E605" s="33" t="s">
        <v>65</v>
      </c>
      <c r="F605" s="33" t="s">
        <v>57</v>
      </c>
      <c r="G605" s="33" t="s">
        <v>57</v>
      </c>
      <c r="H605" s="71" t="s">
        <v>66</v>
      </c>
      <c r="I605" s="33" t="s">
        <v>388</v>
      </c>
      <c r="J605" s="33" t="s">
        <v>2467</v>
      </c>
      <c r="K605" s="33" t="s">
        <v>4074</v>
      </c>
      <c r="L605" s="32">
        <v>7</v>
      </c>
      <c r="M605" s="32">
        <v>2100</v>
      </c>
      <c r="N605" s="33"/>
      <c r="O605" s="32" t="s">
        <v>90</v>
      </c>
      <c r="P605" s="33"/>
      <c r="Q605" s="26" t="s">
        <v>14</v>
      </c>
      <c r="R605" s="24">
        <v>0</v>
      </c>
    </row>
    <row r="606" spans="1:18" ht="21" customHeight="1" x14ac:dyDescent="0.25">
      <c r="A606" s="32" t="s">
        <v>2086</v>
      </c>
      <c r="B606" s="32" t="s">
        <v>14</v>
      </c>
      <c r="C606" s="33" t="s">
        <v>13</v>
      </c>
      <c r="D606" s="33" t="s">
        <v>68</v>
      </c>
      <c r="E606" s="33" t="s">
        <v>65</v>
      </c>
      <c r="F606" s="33" t="s">
        <v>57</v>
      </c>
      <c r="G606" s="33" t="s">
        <v>57</v>
      </c>
      <c r="H606" s="71" t="s">
        <v>66</v>
      </c>
      <c r="I606" s="33" t="s">
        <v>389</v>
      </c>
      <c r="J606" s="33" t="s">
        <v>2469</v>
      </c>
      <c r="K606" s="33" t="s">
        <v>4075</v>
      </c>
      <c r="L606" s="32">
        <v>4</v>
      </c>
      <c r="M606" s="32">
        <v>1200</v>
      </c>
      <c r="N606" s="33"/>
      <c r="O606" s="32" t="s">
        <v>90</v>
      </c>
      <c r="P606" s="33"/>
      <c r="Q606" s="26" t="s">
        <v>14</v>
      </c>
      <c r="R606" s="24">
        <v>0</v>
      </c>
    </row>
    <row r="607" spans="1:18" ht="21" customHeight="1" x14ac:dyDescent="0.25">
      <c r="A607" s="32" t="s">
        <v>2088</v>
      </c>
      <c r="B607" s="32" t="s">
        <v>14</v>
      </c>
      <c r="C607" s="33" t="s">
        <v>13</v>
      </c>
      <c r="D607" s="33" t="s">
        <v>68</v>
      </c>
      <c r="E607" s="33" t="s">
        <v>65</v>
      </c>
      <c r="F607" s="33" t="s">
        <v>57</v>
      </c>
      <c r="G607" s="33" t="s">
        <v>57</v>
      </c>
      <c r="H607" s="71" t="s">
        <v>66</v>
      </c>
      <c r="I607" s="33" t="s">
        <v>390</v>
      </c>
      <c r="J607" s="33" t="s">
        <v>2471</v>
      </c>
      <c r="K607" s="33" t="s">
        <v>4076</v>
      </c>
      <c r="L607" s="32">
        <v>12</v>
      </c>
      <c r="M607" s="32">
        <v>3600</v>
      </c>
      <c r="N607" s="33"/>
      <c r="O607" s="32" t="s">
        <v>90</v>
      </c>
      <c r="P607" s="33"/>
      <c r="Q607" s="26" t="s">
        <v>14</v>
      </c>
      <c r="R607" s="24">
        <v>0</v>
      </c>
    </row>
    <row r="608" spans="1:18" ht="21" customHeight="1" x14ac:dyDescent="0.25">
      <c r="A608" s="32" t="s">
        <v>2091</v>
      </c>
      <c r="B608" s="32" t="s">
        <v>14</v>
      </c>
      <c r="C608" s="33" t="s">
        <v>13</v>
      </c>
      <c r="D608" s="33" t="s">
        <v>68</v>
      </c>
      <c r="E608" s="33" t="s">
        <v>65</v>
      </c>
      <c r="F608" s="33" t="s">
        <v>57</v>
      </c>
      <c r="G608" s="33" t="s">
        <v>57</v>
      </c>
      <c r="H608" s="71" t="s">
        <v>66</v>
      </c>
      <c r="I608" s="33" t="s">
        <v>391</v>
      </c>
      <c r="J608" s="33" t="s">
        <v>2473</v>
      </c>
      <c r="K608" s="33" t="s">
        <v>3698</v>
      </c>
      <c r="L608" s="32">
        <v>21</v>
      </c>
      <c r="M608" s="32">
        <v>6300</v>
      </c>
      <c r="N608" s="33"/>
      <c r="O608" s="32" t="s">
        <v>90</v>
      </c>
      <c r="P608" s="33"/>
      <c r="Q608" s="26" t="s">
        <v>14</v>
      </c>
      <c r="R608" s="24">
        <v>0</v>
      </c>
    </row>
    <row r="609" spans="1:18" ht="21" customHeight="1" x14ac:dyDescent="0.25">
      <c r="A609" s="32" t="s">
        <v>2093</v>
      </c>
      <c r="B609" s="32" t="s">
        <v>14</v>
      </c>
      <c r="C609" s="33" t="s">
        <v>13</v>
      </c>
      <c r="D609" s="33" t="s">
        <v>68</v>
      </c>
      <c r="E609" s="33" t="s">
        <v>65</v>
      </c>
      <c r="F609" s="33" t="s">
        <v>57</v>
      </c>
      <c r="G609" s="33" t="s">
        <v>57</v>
      </c>
      <c r="H609" s="71" t="s">
        <v>66</v>
      </c>
      <c r="I609" s="33" t="s">
        <v>392</v>
      </c>
      <c r="J609" s="33" t="s">
        <v>2475</v>
      </c>
      <c r="K609" s="33" t="s">
        <v>4077</v>
      </c>
      <c r="L609" s="32">
        <v>13</v>
      </c>
      <c r="M609" s="32">
        <v>3900</v>
      </c>
      <c r="N609" s="33"/>
      <c r="O609" s="32" t="s">
        <v>90</v>
      </c>
      <c r="P609" s="33"/>
      <c r="Q609" s="26" t="s">
        <v>14</v>
      </c>
      <c r="R609" s="24">
        <v>0</v>
      </c>
    </row>
    <row r="610" spans="1:18" ht="21" customHeight="1" x14ac:dyDescent="0.25">
      <c r="A610" s="32" t="s">
        <v>2095</v>
      </c>
      <c r="B610" s="32" t="s">
        <v>14</v>
      </c>
      <c r="C610" s="33" t="s">
        <v>13</v>
      </c>
      <c r="D610" s="33" t="s">
        <v>68</v>
      </c>
      <c r="E610" s="33" t="s">
        <v>65</v>
      </c>
      <c r="F610" s="33" t="s">
        <v>57</v>
      </c>
      <c r="G610" s="33" t="s">
        <v>57</v>
      </c>
      <c r="H610" s="71" t="s">
        <v>66</v>
      </c>
      <c r="I610" s="33" t="s">
        <v>393</v>
      </c>
      <c r="J610" s="33" t="s">
        <v>2477</v>
      </c>
      <c r="K610" s="33" t="s">
        <v>4078</v>
      </c>
      <c r="L610" s="32">
        <v>9</v>
      </c>
      <c r="M610" s="32">
        <v>2700</v>
      </c>
      <c r="N610" s="33"/>
      <c r="O610" s="32" t="s">
        <v>90</v>
      </c>
      <c r="P610" s="33"/>
      <c r="Q610" s="26" t="s">
        <v>14</v>
      </c>
      <c r="R610" s="24">
        <v>0</v>
      </c>
    </row>
    <row r="611" spans="1:18" ht="21" customHeight="1" x14ac:dyDescent="0.25">
      <c r="A611" s="32" t="s">
        <v>2097</v>
      </c>
      <c r="B611" s="32" t="s">
        <v>14</v>
      </c>
      <c r="C611" s="33" t="s">
        <v>13</v>
      </c>
      <c r="D611" s="33" t="s">
        <v>68</v>
      </c>
      <c r="E611" s="33" t="s">
        <v>65</v>
      </c>
      <c r="F611" s="33" t="s">
        <v>57</v>
      </c>
      <c r="G611" s="33" t="s">
        <v>57</v>
      </c>
      <c r="H611" s="71" t="s">
        <v>66</v>
      </c>
      <c r="I611" s="33" t="s">
        <v>394</v>
      </c>
      <c r="J611" s="33" t="s">
        <v>2479</v>
      </c>
      <c r="K611" s="33" t="s">
        <v>3720</v>
      </c>
      <c r="L611" s="32">
        <v>9</v>
      </c>
      <c r="M611" s="32">
        <v>2700</v>
      </c>
      <c r="N611" s="33"/>
      <c r="O611" s="32" t="s">
        <v>90</v>
      </c>
      <c r="P611" s="33"/>
      <c r="Q611" s="26" t="s">
        <v>14</v>
      </c>
      <c r="R611" s="24">
        <v>0</v>
      </c>
    </row>
    <row r="612" spans="1:18" ht="21" customHeight="1" x14ac:dyDescent="0.25">
      <c r="A612" s="32" t="s">
        <v>2099</v>
      </c>
      <c r="B612" s="32" t="s">
        <v>14</v>
      </c>
      <c r="C612" s="33" t="s">
        <v>13</v>
      </c>
      <c r="D612" s="33" t="s">
        <v>68</v>
      </c>
      <c r="E612" s="33" t="s">
        <v>65</v>
      </c>
      <c r="F612" s="33" t="s">
        <v>57</v>
      </c>
      <c r="G612" s="33" t="s">
        <v>57</v>
      </c>
      <c r="H612" s="71" t="s">
        <v>66</v>
      </c>
      <c r="I612" s="33" t="s">
        <v>395</v>
      </c>
      <c r="J612" s="33" t="s">
        <v>2481</v>
      </c>
      <c r="K612" s="33" t="s">
        <v>4079</v>
      </c>
      <c r="L612" s="32">
        <v>16</v>
      </c>
      <c r="M612" s="32">
        <v>4800</v>
      </c>
      <c r="N612" s="33"/>
      <c r="O612" s="32" t="s">
        <v>90</v>
      </c>
      <c r="P612" s="33"/>
      <c r="Q612" s="26" t="s">
        <v>14</v>
      </c>
      <c r="R612" s="24">
        <v>0</v>
      </c>
    </row>
    <row r="613" spans="1:18" ht="21" customHeight="1" x14ac:dyDescent="0.25">
      <c r="A613" s="32" t="s">
        <v>2101</v>
      </c>
      <c r="B613" s="32" t="s">
        <v>14</v>
      </c>
      <c r="C613" s="33" t="s">
        <v>13</v>
      </c>
      <c r="D613" s="33" t="s">
        <v>68</v>
      </c>
      <c r="E613" s="33" t="s">
        <v>65</v>
      </c>
      <c r="F613" s="33" t="s">
        <v>57</v>
      </c>
      <c r="G613" s="33" t="s">
        <v>57</v>
      </c>
      <c r="H613" s="71" t="s">
        <v>66</v>
      </c>
      <c r="I613" s="33" t="s">
        <v>396</v>
      </c>
      <c r="J613" s="33" t="s">
        <v>2483</v>
      </c>
      <c r="K613" s="33" t="s">
        <v>4080</v>
      </c>
      <c r="L613" s="32">
        <v>9</v>
      </c>
      <c r="M613" s="32">
        <v>2700</v>
      </c>
      <c r="N613" s="33"/>
      <c r="O613" s="32" t="s">
        <v>90</v>
      </c>
      <c r="P613" s="33"/>
      <c r="Q613" s="26" t="s">
        <v>14</v>
      </c>
      <c r="R613" s="24">
        <v>0</v>
      </c>
    </row>
    <row r="614" spans="1:18" ht="21" customHeight="1" x14ac:dyDescent="0.25">
      <c r="A614" s="32" t="s">
        <v>748</v>
      </c>
      <c r="B614" s="32" t="s">
        <v>14</v>
      </c>
      <c r="C614" s="33" t="s">
        <v>13</v>
      </c>
      <c r="D614" s="33" t="s">
        <v>68</v>
      </c>
      <c r="E614" s="33" t="s">
        <v>65</v>
      </c>
      <c r="F614" s="33" t="s">
        <v>57</v>
      </c>
      <c r="G614" s="33" t="s">
        <v>57</v>
      </c>
      <c r="H614" s="71" t="s">
        <v>66</v>
      </c>
      <c r="I614" s="33" t="s">
        <v>397</v>
      </c>
      <c r="J614" s="33" t="s">
        <v>2485</v>
      </c>
      <c r="K614" s="33" t="s">
        <v>3698</v>
      </c>
      <c r="L614" s="32">
        <v>13</v>
      </c>
      <c r="M614" s="32">
        <v>3900</v>
      </c>
      <c r="N614" s="33"/>
      <c r="O614" s="32" t="s">
        <v>90</v>
      </c>
      <c r="P614" s="33"/>
      <c r="Q614" s="26" t="s">
        <v>14</v>
      </c>
      <c r="R614" s="24">
        <v>0</v>
      </c>
    </row>
    <row r="615" spans="1:18" ht="21" customHeight="1" x14ac:dyDescent="0.25">
      <c r="A615" s="32" t="s">
        <v>638</v>
      </c>
      <c r="B615" s="32" t="s">
        <v>14</v>
      </c>
      <c r="C615" s="33" t="s">
        <v>13</v>
      </c>
      <c r="D615" s="33" t="s">
        <v>68</v>
      </c>
      <c r="E615" s="33" t="s">
        <v>65</v>
      </c>
      <c r="F615" s="33" t="s">
        <v>57</v>
      </c>
      <c r="G615" s="33" t="s">
        <v>57</v>
      </c>
      <c r="H615" s="71" t="s">
        <v>66</v>
      </c>
      <c r="I615" s="33" t="s">
        <v>398</v>
      </c>
      <c r="J615" s="33" t="s">
        <v>2487</v>
      </c>
      <c r="K615" s="33" t="s">
        <v>4081</v>
      </c>
      <c r="L615" s="32">
        <v>13</v>
      </c>
      <c r="M615" s="32">
        <v>3900</v>
      </c>
      <c r="N615" s="33"/>
      <c r="O615" s="32" t="s">
        <v>90</v>
      </c>
      <c r="P615" s="33"/>
      <c r="Q615" s="26" t="s">
        <v>14</v>
      </c>
      <c r="R615" s="24">
        <v>0</v>
      </c>
    </row>
    <row r="616" spans="1:18" ht="21" customHeight="1" x14ac:dyDescent="0.25">
      <c r="A616" s="32" t="s">
        <v>2106</v>
      </c>
      <c r="B616" s="32" t="s">
        <v>14</v>
      </c>
      <c r="C616" s="33" t="s">
        <v>13</v>
      </c>
      <c r="D616" s="33" t="s">
        <v>68</v>
      </c>
      <c r="E616" s="33" t="s">
        <v>65</v>
      </c>
      <c r="F616" s="33" t="s">
        <v>57</v>
      </c>
      <c r="G616" s="33" t="s">
        <v>57</v>
      </c>
      <c r="H616" s="71" t="s">
        <v>66</v>
      </c>
      <c r="I616" s="33" t="s">
        <v>399</v>
      </c>
      <c r="J616" s="33" t="s">
        <v>2489</v>
      </c>
      <c r="K616" s="33" t="s">
        <v>2490</v>
      </c>
      <c r="L616" s="32">
        <v>13</v>
      </c>
      <c r="M616" s="32">
        <v>3900</v>
      </c>
      <c r="N616" s="33"/>
      <c r="O616" s="32" t="s">
        <v>90</v>
      </c>
      <c r="P616" s="33"/>
      <c r="Q616" s="26" t="s">
        <v>14</v>
      </c>
      <c r="R616" s="24">
        <v>0</v>
      </c>
    </row>
    <row r="617" spans="1:18" ht="21" customHeight="1" x14ac:dyDescent="0.25">
      <c r="A617" s="32" t="s">
        <v>2109</v>
      </c>
      <c r="B617" s="32" t="s">
        <v>14</v>
      </c>
      <c r="C617" s="33" t="s">
        <v>13</v>
      </c>
      <c r="D617" s="33" t="s">
        <v>68</v>
      </c>
      <c r="E617" s="33" t="s">
        <v>65</v>
      </c>
      <c r="F617" s="33" t="s">
        <v>57</v>
      </c>
      <c r="G617" s="33" t="s">
        <v>57</v>
      </c>
      <c r="H617" s="71" t="s">
        <v>66</v>
      </c>
      <c r="I617" s="33" t="s">
        <v>400</v>
      </c>
      <c r="J617" s="33" t="s">
        <v>2492</v>
      </c>
      <c r="K617" s="33" t="s">
        <v>2493</v>
      </c>
      <c r="L617" s="32">
        <v>9</v>
      </c>
      <c r="M617" s="32">
        <v>2700</v>
      </c>
      <c r="N617" s="33"/>
      <c r="O617" s="32" t="s">
        <v>90</v>
      </c>
      <c r="P617" s="33"/>
      <c r="Q617" s="26" t="s">
        <v>14</v>
      </c>
      <c r="R617" s="24">
        <v>0</v>
      </c>
    </row>
    <row r="618" spans="1:18" ht="21" customHeight="1" x14ac:dyDescent="0.25">
      <c r="A618" s="32" t="s">
        <v>2112</v>
      </c>
      <c r="B618" s="32" t="s">
        <v>14</v>
      </c>
      <c r="C618" s="33" t="s">
        <v>13</v>
      </c>
      <c r="D618" s="33" t="s">
        <v>68</v>
      </c>
      <c r="E618" s="33" t="s">
        <v>65</v>
      </c>
      <c r="F618" s="33" t="s">
        <v>57</v>
      </c>
      <c r="G618" s="33" t="s">
        <v>57</v>
      </c>
      <c r="H618" s="71" t="s">
        <v>66</v>
      </c>
      <c r="I618" s="33" t="s">
        <v>401</v>
      </c>
      <c r="J618" s="33" t="s">
        <v>2495</v>
      </c>
      <c r="K618" s="33" t="s">
        <v>4082</v>
      </c>
      <c r="L618" s="32">
        <v>6</v>
      </c>
      <c r="M618" s="32">
        <v>1800</v>
      </c>
      <c r="N618" s="33"/>
      <c r="O618" s="32" t="s">
        <v>90</v>
      </c>
      <c r="P618" s="33"/>
      <c r="Q618" s="26" t="s">
        <v>14</v>
      </c>
      <c r="R618" s="24">
        <v>0</v>
      </c>
    </row>
    <row r="619" spans="1:18" ht="21" customHeight="1" x14ac:dyDescent="0.25">
      <c r="A619" s="32" t="s">
        <v>2115</v>
      </c>
      <c r="B619" s="32" t="s">
        <v>14</v>
      </c>
      <c r="C619" s="33" t="s">
        <v>13</v>
      </c>
      <c r="D619" s="33" t="s">
        <v>68</v>
      </c>
      <c r="E619" s="33" t="s">
        <v>65</v>
      </c>
      <c r="F619" s="33" t="s">
        <v>57</v>
      </c>
      <c r="G619" s="33" t="s">
        <v>57</v>
      </c>
      <c r="H619" s="71" t="s">
        <v>66</v>
      </c>
      <c r="I619" s="33" t="s">
        <v>403</v>
      </c>
      <c r="J619" s="33" t="s">
        <v>2497</v>
      </c>
      <c r="K619" s="33" t="s">
        <v>4083</v>
      </c>
      <c r="L619" s="32">
        <v>11</v>
      </c>
      <c r="M619" s="32">
        <v>3300</v>
      </c>
      <c r="N619" s="33"/>
      <c r="O619" s="32" t="s">
        <v>90</v>
      </c>
      <c r="P619" s="33"/>
      <c r="Q619" s="26" t="s">
        <v>14</v>
      </c>
      <c r="R619" s="24">
        <v>0</v>
      </c>
    </row>
    <row r="620" spans="1:18" ht="21" customHeight="1" x14ac:dyDescent="0.25">
      <c r="A620" s="32" t="s">
        <v>2117</v>
      </c>
      <c r="B620" s="32" t="s">
        <v>14</v>
      </c>
      <c r="C620" s="33" t="s">
        <v>13</v>
      </c>
      <c r="D620" s="33" t="s">
        <v>68</v>
      </c>
      <c r="E620" s="33" t="s">
        <v>65</v>
      </c>
      <c r="F620" s="33" t="s">
        <v>57</v>
      </c>
      <c r="G620" s="33" t="s">
        <v>57</v>
      </c>
      <c r="H620" s="71" t="s">
        <v>66</v>
      </c>
      <c r="I620" s="33" t="s">
        <v>404</v>
      </c>
      <c r="J620" s="33" t="s">
        <v>2499</v>
      </c>
      <c r="K620" s="33" t="s">
        <v>4084</v>
      </c>
      <c r="L620" s="32">
        <v>7</v>
      </c>
      <c r="M620" s="32">
        <v>2100</v>
      </c>
      <c r="N620" s="33"/>
      <c r="O620" s="32" t="s">
        <v>90</v>
      </c>
      <c r="P620" s="33"/>
      <c r="Q620" s="26" t="s">
        <v>14</v>
      </c>
      <c r="R620" s="24">
        <v>0</v>
      </c>
    </row>
    <row r="621" spans="1:18" ht="21" customHeight="1" x14ac:dyDescent="0.25">
      <c r="A621" s="32" t="s">
        <v>2119</v>
      </c>
      <c r="B621" s="32" t="s">
        <v>14</v>
      </c>
      <c r="C621" s="33" t="s">
        <v>13</v>
      </c>
      <c r="D621" s="33" t="s">
        <v>68</v>
      </c>
      <c r="E621" s="33" t="s">
        <v>65</v>
      </c>
      <c r="F621" s="33" t="s">
        <v>57</v>
      </c>
      <c r="G621" s="33" t="s">
        <v>57</v>
      </c>
      <c r="H621" s="71" t="s">
        <v>66</v>
      </c>
      <c r="I621" s="33" t="s">
        <v>405</v>
      </c>
      <c r="J621" s="33" t="s">
        <v>2501</v>
      </c>
      <c r="K621" s="33" t="s">
        <v>4085</v>
      </c>
      <c r="L621" s="32">
        <v>6</v>
      </c>
      <c r="M621" s="32">
        <v>1800</v>
      </c>
      <c r="N621" s="33"/>
      <c r="O621" s="32" t="s">
        <v>90</v>
      </c>
      <c r="P621" s="33"/>
      <c r="Q621" s="26" t="s">
        <v>14</v>
      </c>
      <c r="R621" s="24">
        <v>0</v>
      </c>
    </row>
    <row r="622" spans="1:18" ht="21" customHeight="1" x14ac:dyDescent="0.25">
      <c r="A622" s="32" t="s">
        <v>2121</v>
      </c>
      <c r="B622" s="32" t="s">
        <v>14</v>
      </c>
      <c r="C622" s="33" t="s">
        <v>13</v>
      </c>
      <c r="D622" s="33" t="s">
        <v>68</v>
      </c>
      <c r="E622" s="33" t="s">
        <v>65</v>
      </c>
      <c r="F622" s="33" t="s">
        <v>57</v>
      </c>
      <c r="G622" s="33" t="s">
        <v>57</v>
      </c>
      <c r="H622" s="71" t="s">
        <v>66</v>
      </c>
      <c r="I622" s="33" t="s">
        <v>406</v>
      </c>
      <c r="J622" s="33" t="s">
        <v>105</v>
      </c>
      <c r="K622" s="33" t="s">
        <v>3721</v>
      </c>
      <c r="L622" s="32">
        <v>19</v>
      </c>
      <c r="M622" s="32">
        <v>5700</v>
      </c>
      <c r="N622" s="33"/>
      <c r="O622" s="32" t="s">
        <v>90</v>
      </c>
      <c r="P622" s="33"/>
      <c r="Q622" s="26" t="s">
        <v>14</v>
      </c>
      <c r="R622" s="24">
        <v>0</v>
      </c>
    </row>
    <row r="623" spans="1:18" ht="21" customHeight="1" x14ac:dyDescent="0.25">
      <c r="A623" s="32" t="s">
        <v>747</v>
      </c>
      <c r="B623" s="32" t="s">
        <v>14</v>
      </c>
      <c r="C623" s="33" t="s">
        <v>13</v>
      </c>
      <c r="D623" s="33" t="s">
        <v>68</v>
      </c>
      <c r="E623" s="33" t="s">
        <v>65</v>
      </c>
      <c r="F623" s="33" t="s">
        <v>57</v>
      </c>
      <c r="G623" s="33" t="s">
        <v>57</v>
      </c>
      <c r="H623" s="71" t="s">
        <v>66</v>
      </c>
      <c r="I623" s="33" t="s">
        <v>407</v>
      </c>
      <c r="J623" s="33" t="s">
        <v>489</v>
      </c>
      <c r="K623" s="33" t="s">
        <v>3659</v>
      </c>
      <c r="L623" s="32">
        <v>10</v>
      </c>
      <c r="M623" s="32">
        <v>3000</v>
      </c>
      <c r="N623" s="33"/>
      <c r="O623" s="32" t="s">
        <v>90</v>
      </c>
      <c r="P623" s="33"/>
      <c r="Q623" s="26" t="s">
        <v>14</v>
      </c>
      <c r="R623" s="24">
        <v>0</v>
      </c>
    </row>
    <row r="624" spans="1:18" ht="21" customHeight="1" x14ac:dyDescent="0.25">
      <c r="A624" s="32" t="s">
        <v>2123</v>
      </c>
      <c r="B624" s="32" t="s">
        <v>14</v>
      </c>
      <c r="C624" s="33" t="s">
        <v>13</v>
      </c>
      <c r="D624" s="33" t="s">
        <v>68</v>
      </c>
      <c r="E624" s="33" t="s">
        <v>65</v>
      </c>
      <c r="F624" s="33" t="s">
        <v>57</v>
      </c>
      <c r="G624" s="33" t="s">
        <v>57</v>
      </c>
      <c r="H624" s="71" t="s">
        <v>66</v>
      </c>
      <c r="I624" s="33" t="s">
        <v>408</v>
      </c>
      <c r="J624" s="33" t="s">
        <v>2505</v>
      </c>
      <c r="K624" s="33" t="s">
        <v>4086</v>
      </c>
      <c r="L624" s="32">
        <v>10</v>
      </c>
      <c r="M624" s="32">
        <v>3000</v>
      </c>
      <c r="N624" s="33"/>
      <c r="O624" s="32" t="s">
        <v>90</v>
      </c>
      <c r="P624" s="33"/>
      <c r="Q624" s="26" t="s">
        <v>14</v>
      </c>
      <c r="R624" s="24">
        <v>0</v>
      </c>
    </row>
    <row r="625" spans="1:18" ht="21" customHeight="1" x14ac:dyDescent="0.25">
      <c r="A625" s="32" t="s">
        <v>2125</v>
      </c>
      <c r="B625" s="32" t="s">
        <v>14</v>
      </c>
      <c r="C625" s="33" t="s">
        <v>13</v>
      </c>
      <c r="D625" s="33" t="s">
        <v>68</v>
      </c>
      <c r="E625" s="33" t="s">
        <v>65</v>
      </c>
      <c r="F625" s="33" t="s">
        <v>57</v>
      </c>
      <c r="G625" s="33" t="s">
        <v>57</v>
      </c>
      <c r="H625" s="71" t="s">
        <v>66</v>
      </c>
      <c r="I625" s="33" t="s">
        <v>409</v>
      </c>
      <c r="J625" s="33" t="s">
        <v>2507</v>
      </c>
      <c r="K625" s="33" t="s">
        <v>4087</v>
      </c>
      <c r="L625" s="32">
        <v>15</v>
      </c>
      <c r="M625" s="32">
        <v>4500</v>
      </c>
      <c r="N625" s="33"/>
      <c r="O625" s="32" t="s">
        <v>90</v>
      </c>
      <c r="P625" s="33"/>
      <c r="Q625" s="26" t="s">
        <v>14</v>
      </c>
      <c r="R625" s="24">
        <v>0</v>
      </c>
    </row>
    <row r="626" spans="1:18" ht="21" customHeight="1" x14ac:dyDescent="0.25">
      <c r="A626" s="32" t="s">
        <v>2127</v>
      </c>
      <c r="B626" s="32" t="s">
        <v>14</v>
      </c>
      <c r="C626" s="33" t="s">
        <v>13</v>
      </c>
      <c r="D626" s="33" t="s">
        <v>68</v>
      </c>
      <c r="E626" s="33" t="s">
        <v>65</v>
      </c>
      <c r="F626" s="33" t="s">
        <v>57</v>
      </c>
      <c r="G626" s="33" t="s">
        <v>57</v>
      </c>
      <c r="H626" s="71" t="s">
        <v>66</v>
      </c>
      <c r="I626" s="33" t="s">
        <v>410</v>
      </c>
      <c r="J626" s="33" t="s">
        <v>2509</v>
      </c>
      <c r="K626" s="33" t="s">
        <v>4075</v>
      </c>
      <c r="L626" s="32">
        <v>4</v>
      </c>
      <c r="M626" s="32">
        <v>1200</v>
      </c>
      <c r="N626" s="33"/>
      <c r="O626" s="32" t="s">
        <v>90</v>
      </c>
      <c r="P626" s="33"/>
      <c r="Q626" s="26" t="s">
        <v>14</v>
      </c>
      <c r="R626" s="24">
        <v>0</v>
      </c>
    </row>
    <row r="627" spans="1:18" ht="21" customHeight="1" x14ac:dyDescent="0.25">
      <c r="A627" s="32" t="s">
        <v>2130</v>
      </c>
      <c r="B627" s="32" t="s">
        <v>14</v>
      </c>
      <c r="C627" s="33" t="s">
        <v>13</v>
      </c>
      <c r="D627" s="33" t="s">
        <v>68</v>
      </c>
      <c r="E627" s="33" t="s">
        <v>65</v>
      </c>
      <c r="F627" s="33" t="s">
        <v>57</v>
      </c>
      <c r="G627" s="33" t="s">
        <v>57</v>
      </c>
      <c r="H627" s="71" t="s">
        <v>66</v>
      </c>
      <c r="I627" s="33" t="s">
        <v>411</v>
      </c>
      <c r="J627" s="33" t="s">
        <v>2511</v>
      </c>
      <c r="K627" s="33" t="s">
        <v>4088</v>
      </c>
      <c r="L627" s="32">
        <v>13</v>
      </c>
      <c r="M627" s="32">
        <v>3900</v>
      </c>
      <c r="N627" s="33"/>
      <c r="O627" s="32" t="s">
        <v>90</v>
      </c>
      <c r="P627" s="33"/>
      <c r="Q627" s="26" t="s">
        <v>14</v>
      </c>
      <c r="R627" s="24">
        <v>0</v>
      </c>
    </row>
    <row r="628" spans="1:18" ht="21" customHeight="1" x14ac:dyDescent="0.25">
      <c r="A628" s="32" t="s">
        <v>2132</v>
      </c>
      <c r="B628" s="32" t="s">
        <v>14</v>
      </c>
      <c r="C628" s="33" t="s">
        <v>13</v>
      </c>
      <c r="D628" s="33" t="s">
        <v>68</v>
      </c>
      <c r="E628" s="33" t="s">
        <v>65</v>
      </c>
      <c r="F628" s="33" t="s">
        <v>57</v>
      </c>
      <c r="G628" s="33" t="s">
        <v>57</v>
      </c>
      <c r="H628" s="71" t="s">
        <v>66</v>
      </c>
      <c r="I628" s="33" t="s">
        <v>412</v>
      </c>
      <c r="J628" s="33" t="s">
        <v>2513</v>
      </c>
      <c r="K628" s="33" t="s">
        <v>4088</v>
      </c>
      <c r="L628" s="32">
        <v>11</v>
      </c>
      <c r="M628" s="32">
        <v>3300</v>
      </c>
      <c r="N628" s="33"/>
      <c r="O628" s="32" t="s">
        <v>90</v>
      </c>
      <c r="P628" s="33"/>
      <c r="Q628" s="26" t="s">
        <v>14</v>
      </c>
      <c r="R628" s="24">
        <v>0</v>
      </c>
    </row>
    <row r="629" spans="1:18" ht="21" customHeight="1" x14ac:dyDescent="0.25">
      <c r="A629" s="32" t="s">
        <v>2135</v>
      </c>
      <c r="B629" s="32" t="s">
        <v>14</v>
      </c>
      <c r="C629" s="33" t="s">
        <v>13</v>
      </c>
      <c r="D629" s="33" t="s">
        <v>68</v>
      </c>
      <c r="E629" s="33" t="s">
        <v>65</v>
      </c>
      <c r="F629" s="33" t="s">
        <v>57</v>
      </c>
      <c r="G629" s="33" t="s">
        <v>57</v>
      </c>
      <c r="H629" s="71" t="s">
        <v>66</v>
      </c>
      <c r="I629" s="33" t="s">
        <v>2514</v>
      </c>
      <c r="J629" s="33" t="s">
        <v>2515</v>
      </c>
      <c r="K629" s="33" t="s">
        <v>2516</v>
      </c>
      <c r="L629" s="32">
        <v>4</v>
      </c>
      <c r="M629" s="32">
        <v>1200</v>
      </c>
      <c r="N629" s="33"/>
      <c r="O629" s="32" t="s">
        <v>90</v>
      </c>
      <c r="P629" s="33"/>
      <c r="Q629" s="26" t="s">
        <v>14</v>
      </c>
      <c r="R629" s="24">
        <v>0</v>
      </c>
    </row>
    <row r="630" spans="1:18" ht="21" customHeight="1" x14ac:dyDescent="0.25">
      <c r="A630" s="32" t="s">
        <v>2137</v>
      </c>
      <c r="B630" s="32" t="s">
        <v>14</v>
      </c>
      <c r="C630" s="33" t="s">
        <v>13</v>
      </c>
      <c r="D630" s="33" t="s">
        <v>68</v>
      </c>
      <c r="E630" s="33" t="s">
        <v>65</v>
      </c>
      <c r="F630" s="33" t="s">
        <v>57</v>
      </c>
      <c r="G630" s="33" t="s">
        <v>57</v>
      </c>
      <c r="H630" s="71" t="s">
        <v>66</v>
      </c>
      <c r="I630" s="33" t="s">
        <v>2520</v>
      </c>
      <c r="J630" s="33" t="s">
        <v>2521</v>
      </c>
      <c r="K630" s="33" t="s">
        <v>4089</v>
      </c>
      <c r="L630" s="32">
        <v>6</v>
      </c>
      <c r="M630" s="32">
        <v>1800</v>
      </c>
      <c r="N630" s="33"/>
      <c r="O630" s="32" t="s">
        <v>90</v>
      </c>
      <c r="P630" s="33"/>
      <c r="Q630" s="26" t="s">
        <v>14</v>
      </c>
      <c r="R630" s="24">
        <v>0</v>
      </c>
    </row>
    <row r="631" spans="1:18" ht="21" customHeight="1" x14ac:dyDescent="0.25">
      <c r="A631" s="32" t="s">
        <v>2138</v>
      </c>
      <c r="B631" s="32" t="s">
        <v>14</v>
      </c>
      <c r="C631" s="33" t="s">
        <v>13</v>
      </c>
      <c r="D631" s="33" t="s">
        <v>68</v>
      </c>
      <c r="E631" s="33" t="s">
        <v>65</v>
      </c>
      <c r="F631" s="33" t="s">
        <v>57</v>
      </c>
      <c r="G631" s="33" t="s">
        <v>57</v>
      </c>
      <c r="H631" s="71" t="s">
        <v>66</v>
      </c>
      <c r="I631" s="33" t="s">
        <v>2523</v>
      </c>
      <c r="J631" s="33" t="s">
        <v>2524</v>
      </c>
      <c r="K631" s="33" t="s">
        <v>2525</v>
      </c>
      <c r="L631" s="32">
        <v>11</v>
      </c>
      <c r="M631" s="32">
        <v>3300</v>
      </c>
      <c r="N631" s="33"/>
      <c r="O631" s="32" t="s">
        <v>90</v>
      </c>
      <c r="P631" s="33"/>
      <c r="Q631" s="26" t="s">
        <v>14</v>
      </c>
      <c r="R631" s="24">
        <v>0</v>
      </c>
    </row>
    <row r="632" spans="1:18" ht="21" customHeight="1" x14ac:dyDescent="0.25">
      <c r="A632" s="32" t="s">
        <v>2140</v>
      </c>
      <c r="B632" s="32" t="s">
        <v>14</v>
      </c>
      <c r="C632" s="33" t="s">
        <v>13</v>
      </c>
      <c r="D632" s="33" t="s">
        <v>68</v>
      </c>
      <c r="E632" s="33" t="s">
        <v>65</v>
      </c>
      <c r="F632" s="33" t="s">
        <v>57</v>
      </c>
      <c r="G632" s="33" t="s">
        <v>57</v>
      </c>
      <c r="H632" s="71" t="s">
        <v>66</v>
      </c>
      <c r="I632" s="33" t="s">
        <v>2527</v>
      </c>
      <c r="J632" s="33" t="s">
        <v>2528</v>
      </c>
      <c r="K632" s="33" t="s">
        <v>4090</v>
      </c>
      <c r="L632" s="32">
        <v>5</v>
      </c>
      <c r="M632" s="32">
        <v>1500</v>
      </c>
      <c r="N632" s="33"/>
      <c r="O632" s="32" t="s">
        <v>90</v>
      </c>
      <c r="P632" s="33"/>
      <c r="Q632" s="26" t="s">
        <v>14</v>
      </c>
      <c r="R632" s="24">
        <v>0</v>
      </c>
    </row>
    <row r="633" spans="1:18" ht="21" customHeight="1" x14ac:dyDescent="0.25">
      <c r="A633" s="32" t="s">
        <v>2143</v>
      </c>
      <c r="B633" s="32" t="s">
        <v>14</v>
      </c>
      <c r="C633" s="33" t="s">
        <v>13</v>
      </c>
      <c r="D633" s="33" t="s">
        <v>68</v>
      </c>
      <c r="E633" s="33" t="s">
        <v>65</v>
      </c>
      <c r="F633" s="33" t="s">
        <v>57</v>
      </c>
      <c r="G633" s="33" t="s">
        <v>57</v>
      </c>
      <c r="H633" s="71" t="s">
        <v>66</v>
      </c>
      <c r="I633" s="33" t="s">
        <v>2530</v>
      </c>
      <c r="J633" s="33" t="s">
        <v>2531</v>
      </c>
      <c r="K633" s="33" t="s">
        <v>4091</v>
      </c>
      <c r="L633" s="32">
        <v>6</v>
      </c>
      <c r="M633" s="32">
        <v>1800</v>
      </c>
      <c r="N633" s="33"/>
      <c r="O633" s="32" t="s">
        <v>90</v>
      </c>
      <c r="P633" s="33"/>
      <c r="Q633" s="26" t="s">
        <v>14</v>
      </c>
      <c r="R633" s="24">
        <v>0</v>
      </c>
    </row>
    <row r="634" spans="1:18" ht="21" customHeight="1" x14ac:dyDescent="0.25">
      <c r="A634" s="32" t="s">
        <v>752</v>
      </c>
      <c r="B634" s="32" t="s">
        <v>14</v>
      </c>
      <c r="C634" s="33" t="s">
        <v>13</v>
      </c>
      <c r="D634" s="33" t="s">
        <v>68</v>
      </c>
      <c r="E634" s="33" t="s">
        <v>65</v>
      </c>
      <c r="F634" s="33" t="s">
        <v>57</v>
      </c>
      <c r="G634" s="33" t="s">
        <v>57</v>
      </c>
      <c r="H634" s="71" t="s">
        <v>66</v>
      </c>
      <c r="I634" s="33" t="s">
        <v>2532</v>
      </c>
      <c r="J634" s="33" t="s">
        <v>2533</v>
      </c>
      <c r="K634" s="33" t="s">
        <v>2534</v>
      </c>
      <c r="L634" s="32">
        <v>8</v>
      </c>
      <c r="M634" s="32">
        <v>2400</v>
      </c>
      <c r="N634" s="33"/>
      <c r="O634" s="32" t="s">
        <v>90</v>
      </c>
      <c r="P634" s="33"/>
      <c r="Q634" s="26" t="s">
        <v>14</v>
      </c>
      <c r="R634" s="24">
        <v>0</v>
      </c>
    </row>
    <row r="635" spans="1:18" ht="21" customHeight="1" x14ac:dyDescent="0.25">
      <c r="A635" s="32" t="s">
        <v>2144</v>
      </c>
      <c r="B635" s="32" t="s">
        <v>14</v>
      </c>
      <c r="C635" s="33" t="s">
        <v>13</v>
      </c>
      <c r="D635" s="33" t="s">
        <v>68</v>
      </c>
      <c r="E635" s="33" t="s">
        <v>65</v>
      </c>
      <c r="F635" s="33" t="s">
        <v>57</v>
      </c>
      <c r="G635" s="33" t="s">
        <v>57</v>
      </c>
      <c r="H635" s="71" t="s">
        <v>66</v>
      </c>
      <c r="I635" s="33" t="s">
        <v>2535</v>
      </c>
      <c r="J635" s="33" t="s">
        <v>2536</v>
      </c>
      <c r="K635" s="33" t="s">
        <v>2537</v>
      </c>
      <c r="L635" s="32">
        <v>7</v>
      </c>
      <c r="M635" s="32">
        <v>2100</v>
      </c>
      <c r="N635" s="33"/>
      <c r="O635" s="32" t="s">
        <v>90</v>
      </c>
      <c r="P635" s="33"/>
      <c r="Q635" s="26" t="s">
        <v>14</v>
      </c>
      <c r="R635" s="24">
        <v>0</v>
      </c>
    </row>
    <row r="636" spans="1:18" ht="21" customHeight="1" x14ac:dyDescent="0.25">
      <c r="A636" s="32" t="s">
        <v>2146</v>
      </c>
      <c r="B636" s="32" t="s">
        <v>14</v>
      </c>
      <c r="C636" s="33" t="s">
        <v>13</v>
      </c>
      <c r="D636" s="33" t="s">
        <v>68</v>
      </c>
      <c r="E636" s="33" t="s">
        <v>65</v>
      </c>
      <c r="F636" s="33" t="s">
        <v>57</v>
      </c>
      <c r="G636" s="33" t="s">
        <v>57</v>
      </c>
      <c r="H636" s="71" t="s">
        <v>66</v>
      </c>
      <c r="I636" s="33" t="s">
        <v>2539</v>
      </c>
      <c r="J636" s="33" t="s">
        <v>2540</v>
      </c>
      <c r="K636" s="33" t="s">
        <v>4479</v>
      </c>
      <c r="L636" s="32">
        <v>4</v>
      </c>
      <c r="M636" s="32">
        <v>1200</v>
      </c>
      <c r="N636" s="33"/>
      <c r="O636" s="32" t="s">
        <v>90</v>
      </c>
      <c r="P636" s="33"/>
      <c r="Q636" s="26" t="s">
        <v>14</v>
      </c>
      <c r="R636" s="24">
        <v>0</v>
      </c>
    </row>
    <row r="637" spans="1:18" ht="21" customHeight="1" x14ac:dyDescent="0.25">
      <c r="A637" s="32" t="s">
        <v>2148</v>
      </c>
      <c r="B637" s="32" t="s">
        <v>14</v>
      </c>
      <c r="C637" s="33" t="s">
        <v>13</v>
      </c>
      <c r="D637" s="33" t="s">
        <v>68</v>
      </c>
      <c r="E637" s="33" t="s">
        <v>65</v>
      </c>
      <c r="F637" s="33" t="s">
        <v>57</v>
      </c>
      <c r="G637" s="33" t="s">
        <v>57</v>
      </c>
      <c r="H637" s="71" t="s">
        <v>66</v>
      </c>
      <c r="I637" s="33" t="s">
        <v>3675</v>
      </c>
      <c r="J637" s="33" t="s">
        <v>3676</v>
      </c>
      <c r="K637" s="33" t="s">
        <v>3677</v>
      </c>
      <c r="L637" s="32">
        <v>8</v>
      </c>
      <c r="M637" s="32">
        <v>2400</v>
      </c>
      <c r="N637" s="33"/>
      <c r="O637" s="32" t="s">
        <v>90</v>
      </c>
      <c r="P637" s="33"/>
      <c r="Q637" s="26" t="s">
        <v>14</v>
      </c>
      <c r="R637" s="24">
        <v>0</v>
      </c>
    </row>
    <row r="638" spans="1:18" ht="21" customHeight="1" x14ac:dyDescent="0.25">
      <c r="A638" s="32" t="s">
        <v>2150</v>
      </c>
      <c r="B638" s="32" t="s">
        <v>14</v>
      </c>
      <c r="C638" s="33" t="s">
        <v>13</v>
      </c>
      <c r="D638" s="33" t="s">
        <v>68</v>
      </c>
      <c r="E638" s="33" t="s">
        <v>65</v>
      </c>
      <c r="F638" s="33" t="s">
        <v>57</v>
      </c>
      <c r="G638" s="33" t="s">
        <v>57</v>
      </c>
      <c r="H638" s="71" t="s">
        <v>66</v>
      </c>
      <c r="I638" s="33" t="s">
        <v>3678</v>
      </c>
      <c r="J638" s="33" t="s">
        <v>4480</v>
      </c>
      <c r="K638" s="33" t="s">
        <v>3679</v>
      </c>
      <c r="L638" s="32">
        <v>9</v>
      </c>
      <c r="M638" s="32">
        <v>2637</v>
      </c>
      <c r="N638" s="33" t="s">
        <v>2465</v>
      </c>
      <c r="O638" s="32" t="s">
        <v>90</v>
      </c>
      <c r="P638" s="33"/>
      <c r="Q638" s="26" t="s">
        <v>14</v>
      </c>
      <c r="R638" s="24">
        <v>1</v>
      </c>
    </row>
    <row r="639" spans="1:18" ht="21" customHeight="1" x14ac:dyDescent="0.25">
      <c r="A639" s="32" t="s">
        <v>2152</v>
      </c>
      <c r="B639" s="32" t="s">
        <v>14</v>
      </c>
      <c r="C639" s="33" t="s">
        <v>13</v>
      </c>
      <c r="D639" s="33" t="s">
        <v>68</v>
      </c>
      <c r="E639" s="33" t="s">
        <v>65</v>
      </c>
      <c r="F639" s="33" t="s">
        <v>57</v>
      </c>
      <c r="G639" s="33" t="s">
        <v>57</v>
      </c>
      <c r="H639" s="71" t="s">
        <v>66</v>
      </c>
      <c r="I639" s="33" t="s">
        <v>3680</v>
      </c>
      <c r="J639" s="33" t="s">
        <v>4481</v>
      </c>
      <c r="K639" s="33" t="s">
        <v>4092</v>
      </c>
      <c r="L639" s="32">
        <v>5</v>
      </c>
      <c r="M639" s="32">
        <v>1465</v>
      </c>
      <c r="N639" s="33" t="s">
        <v>2465</v>
      </c>
      <c r="O639" s="32" t="s">
        <v>90</v>
      </c>
      <c r="P639" s="33"/>
      <c r="Q639" s="26" t="s">
        <v>14</v>
      </c>
      <c r="R639" s="24">
        <v>1</v>
      </c>
    </row>
    <row r="640" spans="1:18" ht="21" customHeight="1" x14ac:dyDescent="0.25">
      <c r="A640" s="32" t="s">
        <v>2154</v>
      </c>
      <c r="B640" s="32" t="s">
        <v>14</v>
      </c>
      <c r="C640" s="33" t="s">
        <v>13</v>
      </c>
      <c r="D640" s="33" t="s">
        <v>68</v>
      </c>
      <c r="E640" s="33" t="s">
        <v>65</v>
      </c>
      <c r="F640" s="33" t="s">
        <v>57</v>
      </c>
      <c r="G640" s="33" t="s">
        <v>57</v>
      </c>
      <c r="H640" s="71" t="s">
        <v>66</v>
      </c>
      <c r="I640" s="33" t="s">
        <v>836</v>
      </c>
      <c r="J640" s="33" t="s">
        <v>2542</v>
      </c>
      <c r="K640" s="33" t="s">
        <v>4093</v>
      </c>
      <c r="L640" s="32">
        <v>11</v>
      </c>
      <c r="M640" s="32">
        <v>3300</v>
      </c>
      <c r="N640" s="33"/>
      <c r="O640" s="32" t="s">
        <v>90</v>
      </c>
      <c r="P640" s="33"/>
      <c r="Q640" s="26" t="s">
        <v>14</v>
      </c>
      <c r="R640" s="24">
        <v>0</v>
      </c>
    </row>
    <row r="641" spans="1:18" ht="21" customHeight="1" x14ac:dyDescent="0.25">
      <c r="A641" s="32" t="s">
        <v>2157</v>
      </c>
      <c r="B641" s="32" t="s">
        <v>14</v>
      </c>
      <c r="C641" s="33" t="s">
        <v>13</v>
      </c>
      <c r="D641" s="33" t="s">
        <v>68</v>
      </c>
      <c r="E641" s="33" t="s">
        <v>65</v>
      </c>
      <c r="F641" s="33" t="s">
        <v>57</v>
      </c>
      <c r="G641" s="33" t="s">
        <v>57</v>
      </c>
      <c r="H641" s="71" t="s">
        <v>66</v>
      </c>
      <c r="I641" s="33" t="s">
        <v>837</v>
      </c>
      <c r="J641" s="33" t="s">
        <v>2544</v>
      </c>
      <c r="K641" s="33" t="s">
        <v>4094</v>
      </c>
      <c r="L641" s="32">
        <v>8</v>
      </c>
      <c r="M641" s="32">
        <v>2400</v>
      </c>
      <c r="N641" s="33"/>
      <c r="O641" s="32" t="s">
        <v>90</v>
      </c>
      <c r="P641" s="33"/>
      <c r="Q641" s="26" t="s">
        <v>14</v>
      </c>
      <c r="R641" s="24">
        <v>0</v>
      </c>
    </row>
    <row r="642" spans="1:18" ht="21" customHeight="1" x14ac:dyDescent="0.25">
      <c r="A642" s="32" t="s">
        <v>2160</v>
      </c>
      <c r="B642" s="32" t="s">
        <v>14</v>
      </c>
      <c r="C642" s="33" t="s">
        <v>13</v>
      </c>
      <c r="D642" s="33" t="s">
        <v>68</v>
      </c>
      <c r="E642" s="33" t="s">
        <v>65</v>
      </c>
      <c r="F642" s="33" t="s">
        <v>57</v>
      </c>
      <c r="G642" s="33" t="s">
        <v>57</v>
      </c>
      <c r="H642" s="71" t="s">
        <v>66</v>
      </c>
      <c r="I642" s="33" t="s">
        <v>838</v>
      </c>
      <c r="J642" s="33" t="s">
        <v>2546</v>
      </c>
      <c r="K642" s="33" t="s">
        <v>140</v>
      </c>
      <c r="L642" s="32">
        <v>6</v>
      </c>
      <c r="M642" s="32">
        <v>1800</v>
      </c>
      <c r="N642" s="33"/>
      <c r="O642" s="32" t="s">
        <v>90</v>
      </c>
      <c r="P642" s="33"/>
      <c r="Q642" s="26" t="s">
        <v>14</v>
      </c>
      <c r="R642" s="24">
        <v>0</v>
      </c>
    </row>
    <row r="643" spans="1:18" ht="21" customHeight="1" x14ac:dyDescent="0.25">
      <c r="A643" s="32" t="s">
        <v>2163</v>
      </c>
      <c r="B643" s="32" t="s">
        <v>14</v>
      </c>
      <c r="C643" s="33" t="s">
        <v>13</v>
      </c>
      <c r="D643" s="33" t="s">
        <v>68</v>
      </c>
      <c r="E643" s="33" t="s">
        <v>65</v>
      </c>
      <c r="F643" s="33" t="s">
        <v>57</v>
      </c>
      <c r="G643" s="33" t="s">
        <v>57</v>
      </c>
      <c r="H643" s="71" t="s">
        <v>66</v>
      </c>
      <c r="I643" s="33" t="s">
        <v>839</v>
      </c>
      <c r="J643" s="33" t="s">
        <v>2548</v>
      </c>
      <c r="K643" s="33" t="s">
        <v>4095</v>
      </c>
      <c r="L643" s="32">
        <v>5</v>
      </c>
      <c r="M643" s="32">
        <v>1500</v>
      </c>
      <c r="N643" s="33"/>
      <c r="O643" s="32" t="s">
        <v>90</v>
      </c>
      <c r="P643" s="33"/>
      <c r="Q643" s="26" t="s">
        <v>14</v>
      </c>
      <c r="R643" s="24">
        <v>0</v>
      </c>
    </row>
    <row r="644" spans="1:18" ht="21" customHeight="1" x14ac:dyDescent="0.25">
      <c r="A644" s="32" t="s">
        <v>2166</v>
      </c>
      <c r="B644" s="32" t="s">
        <v>14</v>
      </c>
      <c r="C644" s="33" t="s">
        <v>13</v>
      </c>
      <c r="D644" s="33" t="s">
        <v>68</v>
      </c>
      <c r="E644" s="33" t="s">
        <v>65</v>
      </c>
      <c r="F644" s="33" t="s">
        <v>57</v>
      </c>
      <c r="G644" s="33" t="s">
        <v>57</v>
      </c>
      <c r="H644" s="71" t="s">
        <v>66</v>
      </c>
      <c r="I644" s="33" t="s">
        <v>847</v>
      </c>
      <c r="J644" s="33" t="s">
        <v>2550</v>
      </c>
      <c r="K644" s="33" t="s">
        <v>4096</v>
      </c>
      <c r="L644" s="32">
        <v>22</v>
      </c>
      <c r="M644" s="32">
        <v>6600</v>
      </c>
      <c r="N644" s="33"/>
      <c r="O644" s="32" t="s">
        <v>90</v>
      </c>
      <c r="P644" s="33"/>
      <c r="Q644" s="26" t="s">
        <v>14</v>
      </c>
      <c r="R644" s="24">
        <v>0</v>
      </c>
    </row>
    <row r="645" spans="1:18" ht="21" customHeight="1" x14ac:dyDescent="0.25">
      <c r="A645" s="32" t="s">
        <v>2169</v>
      </c>
      <c r="B645" s="32" t="s">
        <v>14</v>
      </c>
      <c r="C645" s="33" t="s">
        <v>13</v>
      </c>
      <c r="D645" s="33" t="s">
        <v>68</v>
      </c>
      <c r="E645" s="33" t="s">
        <v>65</v>
      </c>
      <c r="F645" s="33" t="s">
        <v>57</v>
      </c>
      <c r="G645" s="33" t="s">
        <v>57</v>
      </c>
      <c r="H645" s="71" t="s">
        <v>66</v>
      </c>
      <c r="I645" s="33" t="s">
        <v>2551</v>
      </c>
      <c r="J645" s="33" t="s">
        <v>2552</v>
      </c>
      <c r="K645" s="33" t="s">
        <v>4097</v>
      </c>
      <c r="L645" s="32">
        <v>11</v>
      </c>
      <c r="M645" s="32">
        <v>3300</v>
      </c>
      <c r="N645" s="33"/>
      <c r="O645" s="32" t="s">
        <v>90</v>
      </c>
      <c r="P645" s="33"/>
      <c r="Q645" s="26" t="s">
        <v>14</v>
      </c>
      <c r="R645" s="24">
        <v>0</v>
      </c>
    </row>
    <row r="646" spans="1:18" ht="21" customHeight="1" x14ac:dyDescent="0.25">
      <c r="A646" s="32" t="s">
        <v>2348</v>
      </c>
      <c r="B646" s="32" t="s">
        <v>14</v>
      </c>
      <c r="C646" s="33" t="s">
        <v>13</v>
      </c>
      <c r="D646" s="33" t="s">
        <v>68</v>
      </c>
      <c r="E646" s="33" t="s">
        <v>67</v>
      </c>
      <c r="F646" s="33" t="s">
        <v>57</v>
      </c>
      <c r="G646" s="33" t="s">
        <v>57</v>
      </c>
      <c r="H646" s="71" t="s">
        <v>68</v>
      </c>
      <c r="I646" s="33" t="s">
        <v>2553</v>
      </c>
      <c r="J646" s="33" t="s">
        <v>2554</v>
      </c>
      <c r="K646" s="33" t="s">
        <v>4098</v>
      </c>
      <c r="L646" s="32">
        <v>3</v>
      </c>
      <c r="M646" s="32">
        <v>900</v>
      </c>
      <c r="N646" s="33"/>
      <c r="O646" s="32" t="s">
        <v>90</v>
      </c>
      <c r="P646" s="33"/>
      <c r="Q646" s="26" t="s">
        <v>14</v>
      </c>
      <c r="R646" s="24">
        <v>0</v>
      </c>
    </row>
    <row r="647" spans="1:18" ht="21" customHeight="1" x14ac:dyDescent="0.25">
      <c r="A647" s="32" t="s">
        <v>120</v>
      </c>
      <c r="B647" s="32" t="s">
        <v>14</v>
      </c>
      <c r="C647" s="33" t="s">
        <v>13</v>
      </c>
      <c r="D647" s="33" t="s">
        <v>68</v>
      </c>
      <c r="E647" s="33" t="s">
        <v>67</v>
      </c>
      <c r="F647" s="33" t="s">
        <v>57</v>
      </c>
      <c r="G647" s="33" t="s">
        <v>57</v>
      </c>
      <c r="H647" s="71" t="s">
        <v>68</v>
      </c>
      <c r="I647" s="33" t="s">
        <v>2556</v>
      </c>
      <c r="J647" s="33" t="s">
        <v>2557</v>
      </c>
      <c r="K647" s="33" t="s">
        <v>4099</v>
      </c>
      <c r="L647" s="32">
        <v>4</v>
      </c>
      <c r="M647" s="32">
        <v>1200</v>
      </c>
      <c r="N647" s="33"/>
      <c r="O647" s="32" t="s">
        <v>90</v>
      </c>
      <c r="P647" s="33"/>
      <c r="Q647" s="26" t="s">
        <v>14</v>
      </c>
      <c r="R647" s="24">
        <v>0</v>
      </c>
    </row>
    <row r="648" spans="1:18" ht="21" customHeight="1" x14ac:dyDescent="0.25">
      <c r="A648" s="32" t="s">
        <v>121</v>
      </c>
      <c r="B648" s="32" t="s">
        <v>14</v>
      </c>
      <c r="C648" s="33" t="s">
        <v>13</v>
      </c>
      <c r="D648" s="33" t="s">
        <v>68</v>
      </c>
      <c r="E648" s="33" t="s">
        <v>67</v>
      </c>
      <c r="F648" s="33" t="s">
        <v>57</v>
      </c>
      <c r="G648" s="33" t="s">
        <v>57</v>
      </c>
      <c r="H648" s="71" t="s">
        <v>68</v>
      </c>
      <c r="I648" s="33" t="s">
        <v>2558</v>
      </c>
      <c r="J648" s="33" t="s">
        <v>2559</v>
      </c>
      <c r="K648" s="33" t="s">
        <v>4100</v>
      </c>
      <c r="L648" s="32">
        <v>4</v>
      </c>
      <c r="M648" s="32">
        <v>1200</v>
      </c>
      <c r="N648" s="33"/>
      <c r="O648" s="32" t="s">
        <v>90</v>
      </c>
      <c r="P648" s="33"/>
      <c r="Q648" s="26" t="s">
        <v>14</v>
      </c>
      <c r="R648" s="24">
        <v>0</v>
      </c>
    </row>
    <row r="649" spans="1:18" ht="21" customHeight="1" x14ac:dyDescent="0.25">
      <c r="A649" s="32" t="s">
        <v>118</v>
      </c>
      <c r="B649" s="32" t="s">
        <v>14</v>
      </c>
      <c r="C649" s="33" t="s">
        <v>13</v>
      </c>
      <c r="D649" s="33" t="s">
        <v>68</v>
      </c>
      <c r="E649" s="33" t="s">
        <v>67</v>
      </c>
      <c r="F649" s="33" t="s">
        <v>57</v>
      </c>
      <c r="G649" s="33" t="s">
        <v>57</v>
      </c>
      <c r="H649" s="71" t="s">
        <v>68</v>
      </c>
      <c r="I649" s="33" t="s">
        <v>2560</v>
      </c>
      <c r="J649" s="33" t="s">
        <v>2561</v>
      </c>
      <c r="K649" s="33" t="s">
        <v>4101</v>
      </c>
      <c r="L649" s="32">
        <v>5</v>
      </c>
      <c r="M649" s="32">
        <v>1500</v>
      </c>
      <c r="N649" s="33"/>
      <c r="O649" s="32" t="s">
        <v>90</v>
      </c>
      <c r="P649" s="33"/>
      <c r="Q649" s="26" t="s">
        <v>14</v>
      </c>
      <c r="R649" s="24">
        <v>0</v>
      </c>
    </row>
    <row r="650" spans="1:18" ht="21" customHeight="1" x14ac:dyDescent="0.25">
      <c r="A650" s="32" t="s">
        <v>119</v>
      </c>
      <c r="B650" s="32" t="s">
        <v>14</v>
      </c>
      <c r="C650" s="33" t="s">
        <v>13</v>
      </c>
      <c r="D650" s="33" t="s">
        <v>68</v>
      </c>
      <c r="E650" s="33" t="s">
        <v>67</v>
      </c>
      <c r="F650" s="33" t="s">
        <v>57</v>
      </c>
      <c r="G650" s="33" t="s">
        <v>57</v>
      </c>
      <c r="H650" s="71" t="s">
        <v>68</v>
      </c>
      <c r="I650" s="33" t="s">
        <v>2562</v>
      </c>
      <c r="J650" s="33" t="s">
        <v>2563</v>
      </c>
      <c r="K650" s="33" t="s">
        <v>4102</v>
      </c>
      <c r="L650" s="32">
        <v>2</v>
      </c>
      <c r="M650" s="32">
        <v>344</v>
      </c>
      <c r="N650" s="33"/>
      <c r="O650" s="32" t="s">
        <v>90</v>
      </c>
      <c r="P650" s="33"/>
      <c r="Q650" s="26" t="s">
        <v>14</v>
      </c>
      <c r="R650" s="24">
        <v>0</v>
      </c>
    </row>
    <row r="651" spans="1:18" ht="21" customHeight="1" x14ac:dyDescent="0.25">
      <c r="A651" s="32" t="s">
        <v>109</v>
      </c>
      <c r="B651" s="32" t="s">
        <v>14</v>
      </c>
      <c r="C651" s="33" t="s">
        <v>13</v>
      </c>
      <c r="D651" s="33" t="s">
        <v>68</v>
      </c>
      <c r="E651" s="33" t="s">
        <v>67</v>
      </c>
      <c r="F651" s="33" t="s">
        <v>57</v>
      </c>
      <c r="G651" s="33" t="s">
        <v>57</v>
      </c>
      <c r="H651" s="71" t="s">
        <v>68</v>
      </c>
      <c r="I651" s="33" t="s">
        <v>2564</v>
      </c>
      <c r="J651" s="33" t="s">
        <v>4482</v>
      </c>
      <c r="K651" s="33" t="s">
        <v>2565</v>
      </c>
      <c r="L651" s="32">
        <v>6</v>
      </c>
      <c r="M651" s="32">
        <v>1800</v>
      </c>
      <c r="N651" s="33"/>
      <c r="O651" s="32" t="s">
        <v>90</v>
      </c>
      <c r="P651" s="33"/>
      <c r="Q651" s="26" t="s">
        <v>14</v>
      </c>
      <c r="R651" s="24">
        <v>0</v>
      </c>
    </row>
    <row r="652" spans="1:18" ht="21" customHeight="1" x14ac:dyDescent="0.25">
      <c r="A652" s="32" t="s">
        <v>110</v>
      </c>
      <c r="B652" s="32" t="s">
        <v>14</v>
      </c>
      <c r="C652" s="33" t="s">
        <v>13</v>
      </c>
      <c r="D652" s="33" t="s">
        <v>68</v>
      </c>
      <c r="E652" s="33" t="s">
        <v>67</v>
      </c>
      <c r="F652" s="33" t="s">
        <v>57</v>
      </c>
      <c r="G652" s="33" t="s">
        <v>57</v>
      </c>
      <c r="H652" s="71" t="s">
        <v>68</v>
      </c>
      <c r="I652" s="33" t="s">
        <v>2566</v>
      </c>
      <c r="J652" s="33" t="s">
        <v>474</v>
      </c>
      <c r="K652" s="33" t="s">
        <v>2567</v>
      </c>
      <c r="L652" s="32">
        <v>5</v>
      </c>
      <c r="M652" s="32">
        <v>1500</v>
      </c>
      <c r="N652" s="33"/>
      <c r="O652" s="32" t="s">
        <v>90</v>
      </c>
      <c r="P652" s="33"/>
      <c r="Q652" s="26" t="s">
        <v>14</v>
      </c>
      <c r="R652" s="24">
        <v>0</v>
      </c>
    </row>
    <row r="653" spans="1:18" ht="21" customHeight="1" x14ac:dyDescent="0.25">
      <c r="A653" s="32" t="s">
        <v>2351</v>
      </c>
      <c r="B653" s="32" t="s">
        <v>14</v>
      </c>
      <c r="C653" s="33" t="s">
        <v>13</v>
      </c>
      <c r="D653" s="33" t="s">
        <v>68</v>
      </c>
      <c r="E653" s="33" t="s">
        <v>67</v>
      </c>
      <c r="F653" s="33" t="s">
        <v>57</v>
      </c>
      <c r="G653" s="33" t="s">
        <v>57</v>
      </c>
      <c r="H653" s="71" t="s">
        <v>68</v>
      </c>
      <c r="I653" s="33" t="s">
        <v>2568</v>
      </c>
      <c r="J653" s="33" t="s">
        <v>2569</v>
      </c>
      <c r="K653" s="33" t="s">
        <v>2570</v>
      </c>
      <c r="L653" s="32">
        <v>6</v>
      </c>
      <c r="M653" s="32">
        <v>1800</v>
      </c>
      <c r="N653" s="33"/>
      <c r="O653" s="32" t="s">
        <v>90</v>
      </c>
      <c r="P653" s="33"/>
      <c r="Q653" s="26" t="s">
        <v>14</v>
      </c>
      <c r="R653" s="24">
        <v>0</v>
      </c>
    </row>
    <row r="654" spans="1:18" ht="21" customHeight="1" x14ac:dyDescent="0.25">
      <c r="A654" s="32" t="s">
        <v>129</v>
      </c>
      <c r="B654" s="32" t="s">
        <v>14</v>
      </c>
      <c r="C654" s="33" t="s">
        <v>13</v>
      </c>
      <c r="D654" s="33" t="s">
        <v>68</v>
      </c>
      <c r="E654" s="33" t="s">
        <v>67</v>
      </c>
      <c r="F654" s="33" t="s">
        <v>57</v>
      </c>
      <c r="G654" s="33" t="s">
        <v>57</v>
      </c>
      <c r="H654" s="71" t="s">
        <v>68</v>
      </c>
      <c r="I654" s="33" t="s">
        <v>2571</v>
      </c>
      <c r="J654" s="33" t="s">
        <v>1036</v>
      </c>
      <c r="K654" s="33" t="s">
        <v>4103</v>
      </c>
      <c r="L654" s="32">
        <v>19</v>
      </c>
      <c r="M654" s="32">
        <v>5700</v>
      </c>
      <c r="N654" s="33"/>
      <c r="O654" s="32" t="s">
        <v>90</v>
      </c>
      <c r="P654" s="33"/>
      <c r="Q654" s="26" t="s">
        <v>14</v>
      </c>
      <c r="R654" s="24">
        <v>0</v>
      </c>
    </row>
    <row r="655" spans="1:18" ht="21" customHeight="1" x14ac:dyDescent="0.25">
      <c r="A655" s="32" t="s">
        <v>130</v>
      </c>
      <c r="B655" s="32" t="s">
        <v>14</v>
      </c>
      <c r="C655" s="33" t="s">
        <v>13</v>
      </c>
      <c r="D655" s="33" t="s">
        <v>68</v>
      </c>
      <c r="E655" s="33" t="s">
        <v>67</v>
      </c>
      <c r="F655" s="33" t="s">
        <v>57</v>
      </c>
      <c r="G655" s="33" t="s">
        <v>57</v>
      </c>
      <c r="H655" s="71" t="s">
        <v>68</v>
      </c>
      <c r="I655" s="33" t="s">
        <v>2572</v>
      </c>
      <c r="J655" s="33" t="s">
        <v>2573</v>
      </c>
      <c r="K655" s="33" t="s">
        <v>2574</v>
      </c>
      <c r="L655" s="32">
        <v>12</v>
      </c>
      <c r="M655" s="32">
        <v>3600</v>
      </c>
      <c r="N655" s="33"/>
      <c r="O655" s="32" t="s">
        <v>90</v>
      </c>
      <c r="P655" s="33"/>
      <c r="Q655" s="26" t="s">
        <v>14</v>
      </c>
      <c r="R655" s="24">
        <v>0</v>
      </c>
    </row>
    <row r="656" spans="1:18" ht="21" customHeight="1" x14ac:dyDescent="0.25">
      <c r="A656" s="32" t="s">
        <v>334</v>
      </c>
      <c r="B656" s="32" t="s">
        <v>14</v>
      </c>
      <c r="C656" s="33" t="s">
        <v>13</v>
      </c>
      <c r="D656" s="33" t="s">
        <v>68</v>
      </c>
      <c r="E656" s="33" t="s">
        <v>67</v>
      </c>
      <c r="F656" s="33" t="s">
        <v>57</v>
      </c>
      <c r="G656" s="33" t="s">
        <v>57</v>
      </c>
      <c r="H656" s="71" t="s">
        <v>68</v>
      </c>
      <c r="I656" s="33" t="s">
        <v>2575</v>
      </c>
      <c r="J656" s="33" t="s">
        <v>4483</v>
      </c>
      <c r="K656" s="33" t="s">
        <v>4104</v>
      </c>
      <c r="L656" s="32">
        <v>6</v>
      </c>
      <c r="M656" s="32">
        <v>1800</v>
      </c>
      <c r="N656" s="33"/>
      <c r="O656" s="32" t="s">
        <v>90</v>
      </c>
      <c r="P656" s="33"/>
      <c r="Q656" s="26" t="s">
        <v>14</v>
      </c>
      <c r="R656" s="24">
        <v>0</v>
      </c>
    </row>
    <row r="657" spans="1:18" ht="21" customHeight="1" x14ac:dyDescent="0.25">
      <c r="A657" s="32" t="s">
        <v>342</v>
      </c>
      <c r="B657" s="32" t="s">
        <v>14</v>
      </c>
      <c r="C657" s="33" t="s">
        <v>13</v>
      </c>
      <c r="D657" s="33" t="s">
        <v>68</v>
      </c>
      <c r="E657" s="33" t="s">
        <v>67</v>
      </c>
      <c r="F657" s="33" t="s">
        <v>57</v>
      </c>
      <c r="G657" s="33" t="s">
        <v>57</v>
      </c>
      <c r="H657" s="71" t="s">
        <v>68</v>
      </c>
      <c r="I657" s="33" t="s">
        <v>2576</v>
      </c>
      <c r="J657" s="33" t="s">
        <v>154</v>
      </c>
      <c r="K657" s="33" t="s">
        <v>4105</v>
      </c>
      <c r="L657" s="32">
        <v>3</v>
      </c>
      <c r="M657" s="32">
        <v>900</v>
      </c>
      <c r="N657" s="33"/>
      <c r="O657" s="32" t="s">
        <v>90</v>
      </c>
      <c r="P657" s="33"/>
      <c r="Q657" s="26" t="s">
        <v>14</v>
      </c>
      <c r="R657" s="24">
        <v>0</v>
      </c>
    </row>
    <row r="658" spans="1:18" ht="21" customHeight="1" x14ac:dyDescent="0.25">
      <c r="A658" s="32" t="s">
        <v>2352</v>
      </c>
      <c r="B658" s="32" t="s">
        <v>14</v>
      </c>
      <c r="C658" s="33" t="s">
        <v>13</v>
      </c>
      <c r="D658" s="33" t="s">
        <v>68</v>
      </c>
      <c r="E658" s="33" t="s">
        <v>67</v>
      </c>
      <c r="F658" s="33" t="s">
        <v>57</v>
      </c>
      <c r="G658" s="33" t="s">
        <v>57</v>
      </c>
      <c r="H658" s="71" t="s">
        <v>68</v>
      </c>
      <c r="I658" s="33" t="s">
        <v>2577</v>
      </c>
      <c r="J658" s="33" t="s">
        <v>4484</v>
      </c>
      <c r="K658" s="33" t="s">
        <v>4106</v>
      </c>
      <c r="L658" s="32">
        <v>20</v>
      </c>
      <c r="M658" s="32">
        <v>6000</v>
      </c>
      <c r="N658" s="33"/>
      <c r="O658" s="32" t="s">
        <v>90</v>
      </c>
      <c r="P658" s="33"/>
      <c r="Q658" s="26" t="s">
        <v>14</v>
      </c>
      <c r="R658" s="24">
        <v>0</v>
      </c>
    </row>
    <row r="659" spans="1:18" ht="21" customHeight="1" x14ac:dyDescent="0.25">
      <c r="A659" s="32" t="s">
        <v>336</v>
      </c>
      <c r="B659" s="32" t="s">
        <v>14</v>
      </c>
      <c r="C659" s="33" t="s">
        <v>13</v>
      </c>
      <c r="D659" s="33" t="s">
        <v>68</v>
      </c>
      <c r="E659" s="33" t="s">
        <v>67</v>
      </c>
      <c r="F659" s="33" t="s">
        <v>57</v>
      </c>
      <c r="G659" s="33" t="s">
        <v>57</v>
      </c>
      <c r="H659" s="71" t="s">
        <v>68</v>
      </c>
      <c r="I659" s="33" t="s">
        <v>2578</v>
      </c>
      <c r="J659" s="33" t="s">
        <v>2579</v>
      </c>
      <c r="K659" s="33" t="s">
        <v>2580</v>
      </c>
      <c r="L659" s="32">
        <v>11</v>
      </c>
      <c r="M659" s="32">
        <v>3300</v>
      </c>
      <c r="N659" s="33"/>
      <c r="O659" s="32" t="s">
        <v>90</v>
      </c>
      <c r="P659" s="33"/>
      <c r="Q659" s="26" t="s">
        <v>14</v>
      </c>
      <c r="R659" s="24">
        <v>0</v>
      </c>
    </row>
    <row r="660" spans="1:18" ht="21" customHeight="1" x14ac:dyDescent="0.25">
      <c r="A660" s="32" t="s">
        <v>337</v>
      </c>
      <c r="B660" s="32" t="s">
        <v>14</v>
      </c>
      <c r="C660" s="33" t="s">
        <v>13</v>
      </c>
      <c r="D660" s="33" t="s">
        <v>68</v>
      </c>
      <c r="E660" s="33" t="s">
        <v>67</v>
      </c>
      <c r="F660" s="33" t="s">
        <v>57</v>
      </c>
      <c r="G660" s="33" t="s">
        <v>57</v>
      </c>
      <c r="H660" s="71" t="s">
        <v>68</v>
      </c>
      <c r="I660" s="33" t="s">
        <v>2581</v>
      </c>
      <c r="J660" s="33" t="s">
        <v>2582</v>
      </c>
      <c r="K660" s="33" t="s">
        <v>2583</v>
      </c>
      <c r="L660" s="32">
        <v>11</v>
      </c>
      <c r="M660" s="32">
        <v>3300</v>
      </c>
      <c r="N660" s="33"/>
      <c r="O660" s="32" t="s">
        <v>90</v>
      </c>
      <c r="P660" s="33"/>
      <c r="Q660" s="26" t="s">
        <v>14</v>
      </c>
      <c r="R660" s="24">
        <v>0</v>
      </c>
    </row>
    <row r="661" spans="1:18" ht="21" customHeight="1" x14ac:dyDescent="0.25">
      <c r="A661" s="32" t="s">
        <v>2353</v>
      </c>
      <c r="B661" s="32" t="s">
        <v>14</v>
      </c>
      <c r="C661" s="33" t="s">
        <v>13</v>
      </c>
      <c r="D661" s="33" t="s">
        <v>68</v>
      </c>
      <c r="E661" s="33" t="s">
        <v>67</v>
      </c>
      <c r="F661" s="33" t="s">
        <v>57</v>
      </c>
      <c r="G661" s="33" t="s">
        <v>57</v>
      </c>
      <c r="H661" s="71" t="s">
        <v>68</v>
      </c>
      <c r="I661" s="33" t="s">
        <v>2584</v>
      </c>
      <c r="J661" s="33" t="s">
        <v>333</v>
      </c>
      <c r="K661" s="33" t="s">
        <v>4107</v>
      </c>
      <c r="L661" s="32">
        <v>12</v>
      </c>
      <c r="M661" s="32">
        <v>3600</v>
      </c>
      <c r="N661" s="33"/>
      <c r="O661" s="32" t="s">
        <v>90</v>
      </c>
      <c r="P661" s="33"/>
      <c r="Q661" s="26" t="s">
        <v>14</v>
      </c>
      <c r="R661" s="24">
        <v>0</v>
      </c>
    </row>
    <row r="662" spans="1:18" ht="21" customHeight="1" x14ac:dyDescent="0.25">
      <c r="A662" s="32" t="s">
        <v>338</v>
      </c>
      <c r="B662" s="32" t="s">
        <v>14</v>
      </c>
      <c r="C662" s="33" t="s">
        <v>13</v>
      </c>
      <c r="D662" s="33" t="s">
        <v>68</v>
      </c>
      <c r="E662" s="33" t="s">
        <v>67</v>
      </c>
      <c r="F662" s="33" t="s">
        <v>57</v>
      </c>
      <c r="G662" s="33" t="s">
        <v>57</v>
      </c>
      <c r="H662" s="71" t="s">
        <v>68</v>
      </c>
      <c r="I662" s="33" t="s">
        <v>2585</v>
      </c>
      <c r="J662" s="33" t="s">
        <v>2586</v>
      </c>
      <c r="K662" s="33" t="s">
        <v>4108</v>
      </c>
      <c r="L662" s="32">
        <v>3</v>
      </c>
      <c r="M662" s="32">
        <v>900</v>
      </c>
      <c r="N662" s="33"/>
      <c r="O662" s="32" t="s">
        <v>90</v>
      </c>
      <c r="P662" s="33"/>
      <c r="Q662" s="26" t="s">
        <v>14</v>
      </c>
      <c r="R662" s="24">
        <v>0</v>
      </c>
    </row>
    <row r="663" spans="1:18" ht="21" customHeight="1" x14ac:dyDescent="0.25">
      <c r="A663" s="32" t="s">
        <v>339</v>
      </c>
      <c r="B663" s="32" t="s">
        <v>14</v>
      </c>
      <c r="C663" s="33" t="s">
        <v>13</v>
      </c>
      <c r="D663" s="33" t="s">
        <v>68</v>
      </c>
      <c r="E663" s="33" t="s">
        <v>67</v>
      </c>
      <c r="F663" s="33" t="s">
        <v>57</v>
      </c>
      <c r="G663" s="33" t="s">
        <v>57</v>
      </c>
      <c r="H663" s="71" t="s">
        <v>68</v>
      </c>
      <c r="I663" s="33" t="s">
        <v>2587</v>
      </c>
      <c r="J663" s="33" t="s">
        <v>2588</v>
      </c>
      <c r="K663" s="33" t="s">
        <v>4109</v>
      </c>
      <c r="L663" s="32">
        <v>8</v>
      </c>
      <c r="M663" s="32">
        <v>2400</v>
      </c>
      <c r="N663" s="33"/>
      <c r="O663" s="32" t="s">
        <v>90</v>
      </c>
      <c r="P663" s="33"/>
      <c r="Q663" s="26" t="s">
        <v>14</v>
      </c>
      <c r="R663" s="24">
        <v>0</v>
      </c>
    </row>
    <row r="664" spans="1:18" ht="21" customHeight="1" x14ac:dyDescent="0.25">
      <c r="A664" s="32" t="s">
        <v>340</v>
      </c>
      <c r="B664" s="32" t="s">
        <v>14</v>
      </c>
      <c r="C664" s="33" t="s">
        <v>13</v>
      </c>
      <c r="D664" s="33" t="s">
        <v>68</v>
      </c>
      <c r="E664" s="33" t="s">
        <v>67</v>
      </c>
      <c r="F664" s="33" t="s">
        <v>57</v>
      </c>
      <c r="G664" s="33" t="s">
        <v>57</v>
      </c>
      <c r="H664" s="71" t="s">
        <v>68</v>
      </c>
      <c r="I664" s="33" t="s">
        <v>2589</v>
      </c>
      <c r="J664" s="33" t="s">
        <v>2590</v>
      </c>
      <c r="K664" s="33" t="s">
        <v>4485</v>
      </c>
      <c r="L664" s="32">
        <v>10</v>
      </c>
      <c r="M664" s="32">
        <v>3000</v>
      </c>
      <c r="N664" s="33"/>
      <c r="O664" s="32" t="s">
        <v>90</v>
      </c>
      <c r="P664" s="33"/>
      <c r="Q664" s="26" t="s">
        <v>14</v>
      </c>
      <c r="R664" s="24">
        <v>0</v>
      </c>
    </row>
    <row r="665" spans="1:18" ht="21" customHeight="1" x14ac:dyDescent="0.25">
      <c r="A665" s="32" t="s">
        <v>346</v>
      </c>
      <c r="B665" s="32" t="s">
        <v>14</v>
      </c>
      <c r="C665" s="33" t="s">
        <v>13</v>
      </c>
      <c r="D665" s="33" t="s">
        <v>68</v>
      </c>
      <c r="E665" s="33" t="s">
        <v>67</v>
      </c>
      <c r="F665" s="33" t="s">
        <v>57</v>
      </c>
      <c r="G665" s="33" t="s">
        <v>57</v>
      </c>
      <c r="H665" s="71" t="s">
        <v>68</v>
      </c>
      <c r="I665" s="33" t="s">
        <v>2591</v>
      </c>
      <c r="J665" s="33" t="s">
        <v>2592</v>
      </c>
      <c r="K665" s="33" t="s">
        <v>4110</v>
      </c>
      <c r="L665" s="32">
        <v>6</v>
      </c>
      <c r="M665" s="32">
        <v>1800</v>
      </c>
      <c r="N665" s="33"/>
      <c r="O665" s="32" t="s">
        <v>90</v>
      </c>
      <c r="P665" s="33"/>
      <c r="Q665" s="26" t="s">
        <v>14</v>
      </c>
      <c r="R665" s="24">
        <v>0</v>
      </c>
    </row>
    <row r="666" spans="1:18" ht="21" customHeight="1" x14ac:dyDescent="0.25">
      <c r="A666" s="32" t="s">
        <v>347</v>
      </c>
      <c r="B666" s="32" t="s">
        <v>14</v>
      </c>
      <c r="C666" s="33" t="s">
        <v>13</v>
      </c>
      <c r="D666" s="33" t="s">
        <v>68</v>
      </c>
      <c r="E666" s="33" t="s">
        <v>67</v>
      </c>
      <c r="F666" s="33" t="s">
        <v>57</v>
      </c>
      <c r="G666" s="33" t="s">
        <v>57</v>
      </c>
      <c r="H666" s="71" t="s">
        <v>68</v>
      </c>
      <c r="I666" s="33" t="s">
        <v>2593</v>
      </c>
      <c r="J666" s="33" t="s">
        <v>2594</v>
      </c>
      <c r="K666" s="33" t="s">
        <v>2595</v>
      </c>
      <c r="L666" s="32">
        <v>6</v>
      </c>
      <c r="M666" s="32">
        <v>1800</v>
      </c>
      <c r="N666" s="33"/>
      <c r="O666" s="32" t="s">
        <v>90</v>
      </c>
      <c r="P666" s="33"/>
      <c r="Q666" s="26" t="s">
        <v>14</v>
      </c>
      <c r="R666" s="24">
        <v>0</v>
      </c>
    </row>
    <row r="667" spans="1:18" ht="21" customHeight="1" x14ac:dyDescent="0.25">
      <c r="A667" s="32" t="s">
        <v>2361</v>
      </c>
      <c r="B667" s="32" t="s">
        <v>14</v>
      </c>
      <c r="C667" s="33" t="s">
        <v>13</v>
      </c>
      <c r="D667" s="33" t="s">
        <v>68</v>
      </c>
      <c r="E667" s="33" t="s">
        <v>67</v>
      </c>
      <c r="F667" s="33" t="s">
        <v>57</v>
      </c>
      <c r="G667" s="33" t="s">
        <v>57</v>
      </c>
      <c r="H667" s="71" t="s">
        <v>68</v>
      </c>
      <c r="I667" s="33" t="s">
        <v>2596</v>
      </c>
      <c r="J667" s="33" t="s">
        <v>2597</v>
      </c>
      <c r="K667" s="33" t="s">
        <v>2598</v>
      </c>
      <c r="L667" s="32">
        <v>27</v>
      </c>
      <c r="M667" s="32">
        <v>8100</v>
      </c>
      <c r="N667" s="33"/>
      <c r="O667" s="32" t="s">
        <v>90</v>
      </c>
      <c r="P667" s="33"/>
      <c r="Q667" s="26" t="s">
        <v>14</v>
      </c>
      <c r="R667" s="24">
        <v>0</v>
      </c>
    </row>
    <row r="668" spans="1:18" ht="21" customHeight="1" x14ac:dyDescent="0.25">
      <c r="A668" s="32" t="s">
        <v>2364</v>
      </c>
      <c r="B668" s="32" t="s">
        <v>14</v>
      </c>
      <c r="C668" s="33" t="s">
        <v>13</v>
      </c>
      <c r="D668" s="33" t="s">
        <v>68</v>
      </c>
      <c r="E668" s="33" t="s">
        <v>67</v>
      </c>
      <c r="F668" s="33" t="s">
        <v>57</v>
      </c>
      <c r="G668" s="33" t="s">
        <v>57</v>
      </c>
      <c r="H668" s="71" t="s">
        <v>68</v>
      </c>
      <c r="I668" s="33" t="s">
        <v>2599</v>
      </c>
      <c r="J668" s="33" t="s">
        <v>2600</v>
      </c>
      <c r="K668" s="33" t="s">
        <v>2601</v>
      </c>
      <c r="L668" s="32">
        <v>14</v>
      </c>
      <c r="M668" s="32">
        <v>4200</v>
      </c>
      <c r="N668" s="33"/>
      <c r="O668" s="32" t="s">
        <v>90</v>
      </c>
      <c r="P668" s="33"/>
      <c r="Q668" s="26" t="s">
        <v>14</v>
      </c>
      <c r="R668" s="24">
        <v>0</v>
      </c>
    </row>
    <row r="669" spans="1:18" ht="21" customHeight="1" x14ac:dyDescent="0.25">
      <c r="A669" s="32" t="s">
        <v>2367</v>
      </c>
      <c r="B669" s="32" t="s">
        <v>14</v>
      </c>
      <c r="C669" s="33" t="s">
        <v>13</v>
      </c>
      <c r="D669" s="33" t="s">
        <v>68</v>
      </c>
      <c r="E669" s="33" t="s">
        <v>67</v>
      </c>
      <c r="F669" s="33" t="s">
        <v>57</v>
      </c>
      <c r="G669" s="33" t="s">
        <v>57</v>
      </c>
      <c r="H669" s="71" t="s">
        <v>68</v>
      </c>
      <c r="I669" s="33" t="s">
        <v>2602</v>
      </c>
      <c r="J669" s="33" t="s">
        <v>2603</v>
      </c>
      <c r="K669" s="33" t="s">
        <v>2604</v>
      </c>
      <c r="L669" s="32">
        <v>6</v>
      </c>
      <c r="M669" s="32">
        <v>1800</v>
      </c>
      <c r="N669" s="33"/>
      <c r="O669" s="32" t="s">
        <v>90</v>
      </c>
      <c r="P669" s="33"/>
      <c r="Q669" s="26" t="s">
        <v>14</v>
      </c>
      <c r="R669" s="24">
        <v>0</v>
      </c>
    </row>
    <row r="670" spans="1:18" ht="21" customHeight="1" x14ac:dyDescent="0.25">
      <c r="A670" s="32" t="s">
        <v>2370</v>
      </c>
      <c r="B670" s="32" t="s">
        <v>14</v>
      </c>
      <c r="C670" s="33" t="s">
        <v>13</v>
      </c>
      <c r="D670" s="33" t="s">
        <v>68</v>
      </c>
      <c r="E670" s="33" t="s">
        <v>67</v>
      </c>
      <c r="F670" s="33" t="s">
        <v>57</v>
      </c>
      <c r="G670" s="33" t="s">
        <v>57</v>
      </c>
      <c r="H670" s="71" t="s">
        <v>68</v>
      </c>
      <c r="I670" s="33" t="s">
        <v>2605</v>
      </c>
      <c r="J670" s="33" t="s">
        <v>869</v>
      </c>
      <c r="K670" s="33" t="s">
        <v>2606</v>
      </c>
      <c r="L670" s="32">
        <v>5</v>
      </c>
      <c r="M670" s="32">
        <v>1500</v>
      </c>
      <c r="N670" s="33"/>
      <c r="O670" s="32" t="s">
        <v>90</v>
      </c>
      <c r="P670" s="33"/>
      <c r="Q670" s="26" t="s">
        <v>14</v>
      </c>
      <c r="R670" s="24">
        <v>0</v>
      </c>
    </row>
    <row r="671" spans="1:18" ht="21" customHeight="1" x14ac:dyDescent="0.25">
      <c r="A671" s="32" t="s">
        <v>2373</v>
      </c>
      <c r="B671" s="32" t="s">
        <v>14</v>
      </c>
      <c r="C671" s="33" t="s">
        <v>13</v>
      </c>
      <c r="D671" s="33" t="s">
        <v>68</v>
      </c>
      <c r="E671" s="33" t="s">
        <v>67</v>
      </c>
      <c r="F671" s="33" t="s">
        <v>57</v>
      </c>
      <c r="G671" s="33" t="s">
        <v>57</v>
      </c>
      <c r="H671" s="71" t="s">
        <v>68</v>
      </c>
      <c r="I671" s="33" t="s">
        <v>2607</v>
      </c>
      <c r="J671" s="33" t="s">
        <v>869</v>
      </c>
      <c r="K671" s="33" t="s">
        <v>2608</v>
      </c>
      <c r="L671" s="32">
        <v>5</v>
      </c>
      <c r="M671" s="32">
        <v>1500</v>
      </c>
      <c r="N671" s="33"/>
      <c r="O671" s="32" t="s">
        <v>90</v>
      </c>
      <c r="P671" s="33"/>
      <c r="Q671" s="26" t="s">
        <v>14</v>
      </c>
      <c r="R671" s="24">
        <v>0</v>
      </c>
    </row>
    <row r="672" spans="1:18" ht="21" customHeight="1" x14ac:dyDescent="0.25">
      <c r="A672" s="32" t="s">
        <v>431</v>
      </c>
      <c r="B672" s="32" t="s">
        <v>14</v>
      </c>
      <c r="C672" s="33" t="s">
        <v>13</v>
      </c>
      <c r="D672" s="33" t="s">
        <v>68</v>
      </c>
      <c r="E672" s="33" t="s">
        <v>67</v>
      </c>
      <c r="F672" s="33" t="s">
        <v>57</v>
      </c>
      <c r="G672" s="33" t="s">
        <v>57</v>
      </c>
      <c r="H672" s="71" t="s">
        <v>68</v>
      </c>
      <c r="I672" s="33" t="s">
        <v>2609</v>
      </c>
      <c r="J672" s="33" t="s">
        <v>866</v>
      </c>
      <c r="K672" s="33" t="s">
        <v>2610</v>
      </c>
      <c r="L672" s="32">
        <v>4</v>
      </c>
      <c r="M672" s="32">
        <v>1200</v>
      </c>
      <c r="N672" s="33"/>
      <c r="O672" s="32" t="s">
        <v>90</v>
      </c>
      <c r="P672" s="33"/>
      <c r="Q672" s="26" t="s">
        <v>14</v>
      </c>
      <c r="R672" s="24">
        <v>0</v>
      </c>
    </row>
    <row r="673" spans="1:18" ht="21" customHeight="1" x14ac:dyDescent="0.25">
      <c r="A673" s="32" t="s">
        <v>352</v>
      </c>
      <c r="B673" s="32" t="s">
        <v>14</v>
      </c>
      <c r="C673" s="33" t="s">
        <v>13</v>
      </c>
      <c r="D673" s="33" t="s">
        <v>68</v>
      </c>
      <c r="E673" s="33" t="s">
        <v>67</v>
      </c>
      <c r="F673" s="33" t="s">
        <v>57</v>
      </c>
      <c r="G673" s="33" t="s">
        <v>57</v>
      </c>
      <c r="H673" s="71" t="s">
        <v>68</v>
      </c>
      <c r="I673" s="33" t="s">
        <v>2611</v>
      </c>
      <c r="J673" s="33" t="s">
        <v>111</v>
      </c>
      <c r="K673" s="33" t="s">
        <v>4111</v>
      </c>
      <c r="L673" s="32">
        <v>3</v>
      </c>
      <c r="M673" s="32">
        <v>900</v>
      </c>
      <c r="N673" s="33"/>
      <c r="O673" s="32" t="s">
        <v>90</v>
      </c>
      <c r="P673" s="33"/>
      <c r="Q673" s="26" t="s">
        <v>14</v>
      </c>
      <c r="R673" s="24">
        <v>0</v>
      </c>
    </row>
    <row r="674" spans="1:18" ht="21" customHeight="1" x14ac:dyDescent="0.25">
      <c r="A674" s="32" t="s">
        <v>732</v>
      </c>
      <c r="B674" s="32" t="s">
        <v>14</v>
      </c>
      <c r="C674" s="33" t="s">
        <v>13</v>
      </c>
      <c r="D674" s="33" t="s">
        <v>68</v>
      </c>
      <c r="E674" s="33" t="s">
        <v>67</v>
      </c>
      <c r="F674" s="33" t="s">
        <v>57</v>
      </c>
      <c r="G674" s="33" t="s">
        <v>57</v>
      </c>
      <c r="H674" s="71" t="s">
        <v>68</v>
      </c>
      <c r="I674" s="33" t="s">
        <v>2612</v>
      </c>
      <c r="J674" s="33" t="s">
        <v>4486</v>
      </c>
      <c r="K674" s="33" t="s">
        <v>4112</v>
      </c>
      <c r="L674" s="32">
        <v>3</v>
      </c>
      <c r="M674" s="32">
        <v>900</v>
      </c>
      <c r="N674" s="33"/>
      <c r="O674" s="32" t="s">
        <v>90</v>
      </c>
      <c r="P674" s="33"/>
      <c r="Q674" s="26" t="s">
        <v>14</v>
      </c>
      <c r="R674" s="24">
        <v>0</v>
      </c>
    </row>
    <row r="675" spans="1:18" ht="21" customHeight="1" x14ac:dyDescent="0.25">
      <c r="A675" s="32" t="s">
        <v>2379</v>
      </c>
      <c r="B675" s="32" t="s">
        <v>14</v>
      </c>
      <c r="C675" s="33" t="s">
        <v>13</v>
      </c>
      <c r="D675" s="33" t="s">
        <v>68</v>
      </c>
      <c r="E675" s="33" t="s">
        <v>67</v>
      </c>
      <c r="F675" s="33" t="s">
        <v>57</v>
      </c>
      <c r="G675" s="33" t="s">
        <v>57</v>
      </c>
      <c r="H675" s="71" t="s">
        <v>68</v>
      </c>
      <c r="I675" s="33" t="s">
        <v>2613</v>
      </c>
      <c r="J675" s="33" t="s">
        <v>4487</v>
      </c>
      <c r="K675" s="33" t="s">
        <v>4113</v>
      </c>
      <c r="L675" s="32">
        <v>6</v>
      </c>
      <c r="M675" s="32">
        <v>1800</v>
      </c>
      <c r="N675" s="33"/>
      <c r="O675" s="32" t="s">
        <v>90</v>
      </c>
      <c r="P675" s="33"/>
      <c r="Q675" s="26" t="s">
        <v>14</v>
      </c>
      <c r="R675" s="24">
        <v>0</v>
      </c>
    </row>
    <row r="676" spans="1:18" ht="21" customHeight="1" x14ac:dyDescent="0.25">
      <c r="A676" s="32" t="s">
        <v>742</v>
      </c>
      <c r="B676" s="32" t="s">
        <v>14</v>
      </c>
      <c r="C676" s="33" t="s">
        <v>13</v>
      </c>
      <c r="D676" s="33" t="s">
        <v>68</v>
      </c>
      <c r="E676" s="33" t="s">
        <v>67</v>
      </c>
      <c r="F676" s="33" t="s">
        <v>57</v>
      </c>
      <c r="G676" s="33" t="s">
        <v>57</v>
      </c>
      <c r="H676" s="71" t="s">
        <v>68</v>
      </c>
      <c r="I676" s="33" t="s">
        <v>2614</v>
      </c>
      <c r="J676" s="33" t="s">
        <v>2615</v>
      </c>
      <c r="K676" s="33" t="s">
        <v>2616</v>
      </c>
      <c r="L676" s="32">
        <v>5</v>
      </c>
      <c r="M676" s="32">
        <v>1500</v>
      </c>
      <c r="N676" s="33"/>
      <c r="O676" s="32" t="s">
        <v>90</v>
      </c>
      <c r="P676" s="33"/>
      <c r="Q676" s="26" t="s">
        <v>14</v>
      </c>
      <c r="R676" s="24">
        <v>0</v>
      </c>
    </row>
    <row r="677" spans="1:18" ht="21" customHeight="1" x14ac:dyDescent="0.25">
      <c r="A677" s="32" t="s">
        <v>735</v>
      </c>
      <c r="B677" s="32" t="s">
        <v>14</v>
      </c>
      <c r="C677" s="33" t="s">
        <v>13</v>
      </c>
      <c r="D677" s="33" t="s">
        <v>68</v>
      </c>
      <c r="E677" s="33" t="s">
        <v>67</v>
      </c>
      <c r="F677" s="33" t="s">
        <v>57</v>
      </c>
      <c r="G677" s="33" t="s">
        <v>57</v>
      </c>
      <c r="H677" s="71" t="s">
        <v>68</v>
      </c>
      <c r="I677" s="33" t="s">
        <v>2617</v>
      </c>
      <c r="J677" s="33" t="s">
        <v>2618</v>
      </c>
      <c r="K677" s="33" t="s">
        <v>2619</v>
      </c>
      <c r="L677" s="32">
        <v>8</v>
      </c>
      <c r="M677" s="32">
        <v>2400</v>
      </c>
      <c r="N677" s="33"/>
      <c r="O677" s="32" t="s">
        <v>90</v>
      </c>
      <c r="P677" s="33"/>
      <c r="Q677" s="26" t="s">
        <v>14</v>
      </c>
      <c r="R677" s="24">
        <v>0</v>
      </c>
    </row>
    <row r="678" spans="1:18" ht="21" customHeight="1" x14ac:dyDescent="0.25">
      <c r="A678" s="32" t="s">
        <v>736</v>
      </c>
      <c r="B678" s="32" t="s">
        <v>14</v>
      </c>
      <c r="C678" s="33" t="s">
        <v>13</v>
      </c>
      <c r="D678" s="33" t="s">
        <v>68</v>
      </c>
      <c r="E678" s="33" t="s">
        <v>67</v>
      </c>
      <c r="F678" s="33" t="s">
        <v>57</v>
      </c>
      <c r="G678" s="33" t="s">
        <v>57</v>
      </c>
      <c r="H678" s="71" t="s">
        <v>68</v>
      </c>
      <c r="I678" s="33" t="s">
        <v>2620</v>
      </c>
      <c r="J678" s="33" t="s">
        <v>4488</v>
      </c>
      <c r="K678" s="33" t="s">
        <v>4114</v>
      </c>
      <c r="L678" s="32">
        <v>14</v>
      </c>
      <c r="M678" s="32">
        <v>4200</v>
      </c>
      <c r="N678" s="33"/>
      <c r="O678" s="32" t="s">
        <v>90</v>
      </c>
      <c r="P678" s="33"/>
      <c r="Q678" s="26" t="s">
        <v>14</v>
      </c>
      <c r="R678" s="24">
        <v>0</v>
      </c>
    </row>
    <row r="679" spans="1:18" ht="21" customHeight="1" x14ac:dyDescent="0.25">
      <c r="A679" s="32" t="s">
        <v>737</v>
      </c>
      <c r="B679" s="32" t="s">
        <v>14</v>
      </c>
      <c r="C679" s="33" t="s">
        <v>13</v>
      </c>
      <c r="D679" s="33" t="s">
        <v>68</v>
      </c>
      <c r="E679" s="33" t="s">
        <v>67</v>
      </c>
      <c r="F679" s="33" t="s">
        <v>57</v>
      </c>
      <c r="G679" s="33" t="s">
        <v>57</v>
      </c>
      <c r="H679" s="71" t="s">
        <v>68</v>
      </c>
      <c r="I679" s="33" t="s">
        <v>2621</v>
      </c>
      <c r="J679" s="33" t="s">
        <v>351</v>
      </c>
      <c r="K679" s="33" t="s">
        <v>2622</v>
      </c>
      <c r="L679" s="32">
        <v>6</v>
      </c>
      <c r="M679" s="32">
        <v>1800</v>
      </c>
      <c r="N679" s="33"/>
      <c r="O679" s="32" t="s">
        <v>90</v>
      </c>
      <c r="P679" s="33"/>
      <c r="Q679" s="26" t="s">
        <v>14</v>
      </c>
      <c r="R679" s="24">
        <v>0</v>
      </c>
    </row>
    <row r="680" spans="1:18" ht="21" customHeight="1" x14ac:dyDescent="0.25">
      <c r="A680" s="32" t="s">
        <v>2388</v>
      </c>
      <c r="B680" s="32" t="s">
        <v>14</v>
      </c>
      <c r="C680" s="33" t="s">
        <v>13</v>
      </c>
      <c r="D680" s="33" t="s">
        <v>68</v>
      </c>
      <c r="E680" s="33" t="s">
        <v>67</v>
      </c>
      <c r="F680" s="33" t="s">
        <v>57</v>
      </c>
      <c r="G680" s="33" t="s">
        <v>57</v>
      </c>
      <c r="H680" s="71" t="s">
        <v>68</v>
      </c>
      <c r="I680" s="33" t="s">
        <v>2623</v>
      </c>
      <c r="J680" s="33" t="s">
        <v>2624</v>
      </c>
      <c r="K680" s="33" t="s">
        <v>4489</v>
      </c>
      <c r="L680" s="32">
        <v>6</v>
      </c>
      <c r="M680" s="32">
        <v>1800</v>
      </c>
      <c r="N680" s="33"/>
      <c r="O680" s="32" t="s">
        <v>90</v>
      </c>
      <c r="P680" s="33"/>
      <c r="Q680" s="26" t="s">
        <v>14</v>
      </c>
      <c r="R680" s="24">
        <v>0</v>
      </c>
    </row>
    <row r="681" spans="1:18" ht="21" customHeight="1" x14ac:dyDescent="0.25">
      <c r="A681" s="32" t="s">
        <v>755</v>
      </c>
      <c r="B681" s="32" t="s">
        <v>14</v>
      </c>
      <c r="C681" s="33" t="s">
        <v>13</v>
      </c>
      <c r="D681" s="33" t="s">
        <v>68</v>
      </c>
      <c r="E681" s="33" t="s">
        <v>67</v>
      </c>
      <c r="F681" s="33" t="s">
        <v>57</v>
      </c>
      <c r="G681" s="33" t="s">
        <v>57</v>
      </c>
      <c r="H681" s="71" t="s">
        <v>68</v>
      </c>
      <c r="I681" s="33" t="s">
        <v>2625</v>
      </c>
      <c r="J681" s="33" t="s">
        <v>2626</v>
      </c>
      <c r="K681" s="33" t="s">
        <v>2627</v>
      </c>
      <c r="L681" s="32">
        <v>11</v>
      </c>
      <c r="M681" s="32">
        <v>3300</v>
      </c>
      <c r="N681" s="33"/>
      <c r="O681" s="32" t="s">
        <v>90</v>
      </c>
      <c r="P681" s="33"/>
      <c r="Q681" s="26" t="s">
        <v>14</v>
      </c>
      <c r="R681" s="24">
        <v>0</v>
      </c>
    </row>
    <row r="682" spans="1:18" ht="21" customHeight="1" x14ac:dyDescent="0.25">
      <c r="A682" s="32" t="s">
        <v>756</v>
      </c>
      <c r="B682" s="32" t="s">
        <v>14</v>
      </c>
      <c r="C682" s="33" t="s">
        <v>13</v>
      </c>
      <c r="D682" s="33" t="s">
        <v>68</v>
      </c>
      <c r="E682" s="33" t="s">
        <v>67</v>
      </c>
      <c r="F682" s="33" t="s">
        <v>57</v>
      </c>
      <c r="G682" s="33" t="s">
        <v>57</v>
      </c>
      <c r="H682" s="71" t="s">
        <v>68</v>
      </c>
      <c r="I682" s="33" t="s">
        <v>2628</v>
      </c>
      <c r="J682" s="33" t="s">
        <v>2629</v>
      </c>
      <c r="K682" s="33" t="s">
        <v>4115</v>
      </c>
      <c r="L682" s="32">
        <v>10</v>
      </c>
      <c r="M682" s="32">
        <v>3000</v>
      </c>
      <c r="N682" s="33"/>
      <c r="O682" s="32" t="s">
        <v>90</v>
      </c>
      <c r="P682" s="33"/>
      <c r="Q682" s="26" t="s">
        <v>14</v>
      </c>
      <c r="R682" s="24">
        <v>0</v>
      </c>
    </row>
    <row r="683" spans="1:18" ht="21" customHeight="1" x14ac:dyDescent="0.25">
      <c r="A683" s="32" t="s">
        <v>757</v>
      </c>
      <c r="B683" s="32" t="s">
        <v>14</v>
      </c>
      <c r="C683" s="33" t="s">
        <v>13</v>
      </c>
      <c r="D683" s="33" t="s">
        <v>68</v>
      </c>
      <c r="E683" s="33" t="s">
        <v>67</v>
      </c>
      <c r="F683" s="33" t="s">
        <v>57</v>
      </c>
      <c r="G683" s="33" t="s">
        <v>57</v>
      </c>
      <c r="H683" s="71" t="s">
        <v>68</v>
      </c>
      <c r="I683" s="33" t="s">
        <v>2630</v>
      </c>
      <c r="J683" s="33" t="s">
        <v>2631</v>
      </c>
      <c r="K683" s="33" t="s">
        <v>2632</v>
      </c>
      <c r="L683" s="32">
        <v>7</v>
      </c>
      <c r="M683" s="32">
        <v>2100</v>
      </c>
      <c r="N683" s="33"/>
      <c r="O683" s="32" t="s">
        <v>90</v>
      </c>
      <c r="P683" s="33"/>
      <c r="Q683" s="26" t="s">
        <v>14</v>
      </c>
      <c r="R683" s="24">
        <v>0</v>
      </c>
    </row>
    <row r="684" spans="1:18" ht="21" customHeight="1" x14ac:dyDescent="0.25">
      <c r="A684" s="32" t="s">
        <v>758</v>
      </c>
      <c r="B684" s="32" t="s">
        <v>14</v>
      </c>
      <c r="C684" s="33" t="s">
        <v>13</v>
      </c>
      <c r="D684" s="33" t="s">
        <v>68</v>
      </c>
      <c r="E684" s="33" t="s">
        <v>67</v>
      </c>
      <c r="F684" s="33" t="s">
        <v>57</v>
      </c>
      <c r="G684" s="33" t="s">
        <v>57</v>
      </c>
      <c r="H684" s="71" t="s">
        <v>68</v>
      </c>
      <c r="I684" s="33" t="s">
        <v>2633</v>
      </c>
      <c r="J684" s="33" t="s">
        <v>2634</v>
      </c>
      <c r="K684" s="33" t="s">
        <v>2635</v>
      </c>
      <c r="L684" s="32">
        <v>10</v>
      </c>
      <c r="M684" s="32">
        <v>3000</v>
      </c>
      <c r="N684" s="33"/>
      <c r="O684" s="32" t="s">
        <v>90</v>
      </c>
      <c r="P684" s="33"/>
      <c r="Q684" s="26" t="s">
        <v>14</v>
      </c>
      <c r="R684" s="24">
        <v>0</v>
      </c>
    </row>
    <row r="685" spans="1:18" ht="21" customHeight="1" x14ac:dyDescent="0.25">
      <c r="A685" s="32" t="s">
        <v>759</v>
      </c>
      <c r="B685" s="32" t="s">
        <v>14</v>
      </c>
      <c r="C685" s="33" t="s">
        <v>13</v>
      </c>
      <c r="D685" s="33" t="s">
        <v>68</v>
      </c>
      <c r="E685" s="33" t="s">
        <v>67</v>
      </c>
      <c r="F685" s="33" t="s">
        <v>57</v>
      </c>
      <c r="G685" s="33" t="s">
        <v>57</v>
      </c>
      <c r="H685" s="71" t="s">
        <v>68</v>
      </c>
      <c r="I685" s="33" t="s">
        <v>2636</v>
      </c>
      <c r="J685" s="33" t="s">
        <v>2637</v>
      </c>
      <c r="K685" s="33" t="s">
        <v>4116</v>
      </c>
      <c r="L685" s="32">
        <v>5</v>
      </c>
      <c r="M685" s="32">
        <v>1500</v>
      </c>
      <c r="N685" s="33"/>
      <c r="O685" s="32" t="s">
        <v>90</v>
      </c>
      <c r="P685" s="33"/>
      <c r="Q685" s="26" t="s">
        <v>14</v>
      </c>
      <c r="R685" s="24">
        <v>0</v>
      </c>
    </row>
    <row r="686" spans="1:18" ht="21" customHeight="1" x14ac:dyDescent="0.25">
      <c r="A686" s="32" t="s">
        <v>760</v>
      </c>
      <c r="B686" s="32" t="s">
        <v>14</v>
      </c>
      <c r="C686" s="33" t="s">
        <v>13</v>
      </c>
      <c r="D686" s="33" t="s">
        <v>68</v>
      </c>
      <c r="E686" s="33" t="s">
        <v>67</v>
      </c>
      <c r="F686" s="33" t="s">
        <v>57</v>
      </c>
      <c r="G686" s="33" t="s">
        <v>57</v>
      </c>
      <c r="H686" s="71" t="s">
        <v>68</v>
      </c>
      <c r="I686" s="33" t="s">
        <v>2638</v>
      </c>
      <c r="J686" s="33" t="s">
        <v>2639</v>
      </c>
      <c r="K686" s="33" t="s">
        <v>4117</v>
      </c>
      <c r="L686" s="32">
        <v>10</v>
      </c>
      <c r="M686" s="32">
        <v>3000</v>
      </c>
      <c r="N686" s="33"/>
      <c r="O686" s="32" t="s">
        <v>90</v>
      </c>
      <c r="P686" s="33"/>
      <c r="Q686" s="26" t="s">
        <v>14</v>
      </c>
      <c r="R686" s="24">
        <v>0</v>
      </c>
    </row>
    <row r="687" spans="1:18" ht="21" customHeight="1" x14ac:dyDescent="0.25">
      <c r="A687" s="32" t="s">
        <v>761</v>
      </c>
      <c r="B687" s="32" t="s">
        <v>14</v>
      </c>
      <c r="C687" s="33" t="s">
        <v>13</v>
      </c>
      <c r="D687" s="33" t="s">
        <v>68</v>
      </c>
      <c r="E687" s="33" t="s">
        <v>67</v>
      </c>
      <c r="F687" s="33" t="s">
        <v>57</v>
      </c>
      <c r="G687" s="33" t="s">
        <v>57</v>
      </c>
      <c r="H687" s="71" t="s">
        <v>68</v>
      </c>
      <c r="I687" s="33" t="s">
        <v>2640</v>
      </c>
      <c r="J687" s="33" t="s">
        <v>2641</v>
      </c>
      <c r="K687" s="33" t="s">
        <v>4118</v>
      </c>
      <c r="L687" s="32">
        <v>13</v>
      </c>
      <c r="M687" s="32">
        <v>3900</v>
      </c>
      <c r="N687" s="33"/>
      <c r="O687" s="32" t="s">
        <v>90</v>
      </c>
      <c r="P687" s="33"/>
      <c r="Q687" s="26" t="s">
        <v>14</v>
      </c>
      <c r="R687" s="24">
        <v>0</v>
      </c>
    </row>
    <row r="688" spans="1:18" ht="21" customHeight="1" x14ac:dyDescent="0.25">
      <c r="A688" s="32" t="s">
        <v>762</v>
      </c>
      <c r="B688" s="32" t="s">
        <v>14</v>
      </c>
      <c r="C688" s="33" t="s">
        <v>13</v>
      </c>
      <c r="D688" s="33" t="s">
        <v>68</v>
      </c>
      <c r="E688" s="33" t="s">
        <v>67</v>
      </c>
      <c r="F688" s="33" t="s">
        <v>57</v>
      </c>
      <c r="G688" s="33" t="s">
        <v>57</v>
      </c>
      <c r="H688" s="71" t="s">
        <v>68</v>
      </c>
      <c r="I688" s="33" t="s">
        <v>2643</v>
      </c>
      <c r="J688" s="33" t="s">
        <v>2644</v>
      </c>
      <c r="K688" s="33" t="s">
        <v>2645</v>
      </c>
      <c r="L688" s="32">
        <v>4</v>
      </c>
      <c r="M688" s="32">
        <v>1200</v>
      </c>
      <c r="N688" s="33"/>
      <c r="O688" s="32" t="s">
        <v>90</v>
      </c>
      <c r="P688" s="33"/>
      <c r="Q688" s="26" t="s">
        <v>14</v>
      </c>
      <c r="R688" s="24">
        <v>0</v>
      </c>
    </row>
    <row r="689" spans="1:18" ht="21" customHeight="1" x14ac:dyDescent="0.25">
      <c r="A689" s="32" t="s">
        <v>766</v>
      </c>
      <c r="B689" s="32" t="s">
        <v>14</v>
      </c>
      <c r="C689" s="33" t="s">
        <v>13</v>
      </c>
      <c r="D689" s="33" t="s">
        <v>68</v>
      </c>
      <c r="E689" s="33" t="s">
        <v>67</v>
      </c>
      <c r="F689" s="33" t="s">
        <v>57</v>
      </c>
      <c r="G689" s="33" t="s">
        <v>57</v>
      </c>
      <c r="H689" s="71" t="s">
        <v>68</v>
      </c>
      <c r="I689" s="33" t="s">
        <v>2646</v>
      </c>
      <c r="J689" s="33" t="s">
        <v>2647</v>
      </c>
      <c r="K689" s="33" t="s">
        <v>2648</v>
      </c>
      <c r="L689" s="32">
        <v>7</v>
      </c>
      <c r="M689" s="32">
        <v>2100</v>
      </c>
      <c r="N689" s="33"/>
      <c r="O689" s="32" t="s">
        <v>90</v>
      </c>
      <c r="P689" s="33"/>
      <c r="Q689" s="26" t="s">
        <v>14</v>
      </c>
      <c r="R689" s="24">
        <v>0</v>
      </c>
    </row>
    <row r="690" spans="1:18" ht="21" customHeight="1" x14ac:dyDescent="0.25">
      <c r="A690" s="32" t="s">
        <v>767</v>
      </c>
      <c r="B690" s="32" t="s">
        <v>14</v>
      </c>
      <c r="C690" s="33" t="s">
        <v>13</v>
      </c>
      <c r="D690" s="33" t="s">
        <v>68</v>
      </c>
      <c r="E690" s="33" t="s">
        <v>67</v>
      </c>
      <c r="F690" s="33" t="s">
        <v>57</v>
      </c>
      <c r="G690" s="33" t="s">
        <v>57</v>
      </c>
      <c r="H690" s="71" t="s">
        <v>68</v>
      </c>
      <c r="I690" s="33" t="s">
        <v>2649</v>
      </c>
      <c r="J690" s="33" t="s">
        <v>2650</v>
      </c>
      <c r="K690" s="33" t="s">
        <v>2651</v>
      </c>
      <c r="L690" s="32">
        <v>7</v>
      </c>
      <c r="M690" s="32">
        <v>2100</v>
      </c>
      <c r="N690" s="33"/>
      <c r="O690" s="32" t="s">
        <v>90</v>
      </c>
      <c r="P690" s="33"/>
      <c r="Q690" s="26" t="s">
        <v>14</v>
      </c>
      <c r="R690" s="24">
        <v>0</v>
      </c>
    </row>
    <row r="691" spans="1:18" ht="21" customHeight="1" x14ac:dyDescent="0.25">
      <c r="A691" s="32" t="s">
        <v>768</v>
      </c>
      <c r="B691" s="32" t="s">
        <v>14</v>
      </c>
      <c r="C691" s="33" t="s">
        <v>13</v>
      </c>
      <c r="D691" s="33" t="s">
        <v>68</v>
      </c>
      <c r="E691" s="33" t="s">
        <v>67</v>
      </c>
      <c r="F691" s="33" t="s">
        <v>57</v>
      </c>
      <c r="G691" s="33" t="s">
        <v>57</v>
      </c>
      <c r="H691" s="71" t="s">
        <v>68</v>
      </c>
      <c r="I691" s="33" t="s">
        <v>2652</v>
      </c>
      <c r="J691" s="33" t="s">
        <v>2653</v>
      </c>
      <c r="K691" s="33" t="s">
        <v>2654</v>
      </c>
      <c r="L691" s="32">
        <v>9</v>
      </c>
      <c r="M691" s="32">
        <v>2700</v>
      </c>
      <c r="N691" s="33"/>
      <c r="O691" s="32" t="s">
        <v>90</v>
      </c>
      <c r="P691" s="33"/>
      <c r="Q691" s="26" t="s">
        <v>14</v>
      </c>
      <c r="R691" s="24">
        <v>0</v>
      </c>
    </row>
    <row r="692" spans="1:18" ht="21" customHeight="1" x14ac:dyDescent="0.25">
      <c r="A692" s="32" t="s">
        <v>773</v>
      </c>
      <c r="B692" s="32" t="s">
        <v>14</v>
      </c>
      <c r="C692" s="33" t="s">
        <v>13</v>
      </c>
      <c r="D692" s="33" t="s">
        <v>68</v>
      </c>
      <c r="E692" s="33" t="s">
        <v>67</v>
      </c>
      <c r="F692" s="33" t="s">
        <v>57</v>
      </c>
      <c r="G692" s="33" t="s">
        <v>57</v>
      </c>
      <c r="H692" s="71" t="s">
        <v>68</v>
      </c>
      <c r="I692" s="33" t="s">
        <v>2655</v>
      </c>
      <c r="J692" s="33" t="s">
        <v>2656</v>
      </c>
      <c r="K692" s="33" t="s">
        <v>2657</v>
      </c>
      <c r="L692" s="32">
        <v>10</v>
      </c>
      <c r="M692" s="32">
        <v>3000</v>
      </c>
      <c r="N692" s="33"/>
      <c r="O692" s="32" t="s">
        <v>90</v>
      </c>
      <c r="P692" s="33"/>
      <c r="Q692" s="26" t="s">
        <v>14</v>
      </c>
      <c r="R692" s="24">
        <v>0</v>
      </c>
    </row>
    <row r="693" spans="1:18" ht="21" customHeight="1" x14ac:dyDescent="0.25">
      <c r="A693" s="32" t="s">
        <v>2409</v>
      </c>
      <c r="B693" s="32" t="s">
        <v>14</v>
      </c>
      <c r="C693" s="33" t="s">
        <v>13</v>
      </c>
      <c r="D693" s="33" t="s">
        <v>68</v>
      </c>
      <c r="E693" s="33" t="s">
        <v>67</v>
      </c>
      <c r="F693" s="33" t="s">
        <v>57</v>
      </c>
      <c r="G693" s="33" t="s">
        <v>57</v>
      </c>
      <c r="H693" s="71" t="s">
        <v>68</v>
      </c>
      <c r="I693" s="33" t="s">
        <v>2658</v>
      </c>
      <c r="J693" s="33" t="s">
        <v>2659</v>
      </c>
      <c r="K693" s="33" t="s">
        <v>2660</v>
      </c>
      <c r="L693" s="32">
        <v>7</v>
      </c>
      <c r="M693" s="32">
        <v>2100</v>
      </c>
      <c r="N693" s="33"/>
      <c r="O693" s="32" t="s">
        <v>90</v>
      </c>
      <c r="P693" s="33"/>
      <c r="Q693" s="26" t="s">
        <v>14</v>
      </c>
      <c r="R693" s="24">
        <v>0</v>
      </c>
    </row>
    <row r="694" spans="1:18" ht="21" customHeight="1" x14ac:dyDescent="0.25">
      <c r="A694" s="32" t="s">
        <v>769</v>
      </c>
      <c r="B694" s="32" t="s">
        <v>14</v>
      </c>
      <c r="C694" s="33" t="s">
        <v>13</v>
      </c>
      <c r="D694" s="33" t="s">
        <v>68</v>
      </c>
      <c r="E694" s="33" t="s">
        <v>67</v>
      </c>
      <c r="F694" s="33" t="s">
        <v>57</v>
      </c>
      <c r="G694" s="33" t="s">
        <v>57</v>
      </c>
      <c r="H694" s="71" t="s">
        <v>68</v>
      </c>
      <c r="I694" s="33" t="s">
        <v>2661</v>
      </c>
      <c r="J694" s="33" t="s">
        <v>2662</v>
      </c>
      <c r="K694" s="33" t="s">
        <v>4119</v>
      </c>
      <c r="L694" s="32">
        <v>13</v>
      </c>
      <c r="M694" s="32">
        <v>3900</v>
      </c>
      <c r="N694" s="33"/>
      <c r="O694" s="32" t="s">
        <v>90</v>
      </c>
      <c r="P694" s="33"/>
      <c r="Q694" s="26" t="s">
        <v>14</v>
      </c>
      <c r="R694" s="24">
        <v>0</v>
      </c>
    </row>
    <row r="695" spans="1:18" ht="21" customHeight="1" x14ac:dyDescent="0.25">
      <c r="A695" s="32" t="s">
        <v>2414</v>
      </c>
      <c r="B695" s="32" t="s">
        <v>14</v>
      </c>
      <c r="C695" s="33" t="s">
        <v>13</v>
      </c>
      <c r="D695" s="33" t="s">
        <v>68</v>
      </c>
      <c r="E695" s="33" t="s">
        <v>67</v>
      </c>
      <c r="F695" s="33" t="s">
        <v>57</v>
      </c>
      <c r="G695" s="33" t="s">
        <v>57</v>
      </c>
      <c r="H695" s="71" t="s">
        <v>68</v>
      </c>
      <c r="I695" s="33" t="s">
        <v>2663</v>
      </c>
      <c r="J695" s="33" t="s">
        <v>2634</v>
      </c>
      <c r="K695" s="33" t="s">
        <v>4120</v>
      </c>
      <c r="L695" s="32">
        <v>10</v>
      </c>
      <c r="M695" s="32">
        <v>3000</v>
      </c>
      <c r="N695" s="33"/>
      <c r="O695" s="32" t="s">
        <v>90</v>
      </c>
      <c r="P695" s="33"/>
      <c r="Q695" s="26" t="s">
        <v>14</v>
      </c>
      <c r="R695" s="24">
        <v>0</v>
      </c>
    </row>
    <row r="696" spans="1:18" ht="21" customHeight="1" x14ac:dyDescent="0.25">
      <c r="A696" s="32" t="s">
        <v>772</v>
      </c>
      <c r="B696" s="32" t="s">
        <v>14</v>
      </c>
      <c r="C696" s="33" t="s">
        <v>13</v>
      </c>
      <c r="D696" s="33" t="s">
        <v>68</v>
      </c>
      <c r="E696" s="33" t="s">
        <v>67</v>
      </c>
      <c r="F696" s="33" t="s">
        <v>57</v>
      </c>
      <c r="G696" s="33" t="s">
        <v>57</v>
      </c>
      <c r="H696" s="71" t="s">
        <v>68</v>
      </c>
      <c r="I696" s="33" t="s">
        <v>2664</v>
      </c>
      <c r="J696" s="33" t="s">
        <v>2665</v>
      </c>
      <c r="K696" s="33" t="s">
        <v>4490</v>
      </c>
      <c r="L696" s="32">
        <v>10</v>
      </c>
      <c r="M696" s="32">
        <v>3000</v>
      </c>
      <c r="N696" s="33"/>
      <c r="O696" s="32" t="s">
        <v>90</v>
      </c>
      <c r="P696" s="33"/>
      <c r="Q696" s="26" t="s">
        <v>14</v>
      </c>
      <c r="R696" s="24">
        <v>0</v>
      </c>
    </row>
    <row r="697" spans="1:18" ht="21" customHeight="1" x14ac:dyDescent="0.25">
      <c r="A697" s="32" t="s">
        <v>765</v>
      </c>
      <c r="B697" s="32" t="s">
        <v>14</v>
      </c>
      <c r="C697" s="33" t="s">
        <v>13</v>
      </c>
      <c r="D697" s="33" t="s">
        <v>68</v>
      </c>
      <c r="E697" s="33" t="s">
        <v>67</v>
      </c>
      <c r="F697" s="33" t="s">
        <v>57</v>
      </c>
      <c r="G697" s="33" t="s">
        <v>57</v>
      </c>
      <c r="H697" s="71" t="s">
        <v>68</v>
      </c>
      <c r="I697" s="33" t="s">
        <v>2666</v>
      </c>
      <c r="J697" s="33" t="s">
        <v>2667</v>
      </c>
      <c r="K697" s="33" t="s">
        <v>2668</v>
      </c>
      <c r="L697" s="32">
        <v>7</v>
      </c>
      <c r="M697" s="32">
        <v>2100</v>
      </c>
      <c r="N697" s="33"/>
      <c r="O697" s="32" t="s">
        <v>90</v>
      </c>
      <c r="P697" s="33"/>
      <c r="Q697" s="26" t="s">
        <v>14</v>
      </c>
      <c r="R697" s="24">
        <v>0</v>
      </c>
    </row>
    <row r="698" spans="1:18" ht="21" customHeight="1" x14ac:dyDescent="0.25">
      <c r="A698" s="32" t="s">
        <v>774</v>
      </c>
      <c r="B698" s="32" t="s">
        <v>14</v>
      </c>
      <c r="C698" s="33" t="s">
        <v>13</v>
      </c>
      <c r="D698" s="33" t="s">
        <v>68</v>
      </c>
      <c r="E698" s="33" t="s">
        <v>67</v>
      </c>
      <c r="F698" s="33" t="s">
        <v>57</v>
      </c>
      <c r="G698" s="33" t="s">
        <v>57</v>
      </c>
      <c r="H698" s="71" t="s">
        <v>68</v>
      </c>
      <c r="I698" s="33" t="s">
        <v>2669</v>
      </c>
      <c r="J698" s="33" t="s">
        <v>2670</v>
      </c>
      <c r="K698" s="33" t="s">
        <v>2671</v>
      </c>
      <c r="L698" s="32">
        <v>7</v>
      </c>
      <c r="M698" s="32">
        <v>2100</v>
      </c>
      <c r="N698" s="33"/>
      <c r="O698" s="32" t="s">
        <v>90</v>
      </c>
      <c r="P698" s="33"/>
      <c r="Q698" s="26" t="s">
        <v>14</v>
      </c>
      <c r="R698" s="24">
        <v>0</v>
      </c>
    </row>
    <row r="699" spans="1:18" ht="21" customHeight="1" x14ac:dyDescent="0.25">
      <c r="A699" s="32" t="s">
        <v>2423</v>
      </c>
      <c r="B699" s="32" t="s">
        <v>14</v>
      </c>
      <c r="C699" s="33" t="s">
        <v>13</v>
      </c>
      <c r="D699" s="33" t="s">
        <v>68</v>
      </c>
      <c r="E699" s="33" t="s">
        <v>67</v>
      </c>
      <c r="F699" s="33" t="s">
        <v>57</v>
      </c>
      <c r="G699" s="33" t="s">
        <v>57</v>
      </c>
      <c r="H699" s="71" t="s">
        <v>68</v>
      </c>
      <c r="I699" s="33" t="s">
        <v>2672</v>
      </c>
      <c r="J699" s="33" t="s">
        <v>2673</v>
      </c>
      <c r="K699" s="33" t="s">
        <v>2674</v>
      </c>
      <c r="L699" s="32">
        <v>10</v>
      </c>
      <c r="M699" s="32">
        <v>3000</v>
      </c>
      <c r="N699" s="33"/>
      <c r="O699" s="32" t="s">
        <v>90</v>
      </c>
      <c r="P699" s="33"/>
      <c r="Q699" s="26" t="s">
        <v>14</v>
      </c>
      <c r="R699" s="24">
        <v>0</v>
      </c>
    </row>
    <row r="700" spans="1:18" ht="21" customHeight="1" x14ac:dyDescent="0.25">
      <c r="A700" s="32" t="s">
        <v>2427</v>
      </c>
      <c r="B700" s="32" t="s">
        <v>14</v>
      </c>
      <c r="C700" s="33" t="s">
        <v>13</v>
      </c>
      <c r="D700" s="33" t="s">
        <v>68</v>
      </c>
      <c r="E700" s="33" t="s">
        <v>67</v>
      </c>
      <c r="F700" s="33" t="s">
        <v>57</v>
      </c>
      <c r="G700" s="33" t="s">
        <v>57</v>
      </c>
      <c r="H700" s="71" t="s">
        <v>68</v>
      </c>
      <c r="I700" s="33" t="s">
        <v>2675</v>
      </c>
      <c r="J700" s="33" t="s">
        <v>4491</v>
      </c>
      <c r="K700" s="33" t="s">
        <v>4121</v>
      </c>
      <c r="L700" s="32">
        <v>9</v>
      </c>
      <c r="M700" s="32">
        <v>2700</v>
      </c>
      <c r="N700" s="33"/>
      <c r="O700" s="32" t="s">
        <v>90</v>
      </c>
      <c r="P700" s="33"/>
      <c r="Q700" s="26" t="s">
        <v>14</v>
      </c>
      <c r="R700" s="24">
        <v>0</v>
      </c>
    </row>
    <row r="701" spans="1:18" ht="21" customHeight="1" x14ac:dyDescent="0.25">
      <c r="A701" s="32" t="s">
        <v>862</v>
      </c>
      <c r="B701" s="32" t="s">
        <v>14</v>
      </c>
      <c r="C701" s="33" t="s">
        <v>13</v>
      </c>
      <c r="D701" s="33" t="s">
        <v>68</v>
      </c>
      <c r="E701" s="33" t="s">
        <v>67</v>
      </c>
      <c r="F701" s="33" t="s">
        <v>57</v>
      </c>
      <c r="G701" s="33" t="s">
        <v>57</v>
      </c>
      <c r="H701" s="71" t="s">
        <v>68</v>
      </c>
      <c r="I701" s="33" t="s">
        <v>2676</v>
      </c>
      <c r="J701" s="33" t="s">
        <v>2677</v>
      </c>
      <c r="K701" s="33" t="s">
        <v>4122</v>
      </c>
      <c r="L701" s="32">
        <v>10</v>
      </c>
      <c r="M701" s="32">
        <v>3000</v>
      </c>
      <c r="N701" s="33"/>
      <c r="O701" s="32" t="s">
        <v>90</v>
      </c>
      <c r="P701" s="33"/>
      <c r="Q701" s="26" t="s">
        <v>14</v>
      </c>
      <c r="R701" s="24">
        <v>0</v>
      </c>
    </row>
    <row r="702" spans="1:18" ht="21" customHeight="1" x14ac:dyDescent="0.25">
      <c r="A702" s="32" t="s">
        <v>871</v>
      </c>
      <c r="B702" s="32" t="s">
        <v>14</v>
      </c>
      <c r="C702" s="33" t="s">
        <v>13</v>
      </c>
      <c r="D702" s="33" t="s">
        <v>68</v>
      </c>
      <c r="E702" s="33" t="s">
        <v>67</v>
      </c>
      <c r="F702" s="33" t="s">
        <v>57</v>
      </c>
      <c r="G702" s="33" t="s">
        <v>57</v>
      </c>
      <c r="H702" s="71" t="s">
        <v>68</v>
      </c>
      <c r="I702" s="33" t="s">
        <v>2678</v>
      </c>
      <c r="J702" s="33" t="s">
        <v>2679</v>
      </c>
      <c r="K702" s="33" t="s">
        <v>4123</v>
      </c>
      <c r="L702" s="32">
        <v>10</v>
      </c>
      <c r="M702" s="32">
        <v>3000</v>
      </c>
      <c r="N702" s="33"/>
      <c r="O702" s="32" t="s">
        <v>90</v>
      </c>
      <c r="P702" s="33"/>
      <c r="Q702" s="26" t="s">
        <v>14</v>
      </c>
      <c r="R702" s="24">
        <v>0</v>
      </c>
    </row>
    <row r="703" spans="1:18" ht="21" customHeight="1" x14ac:dyDescent="0.25">
      <c r="A703" s="32" t="s">
        <v>2434</v>
      </c>
      <c r="B703" s="32" t="s">
        <v>14</v>
      </c>
      <c r="C703" s="33" t="s">
        <v>13</v>
      </c>
      <c r="D703" s="33" t="s">
        <v>68</v>
      </c>
      <c r="E703" s="33" t="s">
        <v>67</v>
      </c>
      <c r="F703" s="33" t="s">
        <v>57</v>
      </c>
      <c r="G703" s="33" t="s">
        <v>57</v>
      </c>
      <c r="H703" s="71" t="s">
        <v>68</v>
      </c>
      <c r="I703" s="33" t="s">
        <v>2680</v>
      </c>
      <c r="J703" s="33" t="s">
        <v>2681</v>
      </c>
      <c r="K703" s="33" t="s">
        <v>4124</v>
      </c>
      <c r="L703" s="32">
        <v>10</v>
      </c>
      <c r="M703" s="32">
        <v>3000</v>
      </c>
      <c r="N703" s="33"/>
      <c r="O703" s="32" t="s">
        <v>90</v>
      </c>
      <c r="P703" s="33"/>
      <c r="Q703" s="26" t="s">
        <v>14</v>
      </c>
      <c r="R703" s="24">
        <v>0</v>
      </c>
    </row>
    <row r="704" spans="1:18" ht="21" customHeight="1" x14ac:dyDescent="0.25">
      <c r="A704" s="32" t="s">
        <v>2437</v>
      </c>
      <c r="B704" s="32" t="s">
        <v>14</v>
      </c>
      <c r="C704" s="33" t="s">
        <v>13</v>
      </c>
      <c r="D704" s="33" t="s">
        <v>68</v>
      </c>
      <c r="E704" s="33" t="s">
        <v>67</v>
      </c>
      <c r="F704" s="33" t="s">
        <v>57</v>
      </c>
      <c r="G704" s="33" t="s">
        <v>57</v>
      </c>
      <c r="H704" s="71" t="s">
        <v>68</v>
      </c>
      <c r="I704" s="33" t="s">
        <v>2682</v>
      </c>
      <c r="J704" s="33" t="s">
        <v>2683</v>
      </c>
      <c r="K704" s="33" t="s">
        <v>4125</v>
      </c>
      <c r="L704" s="32">
        <v>10</v>
      </c>
      <c r="M704" s="32">
        <v>3000</v>
      </c>
      <c r="N704" s="33"/>
      <c r="O704" s="32" t="s">
        <v>90</v>
      </c>
      <c r="P704" s="33"/>
      <c r="Q704" s="26" t="s">
        <v>14</v>
      </c>
      <c r="R704" s="24">
        <v>0</v>
      </c>
    </row>
    <row r="705" spans="1:18" ht="21" customHeight="1" x14ac:dyDescent="0.25">
      <c r="A705" s="32" t="s">
        <v>2440</v>
      </c>
      <c r="B705" s="32" t="s">
        <v>14</v>
      </c>
      <c r="C705" s="33" t="s">
        <v>13</v>
      </c>
      <c r="D705" s="33" t="s">
        <v>68</v>
      </c>
      <c r="E705" s="33" t="s">
        <v>67</v>
      </c>
      <c r="F705" s="33" t="s">
        <v>57</v>
      </c>
      <c r="G705" s="33" t="s">
        <v>57</v>
      </c>
      <c r="H705" s="71" t="s">
        <v>68</v>
      </c>
      <c r="I705" s="33" t="s">
        <v>2684</v>
      </c>
      <c r="J705" s="33" t="s">
        <v>2685</v>
      </c>
      <c r="K705" s="33" t="s">
        <v>2686</v>
      </c>
      <c r="L705" s="32">
        <v>7</v>
      </c>
      <c r="M705" s="32">
        <v>2100</v>
      </c>
      <c r="N705" s="33"/>
      <c r="O705" s="32" t="s">
        <v>90</v>
      </c>
      <c r="P705" s="33"/>
      <c r="Q705" s="26" t="s">
        <v>14</v>
      </c>
      <c r="R705" s="24">
        <v>0</v>
      </c>
    </row>
    <row r="706" spans="1:18" ht="21" customHeight="1" x14ac:dyDescent="0.25">
      <c r="A706" s="32" t="s">
        <v>2444</v>
      </c>
      <c r="B706" s="32" t="s">
        <v>14</v>
      </c>
      <c r="C706" s="33" t="s">
        <v>13</v>
      </c>
      <c r="D706" s="33" t="s">
        <v>68</v>
      </c>
      <c r="E706" s="33" t="s">
        <v>67</v>
      </c>
      <c r="F706" s="33" t="s">
        <v>57</v>
      </c>
      <c r="G706" s="33" t="s">
        <v>57</v>
      </c>
      <c r="H706" s="71" t="s">
        <v>68</v>
      </c>
      <c r="I706" s="33" t="s">
        <v>2687</v>
      </c>
      <c r="J706" s="33" t="s">
        <v>2688</v>
      </c>
      <c r="K706" s="33" t="s">
        <v>2689</v>
      </c>
      <c r="L706" s="32">
        <v>10</v>
      </c>
      <c r="M706" s="32">
        <v>3000</v>
      </c>
      <c r="N706" s="33"/>
      <c r="O706" s="32" t="s">
        <v>90</v>
      </c>
      <c r="P706" s="33"/>
      <c r="Q706" s="26" t="s">
        <v>14</v>
      </c>
      <c r="R706" s="24">
        <v>0</v>
      </c>
    </row>
    <row r="707" spans="1:18" ht="21" customHeight="1" x14ac:dyDescent="0.25">
      <c r="A707" s="32" t="s">
        <v>2448</v>
      </c>
      <c r="B707" s="32" t="s">
        <v>14</v>
      </c>
      <c r="C707" s="33" t="s">
        <v>13</v>
      </c>
      <c r="D707" s="33" t="s">
        <v>68</v>
      </c>
      <c r="E707" s="33" t="s">
        <v>67</v>
      </c>
      <c r="F707" s="33" t="s">
        <v>57</v>
      </c>
      <c r="G707" s="33" t="s">
        <v>57</v>
      </c>
      <c r="H707" s="71" t="s">
        <v>68</v>
      </c>
      <c r="I707" s="33" t="s">
        <v>2690</v>
      </c>
      <c r="J707" s="33" t="s">
        <v>2691</v>
      </c>
      <c r="K707" s="33" t="s">
        <v>2689</v>
      </c>
      <c r="L707" s="32">
        <v>7</v>
      </c>
      <c r="M707" s="32">
        <v>2100</v>
      </c>
      <c r="N707" s="33"/>
      <c r="O707" s="32" t="s">
        <v>90</v>
      </c>
      <c r="P707" s="33"/>
      <c r="Q707" s="26" t="s">
        <v>14</v>
      </c>
      <c r="R707" s="24">
        <v>0</v>
      </c>
    </row>
    <row r="708" spans="1:18" ht="21" customHeight="1" x14ac:dyDescent="0.25">
      <c r="A708" s="32" t="s">
        <v>2451</v>
      </c>
      <c r="B708" s="32" t="s">
        <v>14</v>
      </c>
      <c r="C708" s="33" t="s">
        <v>13</v>
      </c>
      <c r="D708" s="33" t="s">
        <v>68</v>
      </c>
      <c r="E708" s="33" t="s">
        <v>67</v>
      </c>
      <c r="F708" s="33" t="s">
        <v>57</v>
      </c>
      <c r="G708" s="33" t="s">
        <v>57</v>
      </c>
      <c r="H708" s="71" t="s">
        <v>68</v>
      </c>
      <c r="I708" s="33" t="s">
        <v>2692</v>
      </c>
      <c r="J708" s="33" t="s">
        <v>2693</v>
      </c>
      <c r="K708" s="33" t="s">
        <v>2694</v>
      </c>
      <c r="L708" s="32">
        <v>7</v>
      </c>
      <c r="M708" s="32">
        <v>2100</v>
      </c>
      <c r="N708" s="33"/>
      <c r="O708" s="32" t="s">
        <v>90</v>
      </c>
      <c r="P708" s="33"/>
      <c r="Q708" s="26" t="s">
        <v>14</v>
      </c>
      <c r="R708" s="24">
        <v>0</v>
      </c>
    </row>
    <row r="709" spans="1:18" ht="21" customHeight="1" x14ac:dyDescent="0.25">
      <c r="A709" s="32" t="s">
        <v>2454</v>
      </c>
      <c r="B709" s="32" t="s">
        <v>14</v>
      </c>
      <c r="C709" s="33" t="s">
        <v>13</v>
      </c>
      <c r="D709" s="33" t="s">
        <v>68</v>
      </c>
      <c r="E709" s="33" t="s">
        <v>67</v>
      </c>
      <c r="F709" s="33" t="s">
        <v>57</v>
      </c>
      <c r="G709" s="33" t="s">
        <v>57</v>
      </c>
      <c r="H709" s="71" t="s">
        <v>68</v>
      </c>
      <c r="I709" s="33" t="s">
        <v>2695</v>
      </c>
      <c r="J709" s="33" t="s">
        <v>4492</v>
      </c>
      <c r="K709" s="33" t="s">
        <v>4126</v>
      </c>
      <c r="L709" s="32">
        <v>10</v>
      </c>
      <c r="M709" s="32">
        <v>3000</v>
      </c>
      <c r="N709" s="33"/>
      <c r="O709" s="32" t="s">
        <v>90</v>
      </c>
      <c r="P709" s="33"/>
      <c r="Q709" s="26" t="s">
        <v>14</v>
      </c>
      <c r="R709" s="24">
        <v>0</v>
      </c>
    </row>
    <row r="710" spans="1:18" ht="21" customHeight="1" x14ac:dyDescent="0.25">
      <c r="A710" s="32" t="s">
        <v>2455</v>
      </c>
      <c r="B710" s="32" t="s">
        <v>14</v>
      </c>
      <c r="C710" s="33" t="s">
        <v>13</v>
      </c>
      <c r="D710" s="33" t="s">
        <v>68</v>
      </c>
      <c r="E710" s="33" t="s">
        <v>67</v>
      </c>
      <c r="F710" s="33" t="s">
        <v>57</v>
      </c>
      <c r="G710" s="33" t="s">
        <v>57</v>
      </c>
      <c r="H710" s="71" t="s">
        <v>68</v>
      </c>
      <c r="I710" s="33" t="s">
        <v>2696</v>
      </c>
      <c r="J710" s="33" t="s">
        <v>2697</v>
      </c>
      <c r="K710" s="33" t="s">
        <v>4127</v>
      </c>
      <c r="L710" s="32">
        <v>9</v>
      </c>
      <c r="M710" s="32">
        <v>2700</v>
      </c>
      <c r="N710" s="33"/>
      <c r="O710" s="32" t="s">
        <v>90</v>
      </c>
      <c r="P710" s="33"/>
      <c r="Q710" s="26" t="s">
        <v>14</v>
      </c>
      <c r="R710" s="24">
        <v>0</v>
      </c>
    </row>
    <row r="711" spans="1:18" ht="21" customHeight="1" x14ac:dyDescent="0.25">
      <c r="A711" s="32" t="s">
        <v>2458</v>
      </c>
      <c r="B711" s="32" t="s">
        <v>14</v>
      </c>
      <c r="C711" s="33" t="s">
        <v>13</v>
      </c>
      <c r="D711" s="33" t="s">
        <v>68</v>
      </c>
      <c r="E711" s="33" t="s">
        <v>67</v>
      </c>
      <c r="F711" s="33" t="s">
        <v>57</v>
      </c>
      <c r="G711" s="33" t="s">
        <v>57</v>
      </c>
      <c r="H711" s="71" t="s">
        <v>68</v>
      </c>
      <c r="I711" s="33" t="s">
        <v>2698</v>
      </c>
      <c r="J711" s="33" t="s">
        <v>2699</v>
      </c>
      <c r="K711" s="33" t="s">
        <v>4128</v>
      </c>
      <c r="L711" s="32">
        <v>9</v>
      </c>
      <c r="M711" s="32">
        <v>2700</v>
      </c>
      <c r="N711" s="33"/>
      <c r="O711" s="32" t="s">
        <v>90</v>
      </c>
      <c r="P711" s="33"/>
      <c r="Q711" s="26" t="s">
        <v>14</v>
      </c>
      <c r="R711" s="24">
        <v>0</v>
      </c>
    </row>
    <row r="712" spans="1:18" ht="21" customHeight="1" x14ac:dyDescent="0.25">
      <c r="A712" s="32" t="s">
        <v>2462</v>
      </c>
      <c r="B712" s="32" t="s">
        <v>14</v>
      </c>
      <c r="C712" s="33" t="s">
        <v>13</v>
      </c>
      <c r="D712" s="33" t="s">
        <v>68</v>
      </c>
      <c r="E712" s="33" t="s">
        <v>67</v>
      </c>
      <c r="F712" s="33" t="s">
        <v>57</v>
      </c>
      <c r="G712" s="33" t="s">
        <v>57</v>
      </c>
      <c r="H712" s="71" t="s">
        <v>68</v>
      </c>
      <c r="I712" s="33" t="s">
        <v>2700</v>
      </c>
      <c r="J712" s="33" t="s">
        <v>2701</v>
      </c>
      <c r="K712" s="33" t="s">
        <v>4129</v>
      </c>
      <c r="L712" s="32">
        <v>8</v>
      </c>
      <c r="M712" s="32">
        <v>2400</v>
      </c>
      <c r="N712" s="33"/>
      <c r="O712" s="32" t="s">
        <v>90</v>
      </c>
      <c r="P712" s="33"/>
      <c r="Q712" s="26" t="s">
        <v>14</v>
      </c>
      <c r="R712" s="24">
        <v>0</v>
      </c>
    </row>
    <row r="713" spans="1:18" ht="21" customHeight="1" x14ac:dyDescent="0.25">
      <c r="A713" s="32" t="s">
        <v>2466</v>
      </c>
      <c r="B713" s="32" t="s">
        <v>14</v>
      </c>
      <c r="C713" s="33" t="s">
        <v>13</v>
      </c>
      <c r="D713" s="33" t="s">
        <v>68</v>
      </c>
      <c r="E713" s="33" t="s">
        <v>67</v>
      </c>
      <c r="F713" s="33" t="s">
        <v>57</v>
      </c>
      <c r="G713" s="33" t="s">
        <v>57</v>
      </c>
      <c r="H713" s="71" t="s">
        <v>68</v>
      </c>
      <c r="I713" s="33" t="s">
        <v>2702</v>
      </c>
      <c r="J713" s="33" t="s">
        <v>2701</v>
      </c>
      <c r="K713" s="33" t="s">
        <v>2703</v>
      </c>
      <c r="L713" s="32">
        <v>10</v>
      </c>
      <c r="M713" s="32">
        <v>3000</v>
      </c>
      <c r="N713" s="33"/>
      <c r="O713" s="32" t="s">
        <v>90</v>
      </c>
      <c r="P713" s="33"/>
      <c r="Q713" s="26" t="s">
        <v>14</v>
      </c>
      <c r="R713" s="24">
        <v>0</v>
      </c>
    </row>
    <row r="714" spans="1:18" ht="21" customHeight="1" x14ac:dyDescent="0.25">
      <c r="A714" s="32" t="s">
        <v>2468</v>
      </c>
      <c r="B714" s="32" t="s">
        <v>14</v>
      </c>
      <c r="C714" s="33" t="s">
        <v>13</v>
      </c>
      <c r="D714" s="33" t="s">
        <v>68</v>
      </c>
      <c r="E714" s="33" t="s">
        <v>67</v>
      </c>
      <c r="F714" s="33" t="s">
        <v>57</v>
      </c>
      <c r="G714" s="33" t="s">
        <v>57</v>
      </c>
      <c r="H714" s="71" t="s">
        <v>68</v>
      </c>
      <c r="I714" s="33" t="s">
        <v>2704</v>
      </c>
      <c r="J714" s="33" t="s">
        <v>2701</v>
      </c>
      <c r="K714" s="33" t="s">
        <v>4130</v>
      </c>
      <c r="L714" s="32">
        <v>7</v>
      </c>
      <c r="M714" s="32">
        <v>2100</v>
      </c>
      <c r="N714" s="33"/>
      <c r="O714" s="32" t="s">
        <v>90</v>
      </c>
      <c r="P714" s="33"/>
      <c r="Q714" s="26" t="s">
        <v>14</v>
      </c>
      <c r="R714" s="24">
        <v>0</v>
      </c>
    </row>
    <row r="715" spans="1:18" ht="21" customHeight="1" x14ac:dyDescent="0.25">
      <c r="A715" s="32" t="s">
        <v>2470</v>
      </c>
      <c r="B715" s="32" t="s">
        <v>14</v>
      </c>
      <c r="C715" s="33" t="s">
        <v>13</v>
      </c>
      <c r="D715" s="33" t="s">
        <v>68</v>
      </c>
      <c r="E715" s="33" t="s">
        <v>67</v>
      </c>
      <c r="F715" s="33" t="s">
        <v>57</v>
      </c>
      <c r="G715" s="33" t="s">
        <v>57</v>
      </c>
      <c r="H715" s="71" t="s">
        <v>68</v>
      </c>
      <c r="I715" s="33" t="s">
        <v>2705</v>
      </c>
      <c r="J715" s="33" t="s">
        <v>2706</v>
      </c>
      <c r="K715" s="33" t="s">
        <v>4131</v>
      </c>
      <c r="L715" s="32">
        <v>10</v>
      </c>
      <c r="M715" s="32">
        <v>3000</v>
      </c>
      <c r="N715" s="33"/>
      <c r="O715" s="32" t="s">
        <v>90</v>
      </c>
      <c r="P715" s="33"/>
      <c r="Q715" s="26" t="s">
        <v>14</v>
      </c>
      <c r="R715" s="24">
        <v>0</v>
      </c>
    </row>
    <row r="716" spans="1:18" ht="21" customHeight="1" x14ac:dyDescent="0.25">
      <c r="A716" s="32" t="s">
        <v>2472</v>
      </c>
      <c r="B716" s="32" t="s">
        <v>14</v>
      </c>
      <c r="C716" s="33" t="s">
        <v>13</v>
      </c>
      <c r="D716" s="33" t="s">
        <v>68</v>
      </c>
      <c r="E716" s="33" t="s">
        <v>67</v>
      </c>
      <c r="F716" s="33" t="s">
        <v>57</v>
      </c>
      <c r="G716" s="33" t="s">
        <v>57</v>
      </c>
      <c r="H716" s="71" t="s">
        <v>68</v>
      </c>
      <c r="I716" s="33" t="s">
        <v>687</v>
      </c>
      <c r="J716" s="33" t="s">
        <v>2707</v>
      </c>
      <c r="K716" s="33" t="s">
        <v>4132</v>
      </c>
      <c r="L716" s="32">
        <v>13</v>
      </c>
      <c r="M716" s="32">
        <v>3900</v>
      </c>
      <c r="N716" s="33"/>
      <c r="O716" s="32" t="s">
        <v>90</v>
      </c>
      <c r="P716" s="33"/>
      <c r="Q716" s="26" t="s">
        <v>14</v>
      </c>
      <c r="R716" s="24">
        <v>0</v>
      </c>
    </row>
    <row r="717" spans="1:18" ht="21" customHeight="1" x14ac:dyDescent="0.25">
      <c r="A717" s="32" t="s">
        <v>2474</v>
      </c>
      <c r="B717" s="32" t="s">
        <v>14</v>
      </c>
      <c r="C717" s="33" t="s">
        <v>13</v>
      </c>
      <c r="D717" s="33" t="s">
        <v>68</v>
      </c>
      <c r="E717" s="33" t="s">
        <v>67</v>
      </c>
      <c r="F717" s="33" t="s">
        <v>57</v>
      </c>
      <c r="G717" s="33" t="s">
        <v>57</v>
      </c>
      <c r="H717" s="71" t="s">
        <v>68</v>
      </c>
      <c r="I717" s="33" t="s">
        <v>689</v>
      </c>
      <c r="J717" s="33" t="s">
        <v>2708</v>
      </c>
      <c r="K717" s="33" t="s">
        <v>4133</v>
      </c>
      <c r="L717" s="32">
        <v>4</v>
      </c>
      <c r="M717" s="32">
        <v>1200</v>
      </c>
      <c r="N717" s="33"/>
      <c r="O717" s="32" t="s">
        <v>90</v>
      </c>
      <c r="P717" s="33"/>
      <c r="Q717" s="26" t="s">
        <v>14</v>
      </c>
      <c r="R717" s="24">
        <v>0</v>
      </c>
    </row>
    <row r="718" spans="1:18" ht="21" customHeight="1" x14ac:dyDescent="0.25">
      <c r="A718" s="32" t="s">
        <v>2476</v>
      </c>
      <c r="B718" s="32" t="s">
        <v>14</v>
      </c>
      <c r="C718" s="33" t="s">
        <v>13</v>
      </c>
      <c r="D718" s="33" t="s">
        <v>68</v>
      </c>
      <c r="E718" s="33" t="s">
        <v>67</v>
      </c>
      <c r="F718" s="33" t="s">
        <v>57</v>
      </c>
      <c r="G718" s="33" t="s">
        <v>57</v>
      </c>
      <c r="H718" s="71" t="s">
        <v>68</v>
      </c>
      <c r="I718" s="33" t="s">
        <v>690</v>
      </c>
      <c r="J718" s="33" t="s">
        <v>2709</v>
      </c>
      <c r="K718" s="33" t="s">
        <v>4134</v>
      </c>
      <c r="L718" s="32">
        <v>5</v>
      </c>
      <c r="M718" s="32">
        <v>1500</v>
      </c>
      <c r="N718" s="33"/>
      <c r="O718" s="32" t="s">
        <v>90</v>
      </c>
      <c r="P718" s="33"/>
      <c r="Q718" s="26" t="s">
        <v>14</v>
      </c>
      <c r="R718" s="24">
        <v>0</v>
      </c>
    </row>
    <row r="719" spans="1:18" ht="21" customHeight="1" x14ac:dyDescent="0.25">
      <c r="A719" s="32" t="s">
        <v>2478</v>
      </c>
      <c r="B719" s="32" t="s">
        <v>14</v>
      </c>
      <c r="C719" s="33" t="s">
        <v>13</v>
      </c>
      <c r="D719" s="33" t="s">
        <v>68</v>
      </c>
      <c r="E719" s="33" t="s">
        <v>67</v>
      </c>
      <c r="F719" s="33" t="s">
        <v>57</v>
      </c>
      <c r="G719" s="33" t="s">
        <v>57</v>
      </c>
      <c r="H719" s="71" t="s">
        <v>68</v>
      </c>
      <c r="I719" s="33" t="s">
        <v>692</v>
      </c>
      <c r="J719" s="33" t="s">
        <v>2710</v>
      </c>
      <c r="K719" s="33" t="s">
        <v>472</v>
      </c>
      <c r="L719" s="32">
        <v>7</v>
      </c>
      <c r="M719" s="32">
        <v>2100</v>
      </c>
      <c r="N719" s="33"/>
      <c r="O719" s="32" t="s">
        <v>90</v>
      </c>
      <c r="P719" s="33"/>
      <c r="Q719" s="26" t="s">
        <v>14</v>
      </c>
      <c r="R719" s="24">
        <v>0</v>
      </c>
    </row>
    <row r="720" spans="1:18" ht="21" customHeight="1" x14ac:dyDescent="0.25">
      <c r="A720" s="32" t="s">
        <v>2480</v>
      </c>
      <c r="B720" s="32" t="s">
        <v>14</v>
      </c>
      <c r="C720" s="33" t="s">
        <v>13</v>
      </c>
      <c r="D720" s="33" t="s">
        <v>68</v>
      </c>
      <c r="E720" s="33" t="s">
        <v>67</v>
      </c>
      <c r="F720" s="33" t="s">
        <v>57</v>
      </c>
      <c r="G720" s="33" t="s">
        <v>57</v>
      </c>
      <c r="H720" s="71" t="s">
        <v>68</v>
      </c>
      <c r="I720" s="33" t="s">
        <v>693</v>
      </c>
      <c r="J720" s="33" t="s">
        <v>2711</v>
      </c>
      <c r="K720" s="33" t="s">
        <v>4135</v>
      </c>
      <c r="L720" s="32">
        <v>8</v>
      </c>
      <c r="M720" s="32">
        <v>2400</v>
      </c>
      <c r="N720" s="33"/>
      <c r="O720" s="32" t="s">
        <v>90</v>
      </c>
      <c r="P720" s="33"/>
      <c r="Q720" s="26" t="s">
        <v>14</v>
      </c>
      <c r="R720" s="24">
        <v>0</v>
      </c>
    </row>
    <row r="721" spans="1:18" ht="21" customHeight="1" x14ac:dyDescent="0.25">
      <c r="A721" s="32" t="s">
        <v>2482</v>
      </c>
      <c r="B721" s="32" t="s">
        <v>14</v>
      </c>
      <c r="C721" s="33" t="s">
        <v>13</v>
      </c>
      <c r="D721" s="33" t="s">
        <v>68</v>
      </c>
      <c r="E721" s="33" t="s">
        <v>67</v>
      </c>
      <c r="F721" s="33" t="s">
        <v>57</v>
      </c>
      <c r="G721" s="33" t="s">
        <v>57</v>
      </c>
      <c r="H721" s="71" t="s">
        <v>68</v>
      </c>
      <c r="I721" s="33" t="s">
        <v>694</v>
      </c>
      <c r="J721" s="33" t="s">
        <v>2712</v>
      </c>
      <c r="K721" s="33" t="s">
        <v>2642</v>
      </c>
      <c r="L721" s="32">
        <v>13</v>
      </c>
      <c r="M721" s="32">
        <v>3900</v>
      </c>
      <c r="N721" s="33"/>
      <c r="O721" s="32" t="s">
        <v>90</v>
      </c>
      <c r="P721" s="33"/>
      <c r="Q721" s="26" t="s">
        <v>14</v>
      </c>
      <c r="R721" s="24">
        <v>0</v>
      </c>
    </row>
    <row r="722" spans="1:18" ht="21" customHeight="1" x14ac:dyDescent="0.25">
      <c r="A722" s="32" t="s">
        <v>2484</v>
      </c>
      <c r="B722" s="32" t="s">
        <v>14</v>
      </c>
      <c r="C722" s="33" t="s">
        <v>13</v>
      </c>
      <c r="D722" s="33" t="s">
        <v>68</v>
      </c>
      <c r="E722" s="33" t="s">
        <v>67</v>
      </c>
      <c r="F722" s="33" t="s">
        <v>57</v>
      </c>
      <c r="G722" s="33" t="s">
        <v>57</v>
      </c>
      <c r="H722" s="71" t="s">
        <v>68</v>
      </c>
      <c r="I722" s="33" t="s">
        <v>695</v>
      </c>
      <c r="J722" s="33" t="s">
        <v>2713</v>
      </c>
      <c r="K722" s="33" t="s">
        <v>4136</v>
      </c>
      <c r="L722" s="32">
        <v>10</v>
      </c>
      <c r="M722" s="32">
        <v>3000</v>
      </c>
      <c r="N722" s="33"/>
      <c r="O722" s="32" t="s">
        <v>90</v>
      </c>
      <c r="P722" s="33"/>
      <c r="Q722" s="26" t="s">
        <v>14</v>
      </c>
      <c r="R722" s="24">
        <v>0</v>
      </c>
    </row>
    <row r="723" spans="1:18" ht="21" customHeight="1" x14ac:dyDescent="0.25">
      <c r="A723" s="32" t="s">
        <v>2486</v>
      </c>
      <c r="B723" s="32" t="s">
        <v>14</v>
      </c>
      <c r="C723" s="33" t="s">
        <v>13</v>
      </c>
      <c r="D723" s="33" t="s">
        <v>68</v>
      </c>
      <c r="E723" s="33" t="s">
        <v>67</v>
      </c>
      <c r="F723" s="33" t="s">
        <v>57</v>
      </c>
      <c r="G723" s="33" t="s">
        <v>57</v>
      </c>
      <c r="H723" s="71" t="s">
        <v>68</v>
      </c>
      <c r="I723" s="33" t="s">
        <v>696</v>
      </c>
      <c r="J723" s="33" t="s">
        <v>2714</v>
      </c>
      <c r="K723" s="33" t="s">
        <v>2715</v>
      </c>
      <c r="L723" s="32">
        <v>13</v>
      </c>
      <c r="M723" s="32">
        <v>3900</v>
      </c>
      <c r="N723" s="33"/>
      <c r="O723" s="32" t="s">
        <v>90</v>
      </c>
      <c r="P723" s="33"/>
      <c r="Q723" s="26" t="s">
        <v>14</v>
      </c>
      <c r="R723" s="24">
        <v>0</v>
      </c>
    </row>
    <row r="724" spans="1:18" ht="21" customHeight="1" x14ac:dyDescent="0.25">
      <c r="A724" s="32" t="s">
        <v>2488</v>
      </c>
      <c r="B724" s="32" t="s">
        <v>14</v>
      </c>
      <c r="C724" s="33" t="s">
        <v>13</v>
      </c>
      <c r="D724" s="33" t="s">
        <v>68</v>
      </c>
      <c r="E724" s="33" t="s">
        <v>67</v>
      </c>
      <c r="F724" s="33" t="s">
        <v>57</v>
      </c>
      <c r="G724" s="33" t="s">
        <v>57</v>
      </c>
      <c r="H724" s="71" t="s">
        <v>68</v>
      </c>
      <c r="I724" s="33" t="s">
        <v>697</v>
      </c>
      <c r="J724" s="33" t="s">
        <v>2716</v>
      </c>
      <c r="K724" s="33" t="s">
        <v>4137</v>
      </c>
      <c r="L724" s="32">
        <v>10</v>
      </c>
      <c r="M724" s="32">
        <v>3000</v>
      </c>
      <c r="N724" s="33"/>
      <c r="O724" s="32" t="s">
        <v>90</v>
      </c>
      <c r="P724" s="33"/>
      <c r="Q724" s="26" t="s">
        <v>14</v>
      </c>
      <c r="R724" s="24">
        <v>0</v>
      </c>
    </row>
    <row r="725" spans="1:18" ht="21" customHeight="1" x14ac:dyDescent="0.25">
      <c r="A725" s="32" t="s">
        <v>2491</v>
      </c>
      <c r="B725" s="32" t="s">
        <v>14</v>
      </c>
      <c r="C725" s="33" t="s">
        <v>13</v>
      </c>
      <c r="D725" s="33" t="s">
        <v>68</v>
      </c>
      <c r="E725" s="33" t="s">
        <v>67</v>
      </c>
      <c r="F725" s="33" t="s">
        <v>57</v>
      </c>
      <c r="G725" s="33" t="s">
        <v>57</v>
      </c>
      <c r="H725" s="71" t="s">
        <v>68</v>
      </c>
      <c r="I725" s="33" t="s">
        <v>698</v>
      </c>
      <c r="J725" s="33" t="s">
        <v>2717</v>
      </c>
      <c r="K725" s="33" t="s">
        <v>4138</v>
      </c>
      <c r="L725" s="32">
        <v>13</v>
      </c>
      <c r="M725" s="32">
        <v>3900</v>
      </c>
      <c r="N725" s="33"/>
      <c r="O725" s="32" t="s">
        <v>90</v>
      </c>
      <c r="P725" s="33"/>
      <c r="Q725" s="26" t="s">
        <v>14</v>
      </c>
      <c r="R725" s="24">
        <v>0</v>
      </c>
    </row>
    <row r="726" spans="1:18" ht="21" customHeight="1" x14ac:dyDescent="0.25">
      <c r="A726" s="32" t="s">
        <v>2494</v>
      </c>
      <c r="B726" s="32" t="s">
        <v>14</v>
      </c>
      <c r="C726" s="33" t="s">
        <v>13</v>
      </c>
      <c r="D726" s="33" t="s">
        <v>68</v>
      </c>
      <c r="E726" s="33" t="s">
        <v>67</v>
      </c>
      <c r="F726" s="33" t="s">
        <v>57</v>
      </c>
      <c r="G726" s="33" t="s">
        <v>57</v>
      </c>
      <c r="H726" s="71" t="s">
        <v>68</v>
      </c>
      <c r="I726" s="33" t="s">
        <v>699</v>
      </c>
      <c r="J726" s="33" t="s">
        <v>2718</v>
      </c>
      <c r="K726" s="33" t="s">
        <v>2719</v>
      </c>
      <c r="L726" s="32">
        <v>14</v>
      </c>
      <c r="M726" s="32">
        <v>4200</v>
      </c>
      <c r="N726" s="33"/>
      <c r="O726" s="32" t="s">
        <v>90</v>
      </c>
      <c r="P726" s="33"/>
      <c r="Q726" s="26" t="s">
        <v>14</v>
      </c>
      <c r="R726" s="24">
        <v>0</v>
      </c>
    </row>
    <row r="727" spans="1:18" ht="21" customHeight="1" x14ac:dyDescent="0.25">
      <c r="A727" s="32" t="s">
        <v>2496</v>
      </c>
      <c r="B727" s="32" t="s">
        <v>14</v>
      </c>
      <c r="C727" s="33" t="s">
        <v>13</v>
      </c>
      <c r="D727" s="33" t="s">
        <v>68</v>
      </c>
      <c r="E727" s="33" t="s">
        <v>67</v>
      </c>
      <c r="F727" s="33" t="s">
        <v>57</v>
      </c>
      <c r="G727" s="33" t="s">
        <v>57</v>
      </c>
      <c r="H727" s="71" t="s">
        <v>68</v>
      </c>
      <c r="I727" s="33" t="s">
        <v>700</v>
      </c>
      <c r="J727" s="33" t="s">
        <v>2720</v>
      </c>
      <c r="K727" s="33" t="s">
        <v>4139</v>
      </c>
      <c r="L727" s="32">
        <v>10</v>
      </c>
      <c r="M727" s="32">
        <v>3000</v>
      </c>
      <c r="N727" s="33"/>
      <c r="O727" s="32" t="s">
        <v>90</v>
      </c>
      <c r="P727" s="33"/>
      <c r="Q727" s="26" t="s">
        <v>14</v>
      </c>
      <c r="R727" s="24">
        <v>0</v>
      </c>
    </row>
    <row r="728" spans="1:18" ht="21" customHeight="1" x14ac:dyDescent="0.25">
      <c r="A728" s="32" t="s">
        <v>2498</v>
      </c>
      <c r="B728" s="32" t="s">
        <v>14</v>
      </c>
      <c r="C728" s="33" t="s">
        <v>13</v>
      </c>
      <c r="D728" s="33" t="s">
        <v>68</v>
      </c>
      <c r="E728" s="33" t="s">
        <v>67</v>
      </c>
      <c r="F728" s="33" t="s">
        <v>57</v>
      </c>
      <c r="G728" s="33" t="s">
        <v>57</v>
      </c>
      <c r="H728" s="71" t="s">
        <v>68</v>
      </c>
      <c r="I728" s="33" t="s">
        <v>701</v>
      </c>
      <c r="J728" s="33" t="s">
        <v>2721</v>
      </c>
      <c r="K728" s="33" t="s">
        <v>4140</v>
      </c>
      <c r="L728" s="32">
        <v>13</v>
      </c>
      <c r="M728" s="32">
        <v>3900</v>
      </c>
      <c r="N728" s="33"/>
      <c r="O728" s="32" t="s">
        <v>90</v>
      </c>
      <c r="P728" s="33"/>
      <c r="Q728" s="26" t="s">
        <v>14</v>
      </c>
      <c r="R728" s="24">
        <v>0</v>
      </c>
    </row>
    <row r="729" spans="1:18" ht="21" customHeight="1" x14ac:dyDescent="0.25">
      <c r="A729" s="32" t="s">
        <v>2500</v>
      </c>
      <c r="B729" s="32" t="s">
        <v>14</v>
      </c>
      <c r="C729" s="33" t="s">
        <v>13</v>
      </c>
      <c r="D729" s="33" t="s">
        <v>68</v>
      </c>
      <c r="E729" s="33" t="s">
        <v>67</v>
      </c>
      <c r="F729" s="33" t="s">
        <v>57</v>
      </c>
      <c r="G729" s="33" t="s">
        <v>57</v>
      </c>
      <c r="H729" s="71" t="s">
        <v>68</v>
      </c>
      <c r="I729" s="33" t="s">
        <v>702</v>
      </c>
      <c r="J729" s="33" t="s">
        <v>2722</v>
      </c>
      <c r="K729" s="33" t="s">
        <v>868</v>
      </c>
      <c r="L729" s="32">
        <v>13</v>
      </c>
      <c r="M729" s="32">
        <v>3900</v>
      </c>
      <c r="N729" s="33"/>
      <c r="O729" s="32" t="s">
        <v>90</v>
      </c>
      <c r="P729" s="33"/>
      <c r="Q729" s="26" t="s">
        <v>14</v>
      </c>
      <c r="R729" s="24">
        <v>0</v>
      </c>
    </row>
    <row r="730" spans="1:18" ht="21" customHeight="1" x14ac:dyDescent="0.25">
      <c r="A730" s="32" t="s">
        <v>2502</v>
      </c>
      <c r="B730" s="32" t="s">
        <v>14</v>
      </c>
      <c r="C730" s="33" t="s">
        <v>13</v>
      </c>
      <c r="D730" s="33" t="s">
        <v>68</v>
      </c>
      <c r="E730" s="33" t="s">
        <v>67</v>
      </c>
      <c r="F730" s="33" t="s">
        <v>57</v>
      </c>
      <c r="G730" s="33" t="s">
        <v>57</v>
      </c>
      <c r="H730" s="71" t="s">
        <v>68</v>
      </c>
      <c r="I730" s="33" t="s">
        <v>703</v>
      </c>
      <c r="J730" s="33" t="s">
        <v>2723</v>
      </c>
      <c r="K730" s="33" t="s">
        <v>4141</v>
      </c>
      <c r="L730" s="32">
        <v>13</v>
      </c>
      <c r="M730" s="32">
        <v>3900</v>
      </c>
      <c r="N730" s="33"/>
      <c r="O730" s="32" t="s">
        <v>90</v>
      </c>
      <c r="P730" s="33"/>
      <c r="Q730" s="26" t="s">
        <v>14</v>
      </c>
      <c r="R730" s="24">
        <v>0</v>
      </c>
    </row>
    <row r="731" spans="1:18" ht="21" customHeight="1" x14ac:dyDescent="0.25">
      <c r="A731" s="32" t="s">
        <v>2503</v>
      </c>
      <c r="B731" s="32" t="s">
        <v>14</v>
      </c>
      <c r="C731" s="33" t="s">
        <v>13</v>
      </c>
      <c r="D731" s="33" t="s">
        <v>68</v>
      </c>
      <c r="E731" s="33" t="s">
        <v>67</v>
      </c>
      <c r="F731" s="33" t="s">
        <v>57</v>
      </c>
      <c r="G731" s="33" t="s">
        <v>57</v>
      </c>
      <c r="H731" s="71" t="s">
        <v>68</v>
      </c>
      <c r="I731" s="33" t="s">
        <v>704</v>
      </c>
      <c r="J731" s="33" t="s">
        <v>2724</v>
      </c>
      <c r="K731" s="33" t="s">
        <v>2725</v>
      </c>
      <c r="L731" s="32">
        <v>5</v>
      </c>
      <c r="M731" s="32">
        <v>1500</v>
      </c>
      <c r="N731" s="33"/>
      <c r="O731" s="32" t="s">
        <v>90</v>
      </c>
      <c r="P731" s="33"/>
      <c r="Q731" s="26" t="s">
        <v>14</v>
      </c>
      <c r="R731" s="24">
        <v>0</v>
      </c>
    </row>
    <row r="732" spans="1:18" ht="21" customHeight="1" x14ac:dyDescent="0.25">
      <c r="A732" s="32" t="s">
        <v>2504</v>
      </c>
      <c r="B732" s="32" t="s">
        <v>14</v>
      </c>
      <c r="C732" s="33" t="s">
        <v>13</v>
      </c>
      <c r="D732" s="33" t="s">
        <v>68</v>
      </c>
      <c r="E732" s="33" t="s">
        <v>67</v>
      </c>
      <c r="F732" s="33" t="s">
        <v>57</v>
      </c>
      <c r="G732" s="33" t="s">
        <v>57</v>
      </c>
      <c r="H732" s="71" t="s">
        <v>68</v>
      </c>
      <c r="I732" s="33" t="s">
        <v>705</v>
      </c>
      <c r="J732" s="33" t="s">
        <v>2726</v>
      </c>
      <c r="K732" s="33" t="s">
        <v>4142</v>
      </c>
      <c r="L732" s="32">
        <v>18</v>
      </c>
      <c r="M732" s="32">
        <v>5400</v>
      </c>
      <c r="N732" s="33"/>
      <c r="O732" s="32" t="s">
        <v>90</v>
      </c>
      <c r="P732" s="33"/>
      <c r="Q732" s="26" t="s">
        <v>14</v>
      </c>
      <c r="R732" s="24">
        <v>0</v>
      </c>
    </row>
    <row r="733" spans="1:18" ht="21" customHeight="1" x14ac:dyDescent="0.25">
      <c r="A733" s="32" t="s">
        <v>2506</v>
      </c>
      <c r="B733" s="32" t="s">
        <v>14</v>
      </c>
      <c r="C733" s="33" t="s">
        <v>13</v>
      </c>
      <c r="D733" s="33" t="s">
        <v>68</v>
      </c>
      <c r="E733" s="33" t="s">
        <v>67</v>
      </c>
      <c r="F733" s="33" t="s">
        <v>57</v>
      </c>
      <c r="G733" s="33" t="s">
        <v>57</v>
      </c>
      <c r="H733" s="71" t="s">
        <v>68</v>
      </c>
      <c r="I733" s="33" t="s">
        <v>706</v>
      </c>
      <c r="J733" s="33" t="s">
        <v>2727</v>
      </c>
      <c r="K733" s="33" t="s">
        <v>4143</v>
      </c>
      <c r="L733" s="32">
        <v>12</v>
      </c>
      <c r="M733" s="32">
        <v>3600</v>
      </c>
      <c r="N733" s="33"/>
      <c r="O733" s="32" t="s">
        <v>90</v>
      </c>
      <c r="P733" s="33"/>
      <c r="Q733" s="26" t="s">
        <v>14</v>
      </c>
      <c r="R733" s="24">
        <v>0</v>
      </c>
    </row>
    <row r="734" spans="1:18" ht="21" customHeight="1" x14ac:dyDescent="0.25">
      <c r="A734" s="32" t="s">
        <v>2508</v>
      </c>
      <c r="B734" s="32" t="s">
        <v>14</v>
      </c>
      <c r="C734" s="33" t="s">
        <v>13</v>
      </c>
      <c r="D734" s="33" t="s">
        <v>68</v>
      </c>
      <c r="E734" s="33" t="s">
        <v>67</v>
      </c>
      <c r="F734" s="33" t="s">
        <v>57</v>
      </c>
      <c r="G734" s="33" t="s">
        <v>57</v>
      </c>
      <c r="H734" s="71" t="s">
        <v>68</v>
      </c>
      <c r="I734" s="33" t="s">
        <v>707</v>
      </c>
      <c r="J734" s="33" t="s">
        <v>2728</v>
      </c>
      <c r="K734" s="33" t="s">
        <v>4144</v>
      </c>
      <c r="L734" s="32">
        <v>7</v>
      </c>
      <c r="M734" s="32">
        <v>2100</v>
      </c>
      <c r="N734" s="33"/>
      <c r="O734" s="32" t="s">
        <v>90</v>
      </c>
      <c r="P734" s="33"/>
      <c r="Q734" s="26" t="s">
        <v>14</v>
      </c>
      <c r="R734" s="24">
        <v>0</v>
      </c>
    </row>
    <row r="735" spans="1:18" ht="21" customHeight="1" x14ac:dyDescent="0.25">
      <c r="A735" s="32" t="s">
        <v>2510</v>
      </c>
      <c r="B735" s="32" t="s">
        <v>14</v>
      </c>
      <c r="C735" s="33" t="s">
        <v>13</v>
      </c>
      <c r="D735" s="33" t="s">
        <v>68</v>
      </c>
      <c r="E735" s="33" t="s">
        <v>67</v>
      </c>
      <c r="F735" s="33" t="s">
        <v>57</v>
      </c>
      <c r="G735" s="33" t="s">
        <v>57</v>
      </c>
      <c r="H735" s="71" t="s">
        <v>68</v>
      </c>
      <c r="I735" s="33" t="s">
        <v>708</v>
      </c>
      <c r="J735" s="33" t="s">
        <v>2729</v>
      </c>
      <c r="K735" s="33" t="s">
        <v>2730</v>
      </c>
      <c r="L735" s="32">
        <v>10</v>
      </c>
      <c r="M735" s="32">
        <v>3000</v>
      </c>
      <c r="N735" s="33"/>
      <c r="O735" s="32" t="s">
        <v>90</v>
      </c>
      <c r="P735" s="33"/>
      <c r="Q735" s="26" t="s">
        <v>14</v>
      </c>
      <c r="R735" s="24">
        <v>0</v>
      </c>
    </row>
    <row r="736" spans="1:18" ht="21" customHeight="1" x14ac:dyDescent="0.25">
      <c r="A736" s="32" t="s">
        <v>2512</v>
      </c>
      <c r="B736" s="32" t="s">
        <v>14</v>
      </c>
      <c r="C736" s="33" t="s">
        <v>13</v>
      </c>
      <c r="D736" s="33" t="s">
        <v>68</v>
      </c>
      <c r="E736" s="33" t="s">
        <v>67</v>
      </c>
      <c r="F736" s="33" t="s">
        <v>57</v>
      </c>
      <c r="G736" s="33" t="s">
        <v>57</v>
      </c>
      <c r="H736" s="71" t="s">
        <v>68</v>
      </c>
      <c r="I736" s="33" t="s">
        <v>709</v>
      </c>
      <c r="J736" s="33" t="s">
        <v>2731</v>
      </c>
      <c r="K736" s="33" t="s">
        <v>4145</v>
      </c>
      <c r="L736" s="32">
        <v>7</v>
      </c>
      <c r="M736" s="32">
        <v>2100</v>
      </c>
      <c r="N736" s="33"/>
      <c r="O736" s="32" t="s">
        <v>90</v>
      </c>
      <c r="P736" s="33"/>
      <c r="Q736" s="26" t="s">
        <v>14</v>
      </c>
      <c r="R736" s="24">
        <v>0</v>
      </c>
    </row>
    <row r="737" spans="1:18" ht="21" customHeight="1" x14ac:dyDescent="0.25">
      <c r="A737" s="32" t="s">
        <v>864</v>
      </c>
      <c r="B737" s="32" t="s">
        <v>14</v>
      </c>
      <c r="C737" s="33" t="s">
        <v>13</v>
      </c>
      <c r="D737" s="33" t="s">
        <v>68</v>
      </c>
      <c r="E737" s="33" t="s">
        <v>67</v>
      </c>
      <c r="F737" s="33" t="s">
        <v>57</v>
      </c>
      <c r="G737" s="33" t="s">
        <v>57</v>
      </c>
      <c r="H737" s="71" t="s">
        <v>68</v>
      </c>
      <c r="I737" s="33" t="s">
        <v>710</v>
      </c>
      <c r="J737" s="33" t="s">
        <v>2732</v>
      </c>
      <c r="K737" s="33" t="s">
        <v>2733</v>
      </c>
      <c r="L737" s="32">
        <v>14</v>
      </c>
      <c r="M737" s="32">
        <v>4200</v>
      </c>
      <c r="N737" s="33"/>
      <c r="O737" s="32" t="s">
        <v>90</v>
      </c>
      <c r="P737" s="33"/>
      <c r="Q737" s="26" t="s">
        <v>14</v>
      </c>
      <c r="R737" s="24">
        <v>0</v>
      </c>
    </row>
    <row r="738" spans="1:18" ht="21" customHeight="1" x14ac:dyDescent="0.25">
      <c r="A738" s="32" t="s">
        <v>341</v>
      </c>
      <c r="B738" s="32" t="s">
        <v>14</v>
      </c>
      <c r="C738" s="33" t="s">
        <v>13</v>
      </c>
      <c r="D738" s="33" t="s">
        <v>68</v>
      </c>
      <c r="E738" s="33" t="s">
        <v>67</v>
      </c>
      <c r="F738" s="33" t="s">
        <v>57</v>
      </c>
      <c r="G738" s="33" t="s">
        <v>57</v>
      </c>
      <c r="H738" s="71" t="s">
        <v>68</v>
      </c>
      <c r="I738" s="33" t="s">
        <v>711</v>
      </c>
      <c r="J738" s="33" t="s">
        <v>2734</v>
      </c>
      <c r="K738" s="33" t="s">
        <v>4146</v>
      </c>
      <c r="L738" s="32">
        <v>13</v>
      </c>
      <c r="M738" s="32">
        <v>3900</v>
      </c>
      <c r="N738" s="33"/>
      <c r="O738" s="32" t="s">
        <v>90</v>
      </c>
      <c r="P738" s="33"/>
      <c r="Q738" s="26" t="s">
        <v>14</v>
      </c>
      <c r="R738" s="24">
        <v>0</v>
      </c>
    </row>
    <row r="739" spans="1:18" ht="21" customHeight="1" x14ac:dyDescent="0.25">
      <c r="A739" s="32" t="s">
        <v>2517</v>
      </c>
      <c r="B739" s="32" t="s">
        <v>14</v>
      </c>
      <c r="C739" s="33" t="s">
        <v>13</v>
      </c>
      <c r="D739" s="33" t="s">
        <v>68</v>
      </c>
      <c r="E739" s="33" t="s">
        <v>67</v>
      </c>
      <c r="F739" s="33" t="s">
        <v>57</v>
      </c>
      <c r="G739" s="33" t="s">
        <v>57</v>
      </c>
      <c r="H739" s="71" t="s">
        <v>68</v>
      </c>
      <c r="I739" s="33" t="s">
        <v>712</v>
      </c>
      <c r="J739" s="33" t="s">
        <v>2735</v>
      </c>
      <c r="K739" s="33" t="s">
        <v>4147</v>
      </c>
      <c r="L739" s="32">
        <v>11</v>
      </c>
      <c r="M739" s="32">
        <v>3300</v>
      </c>
      <c r="N739" s="33"/>
      <c r="O739" s="32" t="s">
        <v>90</v>
      </c>
      <c r="P739" s="33"/>
      <c r="Q739" s="26" t="s">
        <v>14</v>
      </c>
      <c r="R739" s="24">
        <v>0</v>
      </c>
    </row>
    <row r="740" spans="1:18" ht="21" customHeight="1" x14ac:dyDescent="0.25">
      <c r="A740" s="32" t="s">
        <v>2518</v>
      </c>
      <c r="B740" s="32" t="s">
        <v>14</v>
      </c>
      <c r="C740" s="33" t="s">
        <v>13</v>
      </c>
      <c r="D740" s="33" t="s">
        <v>68</v>
      </c>
      <c r="E740" s="33" t="s">
        <v>67</v>
      </c>
      <c r="F740" s="33" t="s">
        <v>57</v>
      </c>
      <c r="G740" s="33" t="s">
        <v>57</v>
      </c>
      <c r="H740" s="71" t="s">
        <v>68</v>
      </c>
      <c r="I740" s="33" t="s">
        <v>713</v>
      </c>
      <c r="J740" s="33" t="s">
        <v>2736</v>
      </c>
      <c r="K740" s="33" t="s">
        <v>2737</v>
      </c>
      <c r="L740" s="32">
        <v>14</v>
      </c>
      <c r="M740" s="32">
        <v>4200</v>
      </c>
      <c r="N740" s="33"/>
      <c r="O740" s="32" t="s">
        <v>90</v>
      </c>
      <c r="P740" s="33"/>
      <c r="Q740" s="26" t="s">
        <v>14</v>
      </c>
      <c r="R740" s="24">
        <v>0</v>
      </c>
    </row>
    <row r="741" spans="1:18" ht="21" customHeight="1" x14ac:dyDescent="0.25">
      <c r="A741" s="32" t="s">
        <v>2519</v>
      </c>
      <c r="B741" s="32" t="s">
        <v>14</v>
      </c>
      <c r="C741" s="33" t="s">
        <v>13</v>
      </c>
      <c r="D741" s="33" t="s">
        <v>68</v>
      </c>
      <c r="E741" s="33" t="s">
        <v>67</v>
      </c>
      <c r="F741" s="33" t="s">
        <v>57</v>
      </c>
      <c r="G741" s="33" t="s">
        <v>57</v>
      </c>
      <c r="H741" s="71" t="s">
        <v>68</v>
      </c>
      <c r="I741" s="33" t="s">
        <v>714</v>
      </c>
      <c r="J741" s="33" t="s">
        <v>2738</v>
      </c>
      <c r="K741" s="33" t="s">
        <v>4148</v>
      </c>
      <c r="L741" s="32">
        <v>14</v>
      </c>
      <c r="M741" s="32">
        <v>4200</v>
      </c>
      <c r="N741" s="33"/>
      <c r="O741" s="32" t="s">
        <v>90</v>
      </c>
      <c r="P741" s="33"/>
      <c r="Q741" s="26" t="s">
        <v>14</v>
      </c>
      <c r="R741" s="24">
        <v>0</v>
      </c>
    </row>
    <row r="742" spans="1:18" ht="21" customHeight="1" x14ac:dyDescent="0.25">
      <c r="A742" s="32" t="s">
        <v>2522</v>
      </c>
      <c r="B742" s="32" t="s">
        <v>14</v>
      </c>
      <c r="C742" s="33" t="s">
        <v>13</v>
      </c>
      <c r="D742" s="33" t="s">
        <v>68</v>
      </c>
      <c r="E742" s="33" t="s">
        <v>67</v>
      </c>
      <c r="F742" s="33" t="s">
        <v>57</v>
      </c>
      <c r="G742" s="33" t="s">
        <v>57</v>
      </c>
      <c r="H742" s="71" t="s">
        <v>68</v>
      </c>
      <c r="I742" s="33" t="s">
        <v>715</v>
      </c>
      <c r="J742" s="33" t="s">
        <v>2739</v>
      </c>
      <c r="K742" s="33" t="s">
        <v>3705</v>
      </c>
      <c r="L742" s="32">
        <v>13</v>
      </c>
      <c r="M742" s="32">
        <v>3900</v>
      </c>
      <c r="N742" s="33"/>
      <c r="O742" s="32" t="s">
        <v>90</v>
      </c>
      <c r="P742" s="33"/>
      <c r="Q742" s="26" t="s">
        <v>14</v>
      </c>
      <c r="R742" s="24">
        <v>0</v>
      </c>
    </row>
    <row r="743" spans="1:18" ht="21" customHeight="1" x14ac:dyDescent="0.25">
      <c r="A743" s="32" t="s">
        <v>2526</v>
      </c>
      <c r="B743" s="32" t="s">
        <v>14</v>
      </c>
      <c r="C743" s="33" t="s">
        <v>13</v>
      </c>
      <c r="D743" s="33" t="s">
        <v>68</v>
      </c>
      <c r="E743" s="33" t="s">
        <v>67</v>
      </c>
      <c r="F743" s="33" t="s">
        <v>57</v>
      </c>
      <c r="G743" s="33" t="s">
        <v>57</v>
      </c>
      <c r="H743" s="71" t="s">
        <v>68</v>
      </c>
      <c r="I743" s="33" t="s">
        <v>716</v>
      </c>
      <c r="J743" s="33" t="s">
        <v>2740</v>
      </c>
      <c r="K743" s="33" t="s">
        <v>4493</v>
      </c>
      <c r="L743" s="32">
        <v>13</v>
      </c>
      <c r="M743" s="32">
        <v>3900</v>
      </c>
      <c r="N743" s="33"/>
      <c r="O743" s="32" t="s">
        <v>90</v>
      </c>
      <c r="P743" s="33"/>
      <c r="Q743" s="26" t="s">
        <v>14</v>
      </c>
      <c r="R743" s="24">
        <v>0</v>
      </c>
    </row>
    <row r="744" spans="1:18" ht="21" customHeight="1" x14ac:dyDescent="0.25">
      <c r="A744" s="32" t="s">
        <v>2529</v>
      </c>
      <c r="B744" s="32" t="s">
        <v>14</v>
      </c>
      <c r="C744" s="33" t="s">
        <v>13</v>
      </c>
      <c r="D744" s="33" t="s">
        <v>68</v>
      </c>
      <c r="E744" s="33" t="s">
        <v>67</v>
      </c>
      <c r="F744" s="33" t="s">
        <v>57</v>
      </c>
      <c r="G744" s="33" t="s">
        <v>57</v>
      </c>
      <c r="H744" s="71" t="s">
        <v>68</v>
      </c>
      <c r="I744" s="33" t="s">
        <v>717</v>
      </c>
      <c r="J744" s="33" t="s">
        <v>289</v>
      </c>
      <c r="K744" s="33" t="s">
        <v>4494</v>
      </c>
      <c r="L744" s="32">
        <v>10</v>
      </c>
      <c r="M744" s="32">
        <v>3000</v>
      </c>
      <c r="N744" s="33"/>
      <c r="O744" s="32" t="s">
        <v>90</v>
      </c>
      <c r="P744" s="33"/>
      <c r="Q744" s="26" t="s">
        <v>14</v>
      </c>
      <c r="R744" s="24">
        <v>0</v>
      </c>
    </row>
    <row r="745" spans="1:18" ht="21" customHeight="1" x14ac:dyDescent="0.25">
      <c r="A745" s="32" t="s">
        <v>138</v>
      </c>
      <c r="B745" s="32" t="s">
        <v>14</v>
      </c>
      <c r="C745" s="33" t="s">
        <v>13</v>
      </c>
      <c r="D745" s="33" t="s">
        <v>68</v>
      </c>
      <c r="E745" s="33" t="s">
        <v>67</v>
      </c>
      <c r="F745" s="33" t="s">
        <v>57</v>
      </c>
      <c r="G745" s="33" t="s">
        <v>57</v>
      </c>
      <c r="H745" s="71" t="s">
        <v>68</v>
      </c>
      <c r="I745" s="33" t="s">
        <v>718</v>
      </c>
      <c r="J745" s="33" t="s">
        <v>2741</v>
      </c>
      <c r="K745" s="33" t="s">
        <v>4149</v>
      </c>
      <c r="L745" s="32">
        <v>9</v>
      </c>
      <c r="M745" s="32">
        <v>2700</v>
      </c>
      <c r="N745" s="33"/>
      <c r="O745" s="32" t="s">
        <v>90</v>
      </c>
      <c r="P745" s="33"/>
      <c r="Q745" s="26" t="s">
        <v>14</v>
      </c>
      <c r="R745" s="24">
        <v>0</v>
      </c>
    </row>
    <row r="746" spans="1:18" ht="21" customHeight="1" x14ac:dyDescent="0.25">
      <c r="A746" s="32" t="s">
        <v>345</v>
      </c>
      <c r="B746" s="32" t="s">
        <v>14</v>
      </c>
      <c r="C746" s="33" t="s">
        <v>13</v>
      </c>
      <c r="D746" s="33" t="s">
        <v>68</v>
      </c>
      <c r="E746" s="33" t="s">
        <v>67</v>
      </c>
      <c r="F746" s="33" t="s">
        <v>57</v>
      </c>
      <c r="G746" s="33" t="s">
        <v>57</v>
      </c>
      <c r="H746" s="71" t="s">
        <v>68</v>
      </c>
      <c r="I746" s="33" t="s">
        <v>719</v>
      </c>
      <c r="J746" s="33" t="s">
        <v>2742</v>
      </c>
      <c r="K746" s="33" t="s">
        <v>2743</v>
      </c>
      <c r="L746" s="32">
        <v>14</v>
      </c>
      <c r="M746" s="32">
        <v>4200</v>
      </c>
      <c r="N746" s="33"/>
      <c r="O746" s="32" t="s">
        <v>90</v>
      </c>
      <c r="P746" s="33"/>
      <c r="Q746" s="26" t="s">
        <v>14</v>
      </c>
      <c r="R746" s="24">
        <v>0</v>
      </c>
    </row>
    <row r="747" spans="1:18" ht="21" customHeight="1" x14ac:dyDescent="0.25">
      <c r="A747" s="32" t="s">
        <v>2538</v>
      </c>
      <c r="B747" s="32" t="s">
        <v>14</v>
      </c>
      <c r="C747" s="33" t="s">
        <v>13</v>
      </c>
      <c r="D747" s="33" t="s">
        <v>68</v>
      </c>
      <c r="E747" s="33" t="s">
        <v>67</v>
      </c>
      <c r="F747" s="33" t="s">
        <v>57</v>
      </c>
      <c r="G747" s="33" t="s">
        <v>57</v>
      </c>
      <c r="H747" s="71" t="s">
        <v>68</v>
      </c>
      <c r="I747" s="33" t="s">
        <v>720</v>
      </c>
      <c r="J747" s="33" t="s">
        <v>2744</v>
      </c>
      <c r="K747" s="33" t="s">
        <v>2745</v>
      </c>
      <c r="L747" s="32">
        <v>10</v>
      </c>
      <c r="M747" s="32">
        <v>3000</v>
      </c>
      <c r="N747" s="33"/>
      <c r="O747" s="32" t="s">
        <v>90</v>
      </c>
      <c r="P747" s="33"/>
      <c r="Q747" s="26" t="s">
        <v>14</v>
      </c>
      <c r="R747" s="24">
        <v>0</v>
      </c>
    </row>
    <row r="748" spans="1:18" ht="21" customHeight="1" x14ac:dyDescent="0.25">
      <c r="A748" s="32" t="s">
        <v>2541</v>
      </c>
      <c r="B748" s="32" t="s">
        <v>14</v>
      </c>
      <c r="C748" s="33" t="s">
        <v>13</v>
      </c>
      <c r="D748" s="33" t="s">
        <v>68</v>
      </c>
      <c r="E748" s="33" t="s">
        <v>67</v>
      </c>
      <c r="F748" s="33" t="s">
        <v>57</v>
      </c>
      <c r="G748" s="33" t="s">
        <v>57</v>
      </c>
      <c r="H748" s="71" t="s">
        <v>68</v>
      </c>
      <c r="I748" s="33" t="s">
        <v>722</v>
      </c>
      <c r="J748" s="33" t="s">
        <v>2746</v>
      </c>
      <c r="K748" s="33" t="s">
        <v>4495</v>
      </c>
      <c r="L748" s="32">
        <v>13</v>
      </c>
      <c r="M748" s="32">
        <v>3900</v>
      </c>
      <c r="N748" s="33"/>
      <c r="O748" s="32" t="s">
        <v>90</v>
      </c>
      <c r="P748" s="33"/>
      <c r="Q748" s="26" t="s">
        <v>14</v>
      </c>
      <c r="R748" s="24">
        <v>0</v>
      </c>
    </row>
    <row r="749" spans="1:18" ht="21" customHeight="1" x14ac:dyDescent="0.25">
      <c r="A749" s="32" t="s">
        <v>2543</v>
      </c>
      <c r="B749" s="32" t="s">
        <v>14</v>
      </c>
      <c r="C749" s="33" t="s">
        <v>13</v>
      </c>
      <c r="D749" s="33" t="s">
        <v>68</v>
      </c>
      <c r="E749" s="33" t="s">
        <v>67</v>
      </c>
      <c r="F749" s="33" t="s">
        <v>57</v>
      </c>
      <c r="G749" s="33" t="s">
        <v>57</v>
      </c>
      <c r="H749" s="71" t="s">
        <v>68</v>
      </c>
      <c r="I749" s="33" t="s">
        <v>723</v>
      </c>
      <c r="J749" s="33" t="s">
        <v>2747</v>
      </c>
      <c r="K749" s="33" t="s">
        <v>4150</v>
      </c>
      <c r="L749" s="32">
        <v>11</v>
      </c>
      <c r="M749" s="32">
        <v>3300</v>
      </c>
      <c r="N749" s="33"/>
      <c r="O749" s="32" t="s">
        <v>90</v>
      </c>
      <c r="P749" s="33"/>
      <c r="Q749" s="26" t="s">
        <v>14</v>
      </c>
      <c r="R749" s="24">
        <v>0</v>
      </c>
    </row>
    <row r="750" spans="1:18" ht="21" customHeight="1" x14ac:dyDescent="0.25">
      <c r="A750" s="32" t="s">
        <v>2545</v>
      </c>
      <c r="B750" s="32" t="s">
        <v>14</v>
      </c>
      <c r="C750" s="33" t="s">
        <v>13</v>
      </c>
      <c r="D750" s="33" t="s">
        <v>68</v>
      </c>
      <c r="E750" s="33" t="s">
        <v>67</v>
      </c>
      <c r="F750" s="33" t="s">
        <v>57</v>
      </c>
      <c r="G750" s="33" t="s">
        <v>57</v>
      </c>
      <c r="H750" s="71" t="s">
        <v>68</v>
      </c>
      <c r="I750" s="33" t="s">
        <v>724</v>
      </c>
      <c r="J750" s="33" t="s">
        <v>2748</v>
      </c>
      <c r="K750" s="33" t="s">
        <v>3712</v>
      </c>
      <c r="L750" s="32">
        <v>13</v>
      </c>
      <c r="M750" s="32">
        <v>3900</v>
      </c>
      <c r="N750" s="33"/>
      <c r="O750" s="32" t="s">
        <v>90</v>
      </c>
      <c r="P750" s="33"/>
      <c r="Q750" s="26" t="s">
        <v>14</v>
      </c>
      <c r="R750" s="24">
        <v>0</v>
      </c>
    </row>
    <row r="751" spans="1:18" ht="21" customHeight="1" x14ac:dyDescent="0.25">
      <c r="A751" s="32" t="s">
        <v>2547</v>
      </c>
      <c r="B751" s="32" t="s">
        <v>14</v>
      </c>
      <c r="C751" s="33" t="s">
        <v>13</v>
      </c>
      <c r="D751" s="33" t="s">
        <v>68</v>
      </c>
      <c r="E751" s="33" t="s">
        <v>67</v>
      </c>
      <c r="F751" s="33" t="s">
        <v>57</v>
      </c>
      <c r="G751" s="33" t="s">
        <v>57</v>
      </c>
      <c r="H751" s="71" t="s">
        <v>68</v>
      </c>
      <c r="I751" s="33" t="s">
        <v>725</v>
      </c>
      <c r="J751" s="33" t="s">
        <v>2749</v>
      </c>
      <c r="K751" s="33" t="s">
        <v>4151</v>
      </c>
      <c r="L751" s="32">
        <v>11</v>
      </c>
      <c r="M751" s="32">
        <v>3300</v>
      </c>
      <c r="N751" s="33"/>
      <c r="O751" s="32" t="s">
        <v>90</v>
      </c>
      <c r="P751" s="33"/>
      <c r="Q751" s="26" t="s">
        <v>14</v>
      </c>
      <c r="R751" s="24">
        <v>0</v>
      </c>
    </row>
    <row r="752" spans="1:18" ht="21" customHeight="1" x14ac:dyDescent="0.25">
      <c r="A752" s="32" t="s">
        <v>2549</v>
      </c>
      <c r="B752" s="32" t="s">
        <v>14</v>
      </c>
      <c r="C752" s="33" t="s">
        <v>13</v>
      </c>
      <c r="D752" s="33" t="s">
        <v>68</v>
      </c>
      <c r="E752" s="33" t="s">
        <v>67</v>
      </c>
      <c r="F752" s="33" t="s">
        <v>57</v>
      </c>
      <c r="G752" s="33" t="s">
        <v>57</v>
      </c>
      <c r="H752" s="71" t="s">
        <v>68</v>
      </c>
      <c r="I752" s="33" t="s">
        <v>3681</v>
      </c>
      <c r="J752" s="33" t="s">
        <v>4496</v>
      </c>
      <c r="K752" s="33" t="s">
        <v>4152</v>
      </c>
      <c r="L752" s="32">
        <v>7</v>
      </c>
      <c r="M752" s="32">
        <v>2100</v>
      </c>
      <c r="N752" s="33"/>
      <c r="O752" s="32" t="s">
        <v>90</v>
      </c>
      <c r="P752" s="33"/>
      <c r="Q752" s="26" t="s">
        <v>14</v>
      </c>
      <c r="R752" s="24">
        <v>0</v>
      </c>
    </row>
    <row r="753" spans="1:18" ht="21" customHeight="1" x14ac:dyDescent="0.25">
      <c r="A753" s="32" t="s">
        <v>764</v>
      </c>
      <c r="B753" s="32" t="s">
        <v>14</v>
      </c>
      <c r="C753" s="33" t="s">
        <v>13</v>
      </c>
      <c r="D753" s="33" t="s">
        <v>68</v>
      </c>
      <c r="E753" s="33" t="s">
        <v>67</v>
      </c>
      <c r="F753" s="33" t="s">
        <v>57</v>
      </c>
      <c r="G753" s="33" t="s">
        <v>57</v>
      </c>
      <c r="H753" s="71" t="s">
        <v>68</v>
      </c>
      <c r="I753" s="33" t="s">
        <v>3682</v>
      </c>
      <c r="J753" s="33" t="s">
        <v>3683</v>
      </c>
      <c r="K753" s="33" t="s">
        <v>4153</v>
      </c>
      <c r="L753" s="32">
        <v>12</v>
      </c>
      <c r="M753" s="32">
        <v>3600</v>
      </c>
      <c r="N753" s="33"/>
      <c r="O753" s="32" t="s">
        <v>90</v>
      </c>
      <c r="P753" s="33"/>
      <c r="Q753" s="26" t="s">
        <v>14</v>
      </c>
      <c r="R753" s="24">
        <v>0</v>
      </c>
    </row>
    <row r="754" spans="1:18" ht="21" customHeight="1" x14ac:dyDescent="0.25">
      <c r="A754" s="32" t="s">
        <v>343</v>
      </c>
      <c r="B754" s="32" t="s">
        <v>14</v>
      </c>
      <c r="C754" s="33" t="s">
        <v>13</v>
      </c>
      <c r="D754" s="33" t="s">
        <v>68</v>
      </c>
      <c r="E754" s="33" t="s">
        <v>67</v>
      </c>
      <c r="F754" s="33" t="s">
        <v>57</v>
      </c>
      <c r="G754" s="33" t="s">
        <v>57</v>
      </c>
      <c r="H754" s="71" t="s">
        <v>68</v>
      </c>
      <c r="I754" s="33" t="s">
        <v>835</v>
      </c>
      <c r="J754" s="33" t="s">
        <v>2750</v>
      </c>
      <c r="K754" s="33" t="s">
        <v>4154</v>
      </c>
      <c r="L754" s="32">
        <v>4</v>
      </c>
      <c r="M754" s="32">
        <v>1200</v>
      </c>
      <c r="N754" s="33"/>
      <c r="O754" s="32" t="s">
        <v>90</v>
      </c>
      <c r="P754" s="33"/>
      <c r="Q754" s="26" t="s">
        <v>14</v>
      </c>
      <c r="R754" s="24">
        <v>0</v>
      </c>
    </row>
    <row r="755" spans="1:18" ht="21" customHeight="1" x14ac:dyDescent="0.25">
      <c r="A755" s="32" t="s">
        <v>2555</v>
      </c>
      <c r="B755" s="32" t="s">
        <v>14</v>
      </c>
      <c r="C755" s="33" t="s">
        <v>13</v>
      </c>
      <c r="D755" s="33" t="s">
        <v>68</v>
      </c>
      <c r="E755" s="33" t="s">
        <v>67</v>
      </c>
      <c r="F755" s="33" t="s">
        <v>57</v>
      </c>
      <c r="G755" s="33" t="s">
        <v>57</v>
      </c>
      <c r="H755" s="71" t="s">
        <v>68</v>
      </c>
      <c r="I755" s="33" t="s">
        <v>850</v>
      </c>
      <c r="J755" s="33" t="s">
        <v>2751</v>
      </c>
      <c r="K755" s="33" t="s">
        <v>4155</v>
      </c>
      <c r="L755" s="32">
        <v>5</v>
      </c>
      <c r="M755" s="32">
        <v>1500</v>
      </c>
      <c r="N755" s="33"/>
      <c r="O755" s="32" t="s">
        <v>90</v>
      </c>
      <c r="P755" s="33"/>
      <c r="Q755" s="26" t="s">
        <v>14</v>
      </c>
      <c r="R755" s="24">
        <v>0</v>
      </c>
    </row>
    <row r="756" spans="1:18" ht="21" customHeight="1" x14ac:dyDescent="0.25">
      <c r="A756" s="32" t="s">
        <v>770</v>
      </c>
      <c r="B756" s="32" t="s">
        <v>14</v>
      </c>
      <c r="C756" s="33" t="s">
        <v>13</v>
      </c>
      <c r="D756" s="33" t="s">
        <v>68</v>
      </c>
      <c r="E756" s="33" t="s">
        <v>67</v>
      </c>
      <c r="F756" s="33" t="s">
        <v>57</v>
      </c>
      <c r="G756" s="33" t="s">
        <v>57</v>
      </c>
      <c r="H756" s="71" t="s">
        <v>68</v>
      </c>
      <c r="I756" s="33" t="s">
        <v>851</v>
      </c>
      <c r="J756" s="33" t="s">
        <v>2752</v>
      </c>
      <c r="K756" s="33" t="s">
        <v>2753</v>
      </c>
      <c r="L756" s="32">
        <v>4</v>
      </c>
      <c r="M756" s="32">
        <v>1200</v>
      </c>
      <c r="N756" s="33"/>
      <c r="O756" s="32" t="s">
        <v>90</v>
      </c>
      <c r="P756" s="33"/>
      <c r="Q756" s="26" t="s">
        <v>14</v>
      </c>
      <c r="R756" s="24">
        <v>0</v>
      </c>
    </row>
    <row r="757" spans="1:18" ht="21" customHeight="1" x14ac:dyDescent="0.25">
      <c r="A757" s="32" t="s">
        <v>771</v>
      </c>
      <c r="B757" s="32" t="s">
        <v>14</v>
      </c>
      <c r="C757" s="33" t="s">
        <v>13</v>
      </c>
      <c r="D757" s="33" t="s">
        <v>68</v>
      </c>
      <c r="E757" s="33" t="s">
        <v>67</v>
      </c>
      <c r="F757" s="33" t="s">
        <v>57</v>
      </c>
      <c r="G757" s="33" t="s">
        <v>57</v>
      </c>
      <c r="H757" s="71" t="s">
        <v>68</v>
      </c>
      <c r="I757" s="33" t="s">
        <v>852</v>
      </c>
      <c r="J757" s="33" t="s">
        <v>2754</v>
      </c>
      <c r="K757" s="33" t="s">
        <v>4156</v>
      </c>
      <c r="L757" s="32">
        <v>6</v>
      </c>
      <c r="M757" s="32">
        <v>1800</v>
      </c>
      <c r="N757" s="33"/>
      <c r="O757" s="32" t="s">
        <v>90</v>
      </c>
      <c r="P757" s="33"/>
      <c r="Q757" s="26" t="s">
        <v>14</v>
      </c>
      <c r="R757" s="24">
        <v>0</v>
      </c>
    </row>
    <row r="758" spans="1:18" ht="21" customHeight="1" x14ac:dyDescent="0.25">
      <c r="A758" s="32" t="s">
        <v>122</v>
      </c>
      <c r="B758" s="32" t="s">
        <v>16</v>
      </c>
      <c r="C758" s="33" t="s">
        <v>15</v>
      </c>
      <c r="D758" s="33" t="s">
        <v>72</v>
      </c>
      <c r="E758" s="33" t="s">
        <v>69</v>
      </c>
      <c r="F758" s="33" t="s">
        <v>57</v>
      </c>
      <c r="G758" s="33" t="s">
        <v>57</v>
      </c>
      <c r="H758" s="71" t="s">
        <v>70</v>
      </c>
      <c r="I758" s="33" t="s">
        <v>2922</v>
      </c>
      <c r="J758" s="33" t="s">
        <v>2923</v>
      </c>
      <c r="K758" s="33" t="s">
        <v>3622</v>
      </c>
      <c r="L758" s="32">
        <v>3</v>
      </c>
      <c r="M758" s="32">
        <v>900</v>
      </c>
      <c r="N758" s="33"/>
      <c r="O758" s="32" t="s">
        <v>90</v>
      </c>
      <c r="P758" s="33"/>
      <c r="Q758" s="26" t="s">
        <v>16</v>
      </c>
      <c r="R758" s="24">
        <v>0</v>
      </c>
    </row>
    <row r="759" spans="1:18" ht="21" customHeight="1" x14ac:dyDescent="0.25">
      <c r="A759" s="32" t="s">
        <v>123</v>
      </c>
      <c r="B759" s="32" t="s">
        <v>16</v>
      </c>
      <c r="C759" s="33" t="s">
        <v>15</v>
      </c>
      <c r="D759" s="33" t="s">
        <v>72</v>
      </c>
      <c r="E759" s="33" t="s">
        <v>69</v>
      </c>
      <c r="F759" s="33" t="s">
        <v>57</v>
      </c>
      <c r="G759" s="33" t="s">
        <v>57</v>
      </c>
      <c r="H759" s="71" t="s">
        <v>70</v>
      </c>
      <c r="I759" s="33" t="s">
        <v>2924</v>
      </c>
      <c r="J759" s="33" t="s">
        <v>2925</v>
      </c>
      <c r="K759" s="33" t="s">
        <v>4160</v>
      </c>
      <c r="L759" s="32">
        <v>10</v>
      </c>
      <c r="M759" s="32">
        <v>3000</v>
      </c>
      <c r="N759" s="33"/>
      <c r="O759" s="32" t="s">
        <v>90</v>
      </c>
      <c r="P759" s="33"/>
      <c r="Q759" s="26" t="s">
        <v>16</v>
      </c>
      <c r="R759" s="24">
        <v>0</v>
      </c>
    </row>
    <row r="760" spans="1:18" ht="21" customHeight="1" x14ac:dyDescent="0.25">
      <c r="A760" s="32" t="s">
        <v>124</v>
      </c>
      <c r="B760" s="32" t="s">
        <v>16</v>
      </c>
      <c r="C760" s="33" t="s">
        <v>15</v>
      </c>
      <c r="D760" s="33" t="s">
        <v>72</v>
      </c>
      <c r="E760" s="33" t="s">
        <v>69</v>
      </c>
      <c r="F760" s="33" t="s">
        <v>57</v>
      </c>
      <c r="G760" s="33" t="s">
        <v>57</v>
      </c>
      <c r="H760" s="71" t="s">
        <v>70</v>
      </c>
      <c r="I760" s="33" t="s">
        <v>2926</v>
      </c>
      <c r="J760" s="33" t="s">
        <v>2927</v>
      </c>
      <c r="K760" s="33" t="s">
        <v>4161</v>
      </c>
      <c r="L760" s="32">
        <v>3</v>
      </c>
      <c r="M760" s="32">
        <v>900</v>
      </c>
      <c r="N760" s="33"/>
      <c r="O760" s="32" t="s">
        <v>90</v>
      </c>
      <c r="P760" s="33"/>
      <c r="Q760" s="26" t="s">
        <v>16</v>
      </c>
      <c r="R760" s="24">
        <v>0</v>
      </c>
    </row>
    <row r="761" spans="1:18" ht="21" customHeight="1" x14ac:dyDescent="0.25">
      <c r="A761" s="32" t="s">
        <v>2763</v>
      </c>
      <c r="B761" s="32" t="s">
        <v>16</v>
      </c>
      <c r="C761" s="33" t="s">
        <v>15</v>
      </c>
      <c r="D761" s="33" t="s">
        <v>72</v>
      </c>
      <c r="E761" s="33" t="s">
        <v>69</v>
      </c>
      <c r="F761" s="33" t="s">
        <v>57</v>
      </c>
      <c r="G761" s="33" t="s">
        <v>57</v>
      </c>
      <c r="H761" s="71" t="s">
        <v>70</v>
      </c>
      <c r="I761" s="33" t="s">
        <v>2928</v>
      </c>
      <c r="J761" s="33" t="s">
        <v>2929</v>
      </c>
      <c r="K761" s="33" t="s">
        <v>4162</v>
      </c>
      <c r="L761" s="32">
        <v>3</v>
      </c>
      <c r="M761" s="32">
        <v>900</v>
      </c>
      <c r="N761" s="33"/>
      <c r="O761" s="32" t="s">
        <v>90</v>
      </c>
      <c r="P761" s="33"/>
      <c r="Q761" s="26" t="s">
        <v>16</v>
      </c>
      <c r="R761" s="24">
        <v>0</v>
      </c>
    </row>
    <row r="762" spans="1:18" ht="21" customHeight="1" x14ac:dyDescent="0.25">
      <c r="A762" s="32" t="s">
        <v>2764</v>
      </c>
      <c r="B762" s="32" t="s">
        <v>16</v>
      </c>
      <c r="C762" s="33" t="s">
        <v>15</v>
      </c>
      <c r="D762" s="33" t="s">
        <v>72</v>
      </c>
      <c r="E762" s="33" t="s">
        <v>69</v>
      </c>
      <c r="F762" s="33" t="s">
        <v>57</v>
      </c>
      <c r="G762" s="33" t="s">
        <v>57</v>
      </c>
      <c r="H762" s="71" t="s">
        <v>70</v>
      </c>
      <c r="I762" s="33" t="s">
        <v>2930</v>
      </c>
      <c r="J762" s="33" t="s">
        <v>2931</v>
      </c>
      <c r="K762" s="33" t="s">
        <v>4163</v>
      </c>
      <c r="L762" s="32">
        <v>5</v>
      </c>
      <c r="M762" s="32">
        <v>1500</v>
      </c>
      <c r="N762" s="33"/>
      <c r="O762" s="32" t="s">
        <v>90</v>
      </c>
      <c r="P762" s="33"/>
      <c r="Q762" s="26" t="s">
        <v>16</v>
      </c>
      <c r="R762" s="24">
        <v>0</v>
      </c>
    </row>
    <row r="763" spans="1:18" ht="21" customHeight="1" x14ac:dyDescent="0.25">
      <c r="A763" s="32" t="s">
        <v>2765</v>
      </c>
      <c r="B763" s="32" t="s">
        <v>16</v>
      </c>
      <c r="C763" s="33" t="s">
        <v>15</v>
      </c>
      <c r="D763" s="33" t="s">
        <v>72</v>
      </c>
      <c r="E763" s="33" t="s">
        <v>69</v>
      </c>
      <c r="F763" s="33" t="s">
        <v>57</v>
      </c>
      <c r="G763" s="33" t="s">
        <v>57</v>
      </c>
      <c r="H763" s="71" t="s">
        <v>70</v>
      </c>
      <c r="I763" s="33" t="s">
        <v>2932</v>
      </c>
      <c r="J763" s="33" t="s">
        <v>2933</v>
      </c>
      <c r="K763" s="33" t="s">
        <v>4164</v>
      </c>
      <c r="L763" s="32">
        <v>6</v>
      </c>
      <c r="M763" s="32">
        <v>1800</v>
      </c>
      <c r="N763" s="33"/>
      <c r="O763" s="32" t="s">
        <v>90</v>
      </c>
      <c r="P763" s="33"/>
      <c r="Q763" s="26" t="s">
        <v>16</v>
      </c>
      <c r="R763" s="24">
        <v>0</v>
      </c>
    </row>
    <row r="764" spans="1:18" ht="21" customHeight="1" x14ac:dyDescent="0.25">
      <c r="A764" s="32" t="s">
        <v>125</v>
      </c>
      <c r="B764" s="32" t="s">
        <v>16</v>
      </c>
      <c r="C764" s="33" t="s">
        <v>15</v>
      </c>
      <c r="D764" s="33" t="s">
        <v>72</v>
      </c>
      <c r="E764" s="33" t="s">
        <v>69</v>
      </c>
      <c r="F764" s="33" t="s">
        <v>57</v>
      </c>
      <c r="G764" s="33" t="s">
        <v>57</v>
      </c>
      <c r="H764" s="71" t="s">
        <v>70</v>
      </c>
      <c r="I764" s="33" t="s">
        <v>2934</v>
      </c>
      <c r="J764" s="33" t="s">
        <v>2935</v>
      </c>
      <c r="K764" s="33" t="s">
        <v>2936</v>
      </c>
      <c r="L764" s="32">
        <v>7</v>
      </c>
      <c r="M764" s="32">
        <v>2100</v>
      </c>
      <c r="N764" s="33"/>
      <c r="O764" s="32" t="s">
        <v>90</v>
      </c>
      <c r="P764" s="33"/>
      <c r="Q764" s="26" t="s">
        <v>16</v>
      </c>
      <c r="R764" s="24">
        <v>0</v>
      </c>
    </row>
    <row r="765" spans="1:18" ht="21" customHeight="1" x14ac:dyDescent="0.25">
      <c r="A765" s="32" t="s">
        <v>2766</v>
      </c>
      <c r="B765" s="32" t="s">
        <v>16</v>
      </c>
      <c r="C765" s="33" t="s">
        <v>15</v>
      </c>
      <c r="D765" s="33" t="s">
        <v>72</v>
      </c>
      <c r="E765" s="33" t="s">
        <v>69</v>
      </c>
      <c r="F765" s="33" t="s">
        <v>57</v>
      </c>
      <c r="G765" s="33" t="s">
        <v>57</v>
      </c>
      <c r="H765" s="71" t="s">
        <v>70</v>
      </c>
      <c r="I765" s="33" t="s">
        <v>2937</v>
      </c>
      <c r="J765" s="33" t="s">
        <v>2938</v>
      </c>
      <c r="K765" s="33" t="s">
        <v>3711</v>
      </c>
      <c r="L765" s="32">
        <v>28</v>
      </c>
      <c r="M765" s="32">
        <v>8400</v>
      </c>
      <c r="N765" s="33"/>
      <c r="O765" s="32" t="s">
        <v>90</v>
      </c>
      <c r="P765" s="33"/>
      <c r="Q765" s="26" t="s">
        <v>16</v>
      </c>
      <c r="R765" s="24">
        <v>0</v>
      </c>
    </row>
    <row r="766" spans="1:18" ht="21" customHeight="1" x14ac:dyDescent="0.25">
      <c r="A766" s="32" t="s">
        <v>2767</v>
      </c>
      <c r="B766" s="32" t="s">
        <v>16</v>
      </c>
      <c r="C766" s="33" t="s">
        <v>15</v>
      </c>
      <c r="D766" s="33" t="s">
        <v>72</v>
      </c>
      <c r="E766" s="33" t="s">
        <v>69</v>
      </c>
      <c r="F766" s="33" t="s">
        <v>57</v>
      </c>
      <c r="G766" s="33" t="s">
        <v>57</v>
      </c>
      <c r="H766" s="71" t="s">
        <v>70</v>
      </c>
      <c r="I766" s="33" t="s">
        <v>2939</v>
      </c>
      <c r="J766" s="33" t="s">
        <v>2940</v>
      </c>
      <c r="K766" s="33" t="s">
        <v>4497</v>
      </c>
      <c r="L766" s="32">
        <v>18</v>
      </c>
      <c r="M766" s="32">
        <v>5400</v>
      </c>
      <c r="N766" s="33"/>
      <c r="O766" s="32" t="s">
        <v>90</v>
      </c>
      <c r="P766" s="33"/>
      <c r="Q766" s="26" t="s">
        <v>16</v>
      </c>
      <c r="R766" s="24">
        <v>0</v>
      </c>
    </row>
    <row r="767" spans="1:18" ht="21" customHeight="1" x14ac:dyDescent="0.25">
      <c r="A767" s="32" t="s">
        <v>2768</v>
      </c>
      <c r="B767" s="32" t="s">
        <v>16</v>
      </c>
      <c r="C767" s="33" t="s">
        <v>15</v>
      </c>
      <c r="D767" s="33" t="s">
        <v>72</v>
      </c>
      <c r="E767" s="33" t="s">
        <v>69</v>
      </c>
      <c r="F767" s="33" t="s">
        <v>57</v>
      </c>
      <c r="G767" s="33" t="s">
        <v>57</v>
      </c>
      <c r="H767" s="71" t="s">
        <v>70</v>
      </c>
      <c r="I767" s="33" t="s">
        <v>2941</v>
      </c>
      <c r="J767" s="33" t="s">
        <v>2942</v>
      </c>
      <c r="K767" s="33" t="s">
        <v>4498</v>
      </c>
      <c r="L767" s="32">
        <v>34</v>
      </c>
      <c r="M767" s="32">
        <v>10200</v>
      </c>
      <c r="N767" s="33"/>
      <c r="O767" s="32" t="s">
        <v>90</v>
      </c>
      <c r="P767" s="33"/>
      <c r="Q767" s="26" t="s">
        <v>16</v>
      </c>
      <c r="R767" s="24">
        <v>0</v>
      </c>
    </row>
    <row r="768" spans="1:18" ht="21" customHeight="1" x14ac:dyDescent="0.25">
      <c r="A768" s="32" t="s">
        <v>2769</v>
      </c>
      <c r="B768" s="32" t="s">
        <v>16</v>
      </c>
      <c r="C768" s="33" t="s">
        <v>15</v>
      </c>
      <c r="D768" s="33" t="s">
        <v>72</v>
      </c>
      <c r="E768" s="33" t="s">
        <v>69</v>
      </c>
      <c r="F768" s="33" t="s">
        <v>57</v>
      </c>
      <c r="G768" s="33" t="s">
        <v>57</v>
      </c>
      <c r="H768" s="71" t="s">
        <v>70</v>
      </c>
      <c r="I768" s="33" t="s">
        <v>2944</v>
      </c>
      <c r="J768" s="33" t="s">
        <v>2945</v>
      </c>
      <c r="K768" s="33" t="s">
        <v>4499</v>
      </c>
      <c r="L768" s="32">
        <v>26</v>
      </c>
      <c r="M768" s="32">
        <v>7800</v>
      </c>
      <c r="N768" s="33"/>
      <c r="O768" s="32" t="s">
        <v>90</v>
      </c>
      <c r="P768" s="33"/>
      <c r="Q768" s="26" t="s">
        <v>16</v>
      </c>
      <c r="R768" s="24">
        <v>0</v>
      </c>
    </row>
    <row r="769" spans="1:18" ht="21" customHeight="1" x14ac:dyDescent="0.25">
      <c r="A769" s="32" t="s">
        <v>2770</v>
      </c>
      <c r="B769" s="32" t="s">
        <v>16</v>
      </c>
      <c r="C769" s="33" t="s">
        <v>15</v>
      </c>
      <c r="D769" s="33" t="s">
        <v>72</v>
      </c>
      <c r="E769" s="33" t="s">
        <v>69</v>
      </c>
      <c r="F769" s="33" t="s">
        <v>57</v>
      </c>
      <c r="G769" s="33" t="s">
        <v>57</v>
      </c>
      <c r="H769" s="71" t="s">
        <v>70</v>
      </c>
      <c r="I769" s="33" t="s">
        <v>2946</v>
      </c>
      <c r="J769" s="33" t="s">
        <v>2947</v>
      </c>
      <c r="K769" s="33" t="s">
        <v>4158</v>
      </c>
      <c r="L769" s="32">
        <v>4</v>
      </c>
      <c r="M769" s="32">
        <v>1200</v>
      </c>
      <c r="N769" s="33"/>
      <c r="O769" s="32" t="s">
        <v>90</v>
      </c>
      <c r="P769" s="33"/>
      <c r="Q769" s="26" t="s">
        <v>16</v>
      </c>
      <c r="R769" s="24">
        <v>0</v>
      </c>
    </row>
    <row r="770" spans="1:18" ht="21" customHeight="1" x14ac:dyDescent="0.25">
      <c r="A770" s="32" t="s">
        <v>126</v>
      </c>
      <c r="B770" s="32" t="s">
        <v>16</v>
      </c>
      <c r="C770" s="33" t="s">
        <v>15</v>
      </c>
      <c r="D770" s="33" t="s">
        <v>72</v>
      </c>
      <c r="E770" s="33" t="s">
        <v>69</v>
      </c>
      <c r="F770" s="33" t="s">
        <v>57</v>
      </c>
      <c r="G770" s="33" t="s">
        <v>57</v>
      </c>
      <c r="H770" s="71" t="s">
        <v>70</v>
      </c>
      <c r="I770" s="33" t="s">
        <v>2948</v>
      </c>
      <c r="J770" s="33" t="s">
        <v>2949</v>
      </c>
      <c r="K770" s="33" t="s">
        <v>4165</v>
      </c>
      <c r="L770" s="32">
        <v>9</v>
      </c>
      <c r="M770" s="32">
        <v>2700</v>
      </c>
      <c r="N770" s="33"/>
      <c r="O770" s="32" t="s">
        <v>90</v>
      </c>
      <c r="P770" s="33"/>
      <c r="Q770" s="26" t="s">
        <v>16</v>
      </c>
      <c r="R770" s="24">
        <v>0</v>
      </c>
    </row>
    <row r="771" spans="1:18" ht="21" customHeight="1" x14ac:dyDescent="0.25">
      <c r="A771" s="32" t="s">
        <v>2771</v>
      </c>
      <c r="B771" s="32" t="s">
        <v>16</v>
      </c>
      <c r="C771" s="33" t="s">
        <v>15</v>
      </c>
      <c r="D771" s="33" t="s">
        <v>72</v>
      </c>
      <c r="E771" s="33" t="s">
        <v>69</v>
      </c>
      <c r="F771" s="33" t="s">
        <v>57</v>
      </c>
      <c r="G771" s="33" t="s">
        <v>57</v>
      </c>
      <c r="H771" s="71" t="s">
        <v>70</v>
      </c>
      <c r="I771" s="33" t="s">
        <v>2950</v>
      </c>
      <c r="J771" s="33" t="s">
        <v>2951</v>
      </c>
      <c r="K771" s="33" t="s">
        <v>2952</v>
      </c>
      <c r="L771" s="32">
        <v>19</v>
      </c>
      <c r="M771" s="32">
        <v>5700</v>
      </c>
      <c r="N771" s="33"/>
      <c r="O771" s="32" t="s">
        <v>90</v>
      </c>
      <c r="P771" s="33"/>
      <c r="Q771" s="26" t="s">
        <v>16</v>
      </c>
      <c r="R771" s="24">
        <v>0</v>
      </c>
    </row>
    <row r="772" spans="1:18" ht="21" customHeight="1" x14ac:dyDescent="0.25">
      <c r="A772" s="32" t="s">
        <v>2772</v>
      </c>
      <c r="B772" s="32" t="s">
        <v>16</v>
      </c>
      <c r="C772" s="33" t="s">
        <v>15</v>
      </c>
      <c r="D772" s="33" t="s">
        <v>72</v>
      </c>
      <c r="E772" s="33" t="s">
        <v>69</v>
      </c>
      <c r="F772" s="33" t="s">
        <v>57</v>
      </c>
      <c r="G772" s="33" t="s">
        <v>57</v>
      </c>
      <c r="H772" s="71" t="s">
        <v>70</v>
      </c>
      <c r="I772" s="33" t="s">
        <v>2953</v>
      </c>
      <c r="J772" s="33" t="s">
        <v>2954</v>
      </c>
      <c r="K772" s="33" t="s">
        <v>4166</v>
      </c>
      <c r="L772" s="32">
        <v>1</v>
      </c>
      <c r="M772" s="32">
        <v>121</v>
      </c>
      <c r="N772" s="33"/>
      <c r="O772" s="32" t="s">
        <v>90</v>
      </c>
      <c r="P772" s="33"/>
      <c r="Q772" s="26" t="s">
        <v>16</v>
      </c>
      <c r="R772" s="24">
        <v>0</v>
      </c>
    </row>
    <row r="773" spans="1:18" ht="21" customHeight="1" x14ac:dyDescent="0.25">
      <c r="A773" s="32" t="s">
        <v>2773</v>
      </c>
      <c r="B773" s="32" t="s">
        <v>16</v>
      </c>
      <c r="C773" s="33" t="s">
        <v>15</v>
      </c>
      <c r="D773" s="33" t="s">
        <v>72</v>
      </c>
      <c r="E773" s="33" t="s">
        <v>69</v>
      </c>
      <c r="F773" s="33" t="s">
        <v>57</v>
      </c>
      <c r="G773" s="33" t="s">
        <v>57</v>
      </c>
      <c r="H773" s="71" t="s">
        <v>70</v>
      </c>
      <c r="I773" s="33" t="s">
        <v>2955</v>
      </c>
      <c r="J773" s="33" t="s">
        <v>2956</v>
      </c>
      <c r="K773" s="33" t="s">
        <v>4500</v>
      </c>
      <c r="L773" s="32">
        <v>28</v>
      </c>
      <c r="M773" s="32">
        <v>8400</v>
      </c>
      <c r="N773" s="33"/>
      <c r="O773" s="32" t="s">
        <v>90</v>
      </c>
      <c r="P773" s="33"/>
      <c r="Q773" s="26" t="s">
        <v>16</v>
      </c>
      <c r="R773" s="24">
        <v>0</v>
      </c>
    </row>
    <row r="774" spans="1:18" ht="21" customHeight="1" x14ac:dyDescent="0.25">
      <c r="A774" s="32" t="s">
        <v>127</v>
      </c>
      <c r="B774" s="32" t="s">
        <v>16</v>
      </c>
      <c r="C774" s="33" t="s">
        <v>15</v>
      </c>
      <c r="D774" s="33" t="s">
        <v>72</v>
      </c>
      <c r="E774" s="33" t="s">
        <v>69</v>
      </c>
      <c r="F774" s="33" t="s">
        <v>57</v>
      </c>
      <c r="G774" s="33" t="s">
        <v>57</v>
      </c>
      <c r="H774" s="71" t="s">
        <v>70</v>
      </c>
      <c r="I774" s="33" t="s">
        <v>2957</v>
      </c>
      <c r="J774" s="33" t="s">
        <v>869</v>
      </c>
      <c r="K774" s="33" t="s">
        <v>4167</v>
      </c>
      <c r="L774" s="32">
        <v>8</v>
      </c>
      <c r="M774" s="32">
        <v>2400</v>
      </c>
      <c r="N774" s="33"/>
      <c r="O774" s="32" t="s">
        <v>90</v>
      </c>
      <c r="P774" s="33"/>
      <c r="Q774" s="26" t="s">
        <v>16</v>
      </c>
      <c r="R774" s="24">
        <v>0</v>
      </c>
    </row>
    <row r="775" spans="1:18" ht="21" customHeight="1" x14ac:dyDescent="0.25">
      <c r="A775" s="32" t="s">
        <v>2774</v>
      </c>
      <c r="B775" s="32" t="s">
        <v>16</v>
      </c>
      <c r="C775" s="33" t="s">
        <v>15</v>
      </c>
      <c r="D775" s="33" t="s">
        <v>72</v>
      </c>
      <c r="E775" s="33" t="s">
        <v>69</v>
      </c>
      <c r="F775" s="33" t="s">
        <v>57</v>
      </c>
      <c r="G775" s="33" t="s">
        <v>57</v>
      </c>
      <c r="H775" s="71" t="s">
        <v>70</v>
      </c>
      <c r="I775" s="33" t="s">
        <v>2958</v>
      </c>
      <c r="J775" s="33" t="s">
        <v>2959</v>
      </c>
      <c r="K775" s="33" t="s">
        <v>2960</v>
      </c>
      <c r="L775" s="32">
        <v>7</v>
      </c>
      <c r="M775" s="32">
        <v>2100</v>
      </c>
      <c r="N775" s="33"/>
      <c r="O775" s="32" t="s">
        <v>90</v>
      </c>
      <c r="P775" s="33"/>
      <c r="Q775" s="26" t="s">
        <v>16</v>
      </c>
      <c r="R775" s="24">
        <v>0</v>
      </c>
    </row>
    <row r="776" spans="1:18" ht="21" customHeight="1" x14ac:dyDescent="0.25">
      <c r="A776" s="32" t="s">
        <v>2775</v>
      </c>
      <c r="B776" s="32" t="s">
        <v>16</v>
      </c>
      <c r="C776" s="33" t="s">
        <v>15</v>
      </c>
      <c r="D776" s="33" t="s">
        <v>72</v>
      </c>
      <c r="E776" s="33" t="s">
        <v>69</v>
      </c>
      <c r="F776" s="33" t="s">
        <v>57</v>
      </c>
      <c r="G776" s="33" t="s">
        <v>57</v>
      </c>
      <c r="H776" s="71" t="s">
        <v>70</v>
      </c>
      <c r="I776" s="33" t="s">
        <v>2961</v>
      </c>
      <c r="J776" s="33" t="s">
        <v>2962</v>
      </c>
      <c r="K776" s="33" t="s">
        <v>2755</v>
      </c>
      <c r="L776" s="32">
        <v>8</v>
      </c>
      <c r="M776" s="32">
        <v>2400</v>
      </c>
      <c r="N776" s="33"/>
      <c r="O776" s="32" t="s">
        <v>90</v>
      </c>
      <c r="P776" s="33"/>
      <c r="Q776" s="26" t="s">
        <v>16</v>
      </c>
      <c r="R776" s="24">
        <v>0</v>
      </c>
    </row>
    <row r="777" spans="1:18" ht="21" customHeight="1" x14ac:dyDescent="0.25">
      <c r="A777" s="32" t="s">
        <v>2776</v>
      </c>
      <c r="B777" s="32" t="s">
        <v>16</v>
      </c>
      <c r="C777" s="33" t="s">
        <v>15</v>
      </c>
      <c r="D777" s="33" t="s">
        <v>72</v>
      </c>
      <c r="E777" s="33" t="s">
        <v>69</v>
      </c>
      <c r="F777" s="33" t="s">
        <v>57</v>
      </c>
      <c r="G777" s="33" t="s">
        <v>57</v>
      </c>
      <c r="H777" s="71" t="s">
        <v>70</v>
      </c>
      <c r="I777" s="33" t="s">
        <v>2963</v>
      </c>
      <c r="J777" s="33" t="s">
        <v>2964</v>
      </c>
      <c r="K777" s="33" t="s">
        <v>2965</v>
      </c>
      <c r="L777" s="32">
        <v>3</v>
      </c>
      <c r="M777" s="32">
        <v>900</v>
      </c>
      <c r="N777" s="33"/>
      <c r="O777" s="32" t="s">
        <v>90</v>
      </c>
      <c r="P777" s="33"/>
      <c r="Q777" s="26" t="s">
        <v>16</v>
      </c>
      <c r="R777" s="24">
        <v>0</v>
      </c>
    </row>
    <row r="778" spans="1:18" ht="21" customHeight="1" x14ac:dyDescent="0.25">
      <c r="A778" s="32" t="s">
        <v>2777</v>
      </c>
      <c r="B778" s="32" t="s">
        <v>16</v>
      </c>
      <c r="C778" s="33" t="s">
        <v>15</v>
      </c>
      <c r="D778" s="33" t="s">
        <v>72</v>
      </c>
      <c r="E778" s="33" t="s">
        <v>69</v>
      </c>
      <c r="F778" s="33" t="s">
        <v>57</v>
      </c>
      <c r="G778" s="33" t="s">
        <v>57</v>
      </c>
      <c r="H778" s="71" t="s">
        <v>70</v>
      </c>
      <c r="I778" s="33" t="s">
        <v>580</v>
      </c>
      <c r="J778" s="33" t="s">
        <v>2966</v>
      </c>
      <c r="K778" s="33" t="s">
        <v>4168</v>
      </c>
      <c r="L778" s="32">
        <v>7</v>
      </c>
      <c r="M778" s="32">
        <v>2100</v>
      </c>
      <c r="N778" s="33"/>
      <c r="O778" s="32" t="s">
        <v>90</v>
      </c>
      <c r="P778" s="33"/>
      <c r="Q778" s="26" t="s">
        <v>16</v>
      </c>
      <c r="R778" s="24">
        <v>0</v>
      </c>
    </row>
    <row r="779" spans="1:18" ht="21" customHeight="1" x14ac:dyDescent="0.25">
      <c r="A779" s="32" t="s">
        <v>2778</v>
      </c>
      <c r="B779" s="32" t="s">
        <v>16</v>
      </c>
      <c r="C779" s="33" t="s">
        <v>15</v>
      </c>
      <c r="D779" s="33" t="s">
        <v>72</v>
      </c>
      <c r="E779" s="33" t="s">
        <v>69</v>
      </c>
      <c r="F779" s="33" t="s">
        <v>57</v>
      </c>
      <c r="G779" s="33" t="s">
        <v>57</v>
      </c>
      <c r="H779" s="71" t="s">
        <v>70</v>
      </c>
      <c r="I779" s="33" t="s">
        <v>581</v>
      </c>
      <c r="J779" s="33" t="s">
        <v>2967</v>
      </c>
      <c r="K779" s="33" t="s">
        <v>4169</v>
      </c>
      <c r="L779" s="32">
        <v>6</v>
      </c>
      <c r="M779" s="32">
        <v>1800</v>
      </c>
      <c r="N779" s="33"/>
      <c r="O779" s="32" t="s">
        <v>90</v>
      </c>
      <c r="P779" s="33"/>
      <c r="Q779" s="26" t="s">
        <v>16</v>
      </c>
      <c r="R779" s="24">
        <v>0</v>
      </c>
    </row>
    <row r="780" spans="1:18" ht="21" customHeight="1" x14ac:dyDescent="0.25">
      <c r="A780" s="32" t="s">
        <v>2779</v>
      </c>
      <c r="B780" s="32" t="s">
        <v>16</v>
      </c>
      <c r="C780" s="33" t="s">
        <v>15</v>
      </c>
      <c r="D780" s="33" t="s">
        <v>72</v>
      </c>
      <c r="E780" s="33" t="s">
        <v>69</v>
      </c>
      <c r="F780" s="33" t="s">
        <v>57</v>
      </c>
      <c r="G780" s="33" t="s">
        <v>57</v>
      </c>
      <c r="H780" s="71" t="s">
        <v>70</v>
      </c>
      <c r="I780" s="33" t="s">
        <v>582</v>
      </c>
      <c r="J780" s="33" t="s">
        <v>2968</v>
      </c>
      <c r="K780" s="33" t="s">
        <v>4170</v>
      </c>
      <c r="L780" s="32">
        <v>12</v>
      </c>
      <c r="M780" s="32">
        <v>3600</v>
      </c>
      <c r="N780" s="33"/>
      <c r="O780" s="32" t="s">
        <v>90</v>
      </c>
      <c r="P780" s="33"/>
      <c r="Q780" s="26" t="s">
        <v>16</v>
      </c>
      <c r="R780" s="24">
        <v>0</v>
      </c>
    </row>
    <row r="781" spans="1:18" ht="21" customHeight="1" x14ac:dyDescent="0.25">
      <c r="A781" s="32" t="s">
        <v>2780</v>
      </c>
      <c r="B781" s="32" t="s">
        <v>16</v>
      </c>
      <c r="C781" s="33" t="s">
        <v>15</v>
      </c>
      <c r="D781" s="33" t="s">
        <v>72</v>
      </c>
      <c r="E781" s="33" t="s">
        <v>69</v>
      </c>
      <c r="F781" s="33" t="s">
        <v>57</v>
      </c>
      <c r="G781" s="33" t="s">
        <v>57</v>
      </c>
      <c r="H781" s="71" t="s">
        <v>70</v>
      </c>
      <c r="I781" s="33" t="s">
        <v>583</v>
      </c>
      <c r="J781" s="33" t="s">
        <v>2969</v>
      </c>
      <c r="K781" s="33" t="s">
        <v>4171</v>
      </c>
      <c r="L781" s="32">
        <v>7</v>
      </c>
      <c r="M781" s="32">
        <v>2100</v>
      </c>
      <c r="N781" s="33"/>
      <c r="O781" s="32" t="s">
        <v>90</v>
      </c>
      <c r="P781" s="33"/>
      <c r="Q781" s="26" t="s">
        <v>16</v>
      </c>
      <c r="R781" s="24">
        <v>0</v>
      </c>
    </row>
    <row r="782" spans="1:18" ht="21" customHeight="1" x14ac:dyDescent="0.25">
      <c r="A782" s="32" t="s">
        <v>2781</v>
      </c>
      <c r="B782" s="32" t="s">
        <v>16</v>
      </c>
      <c r="C782" s="33" t="s">
        <v>15</v>
      </c>
      <c r="D782" s="33" t="s">
        <v>72</v>
      </c>
      <c r="E782" s="33" t="s">
        <v>69</v>
      </c>
      <c r="F782" s="33" t="s">
        <v>57</v>
      </c>
      <c r="G782" s="33" t="s">
        <v>57</v>
      </c>
      <c r="H782" s="71" t="s">
        <v>70</v>
      </c>
      <c r="I782" s="33" t="s">
        <v>584</v>
      </c>
      <c r="J782" s="33" t="s">
        <v>2971</v>
      </c>
      <c r="K782" s="33" t="s">
        <v>4172</v>
      </c>
      <c r="L782" s="32">
        <v>4</v>
      </c>
      <c r="M782" s="32">
        <v>1200</v>
      </c>
      <c r="N782" s="33"/>
      <c r="O782" s="32" t="s">
        <v>90</v>
      </c>
      <c r="P782" s="33"/>
      <c r="Q782" s="26" t="s">
        <v>16</v>
      </c>
      <c r="R782" s="24">
        <v>0</v>
      </c>
    </row>
    <row r="783" spans="1:18" ht="21" customHeight="1" x14ac:dyDescent="0.25">
      <c r="A783" s="32" t="s">
        <v>2782</v>
      </c>
      <c r="B783" s="32" t="s">
        <v>16</v>
      </c>
      <c r="C783" s="33" t="s">
        <v>15</v>
      </c>
      <c r="D783" s="33" t="s">
        <v>72</v>
      </c>
      <c r="E783" s="33" t="s">
        <v>69</v>
      </c>
      <c r="F783" s="33" t="s">
        <v>57</v>
      </c>
      <c r="G783" s="33" t="s">
        <v>57</v>
      </c>
      <c r="H783" s="71" t="s">
        <v>70</v>
      </c>
      <c r="I783" s="33" t="s">
        <v>585</v>
      </c>
      <c r="J783" s="33" t="s">
        <v>2972</v>
      </c>
      <c r="K783" s="33" t="s">
        <v>4173</v>
      </c>
      <c r="L783" s="32">
        <v>7</v>
      </c>
      <c r="M783" s="32">
        <v>2100</v>
      </c>
      <c r="N783" s="33"/>
      <c r="O783" s="32" t="s">
        <v>90</v>
      </c>
      <c r="P783" s="33"/>
      <c r="Q783" s="26" t="s">
        <v>16</v>
      </c>
      <c r="R783" s="24">
        <v>0</v>
      </c>
    </row>
    <row r="784" spans="1:18" ht="21" customHeight="1" x14ac:dyDescent="0.25">
      <c r="A784" s="32" t="s">
        <v>2783</v>
      </c>
      <c r="B784" s="32" t="s">
        <v>16</v>
      </c>
      <c r="C784" s="33" t="s">
        <v>15</v>
      </c>
      <c r="D784" s="33" t="s">
        <v>72</v>
      </c>
      <c r="E784" s="33" t="s">
        <v>69</v>
      </c>
      <c r="F784" s="33" t="s">
        <v>57</v>
      </c>
      <c r="G784" s="33" t="s">
        <v>57</v>
      </c>
      <c r="H784" s="71" t="s">
        <v>70</v>
      </c>
      <c r="I784" s="33" t="s">
        <v>586</v>
      </c>
      <c r="J784" s="33" t="s">
        <v>2974</v>
      </c>
      <c r="K784" s="33" t="s">
        <v>4174</v>
      </c>
      <c r="L784" s="32">
        <v>11</v>
      </c>
      <c r="M784" s="32">
        <v>3300</v>
      </c>
      <c r="N784" s="33"/>
      <c r="O784" s="32" t="s">
        <v>90</v>
      </c>
      <c r="P784" s="33"/>
      <c r="Q784" s="26" t="s">
        <v>16</v>
      </c>
      <c r="R784" s="24">
        <v>0</v>
      </c>
    </row>
    <row r="785" spans="1:18" ht="21" customHeight="1" x14ac:dyDescent="0.25">
      <c r="A785" s="32" t="s">
        <v>2784</v>
      </c>
      <c r="B785" s="32" t="s">
        <v>16</v>
      </c>
      <c r="C785" s="33" t="s">
        <v>15</v>
      </c>
      <c r="D785" s="33" t="s">
        <v>72</v>
      </c>
      <c r="E785" s="33" t="s">
        <v>69</v>
      </c>
      <c r="F785" s="33" t="s">
        <v>57</v>
      </c>
      <c r="G785" s="33" t="s">
        <v>57</v>
      </c>
      <c r="H785" s="71" t="s">
        <v>70</v>
      </c>
      <c r="I785" s="33" t="s">
        <v>587</v>
      </c>
      <c r="J785" s="33" t="s">
        <v>2975</v>
      </c>
      <c r="K785" s="33" t="s">
        <v>2976</v>
      </c>
      <c r="L785" s="32">
        <v>14</v>
      </c>
      <c r="M785" s="32">
        <v>4200</v>
      </c>
      <c r="N785" s="33"/>
      <c r="O785" s="32" t="s">
        <v>90</v>
      </c>
      <c r="P785" s="33"/>
      <c r="Q785" s="26" t="s">
        <v>16</v>
      </c>
      <c r="R785" s="24">
        <v>0</v>
      </c>
    </row>
    <row r="786" spans="1:18" ht="21" customHeight="1" x14ac:dyDescent="0.25">
      <c r="A786" s="32" t="s">
        <v>2785</v>
      </c>
      <c r="B786" s="32" t="s">
        <v>16</v>
      </c>
      <c r="C786" s="33" t="s">
        <v>15</v>
      </c>
      <c r="D786" s="33" t="s">
        <v>72</v>
      </c>
      <c r="E786" s="33" t="s">
        <v>69</v>
      </c>
      <c r="F786" s="33" t="s">
        <v>57</v>
      </c>
      <c r="G786" s="33" t="s">
        <v>57</v>
      </c>
      <c r="H786" s="71" t="s">
        <v>70</v>
      </c>
      <c r="I786" s="33" t="s">
        <v>588</v>
      </c>
      <c r="J786" s="33" t="s">
        <v>2977</v>
      </c>
      <c r="K786" s="33" t="s">
        <v>2978</v>
      </c>
      <c r="L786" s="32">
        <v>10</v>
      </c>
      <c r="M786" s="32">
        <v>3000</v>
      </c>
      <c r="N786" s="33"/>
      <c r="O786" s="32" t="s">
        <v>90</v>
      </c>
      <c r="P786" s="33"/>
      <c r="Q786" s="26" t="s">
        <v>16</v>
      </c>
      <c r="R786" s="24">
        <v>0</v>
      </c>
    </row>
    <row r="787" spans="1:18" ht="21" customHeight="1" x14ac:dyDescent="0.25">
      <c r="A787" s="32" t="s">
        <v>2786</v>
      </c>
      <c r="B787" s="32" t="s">
        <v>16</v>
      </c>
      <c r="C787" s="33" t="s">
        <v>15</v>
      </c>
      <c r="D787" s="33" t="s">
        <v>72</v>
      </c>
      <c r="E787" s="33" t="s">
        <v>69</v>
      </c>
      <c r="F787" s="33" t="s">
        <v>57</v>
      </c>
      <c r="G787" s="33" t="s">
        <v>57</v>
      </c>
      <c r="H787" s="71" t="s">
        <v>70</v>
      </c>
      <c r="I787" s="33" t="s">
        <v>589</v>
      </c>
      <c r="J787" s="33" t="s">
        <v>2979</v>
      </c>
      <c r="K787" s="33" t="s">
        <v>4501</v>
      </c>
      <c r="L787" s="32">
        <v>4</v>
      </c>
      <c r="M787" s="32">
        <v>1200</v>
      </c>
      <c r="N787" s="33"/>
      <c r="O787" s="32" t="s">
        <v>90</v>
      </c>
      <c r="P787" s="33"/>
      <c r="Q787" s="26" t="s">
        <v>16</v>
      </c>
      <c r="R787" s="24">
        <v>0</v>
      </c>
    </row>
    <row r="788" spans="1:18" ht="21" customHeight="1" x14ac:dyDescent="0.25">
      <c r="A788" s="32" t="s">
        <v>2787</v>
      </c>
      <c r="B788" s="32" t="s">
        <v>16</v>
      </c>
      <c r="C788" s="33" t="s">
        <v>15</v>
      </c>
      <c r="D788" s="33" t="s">
        <v>72</v>
      </c>
      <c r="E788" s="33" t="s">
        <v>69</v>
      </c>
      <c r="F788" s="33" t="s">
        <v>57</v>
      </c>
      <c r="G788" s="33" t="s">
        <v>57</v>
      </c>
      <c r="H788" s="71" t="s">
        <v>70</v>
      </c>
      <c r="I788" s="33" t="s">
        <v>590</v>
      </c>
      <c r="J788" s="33" t="s">
        <v>2980</v>
      </c>
      <c r="K788" s="33" t="s">
        <v>2981</v>
      </c>
      <c r="L788" s="32">
        <v>15</v>
      </c>
      <c r="M788" s="32">
        <v>4500</v>
      </c>
      <c r="N788" s="33"/>
      <c r="O788" s="32" t="s">
        <v>90</v>
      </c>
      <c r="P788" s="33"/>
      <c r="Q788" s="26" t="s">
        <v>16</v>
      </c>
      <c r="R788" s="24">
        <v>0</v>
      </c>
    </row>
    <row r="789" spans="1:18" ht="21" customHeight="1" x14ac:dyDescent="0.25">
      <c r="A789" s="32" t="s">
        <v>2788</v>
      </c>
      <c r="B789" s="32" t="s">
        <v>16</v>
      </c>
      <c r="C789" s="33" t="s">
        <v>15</v>
      </c>
      <c r="D789" s="33" t="s">
        <v>72</v>
      </c>
      <c r="E789" s="33" t="s">
        <v>69</v>
      </c>
      <c r="F789" s="33" t="s">
        <v>57</v>
      </c>
      <c r="G789" s="33" t="s">
        <v>57</v>
      </c>
      <c r="H789" s="71" t="s">
        <v>70</v>
      </c>
      <c r="I789" s="33" t="s">
        <v>591</v>
      </c>
      <c r="J789" s="33" t="s">
        <v>2982</v>
      </c>
      <c r="K789" s="33" t="s">
        <v>4175</v>
      </c>
      <c r="L789" s="32">
        <v>11</v>
      </c>
      <c r="M789" s="32">
        <v>3300</v>
      </c>
      <c r="N789" s="33"/>
      <c r="O789" s="32" t="s">
        <v>90</v>
      </c>
      <c r="P789" s="33"/>
      <c r="Q789" s="26" t="s">
        <v>16</v>
      </c>
      <c r="R789" s="24">
        <v>0</v>
      </c>
    </row>
    <row r="790" spans="1:18" ht="21" customHeight="1" x14ac:dyDescent="0.25">
      <c r="A790" s="32" t="s">
        <v>2789</v>
      </c>
      <c r="B790" s="32" t="s">
        <v>16</v>
      </c>
      <c r="C790" s="33" t="s">
        <v>15</v>
      </c>
      <c r="D790" s="33" t="s">
        <v>72</v>
      </c>
      <c r="E790" s="33" t="s">
        <v>69</v>
      </c>
      <c r="F790" s="33" t="s">
        <v>57</v>
      </c>
      <c r="G790" s="33" t="s">
        <v>57</v>
      </c>
      <c r="H790" s="71" t="s">
        <v>70</v>
      </c>
      <c r="I790" s="33" t="s">
        <v>592</v>
      </c>
      <c r="J790" s="33" t="s">
        <v>2983</v>
      </c>
      <c r="K790" s="33" t="s">
        <v>4176</v>
      </c>
      <c r="L790" s="32">
        <v>6</v>
      </c>
      <c r="M790" s="32">
        <v>1800</v>
      </c>
      <c r="N790" s="33"/>
      <c r="O790" s="32" t="s">
        <v>90</v>
      </c>
      <c r="P790" s="33"/>
      <c r="Q790" s="26" t="s">
        <v>16</v>
      </c>
      <c r="R790" s="24">
        <v>0</v>
      </c>
    </row>
    <row r="791" spans="1:18" ht="21" customHeight="1" x14ac:dyDescent="0.25">
      <c r="A791" s="32" t="s">
        <v>2790</v>
      </c>
      <c r="B791" s="32" t="s">
        <v>16</v>
      </c>
      <c r="C791" s="33" t="s">
        <v>15</v>
      </c>
      <c r="D791" s="33" t="s">
        <v>72</v>
      </c>
      <c r="E791" s="33" t="s">
        <v>69</v>
      </c>
      <c r="F791" s="33" t="s">
        <v>57</v>
      </c>
      <c r="G791" s="33" t="s">
        <v>57</v>
      </c>
      <c r="H791" s="71" t="s">
        <v>70</v>
      </c>
      <c r="I791" s="33" t="s">
        <v>593</v>
      </c>
      <c r="J791" s="33" t="s">
        <v>2984</v>
      </c>
      <c r="K791" s="33" t="s">
        <v>4177</v>
      </c>
      <c r="L791" s="32">
        <v>6</v>
      </c>
      <c r="M791" s="32">
        <v>1800</v>
      </c>
      <c r="N791" s="33"/>
      <c r="O791" s="32" t="s">
        <v>90</v>
      </c>
      <c r="P791" s="33"/>
      <c r="Q791" s="26" t="s">
        <v>16</v>
      </c>
      <c r="R791" s="24">
        <v>0</v>
      </c>
    </row>
    <row r="792" spans="1:18" ht="21" customHeight="1" x14ac:dyDescent="0.25">
      <c r="A792" s="32" t="s">
        <v>2791</v>
      </c>
      <c r="B792" s="32" t="s">
        <v>16</v>
      </c>
      <c r="C792" s="33" t="s">
        <v>15</v>
      </c>
      <c r="D792" s="33" t="s">
        <v>72</v>
      </c>
      <c r="E792" s="33" t="s">
        <v>69</v>
      </c>
      <c r="F792" s="33" t="s">
        <v>57</v>
      </c>
      <c r="G792" s="33" t="s">
        <v>57</v>
      </c>
      <c r="H792" s="71" t="s">
        <v>70</v>
      </c>
      <c r="I792" s="33" t="s">
        <v>594</v>
      </c>
      <c r="J792" s="33" t="s">
        <v>2985</v>
      </c>
      <c r="K792" s="33" t="s">
        <v>2986</v>
      </c>
      <c r="L792" s="32">
        <v>5</v>
      </c>
      <c r="M792" s="32">
        <v>1500</v>
      </c>
      <c r="N792" s="33"/>
      <c r="O792" s="32" t="s">
        <v>90</v>
      </c>
      <c r="P792" s="33"/>
      <c r="Q792" s="26" t="s">
        <v>16</v>
      </c>
      <c r="R792" s="24">
        <v>0</v>
      </c>
    </row>
    <row r="793" spans="1:18" ht="21" customHeight="1" x14ac:dyDescent="0.25">
      <c r="A793" s="32" t="s">
        <v>2792</v>
      </c>
      <c r="B793" s="32" t="s">
        <v>16</v>
      </c>
      <c r="C793" s="33" t="s">
        <v>15</v>
      </c>
      <c r="D793" s="33" t="s">
        <v>72</v>
      </c>
      <c r="E793" s="33" t="s">
        <v>69</v>
      </c>
      <c r="F793" s="33" t="s">
        <v>57</v>
      </c>
      <c r="G793" s="33" t="s">
        <v>57</v>
      </c>
      <c r="H793" s="71" t="s">
        <v>70</v>
      </c>
      <c r="I793" s="33" t="s">
        <v>595</v>
      </c>
      <c r="J793" s="33" t="s">
        <v>2987</v>
      </c>
      <c r="K793" s="33" t="s">
        <v>4502</v>
      </c>
      <c r="L793" s="32">
        <v>10</v>
      </c>
      <c r="M793" s="32">
        <v>3000</v>
      </c>
      <c r="N793" s="33"/>
      <c r="O793" s="32" t="s">
        <v>90</v>
      </c>
      <c r="P793" s="33"/>
      <c r="Q793" s="26" t="s">
        <v>16</v>
      </c>
      <c r="R793" s="24">
        <v>0</v>
      </c>
    </row>
    <row r="794" spans="1:18" ht="21" customHeight="1" x14ac:dyDescent="0.25">
      <c r="A794" s="32" t="s">
        <v>2793</v>
      </c>
      <c r="B794" s="32" t="s">
        <v>16</v>
      </c>
      <c r="C794" s="33" t="s">
        <v>15</v>
      </c>
      <c r="D794" s="33" t="s">
        <v>72</v>
      </c>
      <c r="E794" s="33" t="s">
        <v>69</v>
      </c>
      <c r="F794" s="33" t="s">
        <v>57</v>
      </c>
      <c r="G794" s="33" t="s">
        <v>57</v>
      </c>
      <c r="H794" s="71" t="s">
        <v>70</v>
      </c>
      <c r="I794" s="33" t="s">
        <v>596</v>
      </c>
      <c r="J794" s="33" t="s">
        <v>2988</v>
      </c>
      <c r="K794" s="33" t="s">
        <v>4178</v>
      </c>
      <c r="L794" s="32">
        <v>3</v>
      </c>
      <c r="M794" s="32">
        <v>900</v>
      </c>
      <c r="N794" s="33"/>
      <c r="O794" s="32" t="s">
        <v>90</v>
      </c>
      <c r="P794" s="33"/>
      <c r="Q794" s="26" t="s">
        <v>16</v>
      </c>
      <c r="R794" s="24">
        <v>0</v>
      </c>
    </row>
    <row r="795" spans="1:18" ht="21" customHeight="1" x14ac:dyDescent="0.25">
      <c r="A795" s="32" t="s">
        <v>2794</v>
      </c>
      <c r="B795" s="32" t="s">
        <v>16</v>
      </c>
      <c r="C795" s="33" t="s">
        <v>15</v>
      </c>
      <c r="D795" s="33" t="s">
        <v>72</v>
      </c>
      <c r="E795" s="33" t="s">
        <v>69</v>
      </c>
      <c r="F795" s="33" t="s">
        <v>57</v>
      </c>
      <c r="G795" s="33" t="s">
        <v>57</v>
      </c>
      <c r="H795" s="71" t="s">
        <v>70</v>
      </c>
      <c r="I795" s="33" t="s">
        <v>597</v>
      </c>
      <c r="J795" s="33" t="s">
        <v>2989</v>
      </c>
      <c r="K795" s="33" t="s">
        <v>4503</v>
      </c>
      <c r="L795" s="32">
        <v>7</v>
      </c>
      <c r="M795" s="32">
        <v>2100</v>
      </c>
      <c r="N795" s="33"/>
      <c r="O795" s="32" t="s">
        <v>90</v>
      </c>
      <c r="P795" s="33"/>
      <c r="Q795" s="26" t="s">
        <v>16</v>
      </c>
      <c r="R795" s="24">
        <v>0</v>
      </c>
    </row>
    <row r="796" spans="1:18" ht="21" customHeight="1" x14ac:dyDescent="0.25">
      <c r="A796" s="32" t="s">
        <v>2795</v>
      </c>
      <c r="B796" s="32" t="s">
        <v>16</v>
      </c>
      <c r="C796" s="33" t="s">
        <v>15</v>
      </c>
      <c r="D796" s="33" t="s">
        <v>72</v>
      </c>
      <c r="E796" s="33" t="s">
        <v>69</v>
      </c>
      <c r="F796" s="33" t="s">
        <v>57</v>
      </c>
      <c r="G796" s="33" t="s">
        <v>57</v>
      </c>
      <c r="H796" s="71" t="s">
        <v>70</v>
      </c>
      <c r="I796" s="33" t="s">
        <v>2990</v>
      </c>
      <c r="J796" s="33" t="s">
        <v>2991</v>
      </c>
      <c r="K796" s="33" t="s">
        <v>2992</v>
      </c>
      <c r="L796" s="32">
        <v>12</v>
      </c>
      <c r="M796" s="32">
        <v>3600</v>
      </c>
      <c r="N796" s="33"/>
      <c r="O796" s="32" t="s">
        <v>90</v>
      </c>
      <c r="P796" s="33"/>
      <c r="Q796" s="26" t="s">
        <v>16</v>
      </c>
      <c r="R796" s="24">
        <v>0</v>
      </c>
    </row>
    <row r="797" spans="1:18" ht="21" customHeight="1" x14ac:dyDescent="0.25">
      <c r="A797" s="32" t="s">
        <v>2796</v>
      </c>
      <c r="B797" s="32" t="s">
        <v>16</v>
      </c>
      <c r="C797" s="33" t="s">
        <v>15</v>
      </c>
      <c r="D797" s="33" t="s">
        <v>72</v>
      </c>
      <c r="E797" s="33" t="s">
        <v>69</v>
      </c>
      <c r="F797" s="33" t="s">
        <v>57</v>
      </c>
      <c r="G797" s="33" t="s">
        <v>57</v>
      </c>
      <c r="H797" s="71" t="s">
        <v>70</v>
      </c>
      <c r="I797" s="33" t="s">
        <v>598</v>
      </c>
      <c r="J797" s="33" t="s">
        <v>2994</v>
      </c>
      <c r="K797" s="33" t="s">
        <v>4179</v>
      </c>
      <c r="L797" s="32">
        <v>11</v>
      </c>
      <c r="M797" s="32">
        <v>3300</v>
      </c>
      <c r="N797" s="33"/>
      <c r="O797" s="32" t="s">
        <v>90</v>
      </c>
      <c r="P797" s="33"/>
      <c r="Q797" s="26" t="s">
        <v>16</v>
      </c>
      <c r="R797" s="24">
        <v>0</v>
      </c>
    </row>
    <row r="798" spans="1:18" ht="21" customHeight="1" x14ac:dyDescent="0.25">
      <c r="A798" s="32" t="s">
        <v>2797</v>
      </c>
      <c r="B798" s="32" t="s">
        <v>16</v>
      </c>
      <c r="C798" s="33" t="s">
        <v>15</v>
      </c>
      <c r="D798" s="33" t="s">
        <v>72</v>
      </c>
      <c r="E798" s="33" t="s">
        <v>69</v>
      </c>
      <c r="F798" s="33" t="s">
        <v>57</v>
      </c>
      <c r="G798" s="33" t="s">
        <v>57</v>
      </c>
      <c r="H798" s="71" t="s">
        <v>70</v>
      </c>
      <c r="I798" s="33" t="s">
        <v>2995</v>
      </c>
      <c r="J798" s="33" t="s">
        <v>2996</v>
      </c>
      <c r="K798" s="33" t="s">
        <v>4180</v>
      </c>
      <c r="L798" s="32">
        <v>10</v>
      </c>
      <c r="M798" s="32">
        <v>3000</v>
      </c>
      <c r="N798" s="33"/>
      <c r="O798" s="32" t="s">
        <v>90</v>
      </c>
      <c r="P798" s="33"/>
      <c r="Q798" s="26" t="s">
        <v>16</v>
      </c>
      <c r="R798" s="24">
        <v>0</v>
      </c>
    </row>
    <row r="799" spans="1:18" ht="21" customHeight="1" x14ac:dyDescent="0.25">
      <c r="A799" s="32" t="s">
        <v>2798</v>
      </c>
      <c r="B799" s="32" t="s">
        <v>16</v>
      </c>
      <c r="C799" s="33" t="s">
        <v>15</v>
      </c>
      <c r="D799" s="33" t="s">
        <v>72</v>
      </c>
      <c r="E799" s="33" t="s">
        <v>69</v>
      </c>
      <c r="F799" s="33" t="s">
        <v>57</v>
      </c>
      <c r="G799" s="33" t="s">
        <v>57</v>
      </c>
      <c r="H799" s="71" t="s">
        <v>70</v>
      </c>
      <c r="I799" s="33" t="s">
        <v>599</v>
      </c>
      <c r="J799" s="33" t="s">
        <v>2997</v>
      </c>
      <c r="K799" s="33" t="s">
        <v>4172</v>
      </c>
      <c r="L799" s="32">
        <v>21</v>
      </c>
      <c r="M799" s="32">
        <v>6300</v>
      </c>
      <c r="N799" s="33"/>
      <c r="O799" s="32" t="s">
        <v>90</v>
      </c>
      <c r="P799" s="33"/>
      <c r="Q799" s="26" t="s">
        <v>16</v>
      </c>
      <c r="R799" s="24">
        <v>0</v>
      </c>
    </row>
    <row r="800" spans="1:18" ht="21" customHeight="1" x14ac:dyDescent="0.25">
      <c r="A800" s="32" t="s">
        <v>2799</v>
      </c>
      <c r="B800" s="32" t="s">
        <v>16</v>
      </c>
      <c r="C800" s="33" t="s">
        <v>15</v>
      </c>
      <c r="D800" s="33" t="s">
        <v>72</v>
      </c>
      <c r="E800" s="33" t="s">
        <v>69</v>
      </c>
      <c r="F800" s="33" t="s">
        <v>57</v>
      </c>
      <c r="G800" s="33" t="s">
        <v>57</v>
      </c>
      <c r="H800" s="71" t="s">
        <v>70</v>
      </c>
      <c r="I800" s="33" t="s">
        <v>600</v>
      </c>
      <c r="J800" s="33" t="s">
        <v>2998</v>
      </c>
      <c r="K800" s="33" t="s">
        <v>4181</v>
      </c>
      <c r="L800" s="32">
        <v>25</v>
      </c>
      <c r="M800" s="32">
        <v>7500</v>
      </c>
      <c r="N800" s="33"/>
      <c r="O800" s="32" t="s">
        <v>90</v>
      </c>
      <c r="P800" s="33"/>
      <c r="Q800" s="26" t="s">
        <v>16</v>
      </c>
      <c r="R800" s="24">
        <v>0</v>
      </c>
    </row>
    <row r="801" spans="1:18" ht="21" customHeight="1" x14ac:dyDescent="0.25">
      <c r="A801" s="32" t="s">
        <v>2801</v>
      </c>
      <c r="B801" s="32" t="s">
        <v>16</v>
      </c>
      <c r="C801" s="33" t="s">
        <v>15</v>
      </c>
      <c r="D801" s="33" t="s">
        <v>72</v>
      </c>
      <c r="E801" s="33" t="s">
        <v>69</v>
      </c>
      <c r="F801" s="33" t="s">
        <v>57</v>
      </c>
      <c r="G801" s="33" t="s">
        <v>57</v>
      </c>
      <c r="H801" s="71" t="s">
        <v>70</v>
      </c>
      <c r="I801" s="33" t="s">
        <v>601</v>
      </c>
      <c r="J801" s="33" t="s">
        <v>100</v>
      </c>
      <c r="K801" s="33" t="s">
        <v>4182</v>
      </c>
      <c r="L801" s="32">
        <v>14</v>
      </c>
      <c r="M801" s="32">
        <v>4200</v>
      </c>
      <c r="N801" s="33"/>
      <c r="O801" s="32" t="s">
        <v>90</v>
      </c>
      <c r="P801" s="33"/>
      <c r="Q801" s="26" t="s">
        <v>16</v>
      </c>
      <c r="R801" s="24">
        <v>0</v>
      </c>
    </row>
    <row r="802" spans="1:18" ht="21" customHeight="1" x14ac:dyDescent="0.25">
      <c r="A802" s="32" t="s">
        <v>128</v>
      </c>
      <c r="B802" s="32" t="s">
        <v>16</v>
      </c>
      <c r="C802" s="33" t="s">
        <v>15</v>
      </c>
      <c r="D802" s="33" t="s">
        <v>72</v>
      </c>
      <c r="E802" s="33" t="s">
        <v>69</v>
      </c>
      <c r="F802" s="33" t="s">
        <v>57</v>
      </c>
      <c r="G802" s="33" t="s">
        <v>57</v>
      </c>
      <c r="H802" s="71" t="s">
        <v>70</v>
      </c>
      <c r="I802" s="33" t="s">
        <v>602</v>
      </c>
      <c r="J802" s="33" t="s">
        <v>2999</v>
      </c>
      <c r="K802" s="33" t="s">
        <v>3000</v>
      </c>
      <c r="L802" s="32">
        <v>11</v>
      </c>
      <c r="M802" s="32">
        <v>3146</v>
      </c>
      <c r="N802" s="33" t="s">
        <v>3001</v>
      </c>
      <c r="O802" s="32" t="s">
        <v>90</v>
      </c>
      <c r="P802" s="33"/>
      <c r="Q802" s="26" t="s">
        <v>16</v>
      </c>
      <c r="R802" s="24">
        <v>1</v>
      </c>
    </row>
    <row r="803" spans="1:18" ht="21" customHeight="1" x14ac:dyDescent="0.25">
      <c r="A803" s="32" t="s">
        <v>2802</v>
      </c>
      <c r="B803" s="32" t="s">
        <v>16</v>
      </c>
      <c r="C803" s="33" t="s">
        <v>15</v>
      </c>
      <c r="D803" s="33" t="s">
        <v>72</v>
      </c>
      <c r="E803" s="33" t="s">
        <v>69</v>
      </c>
      <c r="F803" s="33" t="s">
        <v>57</v>
      </c>
      <c r="G803" s="33" t="s">
        <v>57</v>
      </c>
      <c r="H803" s="71" t="s">
        <v>70</v>
      </c>
      <c r="I803" s="33" t="s">
        <v>603</v>
      </c>
      <c r="J803" s="33" t="s">
        <v>312</v>
      </c>
      <c r="K803" s="33" t="s">
        <v>4183</v>
      </c>
      <c r="L803" s="32">
        <v>9</v>
      </c>
      <c r="M803" s="32">
        <v>2700</v>
      </c>
      <c r="N803" s="33"/>
      <c r="O803" s="32" t="s">
        <v>90</v>
      </c>
      <c r="P803" s="33"/>
      <c r="Q803" s="26" t="s">
        <v>16</v>
      </c>
      <c r="R803" s="24">
        <v>0</v>
      </c>
    </row>
    <row r="804" spans="1:18" ht="21" customHeight="1" x14ac:dyDescent="0.25">
      <c r="A804" s="32" t="s">
        <v>2803</v>
      </c>
      <c r="B804" s="32" t="s">
        <v>16</v>
      </c>
      <c r="C804" s="33" t="s">
        <v>15</v>
      </c>
      <c r="D804" s="33" t="s">
        <v>72</v>
      </c>
      <c r="E804" s="33" t="s">
        <v>69</v>
      </c>
      <c r="F804" s="33" t="s">
        <v>57</v>
      </c>
      <c r="G804" s="33" t="s">
        <v>57</v>
      </c>
      <c r="H804" s="71" t="s">
        <v>70</v>
      </c>
      <c r="I804" s="33" t="s">
        <v>3002</v>
      </c>
      <c r="J804" s="33" t="s">
        <v>3003</v>
      </c>
      <c r="K804" s="33" t="s">
        <v>4184</v>
      </c>
      <c r="L804" s="32">
        <v>11</v>
      </c>
      <c r="M804" s="32">
        <v>3300</v>
      </c>
      <c r="N804" s="33"/>
      <c r="O804" s="32" t="s">
        <v>90</v>
      </c>
      <c r="P804" s="33"/>
      <c r="Q804" s="26" t="s">
        <v>16</v>
      </c>
      <c r="R804" s="24">
        <v>0</v>
      </c>
    </row>
    <row r="805" spans="1:18" ht="21" customHeight="1" x14ac:dyDescent="0.25">
      <c r="A805" s="32" t="s">
        <v>2804</v>
      </c>
      <c r="B805" s="32" t="s">
        <v>16</v>
      </c>
      <c r="C805" s="33" t="s">
        <v>15</v>
      </c>
      <c r="D805" s="33" t="s">
        <v>72</v>
      </c>
      <c r="E805" s="33" t="s">
        <v>69</v>
      </c>
      <c r="F805" s="33" t="s">
        <v>57</v>
      </c>
      <c r="G805" s="33" t="s">
        <v>57</v>
      </c>
      <c r="H805" s="71" t="s">
        <v>70</v>
      </c>
      <c r="I805" s="33" t="s">
        <v>3004</v>
      </c>
      <c r="J805" s="33" t="s">
        <v>3005</v>
      </c>
      <c r="K805" s="33" t="s">
        <v>4185</v>
      </c>
      <c r="L805" s="32">
        <v>23</v>
      </c>
      <c r="M805" s="32">
        <v>6900</v>
      </c>
      <c r="N805" s="33"/>
      <c r="O805" s="32" t="s">
        <v>90</v>
      </c>
      <c r="P805" s="33"/>
      <c r="Q805" s="26" t="s">
        <v>16</v>
      </c>
      <c r="R805" s="24">
        <v>0</v>
      </c>
    </row>
    <row r="806" spans="1:18" ht="21" customHeight="1" x14ac:dyDescent="0.25">
      <c r="A806" s="32" t="s">
        <v>2805</v>
      </c>
      <c r="B806" s="32" t="s">
        <v>16</v>
      </c>
      <c r="C806" s="33" t="s">
        <v>15</v>
      </c>
      <c r="D806" s="33" t="s">
        <v>72</v>
      </c>
      <c r="E806" s="33" t="s">
        <v>69</v>
      </c>
      <c r="F806" s="33" t="s">
        <v>57</v>
      </c>
      <c r="G806" s="33" t="s">
        <v>57</v>
      </c>
      <c r="H806" s="71" t="s">
        <v>70</v>
      </c>
      <c r="I806" s="33" t="s">
        <v>3006</v>
      </c>
      <c r="J806" s="33" t="s">
        <v>3007</v>
      </c>
      <c r="K806" s="33" t="s">
        <v>3008</v>
      </c>
      <c r="L806" s="32">
        <v>8</v>
      </c>
      <c r="M806" s="32">
        <v>2400</v>
      </c>
      <c r="N806" s="33"/>
      <c r="O806" s="32" t="s">
        <v>90</v>
      </c>
      <c r="P806" s="33"/>
      <c r="Q806" s="26" t="s">
        <v>16</v>
      </c>
      <c r="R806" s="24">
        <v>0</v>
      </c>
    </row>
    <row r="807" spans="1:18" ht="21" customHeight="1" x14ac:dyDescent="0.25">
      <c r="A807" s="32" t="s">
        <v>2806</v>
      </c>
      <c r="B807" s="32" t="s">
        <v>16</v>
      </c>
      <c r="C807" s="33" t="s">
        <v>15</v>
      </c>
      <c r="D807" s="33" t="s">
        <v>72</v>
      </c>
      <c r="E807" s="33" t="s">
        <v>69</v>
      </c>
      <c r="F807" s="33" t="s">
        <v>57</v>
      </c>
      <c r="G807" s="33" t="s">
        <v>57</v>
      </c>
      <c r="H807" s="71" t="s">
        <v>70</v>
      </c>
      <c r="I807" s="33" t="s">
        <v>3009</v>
      </c>
      <c r="J807" s="33" t="s">
        <v>3010</v>
      </c>
      <c r="K807" s="33" t="s">
        <v>4186</v>
      </c>
      <c r="L807" s="32">
        <v>8</v>
      </c>
      <c r="M807" s="32">
        <v>2400</v>
      </c>
      <c r="N807" s="33"/>
      <c r="O807" s="32" t="s">
        <v>90</v>
      </c>
      <c r="P807" s="33"/>
      <c r="Q807" s="26" t="s">
        <v>16</v>
      </c>
      <c r="R807" s="24">
        <v>0</v>
      </c>
    </row>
    <row r="808" spans="1:18" ht="21" customHeight="1" x14ac:dyDescent="0.25">
      <c r="A808" s="32" t="s">
        <v>2807</v>
      </c>
      <c r="B808" s="32" t="s">
        <v>16</v>
      </c>
      <c r="C808" s="33" t="s">
        <v>15</v>
      </c>
      <c r="D808" s="33" t="s">
        <v>72</v>
      </c>
      <c r="E808" s="33" t="s">
        <v>69</v>
      </c>
      <c r="F808" s="33" t="s">
        <v>57</v>
      </c>
      <c r="G808" s="33" t="s">
        <v>57</v>
      </c>
      <c r="H808" s="71" t="s">
        <v>70</v>
      </c>
      <c r="I808" s="33" t="s">
        <v>805</v>
      </c>
      <c r="J808" s="33" t="s">
        <v>3011</v>
      </c>
      <c r="K808" s="33" t="s">
        <v>4187</v>
      </c>
      <c r="L808" s="32">
        <v>11</v>
      </c>
      <c r="M808" s="32">
        <v>3300</v>
      </c>
      <c r="N808" s="33"/>
      <c r="O808" s="32" t="s">
        <v>90</v>
      </c>
      <c r="P808" s="33"/>
      <c r="Q808" s="26" t="s">
        <v>16</v>
      </c>
      <c r="R808" s="24">
        <v>0</v>
      </c>
    </row>
    <row r="809" spans="1:18" ht="21" customHeight="1" x14ac:dyDescent="0.25">
      <c r="A809" s="32" t="s">
        <v>2808</v>
      </c>
      <c r="B809" s="32" t="s">
        <v>16</v>
      </c>
      <c r="C809" s="33" t="s">
        <v>15</v>
      </c>
      <c r="D809" s="33" t="s">
        <v>72</v>
      </c>
      <c r="E809" s="33" t="s">
        <v>71</v>
      </c>
      <c r="F809" s="33" t="s">
        <v>57</v>
      </c>
      <c r="G809" s="33" t="s">
        <v>57</v>
      </c>
      <c r="H809" s="71" t="s">
        <v>72</v>
      </c>
      <c r="I809" s="33" t="s">
        <v>3012</v>
      </c>
      <c r="J809" s="33" t="s">
        <v>3013</v>
      </c>
      <c r="K809" s="33" t="s">
        <v>4188</v>
      </c>
      <c r="L809" s="32">
        <v>3</v>
      </c>
      <c r="M809" s="32">
        <v>900</v>
      </c>
      <c r="N809" s="33"/>
      <c r="O809" s="32" t="s">
        <v>469</v>
      </c>
      <c r="P809" s="33"/>
      <c r="Q809" s="26" t="s">
        <v>16</v>
      </c>
      <c r="R809" s="24">
        <v>0</v>
      </c>
    </row>
    <row r="810" spans="1:18" ht="21" customHeight="1" x14ac:dyDescent="0.25">
      <c r="A810" s="32" t="s">
        <v>2809</v>
      </c>
      <c r="B810" s="32" t="s">
        <v>16</v>
      </c>
      <c r="C810" s="33" t="s">
        <v>15</v>
      </c>
      <c r="D810" s="33" t="s">
        <v>72</v>
      </c>
      <c r="E810" s="33" t="s">
        <v>71</v>
      </c>
      <c r="F810" s="33" t="s">
        <v>57</v>
      </c>
      <c r="G810" s="33" t="s">
        <v>57</v>
      </c>
      <c r="H810" s="71" t="s">
        <v>72</v>
      </c>
      <c r="I810" s="33" t="s">
        <v>3014</v>
      </c>
      <c r="J810" s="33" t="s">
        <v>3015</v>
      </c>
      <c r="K810" s="33" t="s">
        <v>4189</v>
      </c>
      <c r="L810" s="32">
        <v>3</v>
      </c>
      <c r="M810" s="32">
        <v>900</v>
      </c>
      <c r="N810" s="33"/>
      <c r="O810" s="32" t="s">
        <v>469</v>
      </c>
      <c r="P810" s="33"/>
      <c r="Q810" s="26" t="s">
        <v>16</v>
      </c>
      <c r="R810" s="24">
        <v>0</v>
      </c>
    </row>
    <row r="811" spans="1:18" ht="21" customHeight="1" x14ac:dyDescent="0.25">
      <c r="A811" s="32" t="s">
        <v>2810</v>
      </c>
      <c r="B811" s="32" t="s">
        <v>16</v>
      </c>
      <c r="C811" s="33" t="s">
        <v>15</v>
      </c>
      <c r="D811" s="33" t="s">
        <v>72</v>
      </c>
      <c r="E811" s="33" t="s">
        <v>71</v>
      </c>
      <c r="F811" s="33" t="s">
        <v>57</v>
      </c>
      <c r="G811" s="33" t="s">
        <v>57</v>
      </c>
      <c r="H811" s="71" t="s">
        <v>72</v>
      </c>
      <c r="I811" s="33" t="s">
        <v>3016</v>
      </c>
      <c r="J811" s="33" t="s">
        <v>3017</v>
      </c>
      <c r="K811" s="33" t="s">
        <v>4190</v>
      </c>
      <c r="L811" s="32">
        <v>3</v>
      </c>
      <c r="M811" s="32">
        <v>900</v>
      </c>
      <c r="N811" s="33"/>
      <c r="O811" s="32" t="s">
        <v>469</v>
      </c>
      <c r="P811" s="33"/>
      <c r="Q811" s="26" t="s">
        <v>16</v>
      </c>
      <c r="R811" s="24">
        <v>0</v>
      </c>
    </row>
    <row r="812" spans="1:18" ht="21" customHeight="1" x14ac:dyDescent="0.25">
      <c r="A812" s="32" t="s">
        <v>2811</v>
      </c>
      <c r="B812" s="32" t="s">
        <v>16</v>
      </c>
      <c r="C812" s="33" t="s">
        <v>15</v>
      </c>
      <c r="D812" s="33" t="s">
        <v>72</v>
      </c>
      <c r="E812" s="33" t="s">
        <v>71</v>
      </c>
      <c r="F812" s="33" t="s">
        <v>57</v>
      </c>
      <c r="G812" s="33" t="s">
        <v>57</v>
      </c>
      <c r="H812" s="71" t="s">
        <v>72</v>
      </c>
      <c r="I812" s="33" t="s">
        <v>3018</v>
      </c>
      <c r="J812" s="33" t="s">
        <v>3019</v>
      </c>
      <c r="K812" s="33" t="s">
        <v>4191</v>
      </c>
      <c r="L812" s="32">
        <v>4</v>
      </c>
      <c r="M812" s="32">
        <v>1200</v>
      </c>
      <c r="N812" s="33"/>
      <c r="O812" s="32" t="s">
        <v>469</v>
      </c>
      <c r="P812" s="33"/>
      <c r="Q812" s="26" t="s">
        <v>16</v>
      </c>
      <c r="R812" s="24">
        <v>0</v>
      </c>
    </row>
    <row r="813" spans="1:18" ht="21" customHeight="1" x14ac:dyDescent="0.25">
      <c r="A813" s="32" t="s">
        <v>2812</v>
      </c>
      <c r="B813" s="32" t="s">
        <v>16</v>
      </c>
      <c r="C813" s="33" t="s">
        <v>15</v>
      </c>
      <c r="D813" s="33" t="s">
        <v>72</v>
      </c>
      <c r="E813" s="33" t="s">
        <v>71</v>
      </c>
      <c r="F813" s="33" t="s">
        <v>57</v>
      </c>
      <c r="G813" s="33" t="s">
        <v>57</v>
      </c>
      <c r="H813" s="71" t="s">
        <v>72</v>
      </c>
      <c r="I813" s="33" t="s">
        <v>3020</v>
      </c>
      <c r="J813" s="33" t="s">
        <v>3021</v>
      </c>
      <c r="K813" s="33" t="s">
        <v>4192</v>
      </c>
      <c r="L813" s="32">
        <v>3</v>
      </c>
      <c r="M813" s="32">
        <v>900</v>
      </c>
      <c r="N813" s="33"/>
      <c r="O813" s="32" t="s">
        <v>469</v>
      </c>
      <c r="P813" s="33"/>
      <c r="Q813" s="26" t="s">
        <v>16</v>
      </c>
      <c r="R813" s="24">
        <v>0</v>
      </c>
    </row>
    <row r="814" spans="1:18" ht="21" customHeight="1" x14ac:dyDescent="0.25">
      <c r="A814" s="32" t="s">
        <v>2813</v>
      </c>
      <c r="B814" s="32" t="s">
        <v>16</v>
      </c>
      <c r="C814" s="33" t="s">
        <v>15</v>
      </c>
      <c r="D814" s="33" t="s">
        <v>72</v>
      </c>
      <c r="E814" s="33" t="s">
        <v>71</v>
      </c>
      <c r="F814" s="33" t="s">
        <v>57</v>
      </c>
      <c r="G814" s="33" t="s">
        <v>57</v>
      </c>
      <c r="H814" s="71" t="s">
        <v>72</v>
      </c>
      <c r="I814" s="33" t="s">
        <v>3022</v>
      </c>
      <c r="J814" s="33" t="s">
        <v>3023</v>
      </c>
      <c r="K814" s="33" t="s">
        <v>4504</v>
      </c>
      <c r="L814" s="32">
        <v>3</v>
      </c>
      <c r="M814" s="32">
        <v>900</v>
      </c>
      <c r="N814" s="33"/>
      <c r="O814" s="32" t="s">
        <v>469</v>
      </c>
      <c r="P814" s="33"/>
      <c r="Q814" s="26" t="s">
        <v>16</v>
      </c>
      <c r="R814" s="24">
        <v>0</v>
      </c>
    </row>
    <row r="815" spans="1:18" ht="21" customHeight="1" x14ac:dyDescent="0.25">
      <c r="A815" s="32" t="s">
        <v>2814</v>
      </c>
      <c r="B815" s="32" t="s">
        <v>16</v>
      </c>
      <c r="C815" s="33" t="s">
        <v>15</v>
      </c>
      <c r="D815" s="33" t="s">
        <v>72</v>
      </c>
      <c r="E815" s="33" t="s">
        <v>71</v>
      </c>
      <c r="F815" s="33" t="s">
        <v>57</v>
      </c>
      <c r="G815" s="33" t="s">
        <v>57</v>
      </c>
      <c r="H815" s="71" t="s">
        <v>72</v>
      </c>
      <c r="I815" s="33" t="s">
        <v>3024</v>
      </c>
      <c r="J815" s="33" t="s">
        <v>95</v>
      </c>
      <c r="K815" s="33" t="s">
        <v>4193</v>
      </c>
      <c r="L815" s="32">
        <v>4</v>
      </c>
      <c r="M815" s="32">
        <v>1200</v>
      </c>
      <c r="N815" s="33"/>
      <c r="O815" s="32" t="s">
        <v>469</v>
      </c>
      <c r="P815" s="33"/>
      <c r="Q815" s="26" t="s">
        <v>16</v>
      </c>
      <c r="R815" s="24">
        <v>0</v>
      </c>
    </row>
    <row r="816" spans="1:18" ht="21" customHeight="1" x14ac:dyDescent="0.25">
      <c r="A816" s="32" t="s">
        <v>144</v>
      </c>
      <c r="B816" s="32" t="s">
        <v>16</v>
      </c>
      <c r="C816" s="33" t="s">
        <v>15</v>
      </c>
      <c r="D816" s="33" t="s">
        <v>72</v>
      </c>
      <c r="E816" s="33" t="s">
        <v>71</v>
      </c>
      <c r="F816" s="33" t="s">
        <v>57</v>
      </c>
      <c r="G816" s="33" t="s">
        <v>57</v>
      </c>
      <c r="H816" s="71" t="s">
        <v>72</v>
      </c>
      <c r="I816" s="33" t="s">
        <v>3025</v>
      </c>
      <c r="J816" s="33" t="s">
        <v>3026</v>
      </c>
      <c r="K816" s="33" t="s">
        <v>3702</v>
      </c>
      <c r="L816" s="32">
        <v>2</v>
      </c>
      <c r="M816" s="32">
        <v>600</v>
      </c>
      <c r="N816" s="33"/>
      <c r="O816" s="32" t="s">
        <v>469</v>
      </c>
      <c r="P816" s="33"/>
      <c r="Q816" s="26" t="s">
        <v>16</v>
      </c>
      <c r="R816" s="24">
        <v>0</v>
      </c>
    </row>
    <row r="817" spans="1:18" ht="21" customHeight="1" x14ac:dyDescent="0.25">
      <c r="A817" s="32" t="s">
        <v>2815</v>
      </c>
      <c r="B817" s="32" t="s">
        <v>16</v>
      </c>
      <c r="C817" s="33" t="s">
        <v>15</v>
      </c>
      <c r="D817" s="33" t="s">
        <v>72</v>
      </c>
      <c r="E817" s="33" t="s">
        <v>71</v>
      </c>
      <c r="F817" s="33" t="s">
        <v>57</v>
      </c>
      <c r="G817" s="33" t="s">
        <v>57</v>
      </c>
      <c r="H817" s="71" t="s">
        <v>72</v>
      </c>
      <c r="I817" s="33" t="s">
        <v>3027</v>
      </c>
      <c r="J817" s="33" t="s">
        <v>3028</v>
      </c>
      <c r="K817" s="33" t="s">
        <v>3319</v>
      </c>
      <c r="L817" s="32">
        <v>5</v>
      </c>
      <c r="M817" s="32">
        <v>1500</v>
      </c>
      <c r="N817" s="33"/>
      <c r="O817" s="32" t="s">
        <v>469</v>
      </c>
      <c r="P817" s="33"/>
      <c r="Q817" s="26" t="s">
        <v>16</v>
      </c>
      <c r="R817" s="24">
        <v>0</v>
      </c>
    </row>
    <row r="818" spans="1:18" ht="21" customHeight="1" x14ac:dyDescent="0.25">
      <c r="A818" s="32" t="s">
        <v>2816</v>
      </c>
      <c r="B818" s="32" t="s">
        <v>16</v>
      </c>
      <c r="C818" s="33" t="s">
        <v>15</v>
      </c>
      <c r="D818" s="33" t="s">
        <v>72</v>
      </c>
      <c r="E818" s="33" t="s">
        <v>71</v>
      </c>
      <c r="F818" s="33" t="s">
        <v>57</v>
      </c>
      <c r="G818" s="33" t="s">
        <v>57</v>
      </c>
      <c r="H818" s="71" t="s">
        <v>72</v>
      </c>
      <c r="I818" s="33" t="s">
        <v>3029</v>
      </c>
      <c r="J818" s="33" t="s">
        <v>3030</v>
      </c>
      <c r="K818" s="33" t="s">
        <v>4194</v>
      </c>
      <c r="L818" s="32">
        <v>3</v>
      </c>
      <c r="M818" s="32">
        <v>900</v>
      </c>
      <c r="N818" s="33"/>
      <c r="O818" s="32" t="s">
        <v>469</v>
      </c>
      <c r="P818" s="33"/>
      <c r="Q818" s="26" t="s">
        <v>16</v>
      </c>
      <c r="R818" s="24">
        <v>0</v>
      </c>
    </row>
    <row r="819" spans="1:18" ht="21" customHeight="1" x14ac:dyDescent="0.25">
      <c r="A819" s="32" t="s">
        <v>2817</v>
      </c>
      <c r="B819" s="32" t="s">
        <v>16</v>
      </c>
      <c r="C819" s="33" t="s">
        <v>15</v>
      </c>
      <c r="D819" s="33" t="s">
        <v>72</v>
      </c>
      <c r="E819" s="33" t="s">
        <v>71</v>
      </c>
      <c r="F819" s="33" t="s">
        <v>57</v>
      </c>
      <c r="G819" s="33" t="s">
        <v>57</v>
      </c>
      <c r="H819" s="71" t="s">
        <v>72</v>
      </c>
      <c r="I819" s="33" t="s">
        <v>3031</v>
      </c>
      <c r="J819" s="33" t="s">
        <v>3032</v>
      </c>
      <c r="K819" s="33" t="s">
        <v>4195</v>
      </c>
      <c r="L819" s="32">
        <v>5</v>
      </c>
      <c r="M819" s="32">
        <v>1500</v>
      </c>
      <c r="N819" s="33"/>
      <c r="O819" s="32" t="s">
        <v>469</v>
      </c>
      <c r="P819" s="33"/>
      <c r="Q819" s="26" t="s">
        <v>16</v>
      </c>
      <c r="R819" s="24">
        <v>0</v>
      </c>
    </row>
    <row r="820" spans="1:18" ht="21" customHeight="1" x14ac:dyDescent="0.25">
      <c r="A820" s="32" t="s">
        <v>2818</v>
      </c>
      <c r="B820" s="32" t="s">
        <v>16</v>
      </c>
      <c r="C820" s="33" t="s">
        <v>15</v>
      </c>
      <c r="D820" s="33" t="s">
        <v>72</v>
      </c>
      <c r="E820" s="33" t="s">
        <v>71</v>
      </c>
      <c r="F820" s="33" t="s">
        <v>57</v>
      </c>
      <c r="G820" s="33" t="s">
        <v>57</v>
      </c>
      <c r="H820" s="71" t="s">
        <v>72</v>
      </c>
      <c r="I820" s="33" t="s">
        <v>3033</v>
      </c>
      <c r="J820" s="33" t="s">
        <v>3034</v>
      </c>
      <c r="K820" s="33" t="s">
        <v>3658</v>
      </c>
      <c r="L820" s="32">
        <v>8</v>
      </c>
      <c r="M820" s="32">
        <v>2400</v>
      </c>
      <c r="N820" s="33"/>
      <c r="O820" s="32" t="s">
        <v>469</v>
      </c>
      <c r="P820" s="33"/>
      <c r="Q820" s="26" t="s">
        <v>16</v>
      </c>
      <c r="R820" s="24">
        <v>0</v>
      </c>
    </row>
    <row r="821" spans="1:18" ht="21" customHeight="1" x14ac:dyDescent="0.25">
      <c r="A821" s="32" t="s">
        <v>2819</v>
      </c>
      <c r="B821" s="32" t="s">
        <v>16</v>
      </c>
      <c r="C821" s="33" t="s">
        <v>15</v>
      </c>
      <c r="D821" s="33" t="s">
        <v>72</v>
      </c>
      <c r="E821" s="33" t="s">
        <v>71</v>
      </c>
      <c r="F821" s="33" t="s">
        <v>57</v>
      </c>
      <c r="G821" s="33" t="s">
        <v>57</v>
      </c>
      <c r="H821" s="71" t="s">
        <v>72</v>
      </c>
      <c r="I821" s="33" t="s">
        <v>3036</v>
      </c>
      <c r="J821" s="33" t="s">
        <v>3037</v>
      </c>
      <c r="K821" s="33" t="s">
        <v>4196</v>
      </c>
      <c r="L821" s="32">
        <v>3</v>
      </c>
      <c r="M821" s="32">
        <v>900</v>
      </c>
      <c r="N821" s="33"/>
      <c r="O821" s="32" t="s">
        <v>469</v>
      </c>
      <c r="P821" s="33"/>
      <c r="Q821" s="26" t="s">
        <v>16</v>
      </c>
      <c r="R821" s="24">
        <v>0</v>
      </c>
    </row>
    <row r="822" spans="1:18" ht="21" customHeight="1" x14ac:dyDescent="0.25">
      <c r="A822" s="32" t="s">
        <v>2820</v>
      </c>
      <c r="B822" s="32" t="s">
        <v>16</v>
      </c>
      <c r="C822" s="33" t="s">
        <v>15</v>
      </c>
      <c r="D822" s="33" t="s">
        <v>72</v>
      </c>
      <c r="E822" s="33" t="s">
        <v>71</v>
      </c>
      <c r="F822" s="33" t="s">
        <v>57</v>
      </c>
      <c r="G822" s="33" t="s">
        <v>57</v>
      </c>
      <c r="H822" s="71" t="s">
        <v>72</v>
      </c>
      <c r="I822" s="33" t="s">
        <v>3039</v>
      </c>
      <c r="J822" s="33" t="s">
        <v>3040</v>
      </c>
      <c r="K822" s="33" t="s">
        <v>4505</v>
      </c>
      <c r="L822" s="32">
        <v>3</v>
      </c>
      <c r="M822" s="32">
        <v>900</v>
      </c>
      <c r="N822" s="33"/>
      <c r="O822" s="32" t="s">
        <v>469</v>
      </c>
      <c r="P822" s="33"/>
      <c r="Q822" s="26" t="s">
        <v>16</v>
      </c>
      <c r="R822" s="24">
        <v>0</v>
      </c>
    </row>
    <row r="823" spans="1:18" ht="21" customHeight="1" x14ac:dyDescent="0.25">
      <c r="A823" s="32" t="s">
        <v>145</v>
      </c>
      <c r="B823" s="32" t="s">
        <v>16</v>
      </c>
      <c r="C823" s="33" t="s">
        <v>15</v>
      </c>
      <c r="D823" s="33" t="s">
        <v>72</v>
      </c>
      <c r="E823" s="33" t="s">
        <v>71</v>
      </c>
      <c r="F823" s="33" t="s">
        <v>57</v>
      </c>
      <c r="G823" s="33" t="s">
        <v>57</v>
      </c>
      <c r="H823" s="71" t="s">
        <v>72</v>
      </c>
      <c r="I823" s="33" t="s">
        <v>3041</v>
      </c>
      <c r="J823" s="33" t="s">
        <v>3042</v>
      </c>
      <c r="K823" s="33" t="s">
        <v>4197</v>
      </c>
      <c r="L823" s="32">
        <v>6</v>
      </c>
      <c r="M823" s="32">
        <v>1800</v>
      </c>
      <c r="N823" s="33"/>
      <c r="O823" s="32" t="s">
        <v>469</v>
      </c>
      <c r="P823" s="33"/>
      <c r="Q823" s="26" t="s">
        <v>16</v>
      </c>
      <c r="R823" s="24">
        <v>0</v>
      </c>
    </row>
    <row r="824" spans="1:18" ht="21" customHeight="1" x14ac:dyDescent="0.25">
      <c r="A824" s="32" t="s">
        <v>2821</v>
      </c>
      <c r="B824" s="32" t="s">
        <v>16</v>
      </c>
      <c r="C824" s="33" t="s">
        <v>15</v>
      </c>
      <c r="D824" s="33" t="s">
        <v>72</v>
      </c>
      <c r="E824" s="33" t="s">
        <v>71</v>
      </c>
      <c r="F824" s="33" t="s">
        <v>57</v>
      </c>
      <c r="G824" s="33" t="s">
        <v>57</v>
      </c>
      <c r="H824" s="71" t="s">
        <v>72</v>
      </c>
      <c r="I824" s="33" t="s">
        <v>3044</v>
      </c>
      <c r="J824" s="33" t="s">
        <v>3045</v>
      </c>
      <c r="K824" s="33" t="s">
        <v>4506</v>
      </c>
      <c r="L824" s="32">
        <v>3</v>
      </c>
      <c r="M824" s="32">
        <v>900</v>
      </c>
      <c r="N824" s="33"/>
      <c r="O824" s="32" t="s">
        <v>469</v>
      </c>
      <c r="P824" s="33"/>
      <c r="Q824" s="26" t="s">
        <v>16</v>
      </c>
      <c r="R824" s="24">
        <v>0</v>
      </c>
    </row>
    <row r="825" spans="1:18" ht="21" customHeight="1" x14ac:dyDescent="0.25">
      <c r="A825" s="32" t="s">
        <v>2822</v>
      </c>
      <c r="B825" s="32" t="s">
        <v>16</v>
      </c>
      <c r="C825" s="33" t="s">
        <v>15</v>
      </c>
      <c r="D825" s="33" t="s">
        <v>72</v>
      </c>
      <c r="E825" s="33" t="s">
        <v>71</v>
      </c>
      <c r="F825" s="33" t="s">
        <v>57</v>
      </c>
      <c r="G825" s="33" t="s">
        <v>57</v>
      </c>
      <c r="H825" s="71" t="s">
        <v>72</v>
      </c>
      <c r="I825" s="33" t="s">
        <v>3046</v>
      </c>
      <c r="J825" s="33" t="s">
        <v>3047</v>
      </c>
      <c r="K825" s="33" t="s">
        <v>4507</v>
      </c>
      <c r="L825" s="32">
        <v>4</v>
      </c>
      <c r="M825" s="32">
        <v>1200</v>
      </c>
      <c r="N825" s="33"/>
      <c r="O825" s="32" t="s">
        <v>469</v>
      </c>
      <c r="P825" s="33"/>
      <c r="Q825" s="26" t="s">
        <v>16</v>
      </c>
      <c r="R825" s="24">
        <v>0</v>
      </c>
    </row>
    <row r="826" spans="1:18" ht="21" customHeight="1" x14ac:dyDescent="0.25">
      <c r="A826" s="32" t="s">
        <v>2823</v>
      </c>
      <c r="B826" s="32" t="s">
        <v>16</v>
      </c>
      <c r="C826" s="33" t="s">
        <v>15</v>
      </c>
      <c r="D826" s="33" t="s">
        <v>72</v>
      </c>
      <c r="E826" s="33" t="s">
        <v>71</v>
      </c>
      <c r="F826" s="33" t="s">
        <v>57</v>
      </c>
      <c r="G826" s="33" t="s">
        <v>57</v>
      </c>
      <c r="H826" s="71" t="s">
        <v>72</v>
      </c>
      <c r="I826" s="33" t="s">
        <v>3049</v>
      </c>
      <c r="J826" s="33" t="s">
        <v>93</v>
      </c>
      <c r="K826" s="33" t="s">
        <v>4198</v>
      </c>
      <c r="L826" s="32">
        <v>3</v>
      </c>
      <c r="M826" s="32">
        <v>900</v>
      </c>
      <c r="N826" s="33"/>
      <c r="O826" s="32" t="s">
        <v>469</v>
      </c>
      <c r="P826" s="33"/>
      <c r="Q826" s="26" t="s">
        <v>16</v>
      </c>
      <c r="R826" s="24">
        <v>0</v>
      </c>
    </row>
    <row r="827" spans="1:18" ht="21" customHeight="1" x14ac:dyDescent="0.25">
      <c r="A827" s="32" t="s">
        <v>2824</v>
      </c>
      <c r="B827" s="32" t="s">
        <v>16</v>
      </c>
      <c r="C827" s="33" t="s">
        <v>15</v>
      </c>
      <c r="D827" s="33" t="s">
        <v>72</v>
      </c>
      <c r="E827" s="33" t="s">
        <v>71</v>
      </c>
      <c r="F827" s="33" t="s">
        <v>57</v>
      </c>
      <c r="G827" s="33" t="s">
        <v>57</v>
      </c>
      <c r="H827" s="71" t="s">
        <v>72</v>
      </c>
      <c r="I827" s="33" t="s">
        <v>3050</v>
      </c>
      <c r="J827" s="33" t="s">
        <v>101</v>
      </c>
      <c r="K827" s="33" t="s">
        <v>4199</v>
      </c>
      <c r="L827" s="32">
        <v>2</v>
      </c>
      <c r="M827" s="32">
        <v>600</v>
      </c>
      <c r="N827" s="33"/>
      <c r="O827" s="32" t="s">
        <v>469</v>
      </c>
      <c r="P827" s="33"/>
      <c r="Q827" s="26" t="s">
        <v>16</v>
      </c>
      <c r="R827" s="24">
        <v>0</v>
      </c>
    </row>
    <row r="828" spans="1:18" ht="21" customHeight="1" x14ac:dyDescent="0.25">
      <c r="A828" s="32" t="s">
        <v>2825</v>
      </c>
      <c r="B828" s="32" t="s">
        <v>16</v>
      </c>
      <c r="C828" s="33" t="s">
        <v>15</v>
      </c>
      <c r="D828" s="33" t="s">
        <v>72</v>
      </c>
      <c r="E828" s="33" t="s">
        <v>71</v>
      </c>
      <c r="F828" s="33" t="s">
        <v>57</v>
      </c>
      <c r="G828" s="33" t="s">
        <v>57</v>
      </c>
      <c r="H828" s="71" t="s">
        <v>72</v>
      </c>
      <c r="I828" s="33" t="s">
        <v>3051</v>
      </c>
      <c r="J828" s="33" t="s">
        <v>102</v>
      </c>
      <c r="K828" s="33" t="s">
        <v>4508</v>
      </c>
      <c r="L828" s="32">
        <v>3</v>
      </c>
      <c r="M828" s="32">
        <v>900</v>
      </c>
      <c r="N828" s="33"/>
      <c r="O828" s="32" t="s">
        <v>469</v>
      </c>
      <c r="P828" s="33"/>
      <c r="Q828" s="26" t="s">
        <v>16</v>
      </c>
      <c r="R828" s="24">
        <v>0</v>
      </c>
    </row>
    <row r="829" spans="1:18" ht="21" customHeight="1" x14ac:dyDescent="0.25">
      <c r="A829" s="32" t="s">
        <v>2826</v>
      </c>
      <c r="B829" s="32" t="s">
        <v>16</v>
      </c>
      <c r="C829" s="33" t="s">
        <v>15</v>
      </c>
      <c r="D829" s="33" t="s">
        <v>72</v>
      </c>
      <c r="E829" s="33" t="s">
        <v>71</v>
      </c>
      <c r="F829" s="33" t="s">
        <v>57</v>
      </c>
      <c r="G829" s="33" t="s">
        <v>57</v>
      </c>
      <c r="H829" s="71" t="s">
        <v>72</v>
      </c>
      <c r="I829" s="33" t="s">
        <v>3052</v>
      </c>
      <c r="J829" s="33" t="s">
        <v>103</v>
      </c>
      <c r="K829" s="33" t="s">
        <v>3053</v>
      </c>
      <c r="L829" s="32">
        <v>2</v>
      </c>
      <c r="M829" s="32">
        <v>600</v>
      </c>
      <c r="N829" s="33"/>
      <c r="O829" s="32" t="s">
        <v>469</v>
      </c>
      <c r="P829" s="33"/>
      <c r="Q829" s="26" t="s">
        <v>16</v>
      </c>
      <c r="R829" s="24">
        <v>0</v>
      </c>
    </row>
    <row r="830" spans="1:18" ht="21" customHeight="1" x14ac:dyDescent="0.25">
      <c r="A830" s="32" t="s">
        <v>2827</v>
      </c>
      <c r="B830" s="32" t="s">
        <v>16</v>
      </c>
      <c r="C830" s="33" t="s">
        <v>15</v>
      </c>
      <c r="D830" s="33" t="s">
        <v>72</v>
      </c>
      <c r="E830" s="33" t="s">
        <v>71</v>
      </c>
      <c r="F830" s="33" t="s">
        <v>57</v>
      </c>
      <c r="G830" s="33" t="s">
        <v>57</v>
      </c>
      <c r="H830" s="71" t="s">
        <v>72</v>
      </c>
      <c r="I830" s="33" t="s">
        <v>3054</v>
      </c>
      <c r="J830" s="33" t="s">
        <v>3055</v>
      </c>
      <c r="K830" s="33" t="s">
        <v>4509</v>
      </c>
      <c r="L830" s="32">
        <v>3</v>
      </c>
      <c r="M830" s="32">
        <v>900</v>
      </c>
      <c r="N830" s="33"/>
      <c r="O830" s="32" t="s">
        <v>469</v>
      </c>
      <c r="P830" s="33"/>
      <c r="Q830" s="26" t="s">
        <v>16</v>
      </c>
      <c r="R830" s="24">
        <v>0</v>
      </c>
    </row>
    <row r="831" spans="1:18" ht="21" customHeight="1" x14ac:dyDescent="0.25">
      <c r="A831" s="32" t="s">
        <v>2828</v>
      </c>
      <c r="B831" s="32" t="s">
        <v>16</v>
      </c>
      <c r="C831" s="33" t="s">
        <v>15</v>
      </c>
      <c r="D831" s="33" t="s">
        <v>72</v>
      </c>
      <c r="E831" s="33" t="s">
        <v>71</v>
      </c>
      <c r="F831" s="33" t="s">
        <v>57</v>
      </c>
      <c r="G831" s="33" t="s">
        <v>57</v>
      </c>
      <c r="H831" s="71" t="s">
        <v>72</v>
      </c>
      <c r="I831" s="33" t="s">
        <v>3056</v>
      </c>
      <c r="J831" s="33" t="s">
        <v>3057</v>
      </c>
      <c r="K831" s="33" t="s">
        <v>4200</v>
      </c>
      <c r="L831" s="32">
        <v>3</v>
      </c>
      <c r="M831" s="32">
        <v>900</v>
      </c>
      <c r="N831" s="33"/>
      <c r="O831" s="32" t="s">
        <v>469</v>
      </c>
      <c r="P831" s="33"/>
      <c r="Q831" s="26" t="s">
        <v>16</v>
      </c>
      <c r="R831" s="24">
        <v>0</v>
      </c>
    </row>
    <row r="832" spans="1:18" ht="21" customHeight="1" x14ac:dyDescent="0.25">
      <c r="A832" s="32" t="s">
        <v>146</v>
      </c>
      <c r="B832" s="32" t="s">
        <v>16</v>
      </c>
      <c r="C832" s="33" t="s">
        <v>15</v>
      </c>
      <c r="D832" s="33" t="s">
        <v>72</v>
      </c>
      <c r="E832" s="33" t="s">
        <v>71</v>
      </c>
      <c r="F832" s="33" t="s">
        <v>57</v>
      </c>
      <c r="G832" s="33" t="s">
        <v>57</v>
      </c>
      <c r="H832" s="71" t="s">
        <v>72</v>
      </c>
      <c r="I832" s="33" t="s">
        <v>3058</v>
      </c>
      <c r="J832" s="33" t="s">
        <v>3059</v>
      </c>
      <c r="K832" s="33" t="s">
        <v>4201</v>
      </c>
      <c r="L832" s="32">
        <v>3</v>
      </c>
      <c r="M832" s="32">
        <v>900</v>
      </c>
      <c r="N832" s="33"/>
      <c r="O832" s="32" t="s">
        <v>469</v>
      </c>
      <c r="P832" s="33"/>
      <c r="Q832" s="26" t="s">
        <v>16</v>
      </c>
      <c r="R832" s="24">
        <v>0</v>
      </c>
    </row>
    <row r="833" spans="1:18" ht="21" customHeight="1" x14ac:dyDescent="0.25">
      <c r="A833" s="32" t="s">
        <v>2829</v>
      </c>
      <c r="B833" s="32" t="s">
        <v>16</v>
      </c>
      <c r="C833" s="33" t="s">
        <v>15</v>
      </c>
      <c r="D833" s="33" t="s">
        <v>72</v>
      </c>
      <c r="E833" s="33" t="s">
        <v>71</v>
      </c>
      <c r="F833" s="33" t="s">
        <v>57</v>
      </c>
      <c r="G833" s="33" t="s">
        <v>57</v>
      </c>
      <c r="H833" s="71" t="s">
        <v>72</v>
      </c>
      <c r="I833" s="33" t="s">
        <v>3060</v>
      </c>
      <c r="J833" s="33" t="s">
        <v>3061</v>
      </c>
      <c r="K833" s="33" t="s">
        <v>4202</v>
      </c>
      <c r="L833" s="32">
        <v>2</v>
      </c>
      <c r="M833" s="32">
        <v>600</v>
      </c>
      <c r="N833" s="33"/>
      <c r="O833" s="32" t="s">
        <v>469</v>
      </c>
      <c r="P833" s="33"/>
      <c r="Q833" s="26" t="s">
        <v>16</v>
      </c>
      <c r="R833" s="24">
        <v>0</v>
      </c>
    </row>
    <row r="834" spans="1:18" ht="21" customHeight="1" x14ac:dyDescent="0.25">
      <c r="A834" s="32" t="s">
        <v>2830</v>
      </c>
      <c r="B834" s="32" t="s">
        <v>16</v>
      </c>
      <c r="C834" s="33" t="s">
        <v>15</v>
      </c>
      <c r="D834" s="33" t="s">
        <v>72</v>
      </c>
      <c r="E834" s="33" t="s">
        <v>71</v>
      </c>
      <c r="F834" s="33" t="s">
        <v>57</v>
      </c>
      <c r="G834" s="33" t="s">
        <v>57</v>
      </c>
      <c r="H834" s="71" t="s">
        <v>72</v>
      </c>
      <c r="I834" s="33" t="s">
        <v>3062</v>
      </c>
      <c r="J834" s="33" t="s">
        <v>3063</v>
      </c>
      <c r="K834" s="33" t="s">
        <v>4203</v>
      </c>
      <c r="L834" s="32">
        <v>3</v>
      </c>
      <c r="M834" s="32">
        <v>900</v>
      </c>
      <c r="N834" s="33"/>
      <c r="O834" s="32" t="s">
        <v>469</v>
      </c>
      <c r="P834" s="33"/>
      <c r="Q834" s="26" t="s">
        <v>16</v>
      </c>
      <c r="R834" s="24">
        <v>0</v>
      </c>
    </row>
    <row r="835" spans="1:18" ht="21" customHeight="1" x14ac:dyDescent="0.25">
      <c r="A835" s="32" t="s">
        <v>2831</v>
      </c>
      <c r="B835" s="32" t="s">
        <v>16</v>
      </c>
      <c r="C835" s="33" t="s">
        <v>15</v>
      </c>
      <c r="D835" s="33" t="s">
        <v>72</v>
      </c>
      <c r="E835" s="33" t="s">
        <v>71</v>
      </c>
      <c r="F835" s="33" t="s">
        <v>57</v>
      </c>
      <c r="G835" s="33" t="s">
        <v>57</v>
      </c>
      <c r="H835" s="71" t="s">
        <v>72</v>
      </c>
      <c r="I835" s="33" t="s">
        <v>3064</v>
      </c>
      <c r="J835" s="33" t="s">
        <v>3065</v>
      </c>
      <c r="K835" s="33" t="s">
        <v>4204</v>
      </c>
      <c r="L835" s="32">
        <v>3</v>
      </c>
      <c r="M835" s="32">
        <v>900</v>
      </c>
      <c r="N835" s="33"/>
      <c r="O835" s="32" t="s">
        <v>469</v>
      </c>
      <c r="P835" s="33"/>
      <c r="Q835" s="26" t="s">
        <v>16</v>
      </c>
      <c r="R835" s="24">
        <v>0</v>
      </c>
    </row>
    <row r="836" spans="1:18" ht="21" customHeight="1" x14ac:dyDescent="0.25">
      <c r="A836" s="32" t="s">
        <v>2832</v>
      </c>
      <c r="B836" s="32" t="s">
        <v>16</v>
      </c>
      <c r="C836" s="33" t="s">
        <v>15</v>
      </c>
      <c r="D836" s="33" t="s">
        <v>72</v>
      </c>
      <c r="E836" s="33" t="s">
        <v>71</v>
      </c>
      <c r="F836" s="33" t="s">
        <v>57</v>
      </c>
      <c r="G836" s="33" t="s">
        <v>57</v>
      </c>
      <c r="H836" s="71" t="s">
        <v>72</v>
      </c>
      <c r="I836" s="33" t="s">
        <v>3066</v>
      </c>
      <c r="J836" s="33" t="s">
        <v>3067</v>
      </c>
      <c r="K836" s="33" t="s">
        <v>4194</v>
      </c>
      <c r="L836" s="32">
        <v>3</v>
      </c>
      <c r="M836" s="32">
        <v>900</v>
      </c>
      <c r="N836" s="33"/>
      <c r="O836" s="32" t="s">
        <v>469</v>
      </c>
      <c r="P836" s="33"/>
      <c r="Q836" s="26" t="s">
        <v>16</v>
      </c>
      <c r="R836" s="24">
        <v>0</v>
      </c>
    </row>
    <row r="837" spans="1:18" ht="21" customHeight="1" x14ac:dyDescent="0.25">
      <c r="A837" s="32" t="s">
        <v>2833</v>
      </c>
      <c r="B837" s="32" t="s">
        <v>16</v>
      </c>
      <c r="C837" s="33" t="s">
        <v>15</v>
      </c>
      <c r="D837" s="33" t="s">
        <v>72</v>
      </c>
      <c r="E837" s="33" t="s">
        <v>71</v>
      </c>
      <c r="F837" s="33" t="s">
        <v>57</v>
      </c>
      <c r="G837" s="33" t="s">
        <v>57</v>
      </c>
      <c r="H837" s="71" t="s">
        <v>72</v>
      </c>
      <c r="I837" s="33" t="s">
        <v>3068</v>
      </c>
      <c r="J837" s="33" t="s">
        <v>3069</v>
      </c>
      <c r="K837" s="33" t="s">
        <v>2992</v>
      </c>
      <c r="L837" s="32">
        <v>2</v>
      </c>
      <c r="M837" s="32">
        <v>600</v>
      </c>
      <c r="N837" s="33"/>
      <c r="O837" s="32" t="s">
        <v>469</v>
      </c>
      <c r="P837" s="33"/>
      <c r="Q837" s="26" t="s">
        <v>16</v>
      </c>
      <c r="R837" s="24">
        <v>0</v>
      </c>
    </row>
    <row r="838" spans="1:18" ht="21" customHeight="1" x14ac:dyDescent="0.25">
      <c r="A838" s="32" t="s">
        <v>2834</v>
      </c>
      <c r="B838" s="32" t="s">
        <v>16</v>
      </c>
      <c r="C838" s="33" t="s">
        <v>15</v>
      </c>
      <c r="D838" s="33" t="s">
        <v>72</v>
      </c>
      <c r="E838" s="33" t="s">
        <v>71</v>
      </c>
      <c r="F838" s="33" t="s">
        <v>57</v>
      </c>
      <c r="G838" s="33" t="s">
        <v>57</v>
      </c>
      <c r="H838" s="71" t="s">
        <v>72</v>
      </c>
      <c r="I838" s="33" t="s">
        <v>3070</v>
      </c>
      <c r="J838" s="33" t="s">
        <v>3071</v>
      </c>
      <c r="K838" s="33" t="s">
        <v>4205</v>
      </c>
      <c r="L838" s="32">
        <v>3</v>
      </c>
      <c r="M838" s="32">
        <v>900</v>
      </c>
      <c r="N838" s="33"/>
      <c r="O838" s="32" t="s">
        <v>469</v>
      </c>
      <c r="P838" s="33"/>
      <c r="Q838" s="26" t="s">
        <v>16</v>
      </c>
      <c r="R838" s="24">
        <v>0</v>
      </c>
    </row>
    <row r="839" spans="1:18" ht="21" customHeight="1" x14ac:dyDescent="0.25">
      <c r="A839" s="32" t="s">
        <v>2835</v>
      </c>
      <c r="B839" s="32" t="s">
        <v>16</v>
      </c>
      <c r="C839" s="33" t="s">
        <v>15</v>
      </c>
      <c r="D839" s="33" t="s">
        <v>72</v>
      </c>
      <c r="E839" s="33" t="s">
        <v>71</v>
      </c>
      <c r="F839" s="33" t="s">
        <v>57</v>
      </c>
      <c r="G839" s="33" t="s">
        <v>57</v>
      </c>
      <c r="H839" s="71" t="s">
        <v>72</v>
      </c>
      <c r="I839" s="33" t="s">
        <v>3072</v>
      </c>
      <c r="J839" s="33" t="s">
        <v>3073</v>
      </c>
      <c r="K839" s="33" t="s">
        <v>4206</v>
      </c>
      <c r="L839" s="32">
        <v>2</v>
      </c>
      <c r="M839" s="32">
        <v>600</v>
      </c>
      <c r="N839" s="33"/>
      <c r="O839" s="32" t="s">
        <v>469</v>
      </c>
      <c r="P839" s="33"/>
      <c r="Q839" s="26" t="s">
        <v>16</v>
      </c>
      <c r="R839" s="24">
        <v>0</v>
      </c>
    </row>
    <row r="840" spans="1:18" ht="21" customHeight="1" x14ac:dyDescent="0.25">
      <c r="A840" s="32" t="s">
        <v>2836</v>
      </c>
      <c r="B840" s="32" t="s">
        <v>16</v>
      </c>
      <c r="C840" s="33" t="s">
        <v>15</v>
      </c>
      <c r="D840" s="33" t="s">
        <v>72</v>
      </c>
      <c r="E840" s="33" t="s">
        <v>71</v>
      </c>
      <c r="F840" s="33" t="s">
        <v>57</v>
      </c>
      <c r="G840" s="33" t="s">
        <v>57</v>
      </c>
      <c r="H840" s="71" t="s">
        <v>72</v>
      </c>
      <c r="I840" s="33" t="s">
        <v>3074</v>
      </c>
      <c r="J840" s="33" t="s">
        <v>3075</v>
      </c>
      <c r="K840" s="33" t="s">
        <v>4207</v>
      </c>
      <c r="L840" s="32">
        <v>2</v>
      </c>
      <c r="M840" s="32">
        <v>600</v>
      </c>
      <c r="N840" s="33"/>
      <c r="O840" s="32" t="s">
        <v>469</v>
      </c>
      <c r="P840" s="33"/>
      <c r="Q840" s="26" t="s">
        <v>16</v>
      </c>
      <c r="R840" s="24">
        <v>0</v>
      </c>
    </row>
    <row r="841" spans="1:18" ht="21" customHeight="1" x14ac:dyDescent="0.25">
      <c r="A841" s="32" t="s">
        <v>147</v>
      </c>
      <c r="B841" s="32" t="s">
        <v>16</v>
      </c>
      <c r="C841" s="33" t="s">
        <v>15</v>
      </c>
      <c r="D841" s="33" t="s">
        <v>72</v>
      </c>
      <c r="E841" s="33" t="s">
        <v>71</v>
      </c>
      <c r="F841" s="33" t="s">
        <v>57</v>
      </c>
      <c r="G841" s="33" t="s">
        <v>57</v>
      </c>
      <c r="H841" s="71" t="s">
        <v>72</v>
      </c>
      <c r="I841" s="33" t="s">
        <v>3076</v>
      </c>
      <c r="J841" s="33" t="s">
        <v>3077</v>
      </c>
      <c r="K841" s="33" t="s">
        <v>4208</v>
      </c>
      <c r="L841" s="32">
        <v>2</v>
      </c>
      <c r="M841" s="32">
        <v>600</v>
      </c>
      <c r="N841" s="33"/>
      <c r="O841" s="32" t="s">
        <v>469</v>
      </c>
      <c r="P841" s="33"/>
      <c r="Q841" s="26" t="s">
        <v>16</v>
      </c>
      <c r="R841" s="24">
        <v>0</v>
      </c>
    </row>
    <row r="842" spans="1:18" ht="21" customHeight="1" x14ac:dyDescent="0.25">
      <c r="A842" s="32" t="s">
        <v>2837</v>
      </c>
      <c r="B842" s="32" t="s">
        <v>16</v>
      </c>
      <c r="C842" s="33" t="s">
        <v>15</v>
      </c>
      <c r="D842" s="33" t="s">
        <v>72</v>
      </c>
      <c r="E842" s="33" t="s">
        <v>71</v>
      </c>
      <c r="F842" s="33" t="s">
        <v>57</v>
      </c>
      <c r="G842" s="33" t="s">
        <v>57</v>
      </c>
      <c r="H842" s="71" t="s">
        <v>72</v>
      </c>
      <c r="I842" s="33" t="s">
        <v>3078</v>
      </c>
      <c r="J842" s="33" t="s">
        <v>3079</v>
      </c>
      <c r="K842" s="33" t="s">
        <v>4209</v>
      </c>
      <c r="L842" s="32">
        <v>4</v>
      </c>
      <c r="M842" s="32">
        <v>1200</v>
      </c>
      <c r="N842" s="33"/>
      <c r="O842" s="32" t="s">
        <v>469</v>
      </c>
      <c r="P842" s="33"/>
      <c r="Q842" s="26" t="s">
        <v>16</v>
      </c>
      <c r="R842" s="24">
        <v>0</v>
      </c>
    </row>
    <row r="843" spans="1:18" ht="21" customHeight="1" x14ac:dyDescent="0.25">
      <c r="A843" s="32" t="s">
        <v>2838</v>
      </c>
      <c r="B843" s="32" t="s">
        <v>16</v>
      </c>
      <c r="C843" s="33" t="s">
        <v>15</v>
      </c>
      <c r="D843" s="33" t="s">
        <v>72</v>
      </c>
      <c r="E843" s="33" t="s">
        <v>71</v>
      </c>
      <c r="F843" s="33" t="s">
        <v>57</v>
      </c>
      <c r="G843" s="33" t="s">
        <v>57</v>
      </c>
      <c r="H843" s="71" t="s">
        <v>72</v>
      </c>
      <c r="I843" s="33" t="s">
        <v>3080</v>
      </c>
      <c r="J843" s="33" t="s">
        <v>3081</v>
      </c>
      <c r="K843" s="33" t="s">
        <v>4210</v>
      </c>
      <c r="L843" s="32">
        <v>5</v>
      </c>
      <c r="M843" s="32">
        <v>1500</v>
      </c>
      <c r="N843" s="33"/>
      <c r="O843" s="32" t="s">
        <v>469</v>
      </c>
      <c r="P843" s="33"/>
      <c r="Q843" s="26" t="s">
        <v>16</v>
      </c>
      <c r="R843" s="24">
        <v>0</v>
      </c>
    </row>
    <row r="844" spans="1:18" ht="21" customHeight="1" x14ac:dyDescent="0.25">
      <c r="A844" s="32" t="s">
        <v>2839</v>
      </c>
      <c r="B844" s="32" t="s">
        <v>16</v>
      </c>
      <c r="C844" s="33" t="s">
        <v>15</v>
      </c>
      <c r="D844" s="33" t="s">
        <v>72</v>
      </c>
      <c r="E844" s="33" t="s">
        <v>71</v>
      </c>
      <c r="F844" s="33" t="s">
        <v>57</v>
      </c>
      <c r="G844" s="33" t="s">
        <v>57</v>
      </c>
      <c r="H844" s="71" t="s">
        <v>72</v>
      </c>
      <c r="I844" s="33" t="s">
        <v>3082</v>
      </c>
      <c r="J844" s="33" t="s">
        <v>3083</v>
      </c>
      <c r="K844" s="33" t="s">
        <v>4510</v>
      </c>
      <c r="L844" s="32">
        <v>14</v>
      </c>
      <c r="M844" s="32">
        <v>4200</v>
      </c>
      <c r="N844" s="33"/>
      <c r="O844" s="32" t="s">
        <v>469</v>
      </c>
      <c r="P844" s="33"/>
      <c r="Q844" s="26" t="s">
        <v>16</v>
      </c>
      <c r="R844" s="24">
        <v>0</v>
      </c>
    </row>
    <row r="845" spans="1:18" ht="21" customHeight="1" x14ac:dyDescent="0.25">
      <c r="A845" s="32" t="s">
        <v>148</v>
      </c>
      <c r="B845" s="32" t="s">
        <v>16</v>
      </c>
      <c r="C845" s="33" t="s">
        <v>15</v>
      </c>
      <c r="D845" s="33" t="s">
        <v>72</v>
      </c>
      <c r="E845" s="33" t="s">
        <v>71</v>
      </c>
      <c r="F845" s="33" t="s">
        <v>57</v>
      </c>
      <c r="G845" s="33" t="s">
        <v>57</v>
      </c>
      <c r="H845" s="71" t="s">
        <v>72</v>
      </c>
      <c r="I845" s="33" t="s">
        <v>3084</v>
      </c>
      <c r="J845" s="33" t="s">
        <v>3085</v>
      </c>
      <c r="K845" s="33" t="s">
        <v>4511</v>
      </c>
      <c r="L845" s="32">
        <v>7</v>
      </c>
      <c r="M845" s="32">
        <v>2100</v>
      </c>
      <c r="N845" s="33"/>
      <c r="O845" s="32" t="s">
        <v>469</v>
      </c>
      <c r="P845" s="33"/>
      <c r="Q845" s="26" t="s">
        <v>16</v>
      </c>
      <c r="R845" s="24">
        <v>0</v>
      </c>
    </row>
    <row r="846" spans="1:18" ht="21" customHeight="1" x14ac:dyDescent="0.25">
      <c r="A846" s="32" t="s">
        <v>149</v>
      </c>
      <c r="B846" s="32" t="s">
        <v>16</v>
      </c>
      <c r="C846" s="33" t="s">
        <v>15</v>
      </c>
      <c r="D846" s="33" t="s">
        <v>72</v>
      </c>
      <c r="E846" s="33" t="s">
        <v>71</v>
      </c>
      <c r="F846" s="33" t="s">
        <v>57</v>
      </c>
      <c r="G846" s="33" t="s">
        <v>57</v>
      </c>
      <c r="H846" s="71" t="s">
        <v>72</v>
      </c>
      <c r="I846" s="33" t="s">
        <v>3086</v>
      </c>
      <c r="J846" s="33" t="s">
        <v>3087</v>
      </c>
      <c r="K846" s="33" t="s">
        <v>3088</v>
      </c>
      <c r="L846" s="32">
        <v>5</v>
      </c>
      <c r="M846" s="32">
        <v>1500</v>
      </c>
      <c r="N846" s="33"/>
      <c r="O846" s="32" t="s">
        <v>469</v>
      </c>
      <c r="P846" s="33"/>
      <c r="Q846" s="26" t="s">
        <v>16</v>
      </c>
      <c r="R846" s="24">
        <v>0</v>
      </c>
    </row>
    <row r="847" spans="1:18" ht="21" customHeight="1" x14ac:dyDescent="0.25">
      <c r="A847" s="32" t="s">
        <v>2840</v>
      </c>
      <c r="B847" s="32" t="s">
        <v>16</v>
      </c>
      <c r="C847" s="33" t="s">
        <v>15</v>
      </c>
      <c r="D847" s="33" t="s">
        <v>72</v>
      </c>
      <c r="E847" s="33" t="s">
        <v>71</v>
      </c>
      <c r="F847" s="33" t="s">
        <v>57</v>
      </c>
      <c r="G847" s="33" t="s">
        <v>57</v>
      </c>
      <c r="H847" s="71" t="s">
        <v>72</v>
      </c>
      <c r="I847" s="33" t="s">
        <v>3089</v>
      </c>
      <c r="J847" s="33" t="s">
        <v>3090</v>
      </c>
      <c r="K847" s="33" t="s">
        <v>4211</v>
      </c>
      <c r="L847" s="32">
        <v>4</v>
      </c>
      <c r="M847" s="32">
        <v>1200</v>
      </c>
      <c r="N847" s="33"/>
      <c r="O847" s="32" t="s">
        <v>469</v>
      </c>
      <c r="P847" s="33"/>
      <c r="Q847" s="26" t="s">
        <v>16</v>
      </c>
      <c r="R847" s="24">
        <v>0</v>
      </c>
    </row>
    <row r="848" spans="1:18" ht="21" customHeight="1" x14ac:dyDescent="0.25">
      <c r="A848" s="32" t="s">
        <v>2841</v>
      </c>
      <c r="B848" s="32" t="s">
        <v>16</v>
      </c>
      <c r="C848" s="33" t="s">
        <v>15</v>
      </c>
      <c r="D848" s="33" t="s">
        <v>72</v>
      </c>
      <c r="E848" s="33" t="s">
        <v>71</v>
      </c>
      <c r="F848" s="33" t="s">
        <v>57</v>
      </c>
      <c r="G848" s="33" t="s">
        <v>57</v>
      </c>
      <c r="H848" s="71" t="s">
        <v>72</v>
      </c>
      <c r="I848" s="33" t="s">
        <v>3091</v>
      </c>
      <c r="J848" s="33" t="s">
        <v>3092</v>
      </c>
      <c r="K848" s="33" t="s">
        <v>4212</v>
      </c>
      <c r="L848" s="32">
        <v>4</v>
      </c>
      <c r="M848" s="32">
        <v>1200</v>
      </c>
      <c r="N848" s="33"/>
      <c r="O848" s="32" t="s">
        <v>469</v>
      </c>
      <c r="P848" s="33"/>
      <c r="Q848" s="26" t="s">
        <v>16</v>
      </c>
      <c r="R848" s="24">
        <v>0</v>
      </c>
    </row>
    <row r="849" spans="1:18" ht="21" customHeight="1" x14ac:dyDescent="0.25">
      <c r="A849" s="32" t="s">
        <v>2842</v>
      </c>
      <c r="B849" s="32" t="s">
        <v>16</v>
      </c>
      <c r="C849" s="33" t="s">
        <v>15</v>
      </c>
      <c r="D849" s="33" t="s">
        <v>72</v>
      </c>
      <c r="E849" s="33" t="s">
        <v>71</v>
      </c>
      <c r="F849" s="33" t="s">
        <v>57</v>
      </c>
      <c r="G849" s="33" t="s">
        <v>57</v>
      </c>
      <c r="H849" s="71" t="s">
        <v>72</v>
      </c>
      <c r="I849" s="33" t="s">
        <v>3093</v>
      </c>
      <c r="J849" s="33" t="s">
        <v>4512</v>
      </c>
      <c r="K849" s="33" t="s">
        <v>2992</v>
      </c>
      <c r="L849" s="32">
        <v>3</v>
      </c>
      <c r="M849" s="32">
        <v>900</v>
      </c>
      <c r="N849" s="33"/>
      <c r="O849" s="32" t="s">
        <v>469</v>
      </c>
      <c r="P849" s="33"/>
      <c r="Q849" s="26" t="s">
        <v>16</v>
      </c>
      <c r="R849" s="24">
        <v>0</v>
      </c>
    </row>
    <row r="850" spans="1:18" ht="21" customHeight="1" x14ac:dyDescent="0.25">
      <c r="A850" s="32" t="s">
        <v>150</v>
      </c>
      <c r="B850" s="32" t="s">
        <v>16</v>
      </c>
      <c r="C850" s="33" t="s">
        <v>15</v>
      </c>
      <c r="D850" s="33" t="s">
        <v>72</v>
      </c>
      <c r="E850" s="33" t="s">
        <v>71</v>
      </c>
      <c r="F850" s="33" t="s">
        <v>57</v>
      </c>
      <c r="G850" s="33" t="s">
        <v>57</v>
      </c>
      <c r="H850" s="71" t="s">
        <v>72</v>
      </c>
      <c r="I850" s="33" t="s">
        <v>3094</v>
      </c>
      <c r="J850" s="33" t="s">
        <v>3095</v>
      </c>
      <c r="K850" s="33" t="s">
        <v>4213</v>
      </c>
      <c r="L850" s="32">
        <v>3</v>
      </c>
      <c r="M850" s="32">
        <v>900</v>
      </c>
      <c r="N850" s="33"/>
      <c r="O850" s="32" t="s">
        <v>469</v>
      </c>
      <c r="P850" s="33"/>
      <c r="Q850" s="26" t="s">
        <v>16</v>
      </c>
      <c r="R850" s="24">
        <v>0</v>
      </c>
    </row>
    <row r="851" spans="1:18" ht="21" customHeight="1" x14ac:dyDescent="0.25">
      <c r="A851" s="32" t="s">
        <v>2843</v>
      </c>
      <c r="B851" s="32" t="s">
        <v>16</v>
      </c>
      <c r="C851" s="33" t="s">
        <v>15</v>
      </c>
      <c r="D851" s="33" t="s">
        <v>72</v>
      </c>
      <c r="E851" s="33" t="s">
        <v>71</v>
      </c>
      <c r="F851" s="33" t="s">
        <v>57</v>
      </c>
      <c r="G851" s="33" t="s">
        <v>57</v>
      </c>
      <c r="H851" s="71" t="s">
        <v>72</v>
      </c>
      <c r="I851" s="33" t="s">
        <v>3096</v>
      </c>
      <c r="J851" s="33" t="s">
        <v>4513</v>
      </c>
      <c r="K851" s="33" t="s">
        <v>4214</v>
      </c>
      <c r="L851" s="32">
        <v>9</v>
      </c>
      <c r="M851" s="32">
        <v>2700</v>
      </c>
      <c r="N851" s="33"/>
      <c r="O851" s="32" t="s">
        <v>469</v>
      </c>
      <c r="P851" s="33"/>
      <c r="Q851" s="26" t="s">
        <v>16</v>
      </c>
      <c r="R851" s="24">
        <v>0</v>
      </c>
    </row>
    <row r="852" spans="1:18" ht="21" customHeight="1" x14ac:dyDescent="0.25">
      <c r="A852" s="32" t="s">
        <v>2844</v>
      </c>
      <c r="B852" s="32" t="s">
        <v>16</v>
      </c>
      <c r="C852" s="33" t="s">
        <v>15</v>
      </c>
      <c r="D852" s="33" t="s">
        <v>72</v>
      </c>
      <c r="E852" s="33" t="s">
        <v>71</v>
      </c>
      <c r="F852" s="33" t="s">
        <v>57</v>
      </c>
      <c r="G852" s="33" t="s">
        <v>57</v>
      </c>
      <c r="H852" s="71" t="s">
        <v>72</v>
      </c>
      <c r="I852" s="33" t="s">
        <v>3097</v>
      </c>
      <c r="J852" s="33" t="s">
        <v>3098</v>
      </c>
      <c r="K852" s="33" t="s">
        <v>4215</v>
      </c>
      <c r="L852" s="32">
        <v>4</v>
      </c>
      <c r="M852" s="32">
        <v>1200</v>
      </c>
      <c r="N852" s="33"/>
      <c r="O852" s="32" t="s">
        <v>469</v>
      </c>
      <c r="P852" s="33"/>
      <c r="Q852" s="26" t="s">
        <v>16</v>
      </c>
      <c r="R852" s="24">
        <v>0</v>
      </c>
    </row>
    <row r="853" spans="1:18" ht="21" customHeight="1" x14ac:dyDescent="0.25">
      <c r="A853" s="32" t="s">
        <v>2845</v>
      </c>
      <c r="B853" s="32" t="s">
        <v>16</v>
      </c>
      <c r="C853" s="33" t="s">
        <v>15</v>
      </c>
      <c r="D853" s="33" t="s">
        <v>72</v>
      </c>
      <c r="E853" s="33" t="s">
        <v>71</v>
      </c>
      <c r="F853" s="33" t="s">
        <v>57</v>
      </c>
      <c r="G853" s="33" t="s">
        <v>57</v>
      </c>
      <c r="H853" s="71" t="s">
        <v>72</v>
      </c>
      <c r="I853" s="33" t="s">
        <v>3099</v>
      </c>
      <c r="J853" s="33" t="s">
        <v>350</v>
      </c>
      <c r="K853" s="33" t="s">
        <v>4216</v>
      </c>
      <c r="L853" s="32">
        <v>3</v>
      </c>
      <c r="M853" s="32">
        <v>900</v>
      </c>
      <c r="N853" s="33"/>
      <c r="O853" s="32" t="s">
        <v>469</v>
      </c>
      <c r="P853" s="33"/>
      <c r="Q853" s="26" t="s">
        <v>16</v>
      </c>
      <c r="R853" s="24">
        <v>0</v>
      </c>
    </row>
    <row r="854" spans="1:18" ht="21" customHeight="1" x14ac:dyDescent="0.25">
      <c r="A854" s="32" t="s">
        <v>2846</v>
      </c>
      <c r="B854" s="32" t="s">
        <v>16</v>
      </c>
      <c r="C854" s="33" t="s">
        <v>15</v>
      </c>
      <c r="D854" s="33" t="s">
        <v>72</v>
      </c>
      <c r="E854" s="33" t="s">
        <v>71</v>
      </c>
      <c r="F854" s="33" t="s">
        <v>57</v>
      </c>
      <c r="G854" s="33" t="s">
        <v>57</v>
      </c>
      <c r="H854" s="71" t="s">
        <v>72</v>
      </c>
      <c r="I854" s="33" t="s">
        <v>3100</v>
      </c>
      <c r="J854" s="33" t="s">
        <v>3101</v>
      </c>
      <c r="K854" s="33" t="s">
        <v>4217</v>
      </c>
      <c r="L854" s="32">
        <v>6</v>
      </c>
      <c r="M854" s="32">
        <v>1800</v>
      </c>
      <c r="N854" s="33"/>
      <c r="O854" s="32" t="s">
        <v>469</v>
      </c>
      <c r="P854" s="33"/>
      <c r="Q854" s="26" t="s">
        <v>16</v>
      </c>
      <c r="R854" s="24">
        <v>0</v>
      </c>
    </row>
    <row r="855" spans="1:18" ht="21" customHeight="1" x14ac:dyDescent="0.25">
      <c r="A855" s="32" t="s">
        <v>131</v>
      </c>
      <c r="B855" s="32" t="s">
        <v>16</v>
      </c>
      <c r="C855" s="33" t="s">
        <v>15</v>
      </c>
      <c r="D855" s="33" t="s">
        <v>72</v>
      </c>
      <c r="E855" s="33" t="s">
        <v>71</v>
      </c>
      <c r="F855" s="33" t="s">
        <v>57</v>
      </c>
      <c r="G855" s="33" t="s">
        <v>57</v>
      </c>
      <c r="H855" s="71" t="s">
        <v>72</v>
      </c>
      <c r="I855" s="33" t="s">
        <v>3102</v>
      </c>
      <c r="J855" s="33" t="s">
        <v>30</v>
      </c>
      <c r="K855" s="33" t="s">
        <v>777</v>
      </c>
      <c r="L855" s="32">
        <v>9</v>
      </c>
      <c r="M855" s="32">
        <v>2700</v>
      </c>
      <c r="N855" s="33"/>
      <c r="O855" s="32" t="s">
        <v>469</v>
      </c>
      <c r="P855" s="33"/>
      <c r="Q855" s="26" t="s">
        <v>16</v>
      </c>
      <c r="R855" s="24">
        <v>0</v>
      </c>
    </row>
    <row r="856" spans="1:18" ht="21" customHeight="1" x14ac:dyDescent="0.25">
      <c r="A856" s="32" t="s">
        <v>2847</v>
      </c>
      <c r="B856" s="32" t="s">
        <v>16</v>
      </c>
      <c r="C856" s="33" t="s">
        <v>15</v>
      </c>
      <c r="D856" s="33" t="s">
        <v>72</v>
      </c>
      <c r="E856" s="33" t="s">
        <v>71</v>
      </c>
      <c r="F856" s="33" t="s">
        <v>57</v>
      </c>
      <c r="G856" s="33" t="s">
        <v>57</v>
      </c>
      <c r="H856" s="71" t="s">
        <v>72</v>
      </c>
      <c r="I856" s="33" t="s">
        <v>3103</v>
      </c>
      <c r="J856" s="33" t="s">
        <v>3104</v>
      </c>
      <c r="K856" s="33" t="s">
        <v>4218</v>
      </c>
      <c r="L856" s="32">
        <v>2</v>
      </c>
      <c r="M856" s="32">
        <v>600</v>
      </c>
      <c r="N856" s="33"/>
      <c r="O856" s="32" t="s">
        <v>469</v>
      </c>
      <c r="P856" s="33"/>
      <c r="Q856" s="26" t="s">
        <v>16</v>
      </c>
      <c r="R856" s="24">
        <v>0</v>
      </c>
    </row>
    <row r="857" spans="1:18" ht="21" customHeight="1" x14ac:dyDescent="0.25">
      <c r="A857" s="32" t="s">
        <v>2848</v>
      </c>
      <c r="B857" s="32" t="s">
        <v>16</v>
      </c>
      <c r="C857" s="33" t="s">
        <v>15</v>
      </c>
      <c r="D857" s="33" t="s">
        <v>72</v>
      </c>
      <c r="E857" s="33" t="s">
        <v>71</v>
      </c>
      <c r="F857" s="33" t="s">
        <v>57</v>
      </c>
      <c r="G857" s="33" t="s">
        <v>57</v>
      </c>
      <c r="H857" s="71" t="s">
        <v>72</v>
      </c>
      <c r="I857" s="33" t="s">
        <v>3105</v>
      </c>
      <c r="J857" s="33" t="s">
        <v>3106</v>
      </c>
      <c r="K857" s="33" t="s">
        <v>4219</v>
      </c>
      <c r="L857" s="32">
        <v>2</v>
      </c>
      <c r="M857" s="32">
        <v>600</v>
      </c>
      <c r="N857" s="33"/>
      <c r="O857" s="32" t="s">
        <v>469</v>
      </c>
      <c r="P857" s="33"/>
      <c r="Q857" s="26" t="s">
        <v>16</v>
      </c>
      <c r="R857" s="24">
        <v>0</v>
      </c>
    </row>
    <row r="858" spans="1:18" ht="21" customHeight="1" x14ac:dyDescent="0.25">
      <c r="A858" s="32" t="s">
        <v>2849</v>
      </c>
      <c r="B858" s="32" t="s">
        <v>16</v>
      </c>
      <c r="C858" s="33" t="s">
        <v>15</v>
      </c>
      <c r="D858" s="33" t="s">
        <v>72</v>
      </c>
      <c r="E858" s="33" t="s">
        <v>71</v>
      </c>
      <c r="F858" s="33" t="s">
        <v>57</v>
      </c>
      <c r="G858" s="33" t="s">
        <v>57</v>
      </c>
      <c r="H858" s="71" t="s">
        <v>72</v>
      </c>
      <c r="I858" s="33" t="s">
        <v>3107</v>
      </c>
      <c r="J858" s="33" t="s">
        <v>3108</v>
      </c>
      <c r="K858" s="33" t="s">
        <v>4514</v>
      </c>
      <c r="L858" s="32">
        <v>3</v>
      </c>
      <c r="M858" s="32">
        <v>900</v>
      </c>
      <c r="N858" s="33"/>
      <c r="O858" s="32" t="s">
        <v>469</v>
      </c>
      <c r="P858" s="33"/>
      <c r="Q858" s="26" t="s">
        <v>16</v>
      </c>
      <c r="R858" s="24">
        <v>0</v>
      </c>
    </row>
    <row r="859" spans="1:18" ht="21" customHeight="1" x14ac:dyDescent="0.25">
      <c r="A859" s="32" t="s">
        <v>2850</v>
      </c>
      <c r="B859" s="32" t="s">
        <v>16</v>
      </c>
      <c r="C859" s="33" t="s">
        <v>15</v>
      </c>
      <c r="D859" s="33" t="s">
        <v>72</v>
      </c>
      <c r="E859" s="33" t="s">
        <v>71</v>
      </c>
      <c r="F859" s="33" t="s">
        <v>57</v>
      </c>
      <c r="G859" s="33" t="s">
        <v>57</v>
      </c>
      <c r="H859" s="71" t="s">
        <v>72</v>
      </c>
      <c r="I859" s="33" t="s">
        <v>3109</v>
      </c>
      <c r="J859" s="33" t="s">
        <v>3110</v>
      </c>
      <c r="K859" s="33" t="s">
        <v>4220</v>
      </c>
      <c r="L859" s="32">
        <v>6</v>
      </c>
      <c r="M859" s="32">
        <v>1800</v>
      </c>
      <c r="N859" s="33"/>
      <c r="O859" s="32" t="s">
        <v>469</v>
      </c>
      <c r="P859" s="33"/>
      <c r="Q859" s="26" t="s">
        <v>16</v>
      </c>
      <c r="R859" s="24">
        <v>0</v>
      </c>
    </row>
    <row r="860" spans="1:18" ht="21" customHeight="1" x14ac:dyDescent="0.25">
      <c r="A860" s="32" t="s">
        <v>2851</v>
      </c>
      <c r="B860" s="32" t="s">
        <v>16</v>
      </c>
      <c r="C860" s="33" t="s">
        <v>15</v>
      </c>
      <c r="D860" s="33" t="s">
        <v>72</v>
      </c>
      <c r="E860" s="33" t="s">
        <v>71</v>
      </c>
      <c r="F860" s="33" t="s">
        <v>57</v>
      </c>
      <c r="G860" s="33" t="s">
        <v>57</v>
      </c>
      <c r="H860" s="71" t="s">
        <v>72</v>
      </c>
      <c r="I860" s="33" t="s">
        <v>3111</v>
      </c>
      <c r="J860" s="33" t="s">
        <v>3112</v>
      </c>
      <c r="K860" s="33" t="s">
        <v>4221</v>
      </c>
      <c r="L860" s="32">
        <v>14</v>
      </c>
      <c r="M860" s="32">
        <v>4200</v>
      </c>
      <c r="N860" s="33"/>
      <c r="O860" s="32" t="s">
        <v>469</v>
      </c>
      <c r="P860" s="33"/>
      <c r="Q860" s="26" t="s">
        <v>16</v>
      </c>
      <c r="R860" s="24">
        <v>0</v>
      </c>
    </row>
    <row r="861" spans="1:18" ht="21" customHeight="1" x14ac:dyDescent="0.25">
      <c r="A861" s="32" t="s">
        <v>2852</v>
      </c>
      <c r="B861" s="32" t="s">
        <v>16</v>
      </c>
      <c r="C861" s="33" t="s">
        <v>15</v>
      </c>
      <c r="D861" s="33" t="s">
        <v>72</v>
      </c>
      <c r="E861" s="33" t="s">
        <v>71</v>
      </c>
      <c r="F861" s="33" t="s">
        <v>57</v>
      </c>
      <c r="G861" s="33" t="s">
        <v>57</v>
      </c>
      <c r="H861" s="71" t="s">
        <v>72</v>
      </c>
      <c r="I861" s="33" t="s">
        <v>3113</v>
      </c>
      <c r="J861" s="33" t="s">
        <v>2759</v>
      </c>
      <c r="K861" s="33" t="s">
        <v>4222</v>
      </c>
      <c r="L861" s="32">
        <v>6</v>
      </c>
      <c r="M861" s="32">
        <v>1800</v>
      </c>
      <c r="N861" s="33"/>
      <c r="O861" s="32" t="s">
        <v>469</v>
      </c>
      <c r="P861" s="33"/>
      <c r="Q861" s="26" t="s">
        <v>16</v>
      </c>
      <c r="R861" s="24">
        <v>0</v>
      </c>
    </row>
    <row r="862" spans="1:18" ht="21" customHeight="1" x14ac:dyDescent="0.25">
      <c r="A862" s="32" t="s">
        <v>2853</v>
      </c>
      <c r="B862" s="32" t="s">
        <v>16</v>
      </c>
      <c r="C862" s="33" t="s">
        <v>15</v>
      </c>
      <c r="D862" s="33" t="s">
        <v>72</v>
      </c>
      <c r="E862" s="33" t="s">
        <v>71</v>
      </c>
      <c r="F862" s="33" t="s">
        <v>57</v>
      </c>
      <c r="G862" s="33" t="s">
        <v>57</v>
      </c>
      <c r="H862" s="71" t="s">
        <v>72</v>
      </c>
      <c r="I862" s="33" t="s">
        <v>3114</v>
      </c>
      <c r="J862" s="33" t="s">
        <v>3115</v>
      </c>
      <c r="K862" s="33" t="s">
        <v>4223</v>
      </c>
      <c r="L862" s="32">
        <v>6</v>
      </c>
      <c r="M862" s="32">
        <v>1800</v>
      </c>
      <c r="N862" s="33"/>
      <c r="O862" s="32" t="s">
        <v>469</v>
      </c>
      <c r="P862" s="33"/>
      <c r="Q862" s="26" t="s">
        <v>16</v>
      </c>
      <c r="R862" s="24">
        <v>0</v>
      </c>
    </row>
    <row r="863" spans="1:18" ht="21" customHeight="1" x14ac:dyDescent="0.25">
      <c r="A863" s="32" t="s">
        <v>2854</v>
      </c>
      <c r="B863" s="32" t="s">
        <v>16</v>
      </c>
      <c r="C863" s="33" t="s">
        <v>15</v>
      </c>
      <c r="D863" s="33" t="s">
        <v>72</v>
      </c>
      <c r="E863" s="33" t="s">
        <v>71</v>
      </c>
      <c r="F863" s="33" t="s">
        <v>57</v>
      </c>
      <c r="G863" s="33" t="s">
        <v>57</v>
      </c>
      <c r="H863" s="71" t="s">
        <v>72</v>
      </c>
      <c r="I863" s="33" t="s">
        <v>3116</v>
      </c>
      <c r="J863" s="33" t="s">
        <v>3117</v>
      </c>
      <c r="K863" s="33" t="s">
        <v>4224</v>
      </c>
      <c r="L863" s="32">
        <v>6</v>
      </c>
      <c r="M863" s="32">
        <v>1800</v>
      </c>
      <c r="N863" s="33"/>
      <c r="O863" s="32" t="s">
        <v>469</v>
      </c>
      <c r="P863" s="33"/>
      <c r="Q863" s="26" t="s">
        <v>16</v>
      </c>
      <c r="R863" s="24">
        <v>0</v>
      </c>
    </row>
    <row r="864" spans="1:18" ht="21" customHeight="1" x14ac:dyDescent="0.25">
      <c r="A864" s="32" t="s">
        <v>132</v>
      </c>
      <c r="B864" s="32" t="s">
        <v>16</v>
      </c>
      <c r="C864" s="33" t="s">
        <v>15</v>
      </c>
      <c r="D864" s="33" t="s">
        <v>72</v>
      </c>
      <c r="E864" s="33" t="s">
        <v>71</v>
      </c>
      <c r="F864" s="33" t="s">
        <v>57</v>
      </c>
      <c r="G864" s="33" t="s">
        <v>57</v>
      </c>
      <c r="H864" s="71" t="s">
        <v>72</v>
      </c>
      <c r="I864" s="33" t="s">
        <v>3118</v>
      </c>
      <c r="J864" s="33" t="s">
        <v>3119</v>
      </c>
      <c r="K864" s="33" t="s">
        <v>4225</v>
      </c>
      <c r="L864" s="32">
        <v>18</v>
      </c>
      <c r="M864" s="32">
        <v>5400</v>
      </c>
      <c r="N864" s="33"/>
      <c r="O864" s="32" t="s">
        <v>469</v>
      </c>
      <c r="P864" s="33"/>
      <c r="Q864" s="26" t="s">
        <v>16</v>
      </c>
      <c r="R864" s="24">
        <v>0</v>
      </c>
    </row>
    <row r="865" spans="1:18" ht="21" customHeight="1" x14ac:dyDescent="0.25">
      <c r="A865" s="32" t="s">
        <v>133</v>
      </c>
      <c r="B865" s="32" t="s">
        <v>16</v>
      </c>
      <c r="C865" s="33" t="s">
        <v>15</v>
      </c>
      <c r="D865" s="33" t="s">
        <v>72</v>
      </c>
      <c r="E865" s="33" t="s">
        <v>71</v>
      </c>
      <c r="F865" s="33" t="s">
        <v>57</v>
      </c>
      <c r="G865" s="33" t="s">
        <v>57</v>
      </c>
      <c r="H865" s="71" t="s">
        <v>72</v>
      </c>
      <c r="I865" s="33" t="s">
        <v>3120</v>
      </c>
      <c r="J865" s="33" t="s">
        <v>3121</v>
      </c>
      <c r="K865" s="33" t="s">
        <v>4515</v>
      </c>
      <c r="L865" s="32">
        <v>4</v>
      </c>
      <c r="M865" s="32">
        <v>1200</v>
      </c>
      <c r="N865" s="33"/>
      <c r="O865" s="32" t="s">
        <v>469</v>
      </c>
      <c r="P865" s="33"/>
      <c r="Q865" s="26" t="s">
        <v>16</v>
      </c>
      <c r="R865" s="24">
        <v>0</v>
      </c>
    </row>
    <row r="866" spans="1:18" ht="21" customHeight="1" x14ac:dyDescent="0.25">
      <c r="A866" s="32" t="s">
        <v>2855</v>
      </c>
      <c r="B866" s="32" t="s">
        <v>16</v>
      </c>
      <c r="C866" s="33" t="s">
        <v>15</v>
      </c>
      <c r="D866" s="33" t="s">
        <v>72</v>
      </c>
      <c r="E866" s="33" t="s">
        <v>71</v>
      </c>
      <c r="F866" s="33" t="s">
        <v>57</v>
      </c>
      <c r="G866" s="33" t="s">
        <v>57</v>
      </c>
      <c r="H866" s="71" t="s">
        <v>72</v>
      </c>
      <c r="I866" s="33" t="s">
        <v>3122</v>
      </c>
      <c r="J866" s="33" t="s">
        <v>3123</v>
      </c>
      <c r="K866" s="33" t="s">
        <v>4226</v>
      </c>
      <c r="L866" s="32">
        <v>10</v>
      </c>
      <c r="M866" s="32">
        <v>3000</v>
      </c>
      <c r="N866" s="33"/>
      <c r="O866" s="32" t="s">
        <v>469</v>
      </c>
      <c r="P866" s="33"/>
      <c r="Q866" s="26" t="s">
        <v>16</v>
      </c>
      <c r="R866" s="24">
        <v>0</v>
      </c>
    </row>
    <row r="867" spans="1:18" ht="21" customHeight="1" x14ac:dyDescent="0.25">
      <c r="A867" s="32" t="s">
        <v>2856</v>
      </c>
      <c r="B867" s="32" t="s">
        <v>16</v>
      </c>
      <c r="C867" s="33" t="s">
        <v>15</v>
      </c>
      <c r="D867" s="33" t="s">
        <v>72</v>
      </c>
      <c r="E867" s="33" t="s">
        <v>71</v>
      </c>
      <c r="F867" s="33" t="s">
        <v>57</v>
      </c>
      <c r="G867" s="33" t="s">
        <v>57</v>
      </c>
      <c r="H867" s="71" t="s">
        <v>72</v>
      </c>
      <c r="I867" s="33" t="s">
        <v>3124</v>
      </c>
      <c r="J867" s="33" t="s">
        <v>3125</v>
      </c>
      <c r="K867" s="33" t="s">
        <v>4227</v>
      </c>
      <c r="L867" s="32">
        <v>13</v>
      </c>
      <c r="M867" s="32">
        <v>3900</v>
      </c>
      <c r="N867" s="33"/>
      <c r="O867" s="32" t="s">
        <v>469</v>
      </c>
      <c r="P867" s="33"/>
      <c r="Q867" s="26" t="s">
        <v>16</v>
      </c>
      <c r="R867" s="24">
        <v>0</v>
      </c>
    </row>
    <row r="868" spans="1:18" ht="21" customHeight="1" x14ac:dyDescent="0.25">
      <c r="A868" s="32" t="s">
        <v>2857</v>
      </c>
      <c r="B868" s="32" t="s">
        <v>16</v>
      </c>
      <c r="C868" s="33" t="s">
        <v>15</v>
      </c>
      <c r="D868" s="33" t="s">
        <v>72</v>
      </c>
      <c r="E868" s="33" t="s">
        <v>71</v>
      </c>
      <c r="F868" s="33" t="s">
        <v>57</v>
      </c>
      <c r="G868" s="33" t="s">
        <v>57</v>
      </c>
      <c r="H868" s="71" t="s">
        <v>72</v>
      </c>
      <c r="I868" s="33" t="s">
        <v>3126</v>
      </c>
      <c r="J868" s="33" t="s">
        <v>3127</v>
      </c>
      <c r="K868" s="33" t="s">
        <v>4228</v>
      </c>
      <c r="L868" s="32">
        <v>9</v>
      </c>
      <c r="M868" s="32">
        <v>2700</v>
      </c>
      <c r="N868" s="33"/>
      <c r="O868" s="32" t="s">
        <v>469</v>
      </c>
      <c r="P868" s="33"/>
      <c r="Q868" s="26" t="s">
        <v>16</v>
      </c>
      <c r="R868" s="24">
        <v>0</v>
      </c>
    </row>
    <row r="869" spans="1:18" ht="21" customHeight="1" x14ac:dyDescent="0.25">
      <c r="A869" s="32" t="s">
        <v>2858</v>
      </c>
      <c r="B869" s="32" t="s">
        <v>16</v>
      </c>
      <c r="C869" s="33" t="s">
        <v>15</v>
      </c>
      <c r="D869" s="33" t="s">
        <v>72</v>
      </c>
      <c r="E869" s="33" t="s">
        <v>71</v>
      </c>
      <c r="F869" s="33" t="s">
        <v>57</v>
      </c>
      <c r="G869" s="33" t="s">
        <v>57</v>
      </c>
      <c r="H869" s="71" t="s">
        <v>72</v>
      </c>
      <c r="I869" s="33" t="s">
        <v>3128</v>
      </c>
      <c r="J869" s="33" t="s">
        <v>3129</v>
      </c>
      <c r="K869" s="33" t="s">
        <v>4229</v>
      </c>
      <c r="L869" s="32">
        <v>3</v>
      </c>
      <c r="M869" s="32">
        <v>900</v>
      </c>
      <c r="N869" s="33"/>
      <c r="O869" s="32" t="s">
        <v>469</v>
      </c>
      <c r="P869" s="33"/>
      <c r="Q869" s="26" t="s">
        <v>16</v>
      </c>
      <c r="R869" s="24">
        <v>0</v>
      </c>
    </row>
    <row r="870" spans="1:18" ht="21" customHeight="1" x14ac:dyDescent="0.25">
      <c r="A870" s="32" t="s">
        <v>2859</v>
      </c>
      <c r="B870" s="32" t="s">
        <v>16</v>
      </c>
      <c r="C870" s="33" t="s">
        <v>15</v>
      </c>
      <c r="D870" s="33" t="s">
        <v>72</v>
      </c>
      <c r="E870" s="33" t="s">
        <v>71</v>
      </c>
      <c r="F870" s="33" t="s">
        <v>57</v>
      </c>
      <c r="G870" s="33" t="s">
        <v>57</v>
      </c>
      <c r="H870" s="71" t="s">
        <v>72</v>
      </c>
      <c r="I870" s="33" t="s">
        <v>3130</v>
      </c>
      <c r="J870" s="33" t="s">
        <v>3131</v>
      </c>
      <c r="K870" s="33" t="s">
        <v>4516</v>
      </c>
      <c r="L870" s="32">
        <v>7</v>
      </c>
      <c r="M870" s="32">
        <v>2100</v>
      </c>
      <c r="N870" s="33"/>
      <c r="O870" s="32" t="s">
        <v>469</v>
      </c>
      <c r="P870" s="33"/>
      <c r="Q870" s="26" t="s">
        <v>16</v>
      </c>
      <c r="R870" s="24">
        <v>0</v>
      </c>
    </row>
    <row r="871" spans="1:18" ht="21" customHeight="1" x14ac:dyDescent="0.25">
      <c r="A871" s="32" t="s">
        <v>2860</v>
      </c>
      <c r="B871" s="32" t="s">
        <v>16</v>
      </c>
      <c r="C871" s="33" t="s">
        <v>15</v>
      </c>
      <c r="D871" s="33" t="s">
        <v>72</v>
      </c>
      <c r="E871" s="33" t="s">
        <v>71</v>
      </c>
      <c r="F871" s="33" t="s">
        <v>57</v>
      </c>
      <c r="G871" s="33" t="s">
        <v>57</v>
      </c>
      <c r="H871" s="71" t="s">
        <v>72</v>
      </c>
      <c r="I871" s="33" t="s">
        <v>3132</v>
      </c>
      <c r="J871" s="33" t="s">
        <v>117</v>
      </c>
      <c r="K871" s="33" t="s">
        <v>4230</v>
      </c>
      <c r="L871" s="32">
        <v>13</v>
      </c>
      <c r="M871" s="32">
        <v>3900</v>
      </c>
      <c r="N871" s="33"/>
      <c r="O871" s="32" t="s">
        <v>469</v>
      </c>
      <c r="P871" s="33"/>
      <c r="Q871" s="26" t="s">
        <v>16</v>
      </c>
      <c r="R871" s="24">
        <v>0</v>
      </c>
    </row>
    <row r="872" spans="1:18" ht="21" customHeight="1" x14ac:dyDescent="0.25">
      <c r="A872" s="32" t="s">
        <v>2861</v>
      </c>
      <c r="B872" s="32" t="s">
        <v>16</v>
      </c>
      <c r="C872" s="33" t="s">
        <v>15</v>
      </c>
      <c r="D872" s="33" t="s">
        <v>72</v>
      </c>
      <c r="E872" s="33" t="s">
        <v>71</v>
      </c>
      <c r="F872" s="33" t="s">
        <v>57</v>
      </c>
      <c r="G872" s="33" t="s">
        <v>57</v>
      </c>
      <c r="H872" s="71" t="s">
        <v>72</v>
      </c>
      <c r="I872" s="33" t="s">
        <v>3133</v>
      </c>
      <c r="J872" s="33" t="s">
        <v>470</v>
      </c>
      <c r="K872" s="33" t="s">
        <v>4517</v>
      </c>
      <c r="L872" s="32">
        <v>12</v>
      </c>
      <c r="M872" s="32">
        <v>3600</v>
      </c>
      <c r="N872" s="33"/>
      <c r="O872" s="32" t="s">
        <v>469</v>
      </c>
      <c r="P872" s="33"/>
      <c r="Q872" s="26" t="s">
        <v>16</v>
      </c>
      <c r="R872" s="24">
        <v>0</v>
      </c>
    </row>
    <row r="873" spans="1:18" ht="21" customHeight="1" x14ac:dyDescent="0.25">
      <c r="A873" s="32" t="s">
        <v>2862</v>
      </c>
      <c r="B873" s="32" t="s">
        <v>16</v>
      </c>
      <c r="C873" s="33" t="s">
        <v>15</v>
      </c>
      <c r="D873" s="33" t="s">
        <v>72</v>
      </c>
      <c r="E873" s="33" t="s">
        <v>71</v>
      </c>
      <c r="F873" s="33" t="s">
        <v>57</v>
      </c>
      <c r="G873" s="33" t="s">
        <v>57</v>
      </c>
      <c r="H873" s="71" t="s">
        <v>72</v>
      </c>
      <c r="I873" s="33" t="s">
        <v>3134</v>
      </c>
      <c r="J873" s="33" t="s">
        <v>3135</v>
      </c>
      <c r="K873" s="33" t="s">
        <v>4231</v>
      </c>
      <c r="L873" s="32">
        <v>8</v>
      </c>
      <c r="M873" s="32">
        <v>2400</v>
      </c>
      <c r="N873" s="33"/>
      <c r="O873" s="32" t="s">
        <v>469</v>
      </c>
      <c r="P873" s="33"/>
      <c r="Q873" s="26" t="s">
        <v>16</v>
      </c>
      <c r="R873" s="24">
        <v>0</v>
      </c>
    </row>
    <row r="874" spans="1:18" ht="21" customHeight="1" x14ac:dyDescent="0.25">
      <c r="A874" s="32" t="s">
        <v>134</v>
      </c>
      <c r="B874" s="32" t="s">
        <v>16</v>
      </c>
      <c r="C874" s="33" t="s">
        <v>15</v>
      </c>
      <c r="D874" s="33" t="s">
        <v>72</v>
      </c>
      <c r="E874" s="33" t="s">
        <v>71</v>
      </c>
      <c r="F874" s="33" t="s">
        <v>57</v>
      </c>
      <c r="G874" s="33" t="s">
        <v>57</v>
      </c>
      <c r="H874" s="71" t="s">
        <v>72</v>
      </c>
      <c r="I874" s="33" t="s">
        <v>3136</v>
      </c>
      <c r="J874" s="33" t="s">
        <v>3137</v>
      </c>
      <c r="K874" s="33" t="s">
        <v>3710</v>
      </c>
      <c r="L874" s="32">
        <v>6</v>
      </c>
      <c r="M874" s="32">
        <v>1800</v>
      </c>
      <c r="N874" s="33"/>
      <c r="O874" s="32" t="s">
        <v>469</v>
      </c>
      <c r="P874" s="33"/>
      <c r="Q874" s="26" t="s">
        <v>16</v>
      </c>
      <c r="R874" s="24">
        <v>0</v>
      </c>
    </row>
    <row r="875" spans="1:18" ht="21" customHeight="1" x14ac:dyDescent="0.25">
      <c r="A875" s="32" t="s">
        <v>2863</v>
      </c>
      <c r="B875" s="32" t="s">
        <v>16</v>
      </c>
      <c r="C875" s="33" t="s">
        <v>15</v>
      </c>
      <c r="D875" s="33" t="s">
        <v>72</v>
      </c>
      <c r="E875" s="33" t="s">
        <v>71</v>
      </c>
      <c r="F875" s="33" t="s">
        <v>57</v>
      </c>
      <c r="G875" s="33" t="s">
        <v>57</v>
      </c>
      <c r="H875" s="71" t="s">
        <v>72</v>
      </c>
      <c r="I875" s="33" t="s">
        <v>3138</v>
      </c>
      <c r="J875" s="33" t="s">
        <v>560</v>
      </c>
      <c r="K875" s="33" t="s">
        <v>4518</v>
      </c>
      <c r="L875" s="32">
        <v>9</v>
      </c>
      <c r="M875" s="32">
        <v>2700</v>
      </c>
      <c r="N875" s="33"/>
      <c r="O875" s="32" t="s">
        <v>469</v>
      </c>
      <c r="P875" s="33"/>
      <c r="Q875" s="26" t="s">
        <v>16</v>
      </c>
      <c r="R875" s="24">
        <v>0</v>
      </c>
    </row>
    <row r="876" spans="1:18" ht="21" customHeight="1" x14ac:dyDescent="0.25">
      <c r="A876" s="32" t="s">
        <v>2864</v>
      </c>
      <c r="B876" s="32" t="s">
        <v>16</v>
      </c>
      <c r="C876" s="33" t="s">
        <v>15</v>
      </c>
      <c r="D876" s="33" t="s">
        <v>72</v>
      </c>
      <c r="E876" s="33" t="s">
        <v>71</v>
      </c>
      <c r="F876" s="33" t="s">
        <v>57</v>
      </c>
      <c r="G876" s="33" t="s">
        <v>57</v>
      </c>
      <c r="H876" s="71" t="s">
        <v>72</v>
      </c>
      <c r="I876" s="33" t="s">
        <v>3139</v>
      </c>
      <c r="J876" s="33" t="s">
        <v>3140</v>
      </c>
      <c r="K876" s="33" t="s">
        <v>4519</v>
      </c>
      <c r="L876" s="32">
        <v>6</v>
      </c>
      <c r="M876" s="32">
        <v>1800</v>
      </c>
      <c r="N876" s="33"/>
      <c r="O876" s="32" t="s">
        <v>469</v>
      </c>
      <c r="P876" s="33"/>
      <c r="Q876" s="26" t="s">
        <v>16</v>
      </c>
      <c r="R876" s="24">
        <v>0</v>
      </c>
    </row>
    <row r="877" spans="1:18" ht="21" customHeight="1" x14ac:dyDescent="0.25">
      <c r="A877" s="32" t="s">
        <v>2865</v>
      </c>
      <c r="B877" s="32" t="s">
        <v>16</v>
      </c>
      <c r="C877" s="33" t="s">
        <v>15</v>
      </c>
      <c r="D877" s="33" t="s">
        <v>72</v>
      </c>
      <c r="E877" s="33" t="s">
        <v>71</v>
      </c>
      <c r="F877" s="33" t="s">
        <v>57</v>
      </c>
      <c r="G877" s="33" t="s">
        <v>57</v>
      </c>
      <c r="H877" s="71" t="s">
        <v>72</v>
      </c>
      <c r="I877" s="33" t="s">
        <v>3141</v>
      </c>
      <c r="J877" s="33" t="s">
        <v>3142</v>
      </c>
      <c r="K877" s="33" t="s">
        <v>4232</v>
      </c>
      <c r="L877" s="32">
        <v>19</v>
      </c>
      <c r="M877" s="32">
        <v>5700</v>
      </c>
      <c r="N877" s="33"/>
      <c r="O877" s="32" t="s">
        <v>469</v>
      </c>
      <c r="P877" s="33"/>
      <c r="Q877" s="26" t="s">
        <v>16</v>
      </c>
      <c r="R877" s="24">
        <v>0</v>
      </c>
    </row>
    <row r="878" spans="1:18" ht="21" customHeight="1" x14ac:dyDescent="0.25">
      <c r="A878" s="32" t="s">
        <v>135</v>
      </c>
      <c r="B878" s="32" t="s">
        <v>16</v>
      </c>
      <c r="C878" s="33" t="s">
        <v>15</v>
      </c>
      <c r="D878" s="33" t="s">
        <v>72</v>
      </c>
      <c r="E878" s="33" t="s">
        <v>71</v>
      </c>
      <c r="F878" s="33" t="s">
        <v>57</v>
      </c>
      <c r="G878" s="33" t="s">
        <v>57</v>
      </c>
      <c r="H878" s="71" t="s">
        <v>72</v>
      </c>
      <c r="I878" s="33" t="s">
        <v>3143</v>
      </c>
      <c r="J878" s="33" t="s">
        <v>3144</v>
      </c>
      <c r="K878" s="33" t="s">
        <v>4233</v>
      </c>
      <c r="L878" s="32">
        <v>8</v>
      </c>
      <c r="M878" s="32">
        <v>2400</v>
      </c>
      <c r="N878" s="33"/>
      <c r="O878" s="32" t="s">
        <v>469</v>
      </c>
      <c r="P878" s="33"/>
      <c r="Q878" s="26" t="s">
        <v>16</v>
      </c>
      <c r="R878" s="24">
        <v>0</v>
      </c>
    </row>
    <row r="879" spans="1:18" ht="21" customHeight="1" x14ac:dyDescent="0.25">
      <c r="A879" s="32" t="s">
        <v>2866</v>
      </c>
      <c r="B879" s="32" t="s">
        <v>16</v>
      </c>
      <c r="C879" s="33" t="s">
        <v>15</v>
      </c>
      <c r="D879" s="33" t="s">
        <v>72</v>
      </c>
      <c r="E879" s="33" t="s">
        <v>71</v>
      </c>
      <c r="F879" s="33" t="s">
        <v>57</v>
      </c>
      <c r="G879" s="33" t="s">
        <v>57</v>
      </c>
      <c r="H879" s="71" t="s">
        <v>72</v>
      </c>
      <c r="I879" s="33" t="s">
        <v>3145</v>
      </c>
      <c r="J879" s="33" t="s">
        <v>3146</v>
      </c>
      <c r="K879" s="33" t="s">
        <v>4234</v>
      </c>
      <c r="L879" s="32">
        <v>5</v>
      </c>
      <c r="M879" s="32">
        <v>1500</v>
      </c>
      <c r="N879" s="33"/>
      <c r="O879" s="32" t="s">
        <v>469</v>
      </c>
      <c r="P879" s="33"/>
      <c r="Q879" s="26" t="s">
        <v>16</v>
      </c>
      <c r="R879" s="24">
        <v>0</v>
      </c>
    </row>
    <row r="880" spans="1:18" ht="21" customHeight="1" x14ac:dyDescent="0.25">
      <c r="A880" s="32" t="s">
        <v>2867</v>
      </c>
      <c r="B880" s="32" t="s">
        <v>16</v>
      </c>
      <c r="C880" s="33" t="s">
        <v>15</v>
      </c>
      <c r="D880" s="33" t="s">
        <v>72</v>
      </c>
      <c r="E880" s="33" t="s">
        <v>71</v>
      </c>
      <c r="F880" s="33" t="s">
        <v>57</v>
      </c>
      <c r="G880" s="33" t="s">
        <v>57</v>
      </c>
      <c r="H880" s="71" t="s">
        <v>72</v>
      </c>
      <c r="I880" s="33" t="s">
        <v>3147</v>
      </c>
      <c r="J880" s="33" t="s">
        <v>3148</v>
      </c>
      <c r="K880" s="33" t="s">
        <v>4235</v>
      </c>
      <c r="L880" s="32">
        <v>3</v>
      </c>
      <c r="M880" s="32">
        <v>900</v>
      </c>
      <c r="N880" s="33"/>
      <c r="O880" s="32" t="s">
        <v>469</v>
      </c>
      <c r="P880" s="33"/>
      <c r="Q880" s="26" t="s">
        <v>16</v>
      </c>
      <c r="R880" s="24">
        <v>0</v>
      </c>
    </row>
    <row r="881" spans="1:18" ht="21" customHeight="1" x14ac:dyDescent="0.25">
      <c r="A881" s="32" t="s">
        <v>136</v>
      </c>
      <c r="B881" s="32" t="s">
        <v>16</v>
      </c>
      <c r="C881" s="33" t="s">
        <v>15</v>
      </c>
      <c r="D881" s="33" t="s">
        <v>72</v>
      </c>
      <c r="E881" s="33" t="s">
        <v>71</v>
      </c>
      <c r="F881" s="33" t="s">
        <v>57</v>
      </c>
      <c r="G881" s="33" t="s">
        <v>57</v>
      </c>
      <c r="H881" s="71" t="s">
        <v>72</v>
      </c>
      <c r="I881" s="33" t="s">
        <v>3149</v>
      </c>
      <c r="J881" s="33" t="s">
        <v>3150</v>
      </c>
      <c r="K881" s="33" t="s">
        <v>4236</v>
      </c>
      <c r="L881" s="32">
        <v>9</v>
      </c>
      <c r="M881" s="32">
        <v>2700</v>
      </c>
      <c r="N881" s="33"/>
      <c r="O881" s="32" t="s">
        <v>469</v>
      </c>
      <c r="P881" s="33"/>
      <c r="Q881" s="26" t="s">
        <v>16</v>
      </c>
      <c r="R881" s="24">
        <v>0</v>
      </c>
    </row>
    <row r="882" spans="1:18" ht="21" customHeight="1" x14ac:dyDescent="0.25">
      <c r="A882" s="32" t="s">
        <v>2868</v>
      </c>
      <c r="B882" s="32" t="s">
        <v>16</v>
      </c>
      <c r="C882" s="33" t="s">
        <v>15</v>
      </c>
      <c r="D882" s="33" t="s">
        <v>72</v>
      </c>
      <c r="E882" s="33" t="s">
        <v>71</v>
      </c>
      <c r="F882" s="33" t="s">
        <v>57</v>
      </c>
      <c r="G882" s="33" t="s">
        <v>57</v>
      </c>
      <c r="H882" s="71" t="s">
        <v>72</v>
      </c>
      <c r="I882" s="33" t="s">
        <v>3151</v>
      </c>
      <c r="J882" s="33" t="s">
        <v>3152</v>
      </c>
      <c r="K882" s="33" t="s">
        <v>4237</v>
      </c>
      <c r="L882" s="32">
        <v>19</v>
      </c>
      <c r="M882" s="32">
        <v>5700</v>
      </c>
      <c r="N882" s="33"/>
      <c r="O882" s="32" t="s">
        <v>469</v>
      </c>
      <c r="P882" s="33"/>
      <c r="Q882" s="26" t="s">
        <v>16</v>
      </c>
      <c r="R882" s="24">
        <v>0</v>
      </c>
    </row>
    <row r="883" spans="1:18" ht="21" customHeight="1" x14ac:dyDescent="0.25">
      <c r="A883" s="32" t="s">
        <v>2869</v>
      </c>
      <c r="B883" s="32" t="s">
        <v>16</v>
      </c>
      <c r="C883" s="33" t="s">
        <v>15</v>
      </c>
      <c r="D883" s="33" t="s">
        <v>72</v>
      </c>
      <c r="E883" s="33" t="s">
        <v>71</v>
      </c>
      <c r="F883" s="33" t="s">
        <v>57</v>
      </c>
      <c r="G883" s="33" t="s">
        <v>57</v>
      </c>
      <c r="H883" s="71" t="s">
        <v>72</v>
      </c>
      <c r="I883" s="33" t="s">
        <v>3153</v>
      </c>
      <c r="J883" s="33" t="s">
        <v>3154</v>
      </c>
      <c r="K883" s="33" t="s">
        <v>4238</v>
      </c>
      <c r="L883" s="32">
        <v>4</v>
      </c>
      <c r="M883" s="32">
        <v>1200</v>
      </c>
      <c r="N883" s="33"/>
      <c r="O883" s="32" t="s">
        <v>469</v>
      </c>
      <c r="P883" s="33"/>
      <c r="Q883" s="26" t="s">
        <v>16</v>
      </c>
      <c r="R883" s="24">
        <v>0</v>
      </c>
    </row>
    <row r="884" spans="1:18" ht="21" customHeight="1" x14ac:dyDescent="0.25">
      <c r="A884" s="32" t="s">
        <v>2870</v>
      </c>
      <c r="B884" s="32" t="s">
        <v>16</v>
      </c>
      <c r="C884" s="33" t="s">
        <v>15</v>
      </c>
      <c r="D884" s="33" t="s">
        <v>72</v>
      </c>
      <c r="E884" s="33" t="s">
        <v>71</v>
      </c>
      <c r="F884" s="33" t="s">
        <v>57</v>
      </c>
      <c r="G884" s="33" t="s">
        <v>57</v>
      </c>
      <c r="H884" s="71" t="s">
        <v>72</v>
      </c>
      <c r="I884" s="33" t="s">
        <v>3155</v>
      </c>
      <c r="J884" s="33" t="s">
        <v>4520</v>
      </c>
      <c r="K884" s="33" t="s">
        <v>4239</v>
      </c>
      <c r="L884" s="32">
        <v>4</v>
      </c>
      <c r="M884" s="32">
        <v>1200</v>
      </c>
      <c r="N884" s="33"/>
      <c r="O884" s="32" t="s">
        <v>469</v>
      </c>
      <c r="P884" s="33"/>
      <c r="Q884" s="26" t="s">
        <v>16</v>
      </c>
      <c r="R884" s="24">
        <v>0</v>
      </c>
    </row>
    <row r="885" spans="1:18" ht="21" customHeight="1" x14ac:dyDescent="0.25">
      <c r="A885" s="32" t="s">
        <v>2871</v>
      </c>
      <c r="B885" s="32" t="s">
        <v>16</v>
      </c>
      <c r="C885" s="33" t="s">
        <v>15</v>
      </c>
      <c r="D885" s="33" t="s">
        <v>72</v>
      </c>
      <c r="E885" s="33" t="s">
        <v>71</v>
      </c>
      <c r="F885" s="33" t="s">
        <v>57</v>
      </c>
      <c r="G885" s="33" t="s">
        <v>57</v>
      </c>
      <c r="H885" s="71" t="s">
        <v>72</v>
      </c>
      <c r="I885" s="33" t="s">
        <v>3156</v>
      </c>
      <c r="J885" s="33" t="s">
        <v>3157</v>
      </c>
      <c r="K885" s="33" t="s">
        <v>4521</v>
      </c>
      <c r="L885" s="32">
        <v>6</v>
      </c>
      <c r="M885" s="32">
        <v>1800</v>
      </c>
      <c r="N885" s="33"/>
      <c r="O885" s="32" t="s">
        <v>469</v>
      </c>
      <c r="P885" s="33"/>
      <c r="Q885" s="26" t="s">
        <v>16</v>
      </c>
      <c r="R885" s="24">
        <v>0</v>
      </c>
    </row>
    <row r="886" spans="1:18" ht="21" customHeight="1" x14ac:dyDescent="0.25">
      <c r="A886" s="32" t="s">
        <v>2872</v>
      </c>
      <c r="B886" s="32" t="s">
        <v>16</v>
      </c>
      <c r="C886" s="33" t="s">
        <v>15</v>
      </c>
      <c r="D886" s="33" t="s">
        <v>72</v>
      </c>
      <c r="E886" s="33" t="s">
        <v>71</v>
      </c>
      <c r="F886" s="33" t="s">
        <v>57</v>
      </c>
      <c r="G886" s="33" t="s">
        <v>57</v>
      </c>
      <c r="H886" s="71" t="s">
        <v>72</v>
      </c>
      <c r="I886" s="33" t="s">
        <v>3158</v>
      </c>
      <c r="J886" s="33" t="s">
        <v>3159</v>
      </c>
      <c r="K886" s="33" t="s">
        <v>4522</v>
      </c>
      <c r="L886" s="32">
        <v>8</v>
      </c>
      <c r="M886" s="32">
        <v>2400</v>
      </c>
      <c r="N886" s="33"/>
      <c r="O886" s="32" t="s">
        <v>469</v>
      </c>
      <c r="P886" s="33"/>
      <c r="Q886" s="26" t="s">
        <v>16</v>
      </c>
      <c r="R886" s="24">
        <v>0</v>
      </c>
    </row>
    <row r="887" spans="1:18" ht="21" customHeight="1" x14ac:dyDescent="0.25">
      <c r="A887" s="32" t="s">
        <v>137</v>
      </c>
      <c r="B887" s="32" t="s">
        <v>16</v>
      </c>
      <c r="C887" s="33" t="s">
        <v>15</v>
      </c>
      <c r="D887" s="33" t="s">
        <v>72</v>
      </c>
      <c r="E887" s="33" t="s">
        <v>71</v>
      </c>
      <c r="F887" s="33" t="s">
        <v>57</v>
      </c>
      <c r="G887" s="33" t="s">
        <v>57</v>
      </c>
      <c r="H887" s="71" t="s">
        <v>72</v>
      </c>
      <c r="I887" s="33" t="s">
        <v>3160</v>
      </c>
      <c r="J887" s="33" t="s">
        <v>3161</v>
      </c>
      <c r="K887" s="33" t="s">
        <v>4240</v>
      </c>
      <c r="L887" s="32">
        <v>9</v>
      </c>
      <c r="M887" s="32">
        <v>2700</v>
      </c>
      <c r="N887" s="33"/>
      <c r="O887" s="32" t="s">
        <v>469</v>
      </c>
      <c r="P887" s="33"/>
      <c r="Q887" s="26" t="s">
        <v>16</v>
      </c>
      <c r="R887" s="24">
        <v>0</v>
      </c>
    </row>
    <row r="888" spans="1:18" ht="21" customHeight="1" x14ac:dyDescent="0.25">
      <c r="A888" s="32" t="s">
        <v>2873</v>
      </c>
      <c r="B888" s="32" t="s">
        <v>16</v>
      </c>
      <c r="C888" s="33" t="s">
        <v>15</v>
      </c>
      <c r="D888" s="33" t="s">
        <v>72</v>
      </c>
      <c r="E888" s="33" t="s">
        <v>71</v>
      </c>
      <c r="F888" s="33" t="s">
        <v>57</v>
      </c>
      <c r="G888" s="33" t="s">
        <v>57</v>
      </c>
      <c r="H888" s="71" t="s">
        <v>72</v>
      </c>
      <c r="I888" s="33" t="s">
        <v>3162</v>
      </c>
      <c r="J888" s="33" t="s">
        <v>3163</v>
      </c>
      <c r="K888" s="33" t="s">
        <v>4523</v>
      </c>
      <c r="L888" s="32">
        <v>6</v>
      </c>
      <c r="M888" s="32">
        <v>1800</v>
      </c>
      <c r="N888" s="33"/>
      <c r="O888" s="32" t="s">
        <v>469</v>
      </c>
      <c r="P888" s="33"/>
      <c r="Q888" s="26" t="s">
        <v>16</v>
      </c>
      <c r="R888" s="24">
        <v>0</v>
      </c>
    </row>
    <row r="889" spans="1:18" ht="21" customHeight="1" x14ac:dyDescent="0.25">
      <c r="A889" s="32" t="s">
        <v>2874</v>
      </c>
      <c r="B889" s="32" t="s">
        <v>16</v>
      </c>
      <c r="C889" s="33" t="s">
        <v>15</v>
      </c>
      <c r="D889" s="33" t="s">
        <v>72</v>
      </c>
      <c r="E889" s="33" t="s">
        <v>71</v>
      </c>
      <c r="F889" s="33" t="s">
        <v>57</v>
      </c>
      <c r="G889" s="33" t="s">
        <v>57</v>
      </c>
      <c r="H889" s="71" t="s">
        <v>72</v>
      </c>
      <c r="I889" s="33" t="s">
        <v>3164</v>
      </c>
      <c r="J889" s="33" t="s">
        <v>3165</v>
      </c>
      <c r="K889" s="33" t="s">
        <v>3166</v>
      </c>
      <c r="L889" s="32">
        <v>9</v>
      </c>
      <c r="M889" s="32">
        <v>2700</v>
      </c>
      <c r="N889" s="33"/>
      <c r="O889" s="32" t="s">
        <v>469</v>
      </c>
      <c r="P889" s="33"/>
      <c r="Q889" s="26" t="s">
        <v>16</v>
      </c>
      <c r="R889" s="24">
        <v>0</v>
      </c>
    </row>
    <row r="890" spans="1:18" ht="21" customHeight="1" x14ac:dyDescent="0.25">
      <c r="A890" s="32" t="s">
        <v>2875</v>
      </c>
      <c r="B890" s="32" t="s">
        <v>16</v>
      </c>
      <c r="C890" s="33" t="s">
        <v>15</v>
      </c>
      <c r="D890" s="33" t="s">
        <v>72</v>
      </c>
      <c r="E890" s="33" t="s">
        <v>71</v>
      </c>
      <c r="F890" s="33" t="s">
        <v>57</v>
      </c>
      <c r="G890" s="33" t="s">
        <v>57</v>
      </c>
      <c r="H890" s="71" t="s">
        <v>72</v>
      </c>
      <c r="I890" s="33" t="s">
        <v>3167</v>
      </c>
      <c r="J890" s="33" t="s">
        <v>783</v>
      </c>
      <c r="K890" s="33" t="s">
        <v>4241</v>
      </c>
      <c r="L890" s="32">
        <v>6</v>
      </c>
      <c r="M890" s="32">
        <v>1800</v>
      </c>
      <c r="N890" s="33"/>
      <c r="O890" s="32" t="s">
        <v>469</v>
      </c>
      <c r="P890" s="33"/>
      <c r="Q890" s="26" t="s">
        <v>16</v>
      </c>
      <c r="R890" s="24">
        <v>0</v>
      </c>
    </row>
    <row r="891" spans="1:18" ht="21" customHeight="1" x14ac:dyDescent="0.25">
      <c r="A891" s="32" t="s">
        <v>151</v>
      </c>
      <c r="B891" s="32" t="s">
        <v>16</v>
      </c>
      <c r="C891" s="33" t="s">
        <v>15</v>
      </c>
      <c r="D891" s="33" t="s">
        <v>72</v>
      </c>
      <c r="E891" s="33" t="s">
        <v>71</v>
      </c>
      <c r="F891" s="33" t="s">
        <v>57</v>
      </c>
      <c r="G891" s="33" t="s">
        <v>57</v>
      </c>
      <c r="H891" s="71" t="s">
        <v>72</v>
      </c>
      <c r="I891" s="33" t="s">
        <v>3168</v>
      </c>
      <c r="J891" s="33" t="s">
        <v>3169</v>
      </c>
      <c r="K891" s="33" t="s">
        <v>4242</v>
      </c>
      <c r="L891" s="32">
        <v>16</v>
      </c>
      <c r="M891" s="32">
        <v>4800</v>
      </c>
      <c r="N891" s="33"/>
      <c r="O891" s="32" t="s">
        <v>469</v>
      </c>
      <c r="P891" s="33"/>
      <c r="Q891" s="26" t="s">
        <v>16</v>
      </c>
      <c r="R891" s="24">
        <v>0</v>
      </c>
    </row>
    <row r="892" spans="1:18" ht="21" customHeight="1" x14ac:dyDescent="0.25">
      <c r="A892" s="32" t="s">
        <v>2876</v>
      </c>
      <c r="B892" s="32" t="s">
        <v>16</v>
      </c>
      <c r="C892" s="33" t="s">
        <v>15</v>
      </c>
      <c r="D892" s="33" t="s">
        <v>72</v>
      </c>
      <c r="E892" s="33" t="s">
        <v>71</v>
      </c>
      <c r="F892" s="33" t="s">
        <v>57</v>
      </c>
      <c r="G892" s="33" t="s">
        <v>57</v>
      </c>
      <c r="H892" s="71" t="s">
        <v>72</v>
      </c>
      <c r="I892" s="33" t="s">
        <v>3170</v>
      </c>
      <c r="J892" s="33" t="s">
        <v>1044</v>
      </c>
      <c r="K892" s="33" t="s">
        <v>4243</v>
      </c>
      <c r="L892" s="32">
        <v>7</v>
      </c>
      <c r="M892" s="32">
        <v>2100</v>
      </c>
      <c r="N892" s="33"/>
      <c r="O892" s="32" t="s">
        <v>469</v>
      </c>
      <c r="P892" s="33"/>
      <c r="Q892" s="26" t="s">
        <v>16</v>
      </c>
      <c r="R892" s="24">
        <v>0</v>
      </c>
    </row>
    <row r="893" spans="1:18" ht="21" customHeight="1" x14ac:dyDescent="0.25">
      <c r="A893" s="32" t="s">
        <v>2877</v>
      </c>
      <c r="B893" s="32" t="s">
        <v>16</v>
      </c>
      <c r="C893" s="33" t="s">
        <v>15</v>
      </c>
      <c r="D893" s="33" t="s">
        <v>72</v>
      </c>
      <c r="E893" s="33" t="s">
        <v>71</v>
      </c>
      <c r="F893" s="33" t="s">
        <v>57</v>
      </c>
      <c r="G893" s="33" t="s">
        <v>57</v>
      </c>
      <c r="H893" s="71" t="s">
        <v>72</v>
      </c>
      <c r="I893" s="33" t="s">
        <v>3171</v>
      </c>
      <c r="J893" s="33" t="s">
        <v>3172</v>
      </c>
      <c r="K893" s="33" t="s">
        <v>4524</v>
      </c>
      <c r="L893" s="32">
        <v>9</v>
      </c>
      <c r="M893" s="32">
        <v>2700</v>
      </c>
      <c r="N893" s="33"/>
      <c r="O893" s="32" t="s">
        <v>469</v>
      </c>
      <c r="P893" s="33"/>
      <c r="Q893" s="26" t="s">
        <v>16</v>
      </c>
      <c r="R893" s="24">
        <v>0</v>
      </c>
    </row>
    <row r="894" spans="1:18" ht="21" customHeight="1" x14ac:dyDescent="0.25">
      <c r="A894" s="32" t="s">
        <v>2878</v>
      </c>
      <c r="B894" s="32" t="s">
        <v>16</v>
      </c>
      <c r="C894" s="33" t="s">
        <v>15</v>
      </c>
      <c r="D894" s="33" t="s">
        <v>72</v>
      </c>
      <c r="E894" s="33" t="s">
        <v>71</v>
      </c>
      <c r="F894" s="33" t="s">
        <v>57</v>
      </c>
      <c r="G894" s="33" t="s">
        <v>57</v>
      </c>
      <c r="H894" s="71" t="s">
        <v>72</v>
      </c>
      <c r="I894" s="33" t="s">
        <v>3173</v>
      </c>
      <c r="J894" s="33" t="s">
        <v>3174</v>
      </c>
      <c r="K894" s="33" t="s">
        <v>4244</v>
      </c>
      <c r="L894" s="32">
        <v>8</v>
      </c>
      <c r="M894" s="32">
        <v>2400</v>
      </c>
      <c r="N894" s="33"/>
      <c r="O894" s="32" t="s">
        <v>469</v>
      </c>
      <c r="P894" s="33"/>
      <c r="Q894" s="26" t="s">
        <v>16</v>
      </c>
      <c r="R894" s="24">
        <v>0</v>
      </c>
    </row>
    <row r="895" spans="1:18" ht="21" customHeight="1" x14ac:dyDescent="0.25">
      <c r="A895" s="32" t="s">
        <v>152</v>
      </c>
      <c r="B895" s="32" t="s">
        <v>16</v>
      </c>
      <c r="C895" s="33" t="s">
        <v>15</v>
      </c>
      <c r="D895" s="33" t="s">
        <v>72</v>
      </c>
      <c r="E895" s="33" t="s">
        <v>71</v>
      </c>
      <c r="F895" s="33" t="s">
        <v>57</v>
      </c>
      <c r="G895" s="33" t="s">
        <v>57</v>
      </c>
      <c r="H895" s="71" t="s">
        <v>72</v>
      </c>
      <c r="I895" s="33" t="s">
        <v>3175</v>
      </c>
      <c r="J895" s="33" t="s">
        <v>3176</v>
      </c>
      <c r="K895" s="33" t="s">
        <v>3177</v>
      </c>
      <c r="L895" s="32">
        <v>2</v>
      </c>
      <c r="M895" s="32">
        <v>600</v>
      </c>
      <c r="N895" s="33"/>
      <c r="O895" s="32" t="s">
        <v>469</v>
      </c>
      <c r="P895" s="33"/>
      <c r="Q895" s="26" t="s">
        <v>16</v>
      </c>
      <c r="R895" s="24">
        <v>0</v>
      </c>
    </row>
    <row r="896" spans="1:18" ht="21" customHeight="1" x14ac:dyDescent="0.25">
      <c r="A896" s="32" t="s">
        <v>2879</v>
      </c>
      <c r="B896" s="32" t="s">
        <v>16</v>
      </c>
      <c r="C896" s="33" t="s">
        <v>15</v>
      </c>
      <c r="D896" s="33" t="s">
        <v>72</v>
      </c>
      <c r="E896" s="33" t="s">
        <v>71</v>
      </c>
      <c r="F896" s="33" t="s">
        <v>57</v>
      </c>
      <c r="G896" s="33" t="s">
        <v>57</v>
      </c>
      <c r="H896" s="71" t="s">
        <v>72</v>
      </c>
      <c r="I896" s="33" t="s">
        <v>3178</v>
      </c>
      <c r="J896" s="33" t="s">
        <v>3179</v>
      </c>
      <c r="K896" s="33" t="s">
        <v>4245</v>
      </c>
      <c r="L896" s="32">
        <v>7</v>
      </c>
      <c r="M896" s="32">
        <v>2100</v>
      </c>
      <c r="N896" s="33"/>
      <c r="O896" s="32" t="s">
        <v>469</v>
      </c>
      <c r="P896" s="33"/>
      <c r="Q896" s="26" t="s">
        <v>16</v>
      </c>
      <c r="R896" s="24">
        <v>0</v>
      </c>
    </row>
    <row r="897" spans="1:18" ht="21" customHeight="1" x14ac:dyDescent="0.25">
      <c r="A897" s="32" t="s">
        <v>153</v>
      </c>
      <c r="B897" s="32" t="s">
        <v>16</v>
      </c>
      <c r="C897" s="33" t="s">
        <v>15</v>
      </c>
      <c r="D897" s="33" t="s">
        <v>72</v>
      </c>
      <c r="E897" s="33" t="s">
        <v>71</v>
      </c>
      <c r="F897" s="33" t="s">
        <v>57</v>
      </c>
      <c r="G897" s="33" t="s">
        <v>57</v>
      </c>
      <c r="H897" s="71" t="s">
        <v>72</v>
      </c>
      <c r="I897" s="33" t="s">
        <v>3180</v>
      </c>
      <c r="J897" s="33" t="s">
        <v>3181</v>
      </c>
      <c r="K897" s="33" t="s">
        <v>4246</v>
      </c>
      <c r="L897" s="32">
        <v>38</v>
      </c>
      <c r="M897" s="32">
        <v>11400</v>
      </c>
      <c r="N897" s="33"/>
      <c r="O897" s="32" t="s">
        <v>469</v>
      </c>
      <c r="P897" s="33"/>
      <c r="Q897" s="26" t="s">
        <v>16</v>
      </c>
      <c r="R897" s="24">
        <v>0</v>
      </c>
    </row>
    <row r="898" spans="1:18" ht="21" customHeight="1" x14ac:dyDescent="0.25">
      <c r="A898" s="32" t="s">
        <v>2880</v>
      </c>
      <c r="B898" s="32" t="s">
        <v>16</v>
      </c>
      <c r="C898" s="33" t="s">
        <v>15</v>
      </c>
      <c r="D898" s="33" t="s">
        <v>72</v>
      </c>
      <c r="E898" s="33" t="s">
        <v>71</v>
      </c>
      <c r="F898" s="33" t="s">
        <v>57</v>
      </c>
      <c r="G898" s="33" t="s">
        <v>57</v>
      </c>
      <c r="H898" s="71" t="s">
        <v>72</v>
      </c>
      <c r="I898" s="33" t="s">
        <v>3182</v>
      </c>
      <c r="J898" s="33" t="s">
        <v>3183</v>
      </c>
      <c r="K898" s="33" t="s">
        <v>4247</v>
      </c>
      <c r="L898" s="32">
        <v>5</v>
      </c>
      <c r="M898" s="32">
        <v>1500</v>
      </c>
      <c r="N898" s="33"/>
      <c r="O898" s="32" t="s">
        <v>469</v>
      </c>
      <c r="P898" s="33"/>
      <c r="Q898" s="26" t="s">
        <v>16</v>
      </c>
      <c r="R898" s="24">
        <v>0</v>
      </c>
    </row>
    <row r="899" spans="1:18" ht="21" customHeight="1" x14ac:dyDescent="0.25">
      <c r="A899" s="32" t="s">
        <v>2881</v>
      </c>
      <c r="B899" s="32" t="s">
        <v>16</v>
      </c>
      <c r="C899" s="33" t="s">
        <v>15</v>
      </c>
      <c r="D899" s="33" t="s">
        <v>72</v>
      </c>
      <c r="E899" s="33" t="s">
        <v>71</v>
      </c>
      <c r="F899" s="33" t="s">
        <v>57</v>
      </c>
      <c r="G899" s="33" t="s">
        <v>57</v>
      </c>
      <c r="H899" s="71" t="s">
        <v>72</v>
      </c>
      <c r="I899" s="33" t="s">
        <v>3184</v>
      </c>
      <c r="J899" s="33" t="s">
        <v>3185</v>
      </c>
      <c r="K899" s="33" t="s">
        <v>4248</v>
      </c>
      <c r="L899" s="32">
        <v>2</v>
      </c>
      <c r="M899" s="32">
        <v>600</v>
      </c>
      <c r="N899" s="33"/>
      <c r="O899" s="32" t="s">
        <v>469</v>
      </c>
      <c r="P899" s="33"/>
      <c r="Q899" s="26" t="s">
        <v>16</v>
      </c>
      <c r="R899" s="24">
        <v>0</v>
      </c>
    </row>
    <row r="900" spans="1:18" ht="21" customHeight="1" x14ac:dyDescent="0.25">
      <c r="A900" s="32" t="s">
        <v>2882</v>
      </c>
      <c r="B900" s="32" t="s">
        <v>16</v>
      </c>
      <c r="C900" s="33" t="s">
        <v>15</v>
      </c>
      <c r="D900" s="33" t="s">
        <v>72</v>
      </c>
      <c r="E900" s="33" t="s">
        <v>71</v>
      </c>
      <c r="F900" s="33" t="s">
        <v>57</v>
      </c>
      <c r="G900" s="33" t="s">
        <v>57</v>
      </c>
      <c r="H900" s="71" t="s">
        <v>72</v>
      </c>
      <c r="I900" s="33" t="s">
        <v>3186</v>
      </c>
      <c r="J900" s="33" t="s">
        <v>3187</v>
      </c>
      <c r="K900" s="33" t="s">
        <v>3188</v>
      </c>
      <c r="L900" s="32">
        <v>25</v>
      </c>
      <c r="M900" s="32">
        <v>7500</v>
      </c>
      <c r="N900" s="33"/>
      <c r="O900" s="32" t="s">
        <v>469</v>
      </c>
      <c r="P900" s="33"/>
      <c r="Q900" s="26" t="s">
        <v>16</v>
      </c>
      <c r="R900" s="24">
        <v>0</v>
      </c>
    </row>
    <row r="901" spans="1:18" ht="21" customHeight="1" x14ac:dyDescent="0.25">
      <c r="A901" s="32" t="s">
        <v>2883</v>
      </c>
      <c r="B901" s="32" t="s">
        <v>16</v>
      </c>
      <c r="C901" s="33" t="s">
        <v>15</v>
      </c>
      <c r="D901" s="33" t="s">
        <v>72</v>
      </c>
      <c r="E901" s="33" t="s">
        <v>71</v>
      </c>
      <c r="F901" s="33" t="s">
        <v>57</v>
      </c>
      <c r="G901" s="33" t="s">
        <v>57</v>
      </c>
      <c r="H901" s="71" t="s">
        <v>72</v>
      </c>
      <c r="I901" s="33" t="s">
        <v>3189</v>
      </c>
      <c r="J901" s="33" t="s">
        <v>3190</v>
      </c>
      <c r="K901" s="33" t="s">
        <v>4249</v>
      </c>
      <c r="L901" s="32">
        <v>2</v>
      </c>
      <c r="M901" s="32">
        <v>600</v>
      </c>
      <c r="N901" s="33"/>
      <c r="O901" s="32" t="s">
        <v>469</v>
      </c>
      <c r="P901" s="33"/>
      <c r="Q901" s="26" t="s">
        <v>16</v>
      </c>
      <c r="R901" s="24">
        <v>0</v>
      </c>
    </row>
    <row r="902" spans="1:18" ht="21" customHeight="1" x14ac:dyDescent="0.25">
      <c r="A902" s="32" t="s">
        <v>2884</v>
      </c>
      <c r="B902" s="32" t="s">
        <v>16</v>
      </c>
      <c r="C902" s="33" t="s">
        <v>15</v>
      </c>
      <c r="D902" s="33" t="s">
        <v>72</v>
      </c>
      <c r="E902" s="33" t="s">
        <v>71</v>
      </c>
      <c r="F902" s="33" t="s">
        <v>57</v>
      </c>
      <c r="G902" s="33" t="s">
        <v>57</v>
      </c>
      <c r="H902" s="71" t="s">
        <v>72</v>
      </c>
      <c r="I902" s="33" t="s">
        <v>3191</v>
      </c>
      <c r="J902" s="33" t="s">
        <v>3192</v>
      </c>
      <c r="K902" s="33" t="s">
        <v>4250</v>
      </c>
      <c r="L902" s="32">
        <v>6</v>
      </c>
      <c r="M902" s="32">
        <v>1800</v>
      </c>
      <c r="N902" s="33"/>
      <c r="O902" s="32" t="s">
        <v>469</v>
      </c>
      <c r="P902" s="33"/>
      <c r="Q902" s="26" t="s">
        <v>16</v>
      </c>
      <c r="R902" s="24">
        <v>0</v>
      </c>
    </row>
    <row r="903" spans="1:18" ht="21" customHeight="1" x14ac:dyDescent="0.25">
      <c r="A903" s="32" t="s">
        <v>139</v>
      </c>
      <c r="B903" s="32" t="s">
        <v>16</v>
      </c>
      <c r="C903" s="33" t="s">
        <v>15</v>
      </c>
      <c r="D903" s="33" t="s">
        <v>72</v>
      </c>
      <c r="E903" s="33" t="s">
        <v>71</v>
      </c>
      <c r="F903" s="33" t="s">
        <v>57</v>
      </c>
      <c r="G903" s="33" t="s">
        <v>57</v>
      </c>
      <c r="H903" s="71" t="s">
        <v>72</v>
      </c>
      <c r="I903" s="33" t="s">
        <v>3193</v>
      </c>
      <c r="J903" s="33" t="s">
        <v>3194</v>
      </c>
      <c r="K903" s="33" t="s">
        <v>3195</v>
      </c>
      <c r="L903" s="32">
        <v>5</v>
      </c>
      <c r="M903" s="32">
        <v>1500</v>
      </c>
      <c r="N903" s="33"/>
      <c r="O903" s="32" t="s">
        <v>469</v>
      </c>
      <c r="P903" s="33"/>
      <c r="Q903" s="26" t="s">
        <v>16</v>
      </c>
      <c r="R903" s="24">
        <v>0</v>
      </c>
    </row>
    <row r="904" spans="1:18" ht="21" customHeight="1" x14ac:dyDescent="0.25">
      <c r="A904" s="32" t="s">
        <v>2885</v>
      </c>
      <c r="B904" s="32" t="s">
        <v>16</v>
      </c>
      <c r="C904" s="33" t="s">
        <v>15</v>
      </c>
      <c r="D904" s="33" t="s">
        <v>72</v>
      </c>
      <c r="E904" s="33" t="s">
        <v>71</v>
      </c>
      <c r="F904" s="33" t="s">
        <v>57</v>
      </c>
      <c r="G904" s="33" t="s">
        <v>57</v>
      </c>
      <c r="H904" s="71" t="s">
        <v>72</v>
      </c>
      <c r="I904" s="33" t="s">
        <v>3196</v>
      </c>
      <c r="J904" s="33" t="s">
        <v>3197</v>
      </c>
      <c r="K904" s="33" t="s">
        <v>4525</v>
      </c>
      <c r="L904" s="32">
        <v>2</v>
      </c>
      <c r="M904" s="32">
        <v>600</v>
      </c>
      <c r="N904" s="33"/>
      <c r="O904" s="32" t="s">
        <v>469</v>
      </c>
      <c r="P904" s="33"/>
      <c r="Q904" s="26" t="s">
        <v>16</v>
      </c>
      <c r="R904" s="24">
        <v>0</v>
      </c>
    </row>
    <row r="905" spans="1:18" ht="21" customHeight="1" x14ac:dyDescent="0.25">
      <c r="A905" s="32" t="s">
        <v>2886</v>
      </c>
      <c r="B905" s="32" t="s">
        <v>16</v>
      </c>
      <c r="C905" s="33" t="s">
        <v>15</v>
      </c>
      <c r="D905" s="33" t="s">
        <v>72</v>
      </c>
      <c r="E905" s="33" t="s">
        <v>71</v>
      </c>
      <c r="F905" s="33" t="s">
        <v>57</v>
      </c>
      <c r="G905" s="33" t="s">
        <v>57</v>
      </c>
      <c r="H905" s="71" t="s">
        <v>72</v>
      </c>
      <c r="I905" s="33" t="s">
        <v>3198</v>
      </c>
      <c r="J905" s="33" t="s">
        <v>3199</v>
      </c>
      <c r="K905" s="33" t="s">
        <v>4526</v>
      </c>
      <c r="L905" s="32">
        <v>6</v>
      </c>
      <c r="M905" s="32">
        <v>1800</v>
      </c>
      <c r="N905" s="33"/>
      <c r="O905" s="32" t="s">
        <v>469</v>
      </c>
      <c r="P905" s="33"/>
      <c r="Q905" s="26" t="s">
        <v>16</v>
      </c>
      <c r="R905" s="24">
        <v>0</v>
      </c>
    </row>
    <row r="906" spans="1:18" ht="21" customHeight="1" x14ac:dyDescent="0.25">
      <c r="A906" s="32" t="s">
        <v>2887</v>
      </c>
      <c r="B906" s="32" t="s">
        <v>16</v>
      </c>
      <c r="C906" s="33" t="s">
        <v>15</v>
      </c>
      <c r="D906" s="33" t="s">
        <v>72</v>
      </c>
      <c r="E906" s="33" t="s">
        <v>71</v>
      </c>
      <c r="F906" s="33" t="s">
        <v>57</v>
      </c>
      <c r="G906" s="33" t="s">
        <v>57</v>
      </c>
      <c r="H906" s="71" t="s">
        <v>72</v>
      </c>
      <c r="I906" s="33" t="s">
        <v>3200</v>
      </c>
      <c r="J906" s="33" t="s">
        <v>3201</v>
      </c>
      <c r="K906" s="33" t="s">
        <v>4251</v>
      </c>
      <c r="L906" s="32">
        <v>3</v>
      </c>
      <c r="M906" s="32">
        <v>900</v>
      </c>
      <c r="N906" s="33"/>
      <c r="O906" s="32" t="s">
        <v>469</v>
      </c>
      <c r="P906" s="33"/>
      <c r="Q906" s="26" t="s">
        <v>16</v>
      </c>
      <c r="R906" s="24">
        <v>0</v>
      </c>
    </row>
    <row r="907" spans="1:18" ht="21" customHeight="1" x14ac:dyDescent="0.25">
      <c r="A907" s="32" t="s">
        <v>141</v>
      </c>
      <c r="B907" s="32" t="s">
        <v>16</v>
      </c>
      <c r="C907" s="33" t="s">
        <v>15</v>
      </c>
      <c r="D907" s="33" t="s">
        <v>72</v>
      </c>
      <c r="E907" s="33" t="s">
        <v>71</v>
      </c>
      <c r="F907" s="33" t="s">
        <v>57</v>
      </c>
      <c r="G907" s="33" t="s">
        <v>57</v>
      </c>
      <c r="H907" s="71" t="s">
        <v>72</v>
      </c>
      <c r="I907" s="33" t="s">
        <v>3202</v>
      </c>
      <c r="J907" s="33" t="s">
        <v>3203</v>
      </c>
      <c r="K907" s="33" t="s">
        <v>3204</v>
      </c>
      <c r="L907" s="32">
        <v>35</v>
      </c>
      <c r="M907" s="32">
        <v>10500</v>
      </c>
      <c r="N907" s="33"/>
      <c r="O907" s="32" t="s">
        <v>469</v>
      </c>
      <c r="P907" s="33"/>
      <c r="Q907" s="26" t="s">
        <v>16</v>
      </c>
      <c r="R907" s="24">
        <v>0</v>
      </c>
    </row>
    <row r="908" spans="1:18" ht="21" customHeight="1" x14ac:dyDescent="0.25">
      <c r="A908" s="32" t="s">
        <v>2888</v>
      </c>
      <c r="B908" s="32" t="s">
        <v>16</v>
      </c>
      <c r="C908" s="33" t="s">
        <v>15</v>
      </c>
      <c r="D908" s="33" t="s">
        <v>72</v>
      </c>
      <c r="E908" s="33" t="s">
        <v>71</v>
      </c>
      <c r="F908" s="33" t="s">
        <v>57</v>
      </c>
      <c r="G908" s="33" t="s">
        <v>57</v>
      </c>
      <c r="H908" s="71" t="s">
        <v>72</v>
      </c>
      <c r="I908" s="33" t="s">
        <v>3205</v>
      </c>
      <c r="J908" s="33" t="s">
        <v>3206</v>
      </c>
      <c r="K908" s="33" t="s">
        <v>3207</v>
      </c>
      <c r="L908" s="32">
        <v>12</v>
      </c>
      <c r="M908" s="32">
        <v>3600</v>
      </c>
      <c r="N908" s="33"/>
      <c r="O908" s="32" t="s">
        <v>469</v>
      </c>
      <c r="P908" s="33"/>
      <c r="Q908" s="26" t="s">
        <v>16</v>
      </c>
      <c r="R908" s="24">
        <v>0</v>
      </c>
    </row>
    <row r="909" spans="1:18" ht="21" customHeight="1" x14ac:dyDescent="0.25">
      <c r="A909" s="32" t="s">
        <v>2889</v>
      </c>
      <c r="B909" s="32" t="s">
        <v>16</v>
      </c>
      <c r="C909" s="33" t="s">
        <v>15</v>
      </c>
      <c r="D909" s="33" t="s">
        <v>72</v>
      </c>
      <c r="E909" s="33" t="s">
        <v>71</v>
      </c>
      <c r="F909" s="33" t="s">
        <v>57</v>
      </c>
      <c r="G909" s="33" t="s">
        <v>57</v>
      </c>
      <c r="H909" s="71" t="s">
        <v>72</v>
      </c>
      <c r="I909" s="33" t="s">
        <v>3208</v>
      </c>
      <c r="J909" s="33" t="s">
        <v>3209</v>
      </c>
      <c r="K909" s="33" t="s">
        <v>4252</v>
      </c>
      <c r="L909" s="32">
        <v>18</v>
      </c>
      <c r="M909" s="32">
        <v>5400</v>
      </c>
      <c r="N909" s="33"/>
      <c r="O909" s="32" t="s">
        <v>469</v>
      </c>
      <c r="P909" s="33"/>
      <c r="Q909" s="26" t="s">
        <v>16</v>
      </c>
      <c r="R909" s="24">
        <v>0</v>
      </c>
    </row>
    <row r="910" spans="1:18" ht="21" customHeight="1" x14ac:dyDescent="0.25">
      <c r="A910" s="32" t="s">
        <v>2890</v>
      </c>
      <c r="B910" s="32" t="s">
        <v>16</v>
      </c>
      <c r="C910" s="33" t="s">
        <v>15</v>
      </c>
      <c r="D910" s="33" t="s">
        <v>72</v>
      </c>
      <c r="E910" s="33" t="s">
        <v>71</v>
      </c>
      <c r="F910" s="33" t="s">
        <v>57</v>
      </c>
      <c r="G910" s="33" t="s">
        <v>57</v>
      </c>
      <c r="H910" s="71" t="s">
        <v>72</v>
      </c>
      <c r="I910" s="33" t="s">
        <v>3210</v>
      </c>
      <c r="J910" s="33" t="s">
        <v>3211</v>
      </c>
      <c r="K910" s="33" t="s">
        <v>3622</v>
      </c>
      <c r="L910" s="32">
        <v>30</v>
      </c>
      <c r="M910" s="32">
        <v>9000</v>
      </c>
      <c r="N910" s="33"/>
      <c r="O910" s="32" t="s">
        <v>469</v>
      </c>
      <c r="P910" s="33"/>
      <c r="Q910" s="26" t="s">
        <v>16</v>
      </c>
      <c r="R910" s="24">
        <v>0</v>
      </c>
    </row>
    <row r="911" spans="1:18" ht="21" customHeight="1" x14ac:dyDescent="0.25">
      <c r="A911" s="32" t="s">
        <v>2891</v>
      </c>
      <c r="B911" s="32" t="s">
        <v>16</v>
      </c>
      <c r="C911" s="33" t="s">
        <v>15</v>
      </c>
      <c r="D911" s="33" t="s">
        <v>72</v>
      </c>
      <c r="E911" s="33" t="s">
        <v>71</v>
      </c>
      <c r="F911" s="33" t="s">
        <v>57</v>
      </c>
      <c r="G911" s="33" t="s">
        <v>57</v>
      </c>
      <c r="H911" s="71" t="s">
        <v>72</v>
      </c>
      <c r="I911" s="33" t="s">
        <v>3212</v>
      </c>
      <c r="J911" s="33" t="s">
        <v>3213</v>
      </c>
      <c r="K911" s="33" t="s">
        <v>4253</v>
      </c>
      <c r="L911" s="32">
        <v>12</v>
      </c>
      <c r="M911" s="32">
        <v>3600</v>
      </c>
      <c r="N911" s="33"/>
      <c r="O911" s="32" t="s">
        <v>469</v>
      </c>
      <c r="P911" s="33"/>
      <c r="Q911" s="26" t="s">
        <v>16</v>
      </c>
      <c r="R911" s="24">
        <v>0</v>
      </c>
    </row>
    <row r="912" spans="1:18" ht="21" customHeight="1" x14ac:dyDescent="0.25">
      <c r="A912" s="32" t="s">
        <v>2892</v>
      </c>
      <c r="B912" s="32" t="s">
        <v>16</v>
      </c>
      <c r="C912" s="33" t="s">
        <v>15</v>
      </c>
      <c r="D912" s="33" t="s">
        <v>72</v>
      </c>
      <c r="E912" s="33" t="s">
        <v>71</v>
      </c>
      <c r="F912" s="33" t="s">
        <v>57</v>
      </c>
      <c r="G912" s="33" t="s">
        <v>57</v>
      </c>
      <c r="H912" s="71" t="s">
        <v>72</v>
      </c>
      <c r="I912" s="33" t="s">
        <v>3214</v>
      </c>
      <c r="J912" s="33" t="s">
        <v>3215</v>
      </c>
      <c r="K912" s="33" t="s">
        <v>4527</v>
      </c>
      <c r="L912" s="32">
        <v>15</v>
      </c>
      <c r="M912" s="32">
        <v>4500</v>
      </c>
      <c r="N912" s="33"/>
      <c r="O912" s="32" t="s">
        <v>469</v>
      </c>
      <c r="P912" s="33"/>
      <c r="Q912" s="26" t="s">
        <v>16</v>
      </c>
      <c r="R912" s="24">
        <v>0</v>
      </c>
    </row>
    <row r="913" spans="1:18" ht="21" customHeight="1" x14ac:dyDescent="0.25">
      <c r="A913" s="32" t="s">
        <v>2893</v>
      </c>
      <c r="B913" s="32" t="s">
        <v>16</v>
      </c>
      <c r="C913" s="33" t="s">
        <v>15</v>
      </c>
      <c r="D913" s="33" t="s">
        <v>72</v>
      </c>
      <c r="E913" s="33" t="s">
        <v>71</v>
      </c>
      <c r="F913" s="33" t="s">
        <v>57</v>
      </c>
      <c r="G913" s="33" t="s">
        <v>57</v>
      </c>
      <c r="H913" s="71" t="s">
        <v>72</v>
      </c>
      <c r="I913" s="33" t="s">
        <v>3216</v>
      </c>
      <c r="J913" s="33" t="s">
        <v>3217</v>
      </c>
      <c r="K913" s="33" t="s">
        <v>3218</v>
      </c>
      <c r="L913" s="32">
        <v>26</v>
      </c>
      <c r="M913" s="32">
        <v>7800</v>
      </c>
      <c r="N913" s="33"/>
      <c r="O913" s="32" t="s">
        <v>469</v>
      </c>
      <c r="P913" s="33"/>
      <c r="Q913" s="26" t="s">
        <v>16</v>
      </c>
      <c r="R913" s="24">
        <v>0</v>
      </c>
    </row>
    <row r="914" spans="1:18" ht="21" customHeight="1" x14ac:dyDescent="0.25">
      <c r="A914" s="32" t="s">
        <v>142</v>
      </c>
      <c r="B914" s="32" t="s">
        <v>16</v>
      </c>
      <c r="C914" s="33" t="s">
        <v>15</v>
      </c>
      <c r="D914" s="33" t="s">
        <v>72</v>
      </c>
      <c r="E914" s="33" t="s">
        <v>71</v>
      </c>
      <c r="F914" s="33" t="s">
        <v>57</v>
      </c>
      <c r="G914" s="33" t="s">
        <v>57</v>
      </c>
      <c r="H914" s="71" t="s">
        <v>72</v>
      </c>
      <c r="I914" s="33" t="s">
        <v>3219</v>
      </c>
      <c r="J914" s="33" t="s">
        <v>3220</v>
      </c>
      <c r="K914" s="33" t="s">
        <v>4528</v>
      </c>
      <c r="L914" s="32">
        <v>3</v>
      </c>
      <c r="M914" s="32">
        <v>900</v>
      </c>
      <c r="N914" s="33"/>
      <c r="O914" s="32" t="s">
        <v>469</v>
      </c>
      <c r="P914" s="33"/>
      <c r="Q914" s="26" t="s">
        <v>16</v>
      </c>
      <c r="R914" s="24">
        <v>0</v>
      </c>
    </row>
    <row r="915" spans="1:18" ht="21" customHeight="1" x14ac:dyDescent="0.25">
      <c r="A915" s="32" t="s">
        <v>2894</v>
      </c>
      <c r="B915" s="32" t="s">
        <v>16</v>
      </c>
      <c r="C915" s="33" t="s">
        <v>15</v>
      </c>
      <c r="D915" s="33" t="s">
        <v>72</v>
      </c>
      <c r="E915" s="33" t="s">
        <v>71</v>
      </c>
      <c r="F915" s="33" t="s">
        <v>57</v>
      </c>
      <c r="G915" s="33" t="s">
        <v>57</v>
      </c>
      <c r="H915" s="71" t="s">
        <v>72</v>
      </c>
      <c r="I915" s="33" t="s">
        <v>3221</v>
      </c>
      <c r="J915" s="33" t="s">
        <v>3222</v>
      </c>
      <c r="K915" s="33" t="s">
        <v>4529</v>
      </c>
      <c r="L915" s="32">
        <v>3</v>
      </c>
      <c r="M915" s="32">
        <v>900</v>
      </c>
      <c r="N915" s="33"/>
      <c r="O915" s="32" t="s">
        <v>469</v>
      </c>
      <c r="P915" s="33"/>
      <c r="Q915" s="26" t="s">
        <v>16</v>
      </c>
      <c r="R915" s="24">
        <v>0</v>
      </c>
    </row>
    <row r="916" spans="1:18" ht="21" customHeight="1" x14ac:dyDescent="0.25">
      <c r="A916" s="32" t="s">
        <v>143</v>
      </c>
      <c r="B916" s="32" t="s">
        <v>16</v>
      </c>
      <c r="C916" s="33" t="s">
        <v>15</v>
      </c>
      <c r="D916" s="33" t="s">
        <v>72</v>
      </c>
      <c r="E916" s="33" t="s">
        <v>71</v>
      </c>
      <c r="F916" s="33" t="s">
        <v>57</v>
      </c>
      <c r="G916" s="33" t="s">
        <v>57</v>
      </c>
      <c r="H916" s="71" t="s">
        <v>72</v>
      </c>
      <c r="I916" s="33" t="s">
        <v>3223</v>
      </c>
      <c r="J916" s="33" t="s">
        <v>3224</v>
      </c>
      <c r="K916" s="33" t="s">
        <v>3225</v>
      </c>
      <c r="L916" s="32">
        <v>30</v>
      </c>
      <c r="M916" s="32">
        <v>9000</v>
      </c>
      <c r="N916" s="33"/>
      <c r="O916" s="32" t="s">
        <v>469</v>
      </c>
      <c r="P916" s="33"/>
      <c r="Q916" s="26" t="s">
        <v>16</v>
      </c>
      <c r="R916" s="24">
        <v>0</v>
      </c>
    </row>
    <row r="917" spans="1:18" ht="21" customHeight="1" x14ac:dyDescent="0.25">
      <c r="A917" s="32" t="s">
        <v>2895</v>
      </c>
      <c r="B917" s="32" t="s">
        <v>16</v>
      </c>
      <c r="C917" s="33" t="s">
        <v>15</v>
      </c>
      <c r="D917" s="33" t="s">
        <v>72</v>
      </c>
      <c r="E917" s="33" t="s">
        <v>71</v>
      </c>
      <c r="F917" s="33" t="s">
        <v>57</v>
      </c>
      <c r="G917" s="33" t="s">
        <v>57</v>
      </c>
      <c r="H917" s="71" t="s">
        <v>72</v>
      </c>
      <c r="I917" s="33" t="s">
        <v>3226</v>
      </c>
      <c r="J917" s="33" t="s">
        <v>3227</v>
      </c>
      <c r="K917" s="33" t="s">
        <v>4254</v>
      </c>
      <c r="L917" s="32">
        <v>8</v>
      </c>
      <c r="M917" s="32">
        <v>2400</v>
      </c>
      <c r="N917" s="33"/>
      <c r="O917" s="32" t="s">
        <v>469</v>
      </c>
      <c r="P917" s="33"/>
      <c r="Q917" s="26" t="s">
        <v>16</v>
      </c>
      <c r="R917" s="24">
        <v>0</v>
      </c>
    </row>
    <row r="918" spans="1:18" ht="21" customHeight="1" x14ac:dyDescent="0.25">
      <c r="A918" s="32" t="s">
        <v>2896</v>
      </c>
      <c r="B918" s="32" t="s">
        <v>16</v>
      </c>
      <c r="C918" s="33" t="s">
        <v>15</v>
      </c>
      <c r="D918" s="33" t="s">
        <v>72</v>
      </c>
      <c r="E918" s="33" t="s">
        <v>71</v>
      </c>
      <c r="F918" s="33" t="s">
        <v>57</v>
      </c>
      <c r="G918" s="33" t="s">
        <v>57</v>
      </c>
      <c r="H918" s="71" t="s">
        <v>72</v>
      </c>
      <c r="I918" s="33" t="s">
        <v>3228</v>
      </c>
      <c r="J918" s="33" t="s">
        <v>3229</v>
      </c>
      <c r="K918" s="33" t="s">
        <v>4255</v>
      </c>
      <c r="L918" s="32">
        <v>21</v>
      </c>
      <c r="M918" s="32">
        <v>6300</v>
      </c>
      <c r="N918" s="33"/>
      <c r="O918" s="32" t="s">
        <v>469</v>
      </c>
      <c r="P918" s="33"/>
      <c r="Q918" s="26" t="s">
        <v>16</v>
      </c>
      <c r="R918" s="24">
        <v>0</v>
      </c>
    </row>
    <row r="919" spans="1:18" ht="21" customHeight="1" x14ac:dyDescent="0.25">
      <c r="A919" s="32" t="s">
        <v>2897</v>
      </c>
      <c r="B919" s="32" t="s">
        <v>16</v>
      </c>
      <c r="C919" s="33" t="s">
        <v>15</v>
      </c>
      <c r="D919" s="33" t="s">
        <v>72</v>
      </c>
      <c r="E919" s="33" t="s">
        <v>71</v>
      </c>
      <c r="F919" s="33" t="s">
        <v>57</v>
      </c>
      <c r="G919" s="33" t="s">
        <v>57</v>
      </c>
      <c r="H919" s="71" t="s">
        <v>72</v>
      </c>
      <c r="I919" s="33" t="s">
        <v>3230</v>
      </c>
      <c r="J919" s="33" t="s">
        <v>3231</v>
      </c>
      <c r="K919" s="33" t="s">
        <v>4256</v>
      </c>
      <c r="L919" s="32">
        <v>8</v>
      </c>
      <c r="M919" s="32">
        <v>2400</v>
      </c>
      <c r="N919" s="33"/>
      <c r="O919" s="32" t="s">
        <v>469</v>
      </c>
      <c r="P919" s="33"/>
      <c r="Q919" s="26" t="s">
        <v>16</v>
      </c>
      <c r="R919" s="24">
        <v>0</v>
      </c>
    </row>
    <row r="920" spans="1:18" ht="21" customHeight="1" x14ac:dyDescent="0.25">
      <c r="A920" s="32" t="s">
        <v>2898</v>
      </c>
      <c r="B920" s="32" t="s">
        <v>16</v>
      </c>
      <c r="C920" s="33" t="s">
        <v>15</v>
      </c>
      <c r="D920" s="33" t="s">
        <v>72</v>
      </c>
      <c r="E920" s="33" t="s">
        <v>71</v>
      </c>
      <c r="F920" s="33" t="s">
        <v>57</v>
      </c>
      <c r="G920" s="33" t="s">
        <v>57</v>
      </c>
      <c r="H920" s="71" t="s">
        <v>72</v>
      </c>
      <c r="I920" s="33" t="s">
        <v>3232</v>
      </c>
      <c r="J920" s="33" t="s">
        <v>3233</v>
      </c>
      <c r="K920" s="33" t="s">
        <v>4530</v>
      </c>
      <c r="L920" s="32">
        <v>8</v>
      </c>
      <c r="M920" s="32">
        <v>2400</v>
      </c>
      <c r="N920" s="33"/>
      <c r="O920" s="32" t="s">
        <v>469</v>
      </c>
      <c r="P920" s="33"/>
      <c r="Q920" s="26" t="s">
        <v>16</v>
      </c>
      <c r="R920" s="24">
        <v>0</v>
      </c>
    </row>
    <row r="921" spans="1:18" ht="21" customHeight="1" x14ac:dyDescent="0.25">
      <c r="A921" s="32" t="s">
        <v>2899</v>
      </c>
      <c r="B921" s="32" t="s">
        <v>16</v>
      </c>
      <c r="C921" s="33" t="s">
        <v>15</v>
      </c>
      <c r="D921" s="33" t="s">
        <v>72</v>
      </c>
      <c r="E921" s="33" t="s">
        <v>71</v>
      </c>
      <c r="F921" s="33" t="s">
        <v>57</v>
      </c>
      <c r="G921" s="33" t="s">
        <v>57</v>
      </c>
      <c r="H921" s="71" t="s">
        <v>72</v>
      </c>
      <c r="I921" s="33" t="s">
        <v>3234</v>
      </c>
      <c r="J921" s="33" t="s">
        <v>3235</v>
      </c>
      <c r="K921" s="33" t="s">
        <v>3236</v>
      </c>
      <c r="L921" s="32">
        <v>7</v>
      </c>
      <c r="M921" s="32">
        <v>2100</v>
      </c>
      <c r="N921" s="33"/>
      <c r="O921" s="32" t="s">
        <v>469</v>
      </c>
      <c r="P921" s="33"/>
      <c r="Q921" s="26" t="s">
        <v>16</v>
      </c>
      <c r="R921" s="24">
        <v>0</v>
      </c>
    </row>
    <row r="922" spans="1:18" ht="21" customHeight="1" x14ac:dyDescent="0.25">
      <c r="A922" s="32" t="s">
        <v>2900</v>
      </c>
      <c r="B922" s="32" t="s">
        <v>16</v>
      </c>
      <c r="C922" s="33" t="s">
        <v>15</v>
      </c>
      <c r="D922" s="33" t="s">
        <v>72</v>
      </c>
      <c r="E922" s="33" t="s">
        <v>71</v>
      </c>
      <c r="F922" s="33" t="s">
        <v>57</v>
      </c>
      <c r="G922" s="33" t="s">
        <v>57</v>
      </c>
      <c r="H922" s="71" t="s">
        <v>72</v>
      </c>
      <c r="I922" s="33" t="s">
        <v>3237</v>
      </c>
      <c r="J922" s="33" t="s">
        <v>3238</v>
      </c>
      <c r="K922" s="33" t="s">
        <v>4257</v>
      </c>
      <c r="L922" s="32">
        <v>16</v>
      </c>
      <c r="M922" s="32">
        <v>4800</v>
      </c>
      <c r="N922" s="33"/>
      <c r="O922" s="32" t="s">
        <v>469</v>
      </c>
      <c r="P922" s="33"/>
      <c r="Q922" s="26" t="s">
        <v>16</v>
      </c>
      <c r="R922" s="24">
        <v>0</v>
      </c>
    </row>
    <row r="923" spans="1:18" ht="21" customHeight="1" x14ac:dyDescent="0.25">
      <c r="A923" s="32" t="s">
        <v>2901</v>
      </c>
      <c r="B923" s="32" t="s">
        <v>16</v>
      </c>
      <c r="C923" s="33" t="s">
        <v>15</v>
      </c>
      <c r="D923" s="33" t="s">
        <v>72</v>
      </c>
      <c r="E923" s="33" t="s">
        <v>71</v>
      </c>
      <c r="F923" s="33" t="s">
        <v>57</v>
      </c>
      <c r="G923" s="33" t="s">
        <v>57</v>
      </c>
      <c r="H923" s="71" t="s">
        <v>72</v>
      </c>
      <c r="I923" s="33" t="s">
        <v>3239</v>
      </c>
      <c r="J923" s="33" t="s">
        <v>3240</v>
      </c>
      <c r="K923" s="33" t="s">
        <v>4258</v>
      </c>
      <c r="L923" s="32">
        <v>18</v>
      </c>
      <c r="M923" s="32">
        <v>5400</v>
      </c>
      <c r="N923" s="33"/>
      <c r="O923" s="32" t="s">
        <v>469</v>
      </c>
      <c r="P923" s="33"/>
      <c r="Q923" s="26" t="s">
        <v>16</v>
      </c>
      <c r="R923" s="24">
        <v>0</v>
      </c>
    </row>
    <row r="924" spans="1:18" ht="21" customHeight="1" x14ac:dyDescent="0.25">
      <c r="A924" s="32" t="s">
        <v>2902</v>
      </c>
      <c r="B924" s="32" t="s">
        <v>16</v>
      </c>
      <c r="C924" s="33" t="s">
        <v>15</v>
      </c>
      <c r="D924" s="33" t="s">
        <v>72</v>
      </c>
      <c r="E924" s="33" t="s">
        <v>71</v>
      </c>
      <c r="F924" s="33" t="s">
        <v>57</v>
      </c>
      <c r="G924" s="33" t="s">
        <v>57</v>
      </c>
      <c r="H924" s="71" t="s">
        <v>72</v>
      </c>
      <c r="I924" s="33" t="s">
        <v>3241</v>
      </c>
      <c r="J924" s="33" t="s">
        <v>3242</v>
      </c>
      <c r="K924" s="33" t="s">
        <v>4259</v>
      </c>
      <c r="L924" s="32">
        <v>10</v>
      </c>
      <c r="M924" s="32">
        <v>3000</v>
      </c>
      <c r="N924" s="33"/>
      <c r="O924" s="32" t="s">
        <v>469</v>
      </c>
      <c r="P924" s="33"/>
      <c r="Q924" s="26" t="s">
        <v>16</v>
      </c>
      <c r="R924" s="24">
        <v>0</v>
      </c>
    </row>
    <row r="925" spans="1:18" ht="21" customHeight="1" x14ac:dyDescent="0.25">
      <c r="A925" s="32" t="s">
        <v>2903</v>
      </c>
      <c r="B925" s="32" t="s">
        <v>16</v>
      </c>
      <c r="C925" s="33" t="s">
        <v>15</v>
      </c>
      <c r="D925" s="33" t="s">
        <v>72</v>
      </c>
      <c r="E925" s="33" t="s">
        <v>71</v>
      </c>
      <c r="F925" s="33" t="s">
        <v>57</v>
      </c>
      <c r="G925" s="33" t="s">
        <v>57</v>
      </c>
      <c r="H925" s="71" t="s">
        <v>72</v>
      </c>
      <c r="I925" s="33" t="s">
        <v>3243</v>
      </c>
      <c r="J925" s="33" t="s">
        <v>3244</v>
      </c>
      <c r="K925" s="33" t="s">
        <v>4260</v>
      </c>
      <c r="L925" s="32">
        <v>8</v>
      </c>
      <c r="M925" s="32">
        <v>2400</v>
      </c>
      <c r="N925" s="33"/>
      <c r="O925" s="32" t="s">
        <v>469</v>
      </c>
      <c r="P925" s="33"/>
      <c r="Q925" s="26" t="s">
        <v>16</v>
      </c>
      <c r="R925" s="24">
        <v>0</v>
      </c>
    </row>
    <row r="926" spans="1:18" ht="21" customHeight="1" x14ac:dyDescent="0.25">
      <c r="A926" s="32" t="s">
        <v>2904</v>
      </c>
      <c r="B926" s="32" t="s">
        <v>16</v>
      </c>
      <c r="C926" s="33" t="s">
        <v>15</v>
      </c>
      <c r="D926" s="33" t="s">
        <v>72</v>
      </c>
      <c r="E926" s="33" t="s">
        <v>71</v>
      </c>
      <c r="F926" s="33" t="s">
        <v>57</v>
      </c>
      <c r="G926" s="33" t="s">
        <v>57</v>
      </c>
      <c r="H926" s="71" t="s">
        <v>72</v>
      </c>
      <c r="I926" s="33" t="s">
        <v>3245</v>
      </c>
      <c r="J926" s="33" t="s">
        <v>3246</v>
      </c>
      <c r="K926" s="33" t="s">
        <v>4531</v>
      </c>
      <c r="L926" s="32">
        <v>5</v>
      </c>
      <c r="M926" s="32">
        <v>1500</v>
      </c>
      <c r="N926" s="33"/>
      <c r="O926" s="32" t="s">
        <v>469</v>
      </c>
      <c r="P926" s="33"/>
      <c r="Q926" s="26" t="s">
        <v>16</v>
      </c>
      <c r="R926" s="24">
        <v>0</v>
      </c>
    </row>
    <row r="927" spans="1:18" ht="21" customHeight="1" x14ac:dyDescent="0.25">
      <c r="A927" s="32" t="s">
        <v>2905</v>
      </c>
      <c r="B927" s="32" t="s">
        <v>16</v>
      </c>
      <c r="C927" s="33" t="s">
        <v>15</v>
      </c>
      <c r="D927" s="33" t="s">
        <v>72</v>
      </c>
      <c r="E927" s="33" t="s">
        <v>71</v>
      </c>
      <c r="F927" s="33" t="s">
        <v>57</v>
      </c>
      <c r="G927" s="33" t="s">
        <v>57</v>
      </c>
      <c r="H927" s="71" t="s">
        <v>72</v>
      </c>
      <c r="I927" s="33" t="s">
        <v>3247</v>
      </c>
      <c r="J927" s="33" t="s">
        <v>3248</v>
      </c>
      <c r="K927" s="33" t="s">
        <v>4261</v>
      </c>
      <c r="L927" s="32">
        <v>9</v>
      </c>
      <c r="M927" s="32">
        <v>2700</v>
      </c>
      <c r="N927" s="33"/>
      <c r="O927" s="32" t="s">
        <v>469</v>
      </c>
      <c r="P927" s="33"/>
      <c r="Q927" s="26" t="s">
        <v>16</v>
      </c>
      <c r="R927" s="24">
        <v>0</v>
      </c>
    </row>
    <row r="928" spans="1:18" ht="21" customHeight="1" x14ac:dyDescent="0.25">
      <c r="A928" s="32" t="s">
        <v>2906</v>
      </c>
      <c r="B928" s="32" t="s">
        <v>16</v>
      </c>
      <c r="C928" s="33" t="s">
        <v>15</v>
      </c>
      <c r="D928" s="33" t="s">
        <v>72</v>
      </c>
      <c r="E928" s="33" t="s">
        <v>71</v>
      </c>
      <c r="F928" s="33" t="s">
        <v>57</v>
      </c>
      <c r="G928" s="33" t="s">
        <v>57</v>
      </c>
      <c r="H928" s="71" t="s">
        <v>72</v>
      </c>
      <c r="I928" s="33" t="s">
        <v>3250</v>
      </c>
      <c r="J928" s="33" t="s">
        <v>3251</v>
      </c>
      <c r="K928" s="33" t="s">
        <v>4262</v>
      </c>
      <c r="L928" s="32">
        <v>10</v>
      </c>
      <c r="M928" s="32">
        <v>3000</v>
      </c>
      <c r="N928" s="33"/>
      <c r="O928" s="32" t="s">
        <v>469</v>
      </c>
      <c r="P928" s="33"/>
      <c r="Q928" s="26" t="s">
        <v>16</v>
      </c>
      <c r="R928" s="24">
        <v>0</v>
      </c>
    </row>
    <row r="929" spans="1:18" ht="21" customHeight="1" x14ac:dyDescent="0.25">
      <c r="A929" s="32" t="s">
        <v>2907</v>
      </c>
      <c r="B929" s="32" t="s">
        <v>16</v>
      </c>
      <c r="C929" s="33" t="s">
        <v>15</v>
      </c>
      <c r="D929" s="33" t="s">
        <v>72</v>
      </c>
      <c r="E929" s="33" t="s">
        <v>71</v>
      </c>
      <c r="F929" s="33" t="s">
        <v>57</v>
      </c>
      <c r="G929" s="33" t="s">
        <v>57</v>
      </c>
      <c r="H929" s="71" t="s">
        <v>72</v>
      </c>
      <c r="I929" s="33" t="s">
        <v>3252</v>
      </c>
      <c r="J929" s="33" t="s">
        <v>3253</v>
      </c>
      <c r="K929" s="33" t="s">
        <v>4263</v>
      </c>
      <c r="L929" s="32">
        <v>2</v>
      </c>
      <c r="M929" s="32">
        <v>600</v>
      </c>
      <c r="N929" s="33"/>
      <c r="O929" s="32" t="s">
        <v>469</v>
      </c>
      <c r="P929" s="33"/>
      <c r="Q929" s="26" t="s">
        <v>16</v>
      </c>
      <c r="R929" s="24">
        <v>0</v>
      </c>
    </row>
    <row r="930" spans="1:18" ht="21" customHeight="1" x14ac:dyDescent="0.25">
      <c r="A930" s="32" t="s">
        <v>2908</v>
      </c>
      <c r="B930" s="32" t="s">
        <v>16</v>
      </c>
      <c r="C930" s="33" t="s">
        <v>15</v>
      </c>
      <c r="D930" s="33" t="s">
        <v>72</v>
      </c>
      <c r="E930" s="33" t="s">
        <v>71</v>
      </c>
      <c r="F930" s="33" t="s">
        <v>57</v>
      </c>
      <c r="G930" s="33" t="s">
        <v>57</v>
      </c>
      <c r="H930" s="71" t="s">
        <v>72</v>
      </c>
      <c r="I930" s="33" t="s">
        <v>3255</v>
      </c>
      <c r="J930" s="33" t="s">
        <v>3256</v>
      </c>
      <c r="K930" s="33" t="s">
        <v>4532</v>
      </c>
      <c r="L930" s="32">
        <v>9</v>
      </c>
      <c r="M930" s="32">
        <v>2700</v>
      </c>
      <c r="N930" s="33"/>
      <c r="O930" s="32" t="s">
        <v>469</v>
      </c>
      <c r="P930" s="33"/>
      <c r="Q930" s="26" t="s">
        <v>16</v>
      </c>
      <c r="R930" s="24">
        <v>0</v>
      </c>
    </row>
    <row r="931" spans="1:18" ht="21" customHeight="1" x14ac:dyDescent="0.25">
      <c r="A931" s="32" t="s">
        <v>2909</v>
      </c>
      <c r="B931" s="32" t="s">
        <v>16</v>
      </c>
      <c r="C931" s="33" t="s">
        <v>15</v>
      </c>
      <c r="D931" s="33" t="s">
        <v>72</v>
      </c>
      <c r="E931" s="33" t="s">
        <v>71</v>
      </c>
      <c r="F931" s="33" t="s">
        <v>57</v>
      </c>
      <c r="G931" s="33" t="s">
        <v>57</v>
      </c>
      <c r="H931" s="71" t="s">
        <v>72</v>
      </c>
      <c r="I931" s="33" t="s">
        <v>3257</v>
      </c>
      <c r="J931" s="33" t="s">
        <v>3258</v>
      </c>
      <c r="K931" s="33" t="s">
        <v>4264</v>
      </c>
      <c r="L931" s="32">
        <v>4</v>
      </c>
      <c r="M931" s="32">
        <v>1200</v>
      </c>
      <c r="N931" s="33"/>
      <c r="O931" s="32" t="s">
        <v>469</v>
      </c>
      <c r="P931" s="33"/>
      <c r="Q931" s="26" t="s">
        <v>16</v>
      </c>
      <c r="R931" s="24">
        <v>0</v>
      </c>
    </row>
    <row r="932" spans="1:18" ht="21" customHeight="1" x14ac:dyDescent="0.25">
      <c r="A932" s="32" t="s">
        <v>2910</v>
      </c>
      <c r="B932" s="32" t="s">
        <v>16</v>
      </c>
      <c r="C932" s="33" t="s">
        <v>15</v>
      </c>
      <c r="D932" s="33" t="s">
        <v>72</v>
      </c>
      <c r="E932" s="33" t="s">
        <v>71</v>
      </c>
      <c r="F932" s="33" t="s">
        <v>57</v>
      </c>
      <c r="G932" s="33" t="s">
        <v>57</v>
      </c>
      <c r="H932" s="71" t="s">
        <v>72</v>
      </c>
      <c r="I932" s="33" t="s">
        <v>3259</v>
      </c>
      <c r="J932" s="33" t="s">
        <v>3260</v>
      </c>
      <c r="K932" s="33" t="s">
        <v>4265</v>
      </c>
      <c r="L932" s="32">
        <v>7</v>
      </c>
      <c r="M932" s="32">
        <v>2100</v>
      </c>
      <c r="N932" s="33"/>
      <c r="O932" s="32" t="s">
        <v>469</v>
      </c>
      <c r="P932" s="33"/>
      <c r="Q932" s="26" t="s">
        <v>16</v>
      </c>
      <c r="R932" s="24">
        <v>0</v>
      </c>
    </row>
    <row r="933" spans="1:18" ht="21" customHeight="1" x14ac:dyDescent="0.25">
      <c r="A933" s="32" t="s">
        <v>2911</v>
      </c>
      <c r="B933" s="32" t="s">
        <v>16</v>
      </c>
      <c r="C933" s="33" t="s">
        <v>15</v>
      </c>
      <c r="D933" s="33" t="s">
        <v>72</v>
      </c>
      <c r="E933" s="33" t="s">
        <v>71</v>
      </c>
      <c r="F933" s="33" t="s">
        <v>57</v>
      </c>
      <c r="G933" s="33" t="s">
        <v>57</v>
      </c>
      <c r="H933" s="71" t="s">
        <v>72</v>
      </c>
      <c r="I933" s="33" t="s">
        <v>3261</v>
      </c>
      <c r="J933" s="33" t="s">
        <v>3262</v>
      </c>
      <c r="K933" s="33" t="s">
        <v>4266</v>
      </c>
      <c r="L933" s="32">
        <v>7</v>
      </c>
      <c r="M933" s="32">
        <v>2100</v>
      </c>
      <c r="N933" s="33"/>
      <c r="O933" s="32" t="s">
        <v>469</v>
      </c>
      <c r="P933" s="33"/>
      <c r="Q933" s="26" t="s">
        <v>16</v>
      </c>
      <c r="R933" s="24">
        <v>0</v>
      </c>
    </row>
    <row r="934" spans="1:18" ht="21" customHeight="1" x14ac:dyDescent="0.25">
      <c r="A934" s="32" t="s">
        <v>2912</v>
      </c>
      <c r="B934" s="32" t="s">
        <v>16</v>
      </c>
      <c r="C934" s="33" t="s">
        <v>15</v>
      </c>
      <c r="D934" s="33" t="s">
        <v>72</v>
      </c>
      <c r="E934" s="33" t="s">
        <v>71</v>
      </c>
      <c r="F934" s="33" t="s">
        <v>57</v>
      </c>
      <c r="G934" s="33" t="s">
        <v>57</v>
      </c>
      <c r="H934" s="71" t="s">
        <v>72</v>
      </c>
      <c r="I934" s="33" t="s">
        <v>3263</v>
      </c>
      <c r="J934" s="33" t="s">
        <v>3264</v>
      </c>
      <c r="K934" s="33" t="s">
        <v>4533</v>
      </c>
      <c r="L934" s="32">
        <v>17</v>
      </c>
      <c r="M934" s="32">
        <v>5100</v>
      </c>
      <c r="N934" s="33"/>
      <c r="O934" s="32" t="s">
        <v>469</v>
      </c>
      <c r="P934" s="33"/>
      <c r="Q934" s="26" t="s">
        <v>16</v>
      </c>
      <c r="R934" s="24">
        <v>0</v>
      </c>
    </row>
    <row r="935" spans="1:18" ht="21" customHeight="1" x14ac:dyDescent="0.25">
      <c r="A935" s="32" t="s">
        <v>157</v>
      </c>
      <c r="B935" s="32" t="s">
        <v>16</v>
      </c>
      <c r="C935" s="33" t="s">
        <v>15</v>
      </c>
      <c r="D935" s="33" t="s">
        <v>72</v>
      </c>
      <c r="E935" s="33" t="s">
        <v>71</v>
      </c>
      <c r="F935" s="33" t="s">
        <v>57</v>
      </c>
      <c r="G935" s="33" t="s">
        <v>57</v>
      </c>
      <c r="H935" s="71" t="s">
        <v>72</v>
      </c>
      <c r="I935" s="33" t="s">
        <v>3266</v>
      </c>
      <c r="J935" s="33" t="s">
        <v>3267</v>
      </c>
      <c r="K935" s="33" t="s">
        <v>4267</v>
      </c>
      <c r="L935" s="32">
        <v>19</v>
      </c>
      <c r="M935" s="32">
        <v>5700</v>
      </c>
      <c r="N935" s="33"/>
      <c r="O935" s="32" t="s">
        <v>469</v>
      </c>
      <c r="P935" s="33"/>
      <c r="Q935" s="26" t="s">
        <v>16</v>
      </c>
      <c r="R935" s="24">
        <v>0</v>
      </c>
    </row>
    <row r="936" spans="1:18" ht="21" customHeight="1" x14ac:dyDescent="0.25">
      <c r="A936" s="32" t="s">
        <v>158</v>
      </c>
      <c r="B936" s="32" t="s">
        <v>16</v>
      </c>
      <c r="C936" s="33" t="s">
        <v>15</v>
      </c>
      <c r="D936" s="33" t="s">
        <v>72</v>
      </c>
      <c r="E936" s="33" t="s">
        <v>71</v>
      </c>
      <c r="F936" s="33" t="s">
        <v>57</v>
      </c>
      <c r="G936" s="33" t="s">
        <v>57</v>
      </c>
      <c r="H936" s="71" t="s">
        <v>72</v>
      </c>
      <c r="I936" s="33" t="s">
        <v>3269</v>
      </c>
      <c r="J936" s="33" t="s">
        <v>3270</v>
      </c>
      <c r="K936" s="33" t="s">
        <v>4534</v>
      </c>
      <c r="L936" s="32">
        <v>13</v>
      </c>
      <c r="M936" s="32">
        <v>3900</v>
      </c>
      <c r="N936" s="33"/>
      <c r="O936" s="32" t="s">
        <v>469</v>
      </c>
      <c r="P936" s="33"/>
      <c r="Q936" s="26" t="s">
        <v>16</v>
      </c>
      <c r="R936" s="24">
        <v>0</v>
      </c>
    </row>
    <row r="937" spans="1:18" ht="21" customHeight="1" x14ac:dyDescent="0.25">
      <c r="A937" s="32" t="s">
        <v>159</v>
      </c>
      <c r="B937" s="32" t="s">
        <v>16</v>
      </c>
      <c r="C937" s="33" t="s">
        <v>15</v>
      </c>
      <c r="D937" s="33" t="s">
        <v>72</v>
      </c>
      <c r="E937" s="33" t="s">
        <v>71</v>
      </c>
      <c r="F937" s="33" t="s">
        <v>57</v>
      </c>
      <c r="G937" s="33" t="s">
        <v>57</v>
      </c>
      <c r="H937" s="71" t="s">
        <v>72</v>
      </c>
      <c r="I937" s="33" t="s">
        <v>3272</v>
      </c>
      <c r="J937" s="33" t="s">
        <v>3273</v>
      </c>
      <c r="K937" s="33" t="s">
        <v>3274</v>
      </c>
      <c r="L937" s="32">
        <v>25</v>
      </c>
      <c r="M937" s="32">
        <v>7500</v>
      </c>
      <c r="N937" s="33"/>
      <c r="O937" s="32" t="s">
        <v>469</v>
      </c>
      <c r="P937" s="33"/>
      <c r="Q937" s="26" t="s">
        <v>16</v>
      </c>
      <c r="R937" s="24">
        <v>0</v>
      </c>
    </row>
    <row r="938" spans="1:18" ht="21" customHeight="1" x14ac:dyDescent="0.25">
      <c r="A938" s="32" t="s">
        <v>161</v>
      </c>
      <c r="B938" s="32" t="s">
        <v>16</v>
      </c>
      <c r="C938" s="33" t="s">
        <v>15</v>
      </c>
      <c r="D938" s="33" t="s">
        <v>72</v>
      </c>
      <c r="E938" s="33" t="s">
        <v>71</v>
      </c>
      <c r="F938" s="33" t="s">
        <v>57</v>
      </c>
      <c r="G938" s="33" t="s">
        <v>57</v>
      </c>
      <c r="H938" s="71" t="s">
        <v>72</v>
      </c>
      <c r="I938" s="33" t="s">
        <v>3276</v>
      </c>
      <c r="J938" s="33" t="s">
        <v>3277</v>
      </c>
      <c r="K938" s="33" t="s">
        <v>3278</v>
      </c>
      <c r="L938" s="32">
        <v>12</v>
      </c>
      <c r="M938" s="32">
        <v>3600</v>
      </c>
      <c r="N938" s="33"/>
      <c r="O938" s="32" t="s">
        <v>469</v>
      </c>
      <c r="P938" s="33"/>
      <c r="Q938" s="26" t="s">
        <v>16</v>
      </c>
      <c r="R938" s="24">
        <v>0</v>
      </c>
    </row>
    <row r="939" spans="1:18" ht="21" customHeight="1" x14ac:dyDescent="0.25">
      <c r="A939" s="32" t="s">
        <v>162</v>
      </c>
      <c r="B939" s="32" t="s">
        <v>16</v>
      </c>
      <c r="C939" s="33" t="s">
        <v>15</v>
      </c>
      <c r="D939" s="33" t="s">
        <v>72</v>
      </c>
      <c r="E939" s="33" t="s">
        <v>71</v>
      </c>
      <c r="F939" s="33" t="s">
        <v>57</v>
      </c>
      <c r="G939" s="33" t="s">
        <v>57</v>
      </c>
      <c r="H939" s="71" t="s">
        <v>72</v>
      </c>
      <c r="I939" s="33" t="s">
        <v>3279</v>
      </c>
      <c r="J939" s="33" t="s">
        <v>3280</v>
      </c>
      <c r="K939" s="33" t="s">
        <v>3281</v>
      </c>
      <c r="L939" s="32">
        <v>13</v>
      </c>
      <c r="M939" s="32">
        <v>3900</v>
      </c>
      <c r="N939" s="33"/>
      <c r="O939" s="32" t="s">
        <v>469</v>
      </c>
      <c r="P939" s="33"/>
      <c r="Q939" s="26" t="s">
        <v>16</v>
      </c>
      <c r="R939" s="24">
        <v>0</v>
      </c>
    </row>
    <row r="940" spans="1:18" ht="21" customHeight="1" x14ac:dyDescent="0.25">
      <c r="A940" s="32" t="s">
        <v>163</v>
      </c>
      <c r="B940" s="32" t="s">
        <v>16</v>
      </c>
      <c r="C940" s="33" t="s">
        <v>15</v>
      </c>
      <c r="D940" s="33" t="s">
        <v>72</v>
      </c>
      <c r="E940" s="33" t="s">
        <v>71</v>
      </c>
      <c r="F940" s="33" t="s">
        <v>57</v>
      </c>
      <c r="G940" s="33" t="s">
        <v>57</v>
      </c>
      <c r="H940" s="71" t="s">
        <v>72</v>
      </c>
      <c r="I940" s="33" t="s">
        <v>3282</v>
      </c>
      <c r="J940" s="33" t="s">
        <v>3283</v>
      </c>
      <c r="K940" s="33" t="s">
        <v>4535</v>
      </c>
      <c r="L940" s="32">
        <v>9</v>
      </c>
      <c r="M940" s="32">
        <v>2700</v>
      </c>
      <c r="N940" s="33"/>
      <c r="O940" s="32" t="s">
        <v>469</v>
      </c>
      <c r="P940" s="33"/>
      <c r="Q940" s="26" t="s">
        <v>16</v>
      </c>
      <c r="R940" s="24">
        <v>0</v>
      </c>
    </row>
    <row r="941" spans="1:18" ht="21" customHeight="1" x14ac:dyDescent="0.25">
      <c r="A941" s="32" t="s">
        <v>164</v>
      </c>
      <c r="B941" s="32" t="s">
        <v>16</v>
      </c>
      <c r="C941" s="33" t="s">
        <v>15</v>
      </c>
      <c r="D941" s="33" t="s">
        <v>72</v>
      </c>
      <c r="E941" s="33" t="s">
        <v>71</v>
      </c>
      <c r="F941" s="33" t="s">
        <v>57</v>
      </c>
      <c r="G941" s="33" t="s">
        <v>57</v>
      </c>
      <c r="H941" s="71" t="s">
        <v>72</v>
      </c>
      <c r="I941" s="33" t="s">
        <v>3284</v>
      </c>
      <c r="J941" s="33" t="s">
        <v>2760</v>
      </c>
      <c r="K941" s="33" t="s">
        <v>4536</v>
      </c>
      <c r="L941" s="32">
        <v>11</v>
      </c>
      <c r="M941" s="32">
        <v>3300</v>
      </c>
      <c r="N941" s="33"/>
      <c r="O941" s="32" t="s">
        <v>469</v>
      </c>
      <c r="P941" s="33"/>
      <c r="Q941" s="26" t="s">
        <v>16</v>
      </c>
      <c r="R941" s="24">
        <v>0</v>
      </c>
    </row>
    <row r="942" spans="1:18" ht="21" customHeight="1" x14ac:dyDescent="0.25">
      <c r="A942" s="32" t="s">
        <v>165</v>
      </c>
      <c r="B942" s="32" t="s">
        <v>16</v>
      </c>
      <c r="C942" s="33" t="s">
        <v>15</v>
      </c>
      <c r="D942" s="33" t="s">
        <v>72</v>
      </c>
      <c r="E942" s="33" t="s">
        <v>71</v>
      </c>
      <c r="F942" s="33" t="s">
        <v>57</v>
      </c>
      <c r="G942" s="33" t="s">
        <v>57</v>
      </c>
      <c r="H942" s="71" t="s">
        <v>72</v>
      </c>
      <c r="I942" s="33" t="s">
        <v>3286</v>
      </c>
      <c r="J942" s="33" t="s">
        <v>3287</v>
      </c>
      <c r="K942" s="33" t="s">
        <v>4537</v>
      </c>
      <c r="L942" s="32">
        <v>8</v>
      </c>
      <c r="M942" s="32">
        <v>2400</v>
      </c>
      <c r="N942" s="33"/>
      <c r="O942" s="32" t="s">
        <v>469</v>
      </c>
      <c r="P942" s="33"/>
      <c r="Q942" s="26" t="s">
        <v>16</v>
      </c>
      <c r="R942" s="24">
        <v>0</v>
      </c>
    </row>
    <row r="943" spans="1:18" ht="21" customHeight="1" x14ac:dyDescent="0.25">
      <c r="A943" s="32" t="s">
        <v>166</v>
      </c>
      <c r="B943" s="32" t="s">
        <v>16</v>
      </c>
      <c r="C943" s="33" t="s">
        <v>15</v>
      </c>
      <c r="D943" s="33" t="s">
        <v>72</v>
      </c>
      <c r="E943" s="33" t="s">
        <v>71</v>
      </c>
      <c r="F943" s="33" t="s">
        <v>57</v>
      </c>
      <c r="G943" s="33" t="s">
        <v>57</v>
      </c>
      <c r="H943" s="71" t="s">
        <v>72</v>
      </c>
      <c r="I943" s="33" t="s">
        <v>3289</v>
      </c>
      <c r="J943" s="33" t="s">
        <v>3290</v>
      </c>
      <c r="K943" s="33" t="s">
        <v>4538</v>
      </c>
      <c r="L943" s="32">
        <v>6</v>
      </c>
      <c r="M943" s="32">
        <v>1800</v>
      </c>
      <c r="N943" s="33"/>
      <c r="O943" s="32" t="s">
        <v>469</v>
      </c>
      <c r="P943" s="33"/>
      <c r="Q943" s="26" t="s">
        <v>16</v>
      </c>
      <c r="R943" s="24">
        <v>0</v>
      </c>
    </row>
    <row r="944" spans="1:18" ht="21" customHeight="1" x14ac:dyDescent="0.25">
      <c r="A944" s="32" t="s">
        <v>167</v>
      </c>
      <c r="B944" s="32" t="s">
        <v>16</v>
      </c>
      <c r="C944" s="33" t="s">
        <v>15</v>
      </c>
      <c r="D944" s="33" t="s">
        <v>72</v>
      </c>
      <c r="E944" s="33" t="s">
        <v>71</v>
      </c>
      <c r="F944" s="33" t="s">
        <v>57</v>
      </c>
      <c r="G944" s="33" t="s">
        <v>57</v>
      </c>
      <c r="H944" s="71" t="s">
        <v>72</v>
      </c>
      <c r="I944" s="33" t="s">
        <v>3291</v>
      </c>
      <c r="J944" s="33" t="s">
        <v>3292</v>
      </c>
      <c r="K944" s="33" t="s">
        <v>3293</v>
      </c>
      <c r="L944" s="32">
        <v>2</v>
      </c>
      <c r="M944" s="32">
        <v>317</v>
      </c>
      <c r="N944" s="33"/>
      <c r="O944" s="32" t="s">
        <v>469</v>
      </c>
      <c r="P944" s="33"/>
      <c r="Q944" s="26" t="s">
        <v>16</v>
      </c>
      <c r="R944" s="24">
        <v>0</v>
      </c>
    </row>
    <row r="945" spans="1:18" ht="21" customHeight="1" x14ac:dyDescent="0.25">
      <c r="A945" s="32" t="s">
        <v>168</v>
      </c>
      <c r="B945" s="32" t="s">
        <v>16</v>
      </c>
      <c r="C945" s="33" t="s">
        <v>15</v>
      </c>
      <c r="D945" s="33" t="s">
        <v>72</v>
      </c>
      <c r="E945" s="33" t="s">
        <v>71</v>
      </c>
      <c r="F945" s="33" t="s">
        <v>57</v>
      </c>
      <c r="G945" s="33" t="s">
        <v>57</v>
      </c>
      <c r="H945" s="71" t="s">
        <v>72</v>
      </c>
      <c r="I945" s="33" t="s">
        <v>3294</v>
      </c>
      <c r="J945" s="33" t="s">
        <v>753</v>
      </c>
      <c r="K945" s="33" t="s">
        <v>3295</v>
      </c>
      <c r="L945" s="32">
        <v>9</v>
      </c>
      <c r="M945" s="32">
        <v>2700</v>
      </c>
      <c r="N945" s="33"/>
      <c r="O945" s="32" t="s">
        <v>469</v>
      </c>
      <c r="P945" s="33"/>
      <c r="Q945" s="26" t="s">
        <v>16</v>
      </c>
      <c r="R945" s="24">
        <v>0</v>
      </c>
    </row>
    <row r="946" spans="1:18" ht="21" customHeight="1" x14ac:dyDescent="0.25">
      <c r="A946" s="32" t="s">
        <v>169</v>
      </c>
      <c r="B946" s="32" t="s">
        <v>16</v>
      </c>
      <c r="C946" s="33" t="s">
        <v>15</v>
      </c>
      <c r="D946" s="33" t="s">
        <v>72</v>
      </c>
      <c r="E946" s="33" t="s">
        <v>71</v>
      </c>
      <c r="F946" s="33" t="s">
        <v>57</v>
      </c>
      <c r="G946" s="33" t="s">
        <v>57</v>
      </c>
      <c r="H946" s="71" t="s">
        <v>72</v>
      </c>
      <c r="I946" s="33" t="s">
        <v>3296</v>
      </c>
      <c r="J946" s="33" t="s">
        <v>311</v>
      </c>
      <c r="K946" s="33" t="s">
        <v>3297</v>
      </c>
      <c r="L946" s="32">
        <v>2</v>
      </c>
      <c r="M946" s="32">
        <v>600</v>
      </c>
      <c r="N946" s="33"/>
      <c r="O946" s="32" t="s">
        <v>469</v>
      </c>
      <c r="P946" s="33"/>
      <c r="Q946" s="26" t="s">
        <v>16</v>
      </c>
      <c r="R946" s="24">
        <v>0</v>
      </c>
    </row>
    <row r="947" spans="1:18" ht="21" customHeight="1" x14ac:dyDescent="0.25">
      <c r="A947" s="32" t="s">
        <v>170</v>
      </c>
      <c r="B947" s="32" t="s">
        <v>16</v>
      </c>
      <c r="C947" s="33" t="s">
        <v>15</v>
      </c>
      <c r="D947" s="33" t="s">
        <v>72</v>
      </c>
      <c r="E947" s="33" t="s">
        <v>71</v>
      </c>
      <c r="F947" s="33" t="s">
        <v>57</v>
      </c>
      <c r="G947" s="33" t="s">
        <v>57</v>
      </c>
      <c r="H947" s="71" t="s">
        <v>72</v>
      </c>
      <c r="I947" s="33" t="s">
        <v>3298</v>
      </c>
      <c r="J947" s="33" t="s">
        <v>3299</v>
      </c>
      <c r="K947" s="33" t="s">
        <v>4268</v>
      </c>
      <c r="L947" s="32">
        <v>2</v>
      </c>
      <c r="M947" s="32">
        <v>600</v>
      </c>
      <c r="N947" s="33"/>
      <c r="O947" s="32" t="s">
        <v>469</v>
      </c>
      <c r="P947" s="33"/>
      <c r="Q947" s="26" t="s">
        <v>16</v>
      </c>
      <c r="R947" s="24">
        <v>0</v>
      </c>
    </row>
    <row r="948" spans="1:18" ht="21" customHeight="1" x14ac:dyDescent="0.25">
      <c r="A948" s="32" t="s">
        <v>171</v>
      </c>
      <c r="B948" s="32" t="s">
        <v>16</v>
      </c>
      <c r="C948" s="33" t="s">
        <v>15</v>
      </c>
      <c r="D948" s="33" t="s">
        <v>72</v>
      </c>
      <c r="E948" s="33" t="s">
        <v>71</v>
      </c>
      <c r="F948" s="33" t="s">
        <v>57</v>
      </c>
      <c r="G948" s="33" t="s">
        <v>57</v>
      </c>
      <c r="H948" s="71" t="s">
        <v>72</v>
      </c>
      <c r="I948" s="33" t="s">
        <v>3300</v>
      </c>
      <c r="J948" s="33" t="s">
        <v>2914</v>
      </c>
      <c r="K948" s="33" t="s">
        <v>4539</v>
      </c>
      <c r="L948" s="32">
        <v>2</v>
      </c>
      <c r="M948" s="32">
        <v>600</v>
      </c>
      <c r="N948" s="33"/>
      <c r="O948" s="32" t="s">
        <v>469</v>
      </c>
      <c r="P948" s="33"/>
      <c r="Q948" s="26" t="s">
        <v>16</v>
      </c>
      <c r="R948" s="24">
        <v>0</v>
      </c>
    </row>
    <row r="949" spans="1:18" ht="21" customHeight="1" x14ac:dyDescent="0.25">
      <c r="A949" s="32" t="s">
        <v>172</v>
      </c>
      <c r="B949" s="32" t="s">
        <v>16</v>
      </c>
      <c r="C949" s="33" t="s">
        <v>15</v>
      </c>
      <c r="D949" s="33" t="s">
        <v>72</v>
      </c>
      <c r="E949" s="33" t="s">
        <v>71</v>
      </c>
      <c r="F949" s="33" t="s">
        <v>57</v>
      </c>
      <c r="G949" s="33" t="s">
        <v>57</v>
      </c>
      <c r="H949" s="71" t="s">
        <v>72</v>
      </c>
      <c r="I949" s="33" t="s">
        <v>3301</v>
      </c>
      <c r="J949" s="33" t="s">
        <v>3302</v>
      </c>
      <c r="K949" s="33" t="s">
        <v>3303</v>
      </c>
      <c r="L949" s="32">
        <v>2</v>
      </c>
      <c r="M949" s="32">
        <v>600</v>
      </c>
      <c r="N949" s="33"/>
      <c r="O949" s="32" t="s">
        <v>469</v>
      </c>
      <c r="P949" s="33"/>
      <c r="Q949" s="26" t="s">
        <v>16</v>
      </c>
      <c r="R949" s="24">
        <v>0</v>
      </c>
    </row>
    <row r="950" spans="1:18" ht="21" customHeight="1" x14ac:dyDescent="0.25">
      <c r="A950" s="32" t="s">
        <v>173</v>
      </c>
      <c r="B950" s="32" t="s">
        <v>16</v>
      </c>
      <c r="C950" s="33" t="s">
        <v>15</v>
      </c>
      <c r="D950" s="33" t="s">
        <v>72</v>
      </c>
      <c r="E950" s="33" t="s">
        <v>71</v>
      </c>
      <c r="F950" s="33" t="s">
        <v>57</v>
      </c>
      <c r="G950" s="33" t="s">
        <v>57</v>
      </c>
      <c r="H950" s="71" t="s">
        <v>72</v>
      </c>
      <c r="I950" s="33" t="s">
        <v>3304</v>
      </c>
      <c r="J950" s="33" t="s">
        <v>3305</v>
      </c>
      <c r="K950" s="33" t="s">
        <v>4269</v>
      </c>
      <c r="L950" s="32">
        <v>2</v>
      </c>
      <c r="M950" s="32">
        <v>600</v>
      </c>
      <c r="N950" s="33"/>
      <c r="O950" s="32" t="s">
        <v>469</v>
      </c>
      <c r="P950" s="33"/>
      <c r="Q950" s="26" t="s">
        <v>16</v>
      </c>
      <c r="R950" s="24">
        <v>0</v>
      </c>
    </row>
    <row r="951" spans="1:18" ht="21" customHeight="1" x14ac:dyDescent="0.25">
      <c r="A951" s="32" t="s">
        <v>174</v>
      </c>
      <c r="B951" s="32" t="s">
        <v>16</v>
      </c>
      <c r="C951" s="33" t="s">
        <v>15</v>
      </c>
      <c r="D951" s="33" t="s">
        <v>72</v>
      </c>
      <c r="E951" s="33" t="s">
        <v>71</v>
      </c>
      <c r="F951" s="33" t="s">
        <v>57</v>
      </c>
      <c r="G951" s="33" t="s">
        <v>57</v>
      </c>
      <c r="H951" s="71" t="s">
        <v>72</v>
      </c>
      <c r="I951" s="33" t="s">
        <v>3306</v>
      </c>
      <c r="J951" s="33" t="s">
        <v>4540</v>
      </c>
      <c r="K951" s="33" t="s">
        <v>4270</v>
      </c>
      <c r="L951" s="32">
        <v>3</v>
      </c>
      <c r="M951" s="32">
        <v>900</v>
      </c>
      <c r="N951" s="33"/>
      <c r="O951" s="32" t="s">
        <v>469</v>
      </c>
      <c r="P951" s="33"/>
      <c r="Q951" s="26" t="s">
        <v>16</v>
      </c>
      <c r="R951" s="24">
        <v>0</v>
      </c>
    </row>
    <row r="952" spans="1:18" ht="21" customHeight="1" x14ac:dyDescent="0.25">
      <c r="A952" s="32" t="s">
        <v>175</v>
      </c>
      <c r="B952" s="32" t="s">
        <v>16</v>
      </c>
      <c r="C952" s="33" t="s">
        <v>15</v>
      </c>
      <c r="D952" s="33" t="s">
        <v>72</v>
      </c>
      <c r="E952" s="33" t="s">
        <v>71</v>
      </c>
      <c r="F952" s="33" t="s">
        <v>57</v>
      </c>
      <c r="G952" s="33" t="s">
        <v>57</v>
      </c>
      <c r="H952" s="71" t="s">
        <v>72</v>
      </c>
      <c r="I952" s="33" t="s">
        <v>3307</v>
      </c>
      <c r="J952" s="33" t="s">
        <v>3308</v>
      </c>
      <c r="K952" s="33" t="s">
        <v>3309</v>
      </c>
      <c r="L952" s="32">
        <v>3</v>
      </c>
      <c r="M952" s="32">
        <v>900</v>
      </c>
      <c r="N952" s="33"/>
      <c r="O952" s="32" t="s">
        <v>469</v>
      </c>
      <c r="P952" s="33"/>
      <c r="Q952" s="26" t="s">
        <v>16</v>
      </c>
      <c r="R952" s="24">
        <v>0</v>
      </c>
    </row>
    <row r="953" spans="1:18" ht="21" customHeight="1" x14ac:dyDescent="0.25">
      <c r="A953" s="32" t="s">
        <v>176</v>
      </c>
      <c r="B953" s="32" t="s">
        <v>16</v>
      </c>
      <c r="C953" s="33" t="s">
        <v>15</v>
      </c>
      <c r="D953" s="33" t="s">
        <v>72</v>
      </c>
      <c r="E953" s="33" t="s">
        <v>71</v>
      </c>
      <c r="F953" s="33" t="s">
        <v>57</v>
      </c>
      <c r="G953" s="33" t="s">
        <v>57</v>
      </c>
      <c r="H953" s="71" t="s">
        <v>72</v>
      </c>
      <c r="I953" s="33" t="s">
        <v>3310</v>
      </c>
      <c r="J953" s="33" t="s">
        <v>3311</v>
      </c>
      <c r="K953" s="33" t="s">
        <v>3312</v>
      </c>
      <c r="L953" s="32">
        <v>4</v>
      </c>
      <c r="M953" s="32">
        <v>1200</v>
      </c>
      <c r="N953" s="33"/>
      <c r="O953" s="32" t="s">
        <v>469</v>
      </c>
      <c r="P953" s="33"/>
      <c r="Q953" s="26" t="s">
        <v>16</v>
      </c>
      <c r="R953" s="24">
        <v>0</v>
      </c>
    </row>
    <row r="954" spans="1:18" ht="21" customHeight="1" x14ac:dyDescent="0.25">
      <c r="A954" s="32" t="s">
        <v>177</v>
      </c>
      <c r="B954" s="32" t="s">
        <v>16</v>
      </c>
      <c r="C954" s="33" t="s">
        <v>15</v>
      </c>
      <c r="D954" s="33" t="s">
        <v>72</v>
      </c>
      <c r="E954" s="33" t="s">
        <v>71</v>
      </c>
      <c r="F954" s="33" t="s">
        <v>57</v>
      </c>
      <c r="G954" s="33" t="s">
        <v>57</v>
      </c>
      <c r="H954" s="71" t="s">
        <v>72</v>
      </c>
      <c r="I954" s="33" t="s">
        <v>3313</v>
      </c>
      <c r="J954" s="33" t="s">
        <v>3314</v>
      </c>
      <c r="K954" s="33" t="s">
        <v>4541</v>
      </c>
      <c r="L954" s="32">
        <v>4</v>
      </c>
      <c r="M954" s="32">
        <v>1200</v>
      </c>
      <c r="N954" s="33"/>
      <c r="O954" s="32" t="s">
        <v>469</v>
      </c>
      <c r="P954" s="33"/>
      <c r="Q954" s="26" t="s">
        <v>16</v>
      </c>
      <c r="R954" s="24">
        <v>0</v>
      </c>
    </row>
    <row r="955" spans="1:18" ht="21" customHeight="1" x14ac:dyDescent="0.25">
      <c r="A955" s="32" t="s">
        <v>178</v>
      </c>
      <c r="B955" s="32" t="s">
        <v>16</v>
      </c>
      <c r="C955" s="33" t="s">
        <v>15</v>
      </c>
      <c r="D955" s="33" t="s">
        <v>72</v>
      </c>
      <c r="E955" s="33" t="s">
        <v>71</v>
      </c>
      <c r="F955" s="33" t="s">
        <v>57</v>
      </c>
      <c r="G955" s="33" t="s">
        <v>57</v>
      </c>
      <c r="H955" s="71" t="s">
        <v>72</v>
      </c>
      <c r="I955" s="33" t="s">
        <v>3315</v>
      </c>
      <c r="J955" s="33" t="s">
        <v>3316</v>
      </c>
      <c r="K955" s="33" t="s">
        <v>3317</v>
      </c>
      <c r="L955" s="32">
        <v>4</v>
      </c>
      <c r="M955" s="32">
        <v>1200</v>
      </c>
      <c r="N955" s="33"/>
      <c r="O955" s="32" t="s">
        <v>469</v>
      </c>
      <c r="P955" s="33"/>
      <c r="Q955" s="26" t="s">
        <v>16</v>
      </c>
      <c r="R955" s="24">
        <v>0</v>
      </c>
    </row>
    <row r="956" spans="1:18" ht="21" customHeight="1" x14ac:dyDescent="0.25">
      <c r="A956" s="32" t="s">
        <v>179</v>
      </c>
      <c r="B956" s="32" t="s">
        <v>16</v>
      </c>
      <c r="C956" s="33" t="s">
        <v>15</v>
      </c>
      <c r="D956" s="33" t="s">
        <v>72</v>
      </c>
      <c r="E956" s="33" t="s">
        <v>71</v>
      </c>
      <c r="F956" s="33" t="s">
        <v>57</v>
      </c>
      <c r="G956" s="33" t="s">
        <v>57</v>
      </c>
      <c r="H956" s="71" t="s">
        <v>72</v>
      </c>
      <c r="I956" s="33" t="s">
        <v>3318</v>
      </c>
      <c r="J956" s="33" t="s">
        <v>867</v>
      </c>
      <c r="K956" s="33" t="s">
        <v>3319</v>
      </c>
      <c r="L956" s="32">
        <v>5</v>
      </c>
      <c r="M956" s="32">
        <v>1500</v>
      </c>
      <c r="N956" s="33"/>
      <c r="O956" s="32" t="s">
        <v>469</v>
      </c>
      <c r="P956" s="33"/>
      <c r="Q956" s="26" t="s">
        <v>16</v>
      </c>
      <c r="R956" s="24">
        <v>0</v>
      </c>
    </row>
    <row r="957" spans="1:18" ht="21" customHeight="1" x14ac:dyDescent="0.25">
      <c r="A957" s="32" t="s">
        <v>180</v>
      </c>
      <c r="B957" s="32" t="s">
        <v>16</v>
      </c>
      <c r="C957" s="33" t="s">
        <v>15</v>
      </c>
      <c r="D957" s="33" t="s">
        <v>72</v>
      </c>
      <c r="E957" s="33" t="s">
        <v>71</v>
      </c>
      <c r="F957" s="33" t="s">
        <v>57</v>
      </c>
      <c r="G957" s="33" t="s">
        <v>57</v>
      </c>
      <c r="H957" s="71" t="s">
        <v>72</v>
      </c>
      <c r="I957" s="33" t="s">
        <v>3320</v>
      </c>
      <c r="J957" s="33" t="s">
        <v>3321</v>
      </c>
      <c r="K957" s="33" t="s">
        <v>4542</v>
      </c>
      <c r="L957" s="32">
        <v>5</v>
      </c>
      <c r="M957" s="32">
        <v>1500</v>
      </c>
      <c r="N957" s="33"/>
      <c r="O957" s="32" t="s">
        <v>469</v>
      </c>
      <c r="P957" s="33"/>
      <c r="Q957" s="26" t="s">
        <v>16</v>
      </c>
      <c r="R957" s="24">
        <v>0</v>
      </c>
    </row>
    <row r="958" spans="1:18" ht="21" customHeight="1" x14ac:dyDescent="0.25">
      <c r="A958" s="32" t="s">
        <v>181</v>
      </c>
      <c r="B958" s="32" t="s">
        <v>16</v>
      </c>
      <c r="C958" s="33" t="s">
        <v>15</v>
      </c>
      <c r="D958" s="33" t="s">
        <v>72</v>
      </c>
      <c r="E958" s="33" t="s">
        <v>71</v>
      </c>
      <c r="F958" s="33" t="s">
        <v>57</v>
      </c>
      <c r="G958" s="33" t="s">
        <v>57</v>
      </c>
      <c r="H958" s="71" t="s">
        <v>72</v>
      </c>
      <c r="I958" s="33" t="s">
        <v>3322</v>
      </c>
      <c r="J958" s="33" t="s">
        <v>4543</v>
      </c>
      <c r="K958" s="33" t="s">
        <v>265</v>
      </c>
      <c r="L958" s="32">
        <v>13</v>
      </c>
      <c r="M958" s="32">
        <v>3900</v>
      </c>
      <c r="N958" s="33"/>
      <c r="O958" s="32" t="s">
        <v>469</v>
      </c>
      <c r="P958" s="33"/>
      <c r="Q958" s="26" t="s">
        <v>16</v>
      </c>
      <c r="R958" s="24">
        <v>0</v>
      </c>
    </row>
    <row r="959" spans="1:18" ht="21" customHeight="1" x14ac:dyDescent="0.25">
      <c r="A959" s="32" t="s">
        <v>182</v>
      </c>
      <c r="B959" s="32" t="s">
        <v>16</v>
      </c>
      <c r="C959" s="33" t="s">
        <v>15</v>
      </c>
      <c r="D959" s="33" t="s">
        <v>72</v>
      </c>
      <c r="E959" s="33" t="s">
        <v>71</v>
      </c>
      <c r="F959" s="33" t="s">
        <v>57</v>
      </c>
      <c r="G959" s="33" t="s">
        <v>57</v>
      </c>
      <c r="H959" s="71" t="s">
        <v>72</v>
      </c>
      <c r="I959" s="33" t="s">
        <v>3323</v>
      </c>
      <c r="J959" s="33" t="s">
        <v>3324</v>
      </c>
      <c r="K959" s="33" t="s">
        <v>3325</v>
      </c>
      <c r="L959" s="32">
        <v>8</v>
      </c>
      <c r="M959" s="32">
        <v>2400</v>
      </c>
      <c r="N959" s="33"/>
      <c r="O959" s="32" t="s">
        <v>469</v>
      </c>
      <c r="P959" s="33"/>
      <c r="Q959" s="26" t="s">
        <v>16</v>
      </c>
      <c r="R959" s="24">
        <v>0</v>
      </c>
    </row>
    <row r="960" spans="1:18" ht="21" customHeight="1" x14ac:dyDescent="0.25">
      <c r="A960" s="32" t="s">
        <v>183</v>
      </c>
      <c r="B960" s="32" t="s">
        <v>16</v>
      </c>
      <c r="C960" s="33" t="s">
        <v>15</v>
      </c>
      <c r="D960" s="33" t="s">
        <v>72</v>
      </c>
      <c r="E960" s="33" t="s">
        <v>71</v>
      </c>
      <c r="F960" s="33" t="s">
        <v>57</v>
      </c>
      <c r="G960" s="33" t="s">
        <v>57</v>
      </c>
      <c r="H960" s="71" t="s">
        <v>72</v>
      </c>
      <c r="I960" s="33" t="s">
        <v>3326</v>
      </c>
      <c r="J960" s="33" t="s">
        <v>3327</v>
      </c>
      <c r="K960" s="33" t="s">
        <v>4544</v>
      </c>
      <c r="L960" s="32">
        <v>8</v>
      </c>
      <c r="M960" s="32">
        <v>2400</v>
      </c>
      <c r="N960" s="33"/>
      <c r="O960" s="32" t="s">
        <v>469</v>
      </c>
      <c r="P960" s="33"/>
      <c r="Q960" s="26" t="s">
        <v>16</v>
      </c>
      <c r="R960" s="24">
        <v>0</v>
      </c>
    </row>
    <row r="961" spans="1:18" ht="21" customHeight="1" x14ac:dyDescent="0.25">
      <c r="A961" s="32" t="s">
        <v>184</v>
      </c>
      <c r="B961" s="32" t="s">
        <v>16</v>
      </c>
      <c r="C961" s="33" t="s">
        <v>15</v>
      </c>
      <c r="D961" s="33" t="s">
        <v>72</v>
      </c>
      <c r="E961" s="33" t="s">
        <v>71</v>
      </c>
      <c r="F961" s="33" t="s">
        <v>57</v>
      </c>
      <c r="G961" s="33" t="s">
        <v>57</v>
      </c>
      <c r="H961" s="71" t="s">
        <v>72</v>
      </c>
      <c r="I961" s="33" t="s">
        <v>3328</v>
      </c>
      <c r="J961" s="33" t="s">
        <v>4545</v>
      </c>
      <c r="K961" s="33" t="s">
        <v>4271</v>
      </c>
      <c r="L961" s="32">
        <v>8</v>
      </c>
      <c r="M961" s="32">
        <v>2400</v>
      </c>
      <c r="N961" s="33"/>
      <c r="O961" s="32" t="s">
        <v>469</v>
      </c>
      <c r="P961" s="33"/>
      <c r="Q961" s="26" t="s">
        <v>16</v>
      </c>
      <c r="R961" s="24">
        <v>0</v>
      </c>
    </row>
    <row r="962" spans="1:18" ht="21" customHeight="1" x14ac:dyDescent="0.25">
      <c r="A962" s="32" t="s">
        <v>185</v>
      </c>
      <c r="B962" s="32" t="s">
        <v>16</v>
      </c>
      <c r="C962" s="33" t="s">
        <v>15</v>
      </c>
      <c r="D962" s="33" t="s">
        <v>72</v>
      </c>
      <c r="E962" s="33" t="s">
        <v>71</v>
      </c>
      <c r="F962" s="33" t="s">
        <v>57</v>
      </c>
      <c r="G962" s="33" t="s">
        <v>57</v>
      </c>
      <c r="H962" s="71" t="s">
        <v>72</v>
      </c>
      <c r="I962" s="33" t="s">
        <v>3329</v>
      </c>
      <c r="J962" s="33" t="s">
        <v>3330</v>
      </c>
      <c r="K962" s="33" t="s">
        <v>3331</v>
      </c>
      <c r="L962" s="32">
        <v>13</v>
      </c>
      <c r="M962" s="32">
        <v>3900</v>
      </c>
      <c r="N962" s="33"/>
      <c r="O962" s="32" t="s">
        <v>469</v>
      </c>
      <c r="P962" s="33"/>
      <c r="Q962" s="26" t="s">
        <v>16</v>
      </c>
      <c r="R962" s="24">
        <v>0</v>
      </c>
    </row>
    <row r="963" spans="1:18" ht="21" customHeight="1" x14ac:dyDescent="0.25">
      <c r="A963" s="32" t="s">
        <v>186</v>
      </c>
      <c r="B963" s="32" t="s">
        <v>16</v>
      </c>
      <c r="C963" s="33" t="s">
        <v>15</v>
      </c>
      <c r="D963" s="33" t="s">
        <v>72</v>
      </c>
      <c r="E963" s="33" t="s">
        <v>71</v>
      </c>
      <c r="F963" s="33" t="s">
        <v>57</v>
      </c>
      <c r="G963" s="33" t="s">
        <v>57</v>
      </c>
      <c r="H963" s="71" t="s">
        <v>72</v>
      </c>
      <c r="I963" s="33" t="s">
        <v>3332</v>
      </c>
      <c r="J963" s="33" t="s">
        <v>3333</v>
      </c>
      <c r="K963" s="33" t="s">
        <v>4546</v>
      </c>
      <c r="L963" s="32">
        <v>8</v>
      </c>
      <c r="M963" s="32">
        <v>2400</v>
      </c>
      <c r="N963" s="33"/>
      <c r="O963" s="32" t="s">
        <v>469</v>
      </c>
      <c r="P963" s="33"/>
      <c r="Q963" s="26" t="s">
        <v>16</v>
      </c>
      <c r="R963" s="24">
        <v>0</v>
      </c>
    </row>
    <row r="964" spans="1:18" ht="21" customHeight="1" x14ac:dyDescent="0.25">
      <c r="A964" s="32" t="s">
        <v>187</v>
      </c>
      <c r="B964" s="32" t="s">
        <v>16</v>
      </c>
      <c r="C964" s="33" t="s">
        <v>15</v>
      </c>
      <c r="D964" s="33" t="s">
        <v>72</v>
      </c>
      <c r="E964" s="33" t="s">
        <v>71</v>
      </c>
      <c r="F964" s="33" t="s">
        <v>57</v>
      </c>
      <c r="G964" s="33" t="s">
        <v>57</v>
      </c>
      <c r="H964" s="71" t="s">
        <v>72</v>
      </c>
      <c r="I964" s="33" t="s">
        <v>3334</v>
      </c>
      <c r="J964" s="33" t="s">
        <v>3335</v>
      </c>
      <c r="K964" s="33" t="s">
        <v>3336</v>
      </c>
      <c r="L964" s="32">
        <v>8</v>
      </c>
      <c r="M964" s="32">
        <v>2400</v>
      </c>
      <c r="N964" s="33"/>
      <c r="O964" s="32" t="s">
        <v>469</v>
      </c>
      <c r="P964" s="33"/>
      <c r="Q964" s="26" t="s">
        <v>16</v>
      </c>
      <c r="R964" s="24">
        <v>0</v>
      </c>
    </row>
    <row r="965" spans="1:18" ht="21" customHeight="1" x14ac:dyDescent="0.25">
      <c r="A965" s="32" t="s">
        <v>188</v>
      </c>
      <c r="B965" s="32" t="s">
        <v>16</v>
      </c>
      <c r="C965" s="33" t="s">
        <v>15</v>
      </c>
      <c r="D965" s="33" t="s">
        <v>72</v>
      </c>
      <c r="E965" s="33" t="s">
        <v>71</v>
      </c>
      <c r="F965" s="33" t="s">
        <v>57</v>
      </c>
      <c r="G965" s="33" t="s">
        <v>57</v>
      </c>
      <c r="H965" s="71" t="s">
        <v>72</v>
      </c>
      <c r="I965" s="33" t="s">
        <v>3337</v>
      </c>
      <c r="J965" s="33" t="s">
        <v>3338</v>
      </c>
      <c r="K965" s="33" t="s">
        <v>4547</v>
      </c>
      <c r="L965" s="32">
        <v>7</v>
      </c>
      <c r="M965" s="32">
        <v>2100</v>
      </c>
      <c r="N965" s="33"/>
      <c r="O965" s="32" t="s">
        <v>469</v>
      </c>
      <c r="P965" s="33"/>
      <c r="Q965" s="26" t="s">
        <v>16</v>
      </c>
      <c r="R965" s="24">
        <v>0</v>
      </c>
    </row>
    <row r="966" spans="1:18" ht="21" customHeight="1" x14ac:dyDescent="0.25">
      <c r="A966" s="32" t="s">
        <v>189</v>
      </c>
      <c r="B966" s="32" t="s">
        <v>16</v>
      </c>
      <c r="C966" s="33" t="s">
        <v>15</v>
      </c>
      <c r="D966" s="33" t="s">
        <v>72</v>
      </c>
      <c r="E966" s="33" t="s">
        <v>71</v>
      </c>
      <c r="F966" s="33" t="s">
        <v>57</v>
      </c>
      <c r="G966" s="33" t="s">
        <v>57</v>
      </c>
      <c r="H966" s="71" t="s">
        <v>72</v>
      </c>
      <c r="I966" s="33" t="s">
        <v>3339</v>
      </c>
      <c r="J966" s="33" t="s">
        <v>3340</v>
      </c>
      <c r="K966" s="33" t="s">
        <v>3341</v>
      </c>
      <c r="L966" s="32">
        <v>8</v>
      </c>
      <c r="M966" s="32">
        <v>2400</v>
      </c>
      <c r="N966" s="33"/>
      <c r="O966" s="32" t="s">
        <v>469</v>
      </c>
      <c r="P966" s="33"/>
      <c r="Q966" s="26" t="s">
        <v>16</v>
      </c>
      <c r="R966" s="24">
        <v>0</v>
      </c>
    </row>
    <row r="967" spans="1:18" ht="21" customHeight="1" x14ac:dyDescent="0.25">
      <c r="A967" s="32" t="s">
        <v>190</v>
      </c>
      <c r="B967" s="32" t="s">
        <v>16</v>
      </c>
      <c r="C967" s="33" t="s">
        <v>15</v>
      </c>
      <c r="D967" s="33" t="s">
        <v>72</v>
      </c>
      <c r="E967" s="33" t="s">
        <v>71</v>
      </c>
      <c r="F967" s="33" t="s">
        <v>57</v>
      </c>
      <c r="G967" s="33" t="s">
        <v>57</v>
      </c>
      <c r="H967" s="71" t="s">
        <v>72</v>
      </c>
      <c r="I967" s="33" t="s">
        <v>3342</v>
      </c>
      <c r="J967" s="33" t="s">
        <v>3343</v>
      </c>
      <c r="K967" s="33" t="s">
        <v>4272</v>
      </c>
      <c r="L967" s="32">
        <v>2</v>
      </c>
      <c r="M967" s="32">
        <v>600</v>
      </c>
      <c r="N967" s="33"/>
      <c r="O967" s="32" t="s">
        <v>469</v>
      </c>
      <c r="P967" s="33"/>
      <c r="Q967" s="26" t="s">
        <v>16</v>
      </c>
      <c r="R967" s="24">
        <v>0</v>
      </c>
    </row>
    <row r="968" spans="1:18" ht="21" customHeight="1" x14ac:dyDescent="0.25">
      <c r="A968" s="32" t="s">
        <v>191</v>
      </c>
      <c r="B968" s="32" t="s">
        <v>16</v>
      </c>
      <c r="C968" s="33" t="s">
        <v>15</v>
      </c>
      <c r="D968" s="33" t="s">
        <v>72</v>
      </c>
      <c r="E968" s="33" t="s">
        <v>71</v>
      </c>
      <c r="F968" s="33" t="s">
        <v>57</v>
      </c>
      <c r="G968" s="33" t="s">
        <v>57</v>
      </c>
      <c r="H968" s="71" t="s">
        <v>72</v>
      </c>
      <c r="I968" s="33" t="s">
        <v>3344</v>
      </c>
      <c r="J968" s="33" t="s">
        <v>3345</v>
      </c>
      <c r="K968" s="33" t="s">
        <v>3346</v>
      </c>
      <c r="L968" s="32">
        <v>8</v>
      </c>
      <c r="M968" s="32">
        <v>2400</v>
      </c>
      <c r="N968" s="33"/>
      <c r="O968" s="32" t="s">
        <v>469</v>
      </c>
      <c r="P968" s="33"/>
      <c r="Q968" s="26" t="s">
        <v>16</v>
      </c>
      <c r="R968" s="24">
        <v>0</v>
      </c>
    </row>
    <row r="969" spans="1:18" ht="21" customHeight="1" x14ac:dyDescent="0.25">
      <c r="A969" s="32" t="s">
        <v>192</v>
      </c>
      <c r="B969" s="32" t="s">
        <v>16</v>
      </c>
      <c r="C969" s="33" t="s">
        <v>15</v>
      </c>
      <c r="D969" s="33" t="s">
        <v>72</v>
      </c>
      <c r="E969" s="33" t="s">
        <v>71</v>
      </c>
      <c r="F969" s="33" t="s">
        <v>57</v>
      </c>
      <c r="G969" s="33" t="s">
        <v>57</v>
      </c>
      <c r="H969" s="71" t="s">
        <v>72</v>
      </c>
      <c r="I969" s="33" t="s">
        <v>3347</v>
      </c>
      <c r="J969" s="33" t="s">
        <v>3348</v>
      </c>
      <c r="K969" s="33" t="s">
        <v>3349</v>
      </c>
      <c r="L969" s="32">
        <v>7</v>
      </c>
      <c r="M969" s="32">
        <v>2100</v>
      </c>
      <c r="N969" s="33"/>
      <c r="O969" s="32" t="s">
        <v>469</v>
      </c>
      <c r="P969" s="33"/>
      <c r="Q969" s="26" t="s">
        <v>16</v>
      </c>
      <c r="R969" s="24">
        <v>0</v>
      </c>
    </row>
    <row r="970" spans="1:18" ht="21" customHeight="1" x14ac:dyDescent="0.25">
      <c r="A970" s="32" t="s">
        <v>193</v>
      </c>
      <c r="B970" s="32" t="s">
        <v>16</v>
      </c>
      <c r="C970" s="33" t="s">
        <v>15</v>
      </c>
      <c r="D970" s="33" t="s">
        <v>72</v>
      </c>
      <c r="E970" s="33" t="s">
        <v>71</v>
      </c>
      <c r="F970" s="33" t="s">
        <v>57</v>
      </c>
      <c r="G970" s="33" t="s">
        <v>57</v>
      </c>
      <c r="H970" s="71" t="s">
        <v>72</v>
      </c>
      <c r="I970" s="33" t="s">
        <v>3350</v>
      </c>
      <c r="J970" s="33" t="s">
        <v>3351</v>
      </c>
      <c r="K970" s="33" t="s">
        <v>3352</v>
      </c>
      <c r="L970" s="32">
        <v>7</v>
      </c>
      <c r="M970" s="32">
        <v>2100</v>
      </c>
      <c r="N970" s="33"/>
      <c r="O970" s="32" t="s">
        <v>469</v>
      </c>
      <c r="P970" s="33"/>
      <c r="Q970" s="26" t="s">
        <v>16</v>
      </c>
      <c r="R970" s="24">
        <v>0</v>
      </c>
    </row>
    <row r="971" spans="1:18" ht="21" customHeight="1" x14ac:dyDescent="0.25">
      <c r="A971" s="32" t="s">
        <v>194</v>
      </c>
      <c r="B971" s="32" t="s">
        <v>16</v>
      </c>
      <c r="C971" s="33" t="s">
        <v>15</v>
      </c>
      <c r="D971" s="33" t="s">
        <v>72</v>
      </c>
      <c r="E971" s="33" t="s">
        <v>71</v>
      </c>
      <c r="F971" s="33" t="s">
        <v>57</v>
      </c>
      <c r="G971" s="33" t="s">
        <v>57</v>
      </c>
      <c r="H971" s="71" t="s">
        <v>72</v>
      </c>
      <c r="I971" s="33" t="s">
        <v>3353</v>
      </c>
      <c r="J971" s="33" t="s">
        <v>31</v>
      </c>
      <c r="K971" s="33" t="s">
        <v>4273</v>
      </c>
      <c r="L971" s="32">
        <v>2</v>
      </c>
      <c r="M971" s="32">
        <v>600</v>
      </c>
      <c r="N971" s="33"/>
      <c r="O971" s="32" t="s">
        <v>469</v>
      </c>
      <c r="P971" s="33"/>
      <c r="Q971" s="26" t="s">
        <v>16</v>
      </c>
      <c r="R971" s="24">
        <v>0</v>
      </c>
    </row>
    <row r="972" spans="1:18" ht="21" customHeight="1" x14ac:dyDescent="0.25">
      <c r="A972" s="32" t="s">
        <v>195</v>
      </c>
      <c r="B972" s="32" t="s">
        <v>16</v>
      </c>
      <c r="C972" s="33" t="s">
        <v>15</v>
      </c>
      <c r="D972" s="33" t="s">
        <v>72</v>
      </c>
      <c r="E972" s="33" t="s">
        <v>71</v>
      </c>
      <c r="F972" s="33" t="s">
        <v>57</v>
      </c>
      <c r="G972" s="33" t="s">
        <v>57</v>
      </c>
      <c r="H972" s="71" t="s">
        <v>72</v>
      </c>
      <c r="I972" s="33" t="s">
        <v>3354</v>
      </c>
      <c r="J972" s="33" t="s">
        <v>3355</v>
      </c>
      <c r="K972" s="33" t="s">
        <v>4274</v>
      </c>
      <c r="L972" s="32">
        <v>2</v>
      </c>
      <c r="M972" s="32">
        <v>600</v>
      </c>
      <c r="N972" s="33"/>
      <c r="O972" s="32" t="s">
        <v>469</v>
      </c>
      <c r="P972" s="33"/>
      <c r="Q972" s="26" t="s">
        <v>16</v>
      </c>
      <c r="R972" s="24">
        <v>0</v>
      </c>
    </row>
    <row r="973" spans="1:18" ht="21" customHeight="1" x14ac:dyDescent="0.25">
      <c r="A973" s="32" t="s">
        <v>196</v>
      </c>
      <c r="B973" s="32" t="s">
        <v>16</v>
      </c>
      <c r="C973" s="33" t="s">
        <v>15</v>
      </c>
      <c r="D973" s="33" t="s">
        <v>72</v>
      </c>
      <c r="E973" s="33" t="s">
        <v>71</v>
      </c>
      <c r="F973" s="33" t="s">
        <v>57</v>
      </c>
      <c r="G973" s="33" t="s">
        <v>57</v>
      </c>
      <c r="H973" s="71" t="s">
        <v>72</v>
      </c>
      <c r="I973" s="33" t="s">
        <v>3356</v>
      </c>
      <c r="J973" s="33" t="s">
        <v>3357</v>
      </c>
      <c r="K973" s="33" t="s">
        <v>4275</v>
      </c>
      <c r="L973" s="32">
        <v>2</v>
      </c>
      <c r="M973" s="32">
        <v>600</v>
      </c>
      <c r="N973" s="33"/>
      <c r="O973" s="32" t="s">
        <v>469</v>
      </c>
      <c r="P973" s="33"/>
      <c r="Q973" s="26" t="s">
        <v>16</v>
      </c>
      <c r="R973" s="24">
        <v>0</v>
      </c>
    </row>
    <row r="974" spans="1:18" ht="21" customHeight="1" x14ac:dyDescent="0.25">
      <c r="A974" s="32" t="s">
        <v>197</v>
      </c>
      <c r="B974" s="32" t="s">
        <v>16</v>
      </c>
      <c r="C974" s="33" t="s">
        <v>15</v>
      </c>
      <c r="D974" s="33" t="s">
        <v>72</v>
      </c>
      <c r="E974" s="33" t="s">
        <v>71</v>
      </c>
      <c r="F974" s="33" t="s">
        <v>57</v>
      </c>
      <c r="G974" s="33" t="s">
        <v>57</v>
      </c>
      <c r="H974" s="71" t="s">
        <v>72</v>
      </c>
      <c r="I974" s="33" t="s">
        <v>3358</v>
      </c>
      <c r="J974" s="33" t="s">
        <v>3359</v>
      </c>
      <c r="K974" s="33" t="s">
        <v>3360</v>
      </c>
      <c r="L974" s="32">
        <v>3</v>
      </c>
      <c r="M974" s="32">
        <v>900</v>
      </c>
      <c r="N974" s="33"/>
      <c r="O974" s="32" t="s">
        <v>469</v>
      </c>
      <c r="P974" s="33"/>
      <c r="Q974" s="26" t="s">
        <v>16</v>
      </c>
      <c r="R974" s="24">
        <v>0</v>
      </c>
    </row>
    <row r="975" spans="1:18" ht="21" customHeight="1" x14ac:dyDescent="0.25">
      <c r="A975" s="32" t="s">
        <v>198</v>
      </c>
      <c r="B975" s="32" t="s">
        <v>16</v>
      </c>
      <c r="C975" s="33" t="s">
        <v>15</v>
      </c>
      <c r="D975" s="33" t="s">
        <v>72</v>
      </c>
      <c r="E975" s="33" t="s">
        <v>71</v>
      </c>
      <c r="F975" s="33" t="s">
        <v>57</v>
      </c>
      <c r="G975" s="33" t="s">
        <v>57</v>
      </c>
      <c r="H975" s="71" t="s">
        <v>72</v>
      </c>
      <c r="I975" s="33" t="s">
        <v>3361</v>
      </c>
      <c r="J975" s="33" t="s">
        <v>3362</v>
      </c>
      <c r="K975" s="33" t="s">
        <v>3363</v>
      </c>
      <c r="L975" s="32">
        <v>9</v>
      </c>
      <c r="M975" s="32">
        <v>2700</v>
      </c>
      <c r="N975" s="33"/>
      <c r="O975" s="32" t="s">
        <v>469</v>
      </c>
      <c r="P975" s="33"/>
      <c r="Q975" s="26" t="s">
        <v>16</v>
      </c>
      <c r="R975" s="24">
        <v>0</v>
      </c>
    </row>
    <row r="976" spans="1:18" ht="21" customHeight="1" x14ac:dyDescent="0.25">
      <c r="A976" s="32" t="s">
        <v>199</v>
      </c>
      <c r="B976" s="32" t="s">
        <v>16</v>
      </c>
      <c r="C976" s="33" t="s">
        <v>15</v>
      </c>
      <c r="D976" s="33" t="s">
        <v>72</v>
      </c>
      <c r="E976" s="33" t="s">
        <v>71</v>
      </c>
      <c r="F976" s="33" t="s">
        <v>57</v>
      </c>
      <c r="G976" s="33" t="s">
        <v>57</v>
      </c>
      <c r="H976" s="71" t="s">
        <v>72</v>
      </c>
      <c r="I976" s="33" t="s">
        <v>3364</v>
      </c>
      <c r="J976" s="33" t="s">
        <v>1964</v>
      </c>
      <c r="K976" s="33" t="s">
        <v>3365</v>
      </c>
      <c r="L976" s="32">
        <v>3</v>
      </c>
      <c r="M976" s="32">
        <v>900</v>
      </c>
      <c r="N976" s="33"/>
      <c r="O976" s="32" t="s">
        <v>469</v>
      </c>
      <c r="P976" s="33"/>
      <c r="Q976" s="26" t="s">
        <v>16</v>
      </c>
      <c r="R976" s="24">
        <v>0</v>
      </c>
    </row>
    <row r="977" spans="1:18" ht="21" customHeight="1" x14ac:dyDescent="0.25">
      <c r="A977" s="32" t="s">
        <v>200</v>
      </c>
      <c r="B977" s="32" t="s">
        <v>16</v>
      </c>
      <c r="C977" s="33" t="s">
        <v>15</v>
      </c>
      <c r="D977" s="33" t="s">
        <v>72</v>
      </c>
      <c r="E977" s="33" t="s">
        <v>71</v>
      </c>
      <c r="F977" s="33" t="s">
        <v>57</v>
      </c>
      <c r="G977" s="33" t="s">
        <v>57</v>
      </c>
      <c r="H977" s="71" t="s">
        <v>72</v>
      </c>
      <c r="I977" s="33" t="s">
        <v>3366</v>
      </c>
      <c r="J977" s="33" t="s">
        <v>3367</v>
      </c>
      <c r="K977" s="33" t="s">
        <v>4548</v>
      </c>
      <c r="L977" s="32">
        <v>6</v>
      </c>
      <c r="M977" s="32">
        <v>1800</v>
      </c>
      <c r="N977" s="33"/>
      <c r="O977" s="32" t="s">
        <v>469</v>
      </c>
      <c r="P977" s="33"/>
      <c r="Q977" s="26" t="s">
        <v>16</v>
      </c>
      <c r="R977" s="24">
        <v>0</v>
      </c>
    </row>
    <row r="978" spans="1:18" ht="21" customHeight="1" x14ac:dyDescent="0.25">
      <c r="A978" s="32" t="s">
        <v>201</v>
      </c>
      <c r="B978" s="32" t="s">
        <v>16</v>
      </c>
      <c r="C978" s="33" t="s">
        <v>15</v>
      </c>
      <c r="D978" s="33" t="s">
        <v>72</v>
      </c>
      <c r="E978" s="33" t="s">
        <v>71</v>
      </c>
      <c r="F978" s="33" t="s">
        <v>57</v>
      </c>
      <c r="G978" s="33" t="s">
        <v>57</v>
      </c>
      <c r="H978" s="71" t="s">
        <v>72</v>
      </c>
      <c r="I978" s="33" t="s">
        <v>3368</v>
      </c>
      <c r="J978" s="33" t="s">
        <v>3369</v>
      </c>
      <c r="K978" s="33" t="s">
        <v>344</v>
      </c>
      <c r="L978" s="32">
        <v>6</v>
      </c>
      <c r="M978" s="32">
        <v>1800</v>
      </c>
      <c r="N978" s="33"/>
      <c r="O978" s="32" t="s">
        <v>469</v>
      </c>
      <c r="P978" s="33"/>
      <c r="Q978" s="26" t="s">
        <v>16</v>
      </c>
      <c r="R978" s="24">
        <v>0</v>
      </c>
    </row>
    <row r="979" spans="1:18" ht="21" customHeight="1" x14ac:dyDescent="0.25">
      <c r="A979" s="32" t="s">
        <v>202</v>
      </c>
      <c r="B979" s="32" t="s">
        <v>16</v>
      </c>
      <c r="C979" s="33" t="s">
        <v>15</v>
      </c>
      <c r="D979" s="33" t="s">
        <v>72</v>
      </c>
      <c r="E979" s="33" t="s">
        <v>71</v>
      </c>
      <c r="F979" s="33" t="s">
        <v>57</v>
      </c>
      <c r="G979" s="33" t="s">
        <v>57</v>
      </c>
      <c r="H979" s="71" t="s">
        <v>72</v>
      </c>
      <c r="I979" s="33" t="s">
        <v>3370</v>
      </c>
      <c r="J979" s="33" t="s">
        <v>3371</v>
      </c>
      <c r="K979" s="33" t="s">
        <v>4276</v>
      </c>
      <c r="L979" s="32">
        <v>12</v>
      </c>
      <c r="M979" s="32">
        <v>3600</v>
      </c>
      <c r="N979" s="33"/>
      <c r="O979" s="32" t="s">
        <v>469</v>
      </c>
      <c r="P979" s="33"/>
      <c r="Q979" s="26" t="s">
        <v>16</v>
      </c>
      <c r="R979" s="24">
        <v>0</v>
      </c>
    </row>
    <row r="980" spans="1:18" ht="21" customHeight="1" x14ac:dyDescent="0.25">
      <c r="A980" s="32" t="s">
        <v>2913</v>
      </c>
      <c r="B980" s="32" t="s">
        <v>16</v>
      </c>
      <c r="C980" s="33" t="s">
        <v>15</v>
      </c>
      <c r="D980" s="33" t="s">
        <v>72</v>
      </c>
      <c r="E980" s="33" t="s">
        <v>71</v>
      </c>
      <c r="F980" s="33" t="s">
        <v>57</v>
      </c>
      <c r="G980" s="33" t="s">
        <v>57</v>
      </c>
      <c r="H980" s="71" t="s">
        <v>72</v>
      </c>
      <c r="I980" s="33" t="s">
        <v>3372</v>
      </c>
      <c r="J980" s="33" t="s">
        <v>3373</v>
      </c>
      <c r="K980" s="33" t="s">
        <v>4277</v>
      </c>
      <c r="L980" s="32">
        <v>8</v>
      </c>
      <c r="M980" s="32">
        <v>2400</v>
      </c>
      <c r="N980" s="33"/>
      <c r="O980" s="32" t="s">
        <v>469</v>
      </c>
      <c r="P980" s="33"/>
      <c r="Q980" s="26" t="s">
        <v>16</v>
      </c>
      <c r="R980" s="24">
        <v>0</v>
      </c>
    </row>
    <row r="981" spans="1:18" ht="21" customHeight="1" x14ac:dyDescent="0.25">
      <c r="A981" s="32" t="s">
        <v>203</v>
      </c>
      <c r="B981" s="32" t="s">
        <v>16</v>
      </c>
      <c r="C981" s="33" t="s">
        <v>15</v>
      </c>
      <c r="D981" s="33" t="s">
        <v>72</v>
      </c>
      <c r="E981" s="33" t="s">
        <v>71</v>
      </c>
      <c r="F981" s="33" t="s">
        <v>57</v>
      </c>
      <c r="G981" s="33" t="s">
        <v>57</v>
      </c>
      <c r="H981" s="71" t="s">
        <v>72</v>
      </c>
      <c r="I981" s="33" t="s">
        <v>3374</v>
      </c>
      <c r="J981" s="33" t="s">
        <v>3375</v>
      </c>
      <c r="K981" s="33" t="s">
        <v>3376</v>
      </c>
      <c r="L981" s="32">
        <v>25</v>
      </c>
      <c r="M981" s="32">
        <v>7500</v>
      </c>
      <c r="N981" s="33"/>
      <c r="O981" s="32" t="s">
        <v>469</v>
      </c>
      <c r="P981" s="33"/>
      <c r="Q981" s="26" t="s">
        <v>16</v>
      </c>
      <c r="R981" s="24">
        <v>0</v>
      </c>
    </row>
    <row r="982" spans="1:18" ht="21" customHeight="1" x14ac:dyDescent="0.25">
      <c r="A982" s="32" t="s">
        <v>204</v>
      </c>
      <c r="B982" s="32" t="s">
        <v>16</v>
      </c>
      <c r="C982" s="33" t="s">
        <v>15</v>
      </c>
      <c r="D982" s="33" t="s">
        <v>72</v>
      </c>
      <c r="E982" s="33" t="s">
        <v>71</v>
      </c>
      <c r="F982" s="33" t="s">
        <v>57</v>
      </c>
      <c r="G982" s="33" t="s">
        <v>57</v>
      </c>
      <c r="H982" s="71" t="s">
        <v>72</v>
      </c>
      <c r="I982" s="33" t="s">
        <v>3377</v>
      </c>
      <c r="J982" s="33" t="s">
        <v>3378</v>
      </c>
      <c r="K982" s="33" t="s">
        <v>4549</v>
      </c>
      <c r="L982" s="32">
        <v>8</v>
      </c>
      <c r="M982" s="32">
        <v>2400</v>
      </c>
      <c r="N982" s="33"/>
      <c r="O982" s="32" t="s">
        <v>469</v>
      </c>
      <c r="P982" s="33"/>
      <c r="Q982" s="26" t="s">
        <v>16</v>
      </c>
      <c r="R982" s="24">
        <v>0</v>
      </c>
    </row>
    <row r="983" spans="1:18" ht="21" customHeight="1" x14ac:dyDescent="0.25">
      <c r="A983" s="32" t="s">
        <v>205</v>
      </c>
      <c r="B983" s="32" t="s">
        <v>16</v>
      </c>
      <c r="C983" s="33" t="s">
        <v>15</v>
      </c>
      <c r="D983" s="33" t="s">
        <v>72</v>
      </c>
      <c r="E983" s="33" t="s">
        <v>71</v>
      </c>
      <c r="F983" s="33" t="s">
        <v>57</v>
      </c>
      <c r="G983" s="33" t="s">
        <v>57</v>
      </c>
      <c r="H983" s="71" t="s">
        <v>72</v>
      </c>
      <c r="I983" s="33" t="s">
        <v>3379</v>
      </c>
      <c r="J983" s="33" t="s">
        <v>3380</v>
      </c>
      <c r="K983" s="33" t="s">
        <v>3381</v>
      </c>
      <c r="L983" s="32">
        <v>4</v>
      </c>
      <c r="M983" s="32">
        <v>1200</v>
      </c>
      <c r="N983" s="33"/>
      <c r="O983" s="32" t="s">
        <v>469</v>
      </c>
      <c r="P983" s="33"/>
      <c r="Q983" s="26" t="s">
        <v>16</v>
      </c>
      <c r="R983" s="24">
        <v>0</v>
      </c>
    </row>
    <row r="984" spans="1:18" ht="21" customHeight="1" x14ac:dyDescent="0.25">
      <c r="A984" s="32" t="s">
        <v>206</v>
      </c>
      <c r="B984" s="32" t="s">
        <v>16</v>
      </c>
      <c r="C984" s="33" t="s">
        <v>15</v>
      </c>
      <c r="D984" s="33" t="s">
        <v>72</v>
      </c>
      <c r="E984" s="33" t="s">
        <v>71</v>
      </c>
      <c r="F984" s="33" t="s">
        <v>57</v>
      </c>
      <c r="G984" s="33" t="s">
        <v>57</v>
      </c>
      <c r="H984" s="71" t="s">
        <v>72</v>
      </c>
      <c r="I984" s="33" t="s">
        <v>3382</v>
      </c>
      <c r="J984" s="33" t="s">
        <v>3383</v>
      </c>
      <c r="K984" s="33" t="s">
        <v>3384</v>
      </c>
      <c r="L984" s="32">
        <v>6</v>
      </c>
      <c r="M984" s="32">
        <v>1800</v>
      </c>
      <c r="N984" s="33"/>
      <c r="O984" s="32" t="s">
        <v>469</v>
      </c>
      <c r="P984" s="33"/>
      <c r="Q984" s="26" t="s">
        <v>16</v>
      </c>
      <c r="R984" s="24">
        <v>0</v>
      </c>
    </row>
    <row r="985" spans="1:18" ht="21" customHeight="1" x14ac:dyDescent="0.25">
      <c r="A985" s="32" t="s">
        <v>207</v>
      </c>
      <c r="B985" s="32" t="s">
        <v>16</v>
      </c>
      <c r="C985" s="33" t="s">
        <v>15</v>
      </c>
      <c r="D985" s="33" t="s">
        <v>72</v>
      </c>
      <c r="E985" s="33" t="s">
        <v>71</v>
      </c>
      <c r="F985" s="33" t="s">
        <v>57</v>
      </c>
      <c r="G985" s="33" t="s">
        <v>57</v>
      </c>
      <c r="H985" s="71" t="s">
        <v>72</v>
      </c>
      <c r="I985" s="33" t="s">
        <v>3386</v>
      </c>
      <c r="J985" s="33" t="s">
        <v>3387</v>
      </c>
      <c r="K985" s="33" t="s">
        <v>4278</v>
      </c>
      <c r="L985" s="32">
        <v>8</v>
      </c>
      <c r="M985" s="32">
        <v>2400</v>
      </c>
      <c r="N985" s="33"/>
      <c r="O985" s="32" t="s">
        <v>469</v>
      </c>
      <c r="P985" s="33"/>
      <c r="Q985" s="26" t="s">
        <v>16</v>
      </c>
      <c r="R985" s="24">
        <v>0</v>
      </c>
    </row>
    <row r="986" spans="1:18" ht="21" customHeight="1" x14ac:dyDescent="0.25">
      <c r="A986" s="32" t="s">
        <v>2915</v>
      </c>
      <c r="B986" s="32" t="s">
        <v>16</v>
      </c>
      <c r="C986" s="33" t="s">
        <v>15</v>
      </c>
      <c r="D986" s="33" t="s">
        <v>72</v>
      </c>
      <c r="E986" s="33" t="s">
        <v>71</v>
      </c>
      <c r="F986" s="33" t="s">
        <v>57</v>
      </c>
      <c r="G986" s="33" t="s">
        <v>57</v>
      </c>
      <c r="H986" s="71" t="s">
        <v>72</v>
      </c>
      <c r="I986" s="33" t="s">
        <v>3389</v>
      </c>
      <c r="J986" s="33" t="s">
        <v>3390</v>
      </c>
      <c r="K986" s="33" t="s">
        <v>4279</v>
      </c>
      <c r="L986" s="32">
        <v>8</v>
      </c>
      <c r="M986" s="32">
        <v>2400</v>
      </c>
      <c r="N986" s="33"/>
      <c r="O986" s="32" t="s">
        <v>469</v>
      </c>
      <c r="P986" s="33"/>
      <c r="Q986" s="26" t="s">
        <v>16</v>
      </c>
      <c r="R986" s="24">
        <v>0</v>
      </c>
    </row>
    <row r="987" spans="1:18" ht="21" customHeight="1" x14ac:dyDescent="0.25">
      <c r="A987" s="32" t="s">
        <v>2916</v>
      </c>
      <c r="B987" s="32" t="s">
        <v>16</v>
      </c>
      <c r="C987" s="33" t="s">
        <v>15</v>
      </c>
      <c r="D987" s="33" t="s">
        <v>72</v>
      </c>
      <c r="E987" s="33" t="s">
        <v>71</v>
      </c>
      <c r="F987" s="33" t="s">
        <v>57</v>
      </c>
      <c r="G987" s="33" t="s">
        <v>57</v>
      </c>
      <c r="H987" s="71" t="s">
        <v>72</v>
      </c>
      <c r="I987" s="33" t="s">
        <v>3391</v>
      </c>
      <c r="J987" s="33" t="s">
        <v>3392</v>
      </c>
      <c r="K987" s="33" t="s">
        <v>3393</v>
      </c>
      <c r="L987" s="32">
        <v>7</v>
      </c>
      <c r="M987" s="32">
        <v>2100</v>
      </c>
      <c r="N987" s="33"/>
      <c r="O987" s="32" t="s">
        <v>469</v>
      </c>
      <c r="P987" s="33"/>
      <c r="Q987" s="26" t="s">
        <v>16</v>
      </c>
      <c r="R987" s="24">
        <v>0</v>
      </c>
    </row>
    <row r="988" spans="1:18" ht="21" customHeight="1" x14ac:dyDescent="0.25">
      <c r="A988" s="32" t="s">
        <v>208</v>
      </c>
      <c r="B988" s="32" t="s">
        <v>16</v>
      </c>
      <c r="C988" s="33" t="s">
        <v>15</v>
      </c>
      <c r="D988" s="33" t="s">
        <v>72</v>
      </c>
      <c r="E988" s="33" t="s">
        <v>71</v>
      </c>
      <c r="F988" s="33" t="s">
        <v>57</v>
      </c>
      <c r="G988" s="33" t="s">
        <v>57</v>
      </c>
      <c r="H988" s="71" t="s">
        <v>72</v>
      </c>
      <c r="I988" s="33" t="s">
        <v>3394</v>
      </c>
      <c r="J988" s="33" t="s">
        <v>3395</v>
      </c>
      <c r="K988" s="33" t="s">
        <v>3396</v>
      </c>
      <c r="L988" s="32">
        <v>12</v>
      </c>
      <c r="M988" s="32">
        <v>3600</v>
      </c>
      <c r="N988" s="33"/>
      <c r="O988" s="32" t="s">
        <v>469</v>
      </c>
      <c r="P988" s="33"/>
      <c r="Q988" s="26" t="s">
        <v>16</v>
      </c>
      <c r="R988" s="24">
        <v>0</v>
      </c>
    </row>
    <row r="989" spans="1:18" ht="21" customHeight="1" x14ac:dyDescent="0.25">
      <c r="A989" s="32" t="s">
        <v>209</v>
      </c>
      <c r="B989" s="32" t="s">
        <v>16</v>
      </c>
      <c r="C989" s="33" t="s">
        <v>15</v>
      </c>
      <c r="D989" s="33" t="s">
        <v>72</v>
      </c>
      <c r="E989" s="33" t="s">
        <v>71</v>
      </c>
      <c r="F989" s="33" t="s">
        <v>57</v>
      </c>
      <c r="G989" s="33" t="s">
        <v>57</v>
      </c>
      <c r="H989" s="71" t="s">
        <v>72</v>
      </c>
      <c r="I989" s="33" t="s">
        <v>3398</v>
      </c>
      <c r="J989" s="33" t="s">
        <v>3399</v>
      </c>
      <c r="K989" s="33" t="s">
        <v>4550</v>
      </c>
      <c r="L989" s="32">
        <v>22</v>
      </c>
      <c r="M989" s="32">
        <v>6600</v>
      </c>
      <c r="N989" s="33"/>
      <c r="O989" s="32" t="s">
        <v>469</v>
      </c>
      <c r="P989" s="33"/>
      <c r="Q989" s="26" t="s">
        <v>16</v>
      </c>
      <c r="R989" s="24">
        <v>0</v>
      </c>
    </row>
    <row r="990" spans="1:18" ht="21" customHeight="1" x14ac:dyDescent="0.25">
      <c r="A990" s="32" t="s">
        <v>210</v>
      </c>
      <c r="B990" s="32" t="s">
        <v>16</v>
      </c>
      <c r="C990" s="33" t="s">
        <v>15</v>
      </c>
      <c r="D990" s="33" t="s">
        <v>72</v>
      </c>
      <c r="E990" s="33" t="s">
        <v>71</v>
      </c>
      <c r="F990" s="33" t="s">
        <v>57</v>
      </c>
      <c r="G990" s="33" t="s">
        <v>57</v>
      </c>
      <c r="H990" s="71" t="s">
        <v>72</v>
      </c>
      <c r="I990" s="33" t="s">
        <v>604</v>
      </c>
      <c r="J990" s="33" t="s">
        <v>3401</v>
      </c>
      <c r="K990" s="33" t="s">
        <v>4280</v>
      </c>
      <c r="L990" s="32">
        <v>9</v>
      </c>
      <c r="M990" s="32">
        <v>2700</v>
      </c>
      <c r="N990" s="33"/>
      <c r="O990" s="32" t="s">
        <v>469</v>
      </c>
      <c r="P990" s="33"/>
      <c r="Q990" s="26" t="s">
        <v>16</v>
      </c>
      <c r="R990" s="24">
        <v>0</v>
      </c>
    </row>
    <row r="991" spans="1:18" ht="21" customHeight="1" x14ac:dyDescent="0.25">
      <c r="A991" s="32" t="s">
        <v>211</v>
      </c>
      <c r="B991" s="32" t="s">
        <v>16</v>
      </c>
      <c r="C991" s="33" t="s">
        <v>15</v>
      </c>
      <c r="D991" s="33" t="s">
        <v>72</v>
      </c>
      <c r="E991" s="33" t="s">
        <v>71</v>
      </c>
      <c r="F991" s="33" t="s">
        <v>57</v>
      </c>
      <c r="G991" s="33" t="s">
        <v>57</v>
      </c>
      <c r="H991" s="71" t="s">
        <v>72</v>
      </c>
      <c r="I991" s="33" t="s">
        <v>605</v>
      </c>
      <c r="J991" s="33" t="s">
        <v>3403</v>
      </c>
      <c r="K991" s="33" t="s">
        <v>4281</v>
      </c>
      <c r="L991" s="32">
        <v>3</v>
      </c>
      <c r="M991" s="32">
        <v>900</v>
      </c>
      <c r="N991" s="33"/>
      <c r="O991" s="32" t="s">
        <v>469</v>
      </c>
      <c r="P991" s="33"/>
      <c r="Q991" s="26" t="s">
        <v>16</v>
      </c>
      <c r="R991" s="24">
        <v>0</v>
      </c>
    </row>
    <row r="992" spans="1:18" ht="21" customHeight="1" x14ac:dyDescent="0.25">
      <c r="A992" s="32" t="s">
        <v>212</v>
      </c>
      <c r="B992" s="32" t="s">
        <v>16</v>
      </c>
      <c r="C992" s="33" t="s">
        <v>15</v>
      </c>
      <c r="D992" s="33" t="s">
        <v>72</v>
      </c>
      <c r="E992" s="33" t="s">
        <v>71</v>
      </c>
      <c r="F992" s="33" t="s">
        <v>57</v>
      </c>
      <c r="G992" s="33" t="s">
        <v>57</v>
      </c>
      <c r="H992" s="71" t="s">
        <v>72</v>
      </c>
      <c r="I992" s="33" t="s">
        <v>606</v>
      </c>
      <c r="J992" s="33" t="s">
        <v>3405</v>
      </c>
      <c r="K992" s="33" t="s">
        <v>4282</v>
      </c>
      <c r="L992" s="32">
        <v>6</v>
      </c>
      <c r="M992" s="32">
        <v>1800</v>
      </c>
      <c r="N992" s="33"/>
      <c r="O992" s="32" t="s">
        <v>469</v>
      </c>
      <c r="P992" s="33"/>
      <c r="Q992" s="26" t="s">
        <v>16</v>
      </c>
      <c r="R992" s="24">
        <v>0</v>
      </c>
    </row>
    <row r="993" spans="1:18" ht="21" customHeight="1" x14ac:dyDescent="0.25">
      <c r="A993" s="32" t="s">
        <v>213</v>
      </c>
      <c r="B993" s="32" t="s">
        <v>16</v>
      </c>
      <c r="C993" s="33" t="s">
        <v>15</v>
      </c>
      <c r="D993" s="33" t="s">
        <v>72</v>
      </c>
      <c r="E993" s="33" t="s">
        <v>71</v>
      </c>
      <c r="F993" s="33" t="s">
        <v>57</v>
      </c>
      <c r="G993" s="33" t="s">
        <v>57</v>
      </c>
      <c r="H993" s="71" t="s">
        <v>72</v>
      </c>
      <c r="I993" s="33" t="s">
        <v>607</v>
      </c>
      <c r="J993" s="33" t="s">
        <v>3407</v>
      </c>
      <c r="K993" s="33" t="s">
        <v>3319</v>
      </c>
      <c r="L993" s="32">
        <v>16</v>
      </c>
      <c r="M993" s="32">
        <v>4800</v>
      </c>
      <c r="N993" s="33"/>
      <c r="O993" s="32" t="s">
        <v>469</v>
      </c>
      <c r="P993" s="33"/>
      <c r="Q993" s="26" t="s">
        <v>16</v>
      </c>
      <c r="R993" s="24">
        <v>0</v>
      </c>
    </row>
    <row r="994" spans="1:18" ht="21" customHeight="1" x14ac:dyDescent="0.25">
      <c r="A994" s="32" t="s">
        <v>214</v>
      </c>
      <c r="B994" s="32" t="s">
        <v>16</v>
      </c>
      <c r="C994" s="33" t="s">
        <v>15</v>
      </c>
      <c r="D994" s="33" t="s">
        <v>72</v>
      </c>
      <c r="E994" s="33" t="s">
        <v>71</v>
      </c>
      <c r="F994" s="33" t="s">
        <v>57</v>
      </c>
      <c r="G994" s="33" t="s">
        <v>57</v>
      </c>
      <c r="H994" s="71" t="s">
        <v>72</v>
      </c>
      <c r="I994" s="33" t="s">
        <v>608</v>
      </c>
      <c r="J994" s="33" t="s">
        <v>3409</v>
      </c>
      <c r="K994" s="33" t="s">
        <v>4283</v>
      </c>
      <c r="L994" s="32">
        <v>14</v>
      </c>
      <c r="M994" s="32">
        <v>4200</v>
      </c>
      <c r="N994" s="33"/>
      <c r="O994" s="32" t="s">
        <v>469</v>
      </c>
      <c r="P994" s="33"/>
      <c r="Q994" s="26" t="s">
        <v>16</v>
      </c>
      <c r="R994" s="24">
        <v>0</v>
      </c>
    </row>
    <row r="995" spans="1:18" ht="21" customHeight="1" x14ac:dyDescent="0.25">
      <c r="A995" s="32" t="s">
        <v>215</v>
      </c>
      <c r="B995" s="32" t="s">
        <v>16</v>
      </c>
      <c r="C995" s="33" t="s">
        <v>15</v>
      </c>
      <c r="D995" s="33" t="s">
        <v>72</v>
      </c>
      <c r="E995" s="33" t="s">
        <v>71</v>
      </c>
      <c r="F995" s="33" t="s">
        <v>57</v>
      </c>
      <c r="G995" s="33" t="s">
        <v>57</v>
      </c>
      <c r="H995" s="71" t="s">
        <v>72</v>
      </c>
      <c r="I995" s="33" t="s">
        <v>609</v>
      </c>
      <c r="J995" s="33" t="s">
        <v>3411</v>
      </c>
      <c r="K995" s="33" t="s">
        <v>3309</v>
      </c>
      <c r="L995" s="32">
        <v>20</v>
      </c>
      <c r="M995" s="32">
        <v>6000</v>
      </c>
      <c r="N995" s="33"/>
      <c r="O995" s="32" t="s">
        <v>469</v>
      </c>
      <c r="P995" s="33"/>
      <c r="Q995" s="26" t="s">
        <v>16</v>
      </c>
      <c r="R995" s="24">
        <v>0</v>
      </c>
    </row>
    <row r="996" spans="1:18" ht="21" customHeight="1" x14ac:dyDescent="0.25">
      <c r="A996" s="32" t="s">
        <v>216</v>
      </c>
      <c r="B996" s="32" t="s">
        <v>16</v>
      </c>
      <c r="C996" s="33" t="s">
        <v>15</v>
      </c>
      <c r="D996" s="33" t="s">
        <v>72</v>
      </c>
      <c r="E996" s="33" t="s">
        <v>71</v>
      </c>
      <c r="F996" s="33" t="s">
        <v>57</v>
      </c>
      <c r="G996" s="33" t="s">
        <v>57</v>
      </c>
      <c r="H996" s="71" t="s">
        <v>72</v>
      </c>
      <c r="I996" s="33" t="s">
        <v>610</v>
      </c>
      <c r="J996" s="33" t="s">
        <v>3412</v>
      </c>
      <c r="K996" s="33" t="s">
        <v>4284</v>
      </c>
      <c r="L996" s="32">
        <v>18</v>
      </c>
      <c r="M996" s="32">
        <v>5400</v>
      </c>
      <c r="N996" s="33"/>
      <c r="O996" s="32" t="s">
        <v>469</v>
      </c>
      <c r="P996" s="33"/>
      <c r="Q996" s="26" t="s">
        <v>16</v>
      </c>
      <c r="R996" s="24">
        <v>0</v>
      </c>
    </row>
    <row r="997" spans="1:18" ht="21" customHeight="1" x14ac:dyDescent="0.25">
      <c r="A997" s="32" t="s">
        <v>217</v>
      </c>
      <c r="B997" s="32" t="s">
        <v>16</v>
      </c>
      <c r="C997" s="33" t="s">
        <v>15</v>
      </c>
      <c r="D997" s="33" t="s">
        <v>72</v>
      </c>
      <c r="E997" s="33" t="s">
        <v>71</v>
      </c>
      <c r="F997" s="33" t="s">
        <v>57</v>
      </c>
      <c r="G997" s="33" t="s">
        <v>57</v>
      </c>
      <c r="H997" s="71" t="s">
        <v>72</v>
      </c>
      <c r="I997" s="33" t="s">
        <v>611</v>
      </c>
      <c r="J997" s="33" t="s">
        <v>3414</v>
      </c>
      <c r="K997" s="33" t="s">
        <v>4285</v>
      </c>
      <c r="L997" s="32">
        <v>5</v>
      </c>
      <c r="M997" s="32">
        <v>1500</v>
      </c>
      <c r="N997" s="33"/>
      <c r="O997" s="32" t="s">
        <v>469</v>
      </c>
      <c r="P997" s="33"/>
      <c r="Q997" s="26" t="s">
        <v>16</v>
      </c>
      <c r="R997" s="24">
        <v>0</v>
      </c>
    </row>
    <row r="998" spans="1:18" ht="21" customHeight="1" x14ac:dyDescent="0.25">
      <c r="A998" s="32" t="s">
        <v>218</v>
      </c>
      <c r="B998" s="32" t="s">
        <v>16</v>
      </c>
      <c r="C998" s="33" t="s">
        <v>15</v>
      </c>
      <c r="D998" s="33" t="s">
        <v>72</v>
      </c>
      <c r="E998" s="33" t="s">
        <v>71</v>
      </c>
      <c r="F998" s="33" t="s">
        <v>57</v>
      </c>
      <c r="G998" s="33" t="s">
        <v>57</v>
      </c>
      <c r="H998" s="71" t="s">
        <v>72</v>
      </c>
      <c r="I998" s="33" t="s">
        <v>612</v>
      </c>
      <c r="J998" s="33" t="s">
        <v>3416</v>
      </c>
      <c r="K998" s="33" t="s">
        <v>684</v>
      </c>
      <c r="L998" s="32">
        <v>9</v>
      </c>
      <c r="M998" s="32">
        <v>2700</v>
      </c>
      <c r="N998" s="33"/>
      <c r="O998" s="32" t="s">
        <v>469</v>
      </c>
      <c r="P998" s="33"/>
      <c r="Q998" s="26" t="s">
        <v>16</v>
      </c>
      <c r="R998" s="24">
        <v>0</v>
      </c>
    </row>
    <row r="999" spans="1:18" ht="21" customHeight="1" x14ac:dyDescent="0.25">
      <c r="A999" s="32" t="s">
        <v>219</v>
      </c>
      <c r="B999" s="32" t="s">
        <v>16</v>
      </c>
      <c r="C999" s="33" t="s">
        <v>15</v>
      </c>
      <c r="D999" s="33" t="s">
        <v>72</v>
      </c>
      <c r="E999" s="33" t="s">
        <v>71</v>
      </c>
      <c r="F999" s="33" t="s">
        <v>57</v>
      </c>
      <c r="G999" s="33" t="s">
        <v>57</v>
      </c>
      <c r="H999" s="71" t="s">
        <v>72</v>
      </c>
      <c r="I999" s="33" t="s">
        <v>3418</v>
      </c>
      <c r="J999" s="33" t="s">
        <v>743</v>
      </c>
      <c r="K999" s="33" t="s">
        <v>4286</v>
      </c>
      <c r="L999" s="32">
        <v>3</v>
      </c>
      <c r="M999" s="32">
        <v>900</v>
      </c>
      <c r="N999" s="33"/>
      <c r="O999" s="32" t="s">
        <v>469</v>
      </c>
      <c r="P999" s="33"/>
      <c r="Q999" s="26" t="s">
        <v>16</v>
      </c>
      <c r="R999" s="24">
        <v>0</v>
      </c>
    </row>
    <row r="1000" spans="1:18" ht="21" customHeight="1" x14ac:dyDescent="0.25">
      <c r="A1000" s="32" t="s">
        <v>220</v>
      </c>
      <c r="B1000" s="32" t="s">
        <v>16</v>
      </c>
      <c r="C1000" s="33" t="s">
        <v>15</v>
      </c>
      <c r="D1000" s="33" t="s">
        <v>72</v>
      </c>
      <c r="E1000" s="33" t="s">
        <v>71</v>
      </c>
      <c r="F1000" s="33" t="s">
        <v>57</v>
      </c>
      <c r="G1000" s="33" t="s">
        <v>57</v>
      </c>
      <c r="H1000" s="71" t="s">
        <v>72</v>
      </c>
      <c r="I1000" s="33" t="s">
        <v>3420</v>
      </c>
      <c r="J1000" s="33" t="s">
        <v>4551</v>
      </c>
      <c r="K1000" s="33" t="s">
        <v>4552</v>
      </c>
      <c r="L1000" s="32">
        <v>3</v>
      </c>
      <c r="M1000" s="32">
        <v>900</v>
      </c>
      <c r="N1000" s="33"/>
      <c r="O1000" s="32" t="s">
        <v>469</v>
      </c>
      <c r="P1000" s="33"/>
      <c r="Q1000" s="26" t="s">
        <v>16</v>
      </c>
      <c r="R1000" s="24">
        <v>0</v>
      </c>
    </row>
    <row r="1001" spans="1:18" ht="21" customHeight="1" x14ac:dyDescent="0.25">
      <c r="A1001" s="32" t="s">
        <v>221</v>
      </c>
      <c r="B1001" s="32" t="s">
        <v>16</v>
      </c>
      <c r="C1001" s="33" t="s">
        <v>15</v>
      </c>
      <c r="D1001" s="33" t="s">
        <v>72</v>
      </c>
      <c r="E1001" s="33" t="s">
        <v>71</v>
      </c>
      <c r="F1001" s="33" t="s">
        <v>57</v>
      </c>
      <c r="G1001" s="33" t="s">
        <v>57</v>
      </c>
      <c r="H1001" s="71" t="s">
        <v>72</v>
      </c>
      <c r="I1001" s="33" t="s">
        <v>613</v>
      </c>
      <c r="J1001" s="33" t="s">
        <v>3421</v>
      </c>
      <c r="K1001" s="33" t="s">
        <v>684</v>
      </c>
      <c r="L1001" s="32">
        <v>10</v>
      </c>
      <c r="M1001" s="32">
        <v>3000</v>
      </c>
      <c r="N1001" s="33"/>
      <c r="O1001" s="32" t="s">
        <v>469</v>
      </c>
      <c r="P1001" s="33"/>
      <c r="Q1001" s="26" t="s">
        <v>16</v>
      </c>
      <c r="R1001" s="24">
        <v>0</v>
      </c>
    </row>
    <row r="1002" spans="1:18" ht="21" customHeight="1" x14ac:dyDescent="0.25">
      <c r="A1002" s="32" t="s">
        <v>222</v>
      </c>
      <c r="B1002" s="32" t="s">
        <v>16</v>
      </c>
      <c r="C1002" s="33" t="s">
        <v>15</v>
      </c>
      <c r="D1002" s="33" t="s">
        <v>72</v>
      </c>
      <c r="E1002" s="33" t="s">
        <v>71</v>
      </c>
      <c r="F1002" s="33" t="s">
        <v>57</v>
      </c>
      <c r="G1002" s="33" t="s">
        <v>57</v>
      </c>
      <c r="H1002" s="71" t="s">
        <v>72</v>
      </c>
      <c r="I1002" s="33" t="s">
        <v>3423</v>
      </c>
      <c r="J1002" s="33" t="s">
        <v>4553</v>
      </c>
      <c r="K1002" s="33" t="s">
        <v>4287</v>
      </c>
      <c r="L1002" s="32">
        <v>3</v>
      </c>
      <c r="M1002" s="32">
        <v>900</v>
      </c>
      <c r="N1002" s="33"/>
      <c r="O1002" s="32" t="s">
        <v>469</v>
      </c>
      <c r="P1002" s="33"/>
      <c r="Q1002" s="26" t="s">
        <v>16</v>
      </c>
      <c r="R1002" s="24">
        <v>0</v>
      </c>
    </row>
    <row r="1003" spans="1:18" ht="21" customHeight="1" x14ac:dyDescent="0.25">
      <c r="A1003" s="32" t="s">
        <v>223</v>
      </c>
      <c r="B1003" s="32" t="s">
        <v>16</v>
      </c>
      <c r="C1003" s="33" t="s">
        <v>15</v>
      </c>
      <c r="D1003" s="33" t="s">
        <v>72</v>
      </c>
      <c r="E1003" s="33" t="s">
        <v>71</v>
      </c>
      <c r="F1003" s="33" t="s">
        <v>57</v>
      </c>
      <c r="G1003" s="33" t="s">
        <v>57</v>
      </c>
      <c r="H1003" s="71" t="s">
        <v>72</v>
      </c>
      <c r="I1003" s="33" t="s">
        <v>3425</v>
      </c>
      <c r="J1003" s="33" t="s">
        <v>4554</v>
      </c>
      <c r="K1003" s="33" t="s">
        <v>4555</v>
      </c>
      <c r="L1003" s="32">
        <v>12</v>
      </c>
      <c r="M1003" s="32">
        <v>3600</v>
      </c>
      <c r="N1003" s="33"/>
      <c r="O1003" s="32" t="s">
        <v>469</v>
      </c>
      <c r="P1003" s="33"/>
      <c r="Q1003" s="26" t="s">
        <v>16</v>
      </c>
      <c r="R1003" s="24">
        <v>0</v>
      </c>
    </row>
    <row r="1004" spans="1:18" ht="21" customHeight="1" x14ac:dyDescent="0.25">
      <c r="A1004" s="32" t="s">
        <v>224</v>
      </c>
      <c r="B1004" s="32" t="s">
        <v>16</v>
      </c>
      <c r="C1004" s="33" t="s">
        <v>15</v>
      </c>
      <c r="D1004" s="33" t="s">
        <v>72</v>
      </c>
      <c r="E1004" s="33" t="s">
        <v>71</v>
      </c>
      <c r="F1004" s="33" t="s">
        <v>57</v>
      </c>
      <c r="G1004" s="33" t="s">
        <v>57</v>
      </c>
      <c r="H1004" s="71" t="s">
        <v>72</v>
      </c>
      <c r="I1004" s="33" t="s">
        <v>614</v>
      </c>
      <c r="J1004" s="33" t="s">
        <v>3427</v>
      </c>
      <c r="K1004" s="33" t="s">
        <v>4288</v>
      </c>
      <c r="L1004" s="32">
        <v>10</v>
      </c>
      <c r="M1004" s="32">
        <v>3000</v>
      </c>
      <c r="N1004" s="33"/>
      <c r="O1004" s="32" t="s">
        <v>469</v>
      </c>
      <c r="P1004" s="33"/>
      <c r="Q1004" s="26" t="s">
        <v>16</v>
      </c>
      <c r="R1004" s="24">
        <v>0</v>
      </c>
    </row>
    <row r="1005" spans="1:18" ht="21" customHeight="1" x14ac:dyDescent="0.25">
      <c r="A1005" s="32" t="s">
        <v>225</v>
      </c>
      <c r="B1005" s="32" t="s">
        <v>16</v>
      </c>
      <c r="C1005" s="33" t="s">
        <v>15</v>
      </c>
      <c r="D1005" s="33" t="s">
        <v>72</v>
      </c>
      <c r="E1005" s="33" t="s">
        <v>71</v>
      </c>
      <c r="F1005" s="33" t="s">
        <v>57</v>
      </c>
      <c r="G1005" s="33" t="s">
        <v>57</v>
      </c>
      <c r="H1005" s="71" t="s">
        <v>72</v>
      </c>
      <c r="I1005" s="33" t="s">
        <v>615</v>
      </c>
      <c r="J1005" s="33" t="s">
        <v>3429</v>
      </c>
      <c r="K1005" s="33" t="s">
        <v>4289</v>
      </c>
      <c r="L1005" s="32">
        <v>16</v>
      </c>
      <c r="M1005" s="32">
        <v>4800</v>
      </c>
      <c r="N1005" s="33"/>
      <c r="O1005" s="32" t="s">
        <v>469</v>
      </c>
      <c r="P1005" s="33"/>
      <c r="Q1005" s="26" t="s">
        <v>16</v>
      </c>
      <c r="R1005" s="24">
        <v>0</v>
      </c>
    </row>
    <row r="1006" spans="1:18" ht="21" customHeight="1" x14ac:dyDescent="0.25">
      <c r="A1006" s="32" t="s">
        <v>226</v>
      </c>
      <c r="B1006" s="32" t="s">
        <v>16</v>
      </c>
      <c r="C1006" s="33" t="s">
        <v>15</v>
      </c>
      <c r="D1006" s="33" t="s">
        <v>72</v>
      </c>
      <c r="E1006" s="33" t="s">
        <v>71</v>
      </c>
      <c r="F1006" s="33" t="s">
        <v>57</v>
      </c>
      <c r="G1006" s="33" t="s">
        <v>57</v>
      </c>
      <c r="H1006" s="71" t="s">
        <v>72</v>
      </c>
      <c r="I1006" s="33" t="s">
        <v>616</v>
      </c>
      <c r="J1006" s="33" t="s">
        <v>3431</v>
      </c>
      <c r="K1006" s="33" t="s">
        <v>3319</v>
      </c>
      <c r="L1006" s="32">
        <v>24</v>
      </c>
      <c r="M1006" s="32">
        <v>7200</v>
      </c>
      <c r="N1006" s="33"/>
      <c r="O1006" s="32" t="s">
        <v>469</v>
      </c>
      <c r="P1006" s="33"/>
      <c r="Q1006" s="26" t="s">
        <v>16</v>
      </c>
      <c r="R1006" s="24">
        <v>0</v>
      </c>
    </row>
    <row r="1007" spans="1:18" ht="21" customHeight="1" x14ac:dyDescent="0.25">
      <c r="A1007" s="32" t="s">
        <v>227</v>
      </c>
      <c r="B1007" s="32" t="s">
        <v>16</v>
      </c>
      <c r="C1007" s="33" t="s">
        <v>15</v>
      </c>
      <c r="D1007" s="33" t="s">
        <v>72</v>
      </c>
      <c r="E1007" s="33" t="s">
        <v>71</v>
      </c>
      <c r="F1007" s="33" t="s">
        <v>57</v>
      </c>
      <c r="G1007" s="33" t="s">
        <v>57</v>
      </c>
      <c r="H1007" s="71" t="s">
        <v>72</v>
      </c>
      <c r="I1007" s="33" t="s">
        <v>617</v>
      </c>
      <c r="J1007" s="33" t="s">
        <v>3433</v>
      </c>
      <c r="K1007" s="33" t="s">
        <v>3434</v>
      </c>
      <c r="L1007" s="32">
        <v>9</v>
      </c>
      <c r="M1007" s="32">
        <v>2700</v>
      </c>
      <c r="N1007" s="33"/>
      <c r="O1007" s="32" t="s">
        <v>469</v>
      </c>
      <c r="P1007" s="33"/>
      <c r="Q1007" s="26" t="s">
        <v>16</v>
      </c>
      <c r="R1007" s="24">
        <v>0</v>
      </c>
    </row>
    <row r="1008" spans="1:18" ht="21" customHeight="1" x14ac:dyDescent="0.25">
      <c r="A1008" s="32" t="s">
        <v>228</v>
      </c>
      <c r="B1008" s="32" t="s">
        <v>16</v>
      </c>
      <c r="C1008" s="33" t="s">
        <v>15</v>
      </c>
      <c r="D1008" s="33" t="s">
        <v>72</v>
      </c>
      <c r="E1008" s="33" t="s">
        <v>71</v>
      </c>
      <c r="F1008" s="33" t="s">
        <v>57</v>
      </c>
      <c r="G1008" s="33" t="s">
        <v>57</v>
      </c>
      <c r="H1008" s="71" t="s">
        <v>72</v>
      </c>
      <c r="I1008" s="33" t="s">
        <v>618</v>
      </c>
      <c r="J1008" s="33" t="s">
        <v>3436</v>
      </c>
      <c r="K1008" s="33" t="s">
        <v>3717</v>
      </c>
      <c r="L1008" s="32">
        <v>7</v>
      </c>
      <c r="M1008" s="32">
        <v>2100</v>
      </c>
      <c r="N1008" s="33"/>
      <c r="O1008" s="32" t="s">
        <v>469</v>
      </c>
      <c r="P1008" s="33"/>
      <c r="Q1008" s="26" t="s">
        <v>16</v>
      </c>
      <c r="R1008" s="24">
        <v>0</v>
      </c>
    </row>
    <row r="1009" spans="1:18" ht="21" customHeight="1" x14ac:dyDescent="0.25">
      <c r="A1009" s="32" t="s">
        <v>2918</v>
      </c>
      <c r="B1009" s="32" t="s">
        <v>16</v>
      </c>
      <c r="C1009" s="33" t="s">
        <v>15</v>
      </c>
      <c r="D1009" s="33" t="s">
        <v>72</v>
      </c>
      <c r="E1009" s="33" t="s">
        <v>71</v>
      </c>
      <c r="F1009" s="33" t="s">
        <v>57</v>
      </c>
      <c r="G1009" s="33" t="s">
        <v>57</v>
      </c>
      <c r="H1009" s="71" t="s">
        <v>72</v>
      </c>
      <c r="I1009" s="33" t="s">
        <v>619</v>
      </c>
      <c r="J1009" s="33" t="s">
        <v>3438</v>
      </c>
      <c r="K1009" s="33" t="s">
        <v>4290</v>
      </c>
      <c r="L1009" s="32">
        <v>19</v>
      </c>
      <c r="M1009" s="32">
        <v>5700</v>
      </c>
      <c r="N1009" s="33"/>
      <c r="O1009" s="32" t="s">
        <v>469</v>
      </c>
      <c r="P1009" s="33"/>
      <c r="Q1009" s="26" t="s">
        <v>16</v>
      </c>
      <c r="R1009" s="24">
        <v>0</v>
      </c>
    </row>
    <row r="1010" spans="1:18" ht="21" customHeight="1" x14ac:dyDescent="0.25">
      <c r="A1010" s="32" t="s">
        <v>2919</v>
      </c>
      <c r="B1010" s="32" t="s">
        <v>16</v>
      </c>
      <c r="C1010" s="33" t="s">
        <v>15</v>
      </c>
      <c r="D1010" s="33" t="s">
        <v>72</v>
      </c>
      <c r="E1010" s="33" t="s">
        <v>71</v>
      </c>
      <c r="F1010" s="33" t="s">
        <v>57</v>
      </c>
      <c r="G1010" s="33" t="s">
        <v>57</v>
      </c>
      <c r="H1010" s="71" t="s">
        <v>72</v>
      </c>
      <c r="I1010" s="33" t="s">
        <v>620</v>
      </c>
      <c r="J1010" s="33" t="s">
        <v>3439</v>
      </c>
      <c r="K1010" s="33" t="s">
        <v>4291</v>
      </c>
      <c r="L1010" s="32">
        <v>22</v>
      </c>
      <c r="M1010" s="32">
        <v>6600</v>
      </c>
      <c r="N1010" s="33"/>
      <c r="O1010" s="32" t="s">
        <v>469</v>
      </c>
      <c r="P1010" s="33"/>
      <c r="Q1010" s="26" t="s">
        <v>16</v>
      </c>
      <c r="R1010" s="24">
        <v>0</v>
      </c>
    </row>
    <row r="1011" spans="1:18" ht="21" customHeight="1" x14ac:dyDescent="0.25">
      <c r="A1011" s="32" t="s">
        <v>2920</v>
      </c>
      <c r="B1011" s="32" t="s">
        <v>16</v>
      </c>
      <c r="C1011" s="33" t="s">
        <v>15</v>
      </c>
      <c r="D1011" s="33" t="s">
        <v>72</v>
      </c>
      <c r="E1011" s="33" t="s">
        <v>71</v>
      </c>
      <c r="F1011" s="33" t="s">
        <v>57</v>
      </c>
      <c r="G1011" s="33" t="s">
        <v>57</v>
      </c>
      <c r="H1011" s="71" t="s">
        <v>72</v>
      </c>
      <c r="I1011" s="33" t="s">
        <v>621</v>
      </c>
      <c r="J1011" s="33" t="s">
        <v>3441</v>
      </c>
      <c r="K1011" s="33" t="s">
        <v>4556</v>
      </c>
      <c r="L1011" s="32">
        <v>22</v>
      </c>
      <c r="M1011" s="32">
        <v>6600</v>
      </c>
      <c r="N1011" s="33"/>
      <c r="O1011" s="32" t="s">
        <v>469</v>
      </c>
      <c r="P1011" s="33"/>
      <c r="Q1011" s="26" t="s">
        <v>16</v>
      </c>
      <c r="R1011" s="24">
        <v>0</v>
      </c>
    </row>
    <row r="1012" spans="1:18" ht="21" customHeight="1" x14ac:dyDescent="0.25">
      <c r="A1012" s="32" t="s">
        <v>229</v>
      </c>
      <c r="B1012" s="32" t="s">
        <v>16</v>
      </c>
      <c r="C1012" s="33" t="s">
        <v>15</v>
      </c>
      <c r="D1012" s="33" t="s">
        <v>72</v>
      </c>
      <c r="E1012" s="33" t="s">
        <v>71</v>
      </c>
      <c r="F1012" s="33" t="s">
        <v>57</v>
      </c>
      <c r="G1012" s="33" t="s">
        <v>57</v>
      </c>
      <c r="H1012" s="71" t="s">
        <v>72</v>
      </c>
      <c r="I1012" s="33" t="s">
        <v>622</v>
      </c>
      <c r="J1012" s="33" t="s">
        <v>3443</v>
      </c>
      <c r="K1012" s="33" t="s">
        <v>4292</v>
      </c>
      <c r="L1012" s="32">
        <v>20</v>
      </c>
      <c r="M1012" s="32">
        <v>6000</v>
      </c>
      <c r="N1012" s="33"/>
      <c r="O1012" s="32" t="s">
        <v>469</v>
      </c>
      <c r="P1012" s="33"/>
      <c r="Q1012" s="26" t="s">
        <v>16</v>
      </c>
      <c r="R1012" s="24">
        <v>0</v>
      </c>
    </row>
    <row r="1013" spans="1:18" ht="21" customHeight="1" x14ac:dyDescent="0.25">
      <c r="A1013" s="32" t="s">
        <v>2921</v>
      </c>
      <c r="B1013" s="32" t="s">
        <v>16</v>
      </c>
      <c r="C1013" s="33" t="s">
        <v>15</v>
      </c>
      <c r="D1013" s="33" t="s">
        <v>72</v>
      </c>
      <c r="E1013" s="33" t="s">
        <v>71</v>
      </c>
      <c r="F1013" s="33" t="s">
        <v>57</v>
      </c>
      <c r="G1013" s="33" t="s">
        <v>57</v>
      </c>
      <c r="H1013" s="71" t="s">
        <v>72</v>
      </c>
      <c r="I1013" s="33" t="s">
        <v>623</v>
      </c>
      <c r="J1013" s="33" t="s">
        <v>3445</v>
      </c>
      <c r="K1013" s="33" t="s">
        <v>4293</v>
      </c>
      <c r="L1013" s="32">
        <v>5</v>
      </c>
      <c r="M1013" s="32">
        <v>1500</v>
      </c>
      <c r="N1013" s="33"/>
      <c r="O1013" s="32" t="s">
        <v>469</v>
      </c>
      <c r="P1013" s="33"/>
      <c r="Q1013" s="26" t="s">
        <v>16</v>
      </c>
      <c r="R1013" s="24">
        <v>0</v>
      </c>
    </row>
    <row r="1014" spans="1:18" ht="21" customHeight="1" x14ac:dyDescent="0.25">
      <c r="A1014" s="32" t="s">
        <v>230</v>
      </c>
      <c r="B1014" s="32" t="s">
        <v>16</v>
      </c>
      <c r="C1014" s="33" t="s">
        <v>15</v>
      </c>
      <c r="D1014" s="33" t="s">
        <v>72</v>
      </c>
      <c r="E1014" s="33" t="s">
        <v>71</v>
      </c>
      <c r="F1014" s="33" t="s">
        <v>57</v>
      </c>
      <c r="G1014" s="33" t="s">
        <v>57</v>
      </c>
      <c r="H1014" s="71" t="s">
        <v>72</v>
      </c>
      <c r="I1014" s="33" t="s">
        <v>624</v>
      </c>
      <c r="J1014" s="33" t="s">
        <v>3447</v>
      </c>
      <c r="K1014" s="33" t="s">
        <v>3448</v>
      </c>
      <c r="L1014" s="32">
        <v>25</v>
      </c>
      <c r="M1014" s="32">
        <v>7500</v>
      </c>
      <c r="N1014" s="33"/>
      <c r="O1014" s="32" t="s">
        <v>469</v>
      </c>
      <c r="P1014" s="33"/>
      <c r="Q1014" s="26" t="s">
        <v>16</v>
      </c>
      <c r="R1014" s="24">
        <v>0</v>
      </c>
    </row>
    <row r="1015" spans="1:18" ht="21" customHeight="1" x14ac:dyDescent="0.25">
      <c r="A1015" s="32" t="s">
        <v>231</v>
      </c>
      <c r="B1015" s="32" t="s">
        <v>16</v>
      </c>
      <c r="C1015" s="33" t="s">
        <v>15</v>
      </c>
      <c r="D1015" s="33" t="s">
        <v>72</v>
      </c>
      <c r="E1015" s="33" t="s">
        <v>71</v>
      </c>
      <c r="F1015" s="33" t="s">
        <v>57</v>
      </c>
      <c r="G1015" s="33" t="s">
        <v>57</v>
      </c>
      <c r="H1015" s="71" t="s">
        <v>72</v>
      </c>
      <c r="I1015" s="33" t="s">
        <v>625</v>
      </c>
      <c r="J1015" s="33" t="s">
        <v>3449</v>
      </c>
      <c r="K1015" s="33" t="s">
        <v>4200</v>
      </c>
      <c r="L1015" s="32">
        <v>22</v>
      </c>
      <c r="M1015" s="32">
        <v>6600</v>
      </c>
      <c r="N1015" s="33"/>
      <c r="O1015" s="32" t="s">
        <v>469</v>
      </c>
      <c r="P1015" s="33"/>
      <c r="Q1015" s="26" t="s">
        <v>16</v>
      </c>
      <c r="R1015" s="24">
        <v>0</v>
      </c>
    </row>
    <row r="1016" spans="1:18" ht="21" customHeight="1" x14ac:dyDescent="0.25">
      <c r="A1016" s="32" t="s">
        <v>232</v>
      </c>
      <c r="B1016" s="32" t="s">
        <v>16</v>
      </c>
      <c r="C1016" s="33" t="s">
        <v>15</v>
      </c>
      <c r="D1016" s="33" t="s">
        <v>72</v>
      </c>
      <c r="E1016" s="33" t="s">
        <v>71</v>
      </c>
      <c r="F1016" s="33" t="s">
        <v>57</v>
      </c>
      <c r="G1016" s="33" t="s">
        <v>57</v>
      </c>
      <c r="H1016" s="71" t="s">
        <v>72</v>
      </c>
      <c r="I1016" s="33" t="s">
        <v>626</v>
      </c>
      <c r="J1016" s="33" t="s">
        <v>3450</v>
      </c>
      <c r="K1016" s="33" t="s">
        <v>4294</v>
      </c>
      <c r="L1016" s="32">
        <v>11</v>
      </c>
      <c r="M1016" s="32">
        <v>3300</v>
      </c>
      <c r="N1016" s="33"/>
      <c r="O1016" s="32" t="s">
        <v>469</v>
      </c>
      <c r="P1016" s="33"/>
      <c r="Q1016" s="26" t="s">
        <v>16</v>
      </c>
      <c r="R1016" s="24">
        <v>0</v>
      </c>
    </row>
    <row r="1017" spans="1:18" ht="21" customHeight="1" x14ac:dyDescent="0.25">
      <c r="A1017" s="32" t="s">
        <v>233</v>
      </c>
      <c r="B1017" s="32" t="s">
        <v>16</v>
      </c>
      <c r="C1017" s="33" t="s">
        <v>15</v>
      </c>
      <c r="D1017" s="33" t="s">
        <v>72</v>
      </c>
      <c r="E1017" s="33" t="s">
        <v>71</v>
      </c>
      <c r="F1017" s="33" t="s">
        <v>57</v>
      </c>
      <c r="G1017" s="33" t="s">
        <v>57</v>
      </c>
      <c r="H1017" s="71" t="s">
        <v>72</v>
      </c>
      <c r="I1017" s="33" t="s">
        <v>627</v>
      </c>
      <c r="J1017" s="33" t="s">
        <v>3451</v>
      </c>
      <c r="K1017" s="33" t="s">
        <v>4295</v>
      </c>
      <c r="L1017" s="32">
        <v>20</v>
      </c>
      <c r="M1017" s="32">
        <v>6000</v>
      </c>
      <c r="N1017" s="33"/>
      <c r="O1017" s="32" t="s">
        <v>469</v>
      </c>
      <c r="P1017" s="33"/>
      <c r="Q1017" s="26" t="s">
        <v>16</v>
      </c>
      <c r="R1017" s="24">
        <v>0</v>
      </c>
    </row>
    <row r="1018" spans="1:18" ht="21" customHeight="1" x14ac:dyDescent="0.25">
      <c r="A1018" s="32" t="s">
        <v>234</v>
      </c>
      <c r="B1018" s="32" t="s">
        <v>16</v>
      </c>
      <c r="C1018" s="33" t="s">
        <v>15</v>
      </c>
      <c r="D1018" s="33" t="s">
        <v>72</v>
      </c>
      <c r="E1018" s="33" t="s">
        <v>71</v>
      </c>
      <c r="F1018" s="33" t="s">
        <v>57</v>
      </c>
      <c r="G1018" s="33" t="s">
        <v>57</v>
      </c>
      <c r="H1018" s="71" t="s">
        <v>72</v>
      </c>
      <c r="I1018" s="33" t="s">
        <v>628</v>
      </c>
      <c r="J1018" s="33" t="s">
        <v>3452</v>
      </c>
      <c r="K1018" s="33" t="s">
        <v>3453</v>
      </c>
      <c r="L1018" s="32">
        <v>8</v>
      </c>
      <c r="M1018" s="32">
        <v>2400</v>
      </c>
      <c r="N1018" s="33"/>
      <c r="O1018" s="32" t="s">
        <v>469</v>
      </c>
      <c r="P1018" s="33"/>
      <c r="Q1018" s="26" t="s">
        <v>16</v>
      </c>
      <c r="R1018" s="24">
        <v>0</v>
      </c>
    </row>
    <row r="1019" spans="1:18" ht="21" customHeight="1" x14ac:dyDescent="0.25">
      <c r="A1019" s="32" t="s">
        <v>235</v>
      </c>
      <c r="B1019" s="32" t="s">
        <v>16</v>
      </c>
      <c r="C1019" s="33" t="s">
        <v>15</v>
      </c>
      <c r="D1019" s="33" t="s">
        <v>72</v>
      </c>
      <c r="E1019" s="33" t="s">
        <v>71</v>
      </c>
      <c r="F1019" s="33" t="s">
        <v>57</v>
      </c>
      <c r="G1019" s="33" t="s">
        <v>57</v>
      </c>
      <c r="H1019" s="71" t="s">
        <v>72</v>
      </c>
      <c r="I1019" s="33" t="s">
        <v>629</v>
      </c>
      <c r="J1019" s="33" t="s">
        <v>3454</v>
      </c>
      <c r="K1019" s="33" t="s">
        <v>4296</v>
      </c>
      <c r="L1019" s="32">
        <v>16</v>
      </c>
      <c r="M1019" s="32">
        <v>4800</v>
      </c>
      <c r="N1019" s="33"/>
      <c r="O1019" s="32" t="s">
        <v>469</v>
      </c>
      <c r="P1019" s="33"/>
      <c r="Q1019" s="26" t="s">
        <v>16</v>
      </c>
      <c r="R1019" s="24">
        <v>0</v>
      </c>
    </row>
    <row r="1020" spans="1:18" ht="21" customHeight="1" x14ac:dyDescent="0.25">
      <c r="A1020" s="32" t="s">
        <v>236</v>
      </c>
      <c r="B1020" s="32" t="s">
        <v>16</v>
      </c>
      <c r="C1020" s="33" t="s">
        <v>15</v>
      </c>
      <c r="D1020" s="33" t="s">
        <v>72</v>
      </c>
      <c r="E1020" s="33" t="s">
        <v>71</v>
      </c>
      <c r="F1020" s="33" t="s">
        <v>57</v>
      </c>
      <c r="G1020" s="33" t="s">
        <v>57</v>
      </c>
      <c r="H1020" s="71" t="s">
        <v>72</v>
      </c>
      <c r="I1020" s="33" t="s">
        <v>630</v>
      </c>
      <c r="J1020" s="33" t="s">
        <v>3455</v>
      </c>
      <c r="K1020" s="33" t="s">
        <v>4297</v>
      </c>
      <c r="L1020" s="32">
        <v>3</v>
      </c>
      <c r="M1020" s="32">
        <v>900</v>
      </c>
      <c r="N1020" s="33"/>
      <c r="O1020" s="32" t="s">
        <v>469</v>
      </c>
      <c r="P1020" s="33"/>
      <c r="Q1020" s="26" t="s">
        <v>16</v>
      </c>
      <c r="R1020" s="24">
        <v>0</v>
      </c>
    </row>
    <row r="1021" spans="1:18" ht="21" customHeight="1" x14ac:dyDescent="0.25">
      <c r="A1021" s="32" t="s">
        <v>237</v>
      </c>
      <c r="B1021" s="32" t="s">
        <v>16</v>
      </c>
      <c r="C1021" s="33" t="s">
        <v>15</v>
      </c>
      <c r="D1021" s="33" t="s">
        <v>72</v>
      </c>
      <c r="E1021" s="33" t="s">
        <v>71</v>
      </c>
      <c r="F1021" s="33" t="s">
        <v>57</v>
      </c>
      <c r="G1021" s="33" t="s">
        <v>57</v>
      </c>
      <c r="H1021" s="71" t="s">
        <v>72</v>
      </c>
      <c r="I1021" s="33" t="s">
        <v>631</v>
      </c>
      <c r="J1021" s="33" t="s">
        <v>3456</v>
      </c>
      <c r="K1021" s="33" t="s">
        <v>4298</v>
      </c>
      <c r="L1021" s="32">
        <v>14</v>
      </c>
      <c r="M1021" s="32">
        <v>4200</v>
      </c>
      <c r="N1021" s="33"/>
      <c r="O1021" s="32" t="s">
        <v>469</v>
      </c>
      <c r="P1021" s="33"/>
      <c r="Q1021" s="26" t="s">
        <v>16</v>
      </c>
      <c r="R1021" s="24">
        <v>0</v>
      </c>
    </row>
    <row r="1022" spans="1:18" ht="21" customHeight="1" x14ac:dyDescent="0.25">
      <c r="A1022" s="32" t="s">
        <v>238</v>
      </c>
      <c r="B1022" s="32" t="s">
        <v>16</v>
      </c>
      <c r="C1022" s="33" t="s">
        <v>15</v>
      </c>
      <c r="D1022" s="33" t="s">
        <v>72</v>
      </c>
      <c r="E1022" s="33" t="s">
        <v>71</v>
      </c>
      <c r="F1022" s="33" t="s">
        <v>57</v>
      </c>
      <c r="G1022" s="33" t="s">
        <v>57</v>
      </c>
      <c r="H1022" s="71" t="s">
        <v>72</v>
      </c>
      <c r="I1022" s="33" t="s">
        <v>632</v>
      </c>
      <c r="J1022" s="33" t="s">
        <v>3457</v>
      </c>
      <c r="K1022" s="33" t="s">
        <v>4557</v>
      </c>
      <c r="L1022" s="32">
        <v>18</v>
      </c>
      <c r="M1022" s="32">
        <v>5400</v>
      </c>
      <c r="N1022" s="33"/>
      <c r="O1022" s="32" t="s">
        <v>469</v>
      </c>
      <c r="P1022" s="33"/>
      <c r="Q1022" s="26" t="s">
        <v>16</v>
      </c>
      <c r="R1022" s="24">
        <v>0</v>
      </c>
    </row>
    <row r="1023" spans="1:18" ht="21" customHeight="1" x14ac:dyDescent="0.25">
      <c r="A1023" s="32" t="s">
        <v>239</v>
      </c>
      <c r="B1023" s="32" t="s">
        <v>16</v>
      </c>
      <c r="C1023" s="33" t="s">
        <v>15</v>
      </c>
      <c r="D1023" s="33" t="s">
        <v>72</v>
      </c>
      <c r="E1023" s="33" t="s">
        <v>71</v>
      </c>
      <c r="F1023" s="33" t="s">
        <v>57</v>
      </c>
      <c r="G1023" s="33" t="s">
        <v>57</v>
      </c>
      <c r="H1023" s="71" t="s">
        <v>72</v>
      </c>
      <c r="I1023" s="33" t="s">
        <v>633</v>
      </c>
      <c r="J1023" s="33" t="s">
        <v>3458</v>
      </c>
      <c r="K1023" s="33" t="s">
        <v>4299</v>
      </c>
      <c r="L1023" s="32">
        <v>20</v>
      </c>
      <c r="M1023" s="32">
        <v>6000</v>
      </c>
      <c r="N1023" s="33"/>
      <c r="O1023" s="32" t="s">
        <v>469</v>
      </c>
      <c r="P1023" s="33"/>
      <c r="Q1023" s="26" t="s">
        <v>16</v>
      </c>
      <c r="R1023" s="24">
        <v>0</v>
      </c>
    </row>
    <row r="1024" spans="1:18" ht="21" customHeight="1" x14ac:dyDescent="0.25">
      <c r="A1024" s="32" t="s">
        <v>240</v>
      </c>
      <c r="B1024" s="32" t="s">
        <v>16</v>
      </c>
      <c r="C1024" s="33" t="s">
        <v>15</v>
      </c>
      <c r="D1024" s="33" t="s">
        <v>72</v>
      </c>
      <c r="E1024" s="33" t="s">
        <v>71</v>
      </c>
      <c r="F1024" s="33" t="s">
        <v>57</v>
      </c>
      <c r="G1024" s="33" t="s">
        <v>57</v>
      </c>
      <c r="H1024" s="71" t="s">
        <v>72</v>
      </c>
      <c r="I1024" s="33" t="s">
        <v>634</v>
      </c>
      <c r="J1024" s="33" t="s">
        <v>3459</v>
      </c>
      <c r="K1024" s="33" t="s">
        <v>3714</v>
      </c>
      <c r="L1024" s="32">
        <v>15</v>
      </c>
      <c r="M1024" s="32">
        <v>4500</v>
      </c>
      <c r="N1024" s="33"/>
      <c r="O1024" s="32" t="s">
        <v>469</v>
      </c>
      <c r="P1024" s="33"/>
      <c r="Q1024" s="26" t="s">
        <v>16</v>
      </c>
      <c r="R1024" s="24">
        <v>0</v>
      </c>
    </row>
    <row r="1025" spans="1:18" ht="21" customHeight="1" x14ac:dyDescent="0.25">
      <c r="A1025" s="32" t="s">
        <v>241</v>
      </c>
      <c r="B1025" s="32" t="s">
        <v>16</v>
      </c>
      <c r="C1025" s="33" t="s">
        <v>15</v>
      </c>
      <c r="D1025" s="33" t="s">
        <v>72</v>
      </c>
      <c r="E1025" s="33" t="s">
        <v>71</v>
      </c>
      <c r="F1025" s="33" t="s">
        <v>57</v>
      </c>
      <c r="G1025" s="33" t="s">
        <v>57</v>
      </c>
      <c r="H1025" s="71" t="s">
        <v>72</v>
      </c>
      <c r="I1025" s="33" t="s">
        <v>635</v>
      </c>
      <c r="J1025" s="33" t="s">
        <v>3460</v>
      </c>
      <c r="K1025" s="33" t="s">
        <v>4300</v>
      </c>
      <c r="L1025" s="32">
        <v>12</v>
      </c>
      <c r="M1025" s="32">
        <v>3600</v>
      </c>
      <c r="N1025" s="33"/>
      <c r="O1025" s="32" t="s">
        <v>469</v>
      </c>
      <c r="P1025" s="33"/>
      <c r="Q1025" s="26" t="s">
        <v>16</v>
      </c>
      <c r="R1025" s="24">
        <v>0</v>
      </c>
    </row>
    <row r="1026" spans="1:18" ht="21" customHeight="1" x14ac:dyDescent="0.25">
      <c r="A1026" s="32" t="s">
        <v>242</v>
      </c>
      <c r="B1026" s="32" t="s">
        <v>16</v>
      </c>
      <c r="C1026" s="33" t="s">
        <v>15</v>
      </c>
      <c r="D1026" s="33" t="s">
        <v>72</v>
      </c>
      <c r="E1026" s="33" t="s">
        <v>71</v>
      </c>
      <c r="F1026" s="33" t="s">
        <v>57</v>
      </c>
      <c r="G1026" s="33" t="s">
        <v>57</v>
      </c>
      <c r="H1026" s="71" t="s">
        <v>72</v>
      </c>
      <c r="I1026" s="33" t="s">
        <v>636</v>
      </c>
      <c r="J1026" s="33" t="s">
        <v>3461</v>
      </c>
      <c r="K1026" s="33" t="s">
        <v>4301</v>
      </c>
      <c r="L1026" s="32">
        <v>15</v>
      </c>
      <c r="M1026" s="32">
        <v>4500</v>
      </c>
      <c r="N1026" s="33"/>
      <c r="O1026" s="32" t="s">
        <v>469</v>
      </c>
      <c r="P1026" s="33"/>
      <c r="Q1026" s="26" t="s">
        <v>16</v>
      </c>
      <c r="R1026" s="24">
        <v>0</v>
      </c>
    </row>
    <row r="1027" spans="1:18" ht="21" customHeight="1" x14ac:dyDescent="0.25">
      <c r="A1027" s="32" t="s">
        <v>243</v>
      </c>
      <c r="B1027" s="32" t="s">
        <v>16</v>
      </c>
      <c r="C1027" s="33" t="s">
        <v>15</v>
      </c>
      <c r="D1027" s="33" t="s">
        <v>72</v>
      </c>
      <c r="E1027" s="33" t="s">
        <v>71</v>
      </c>
      <c r="F1027" s="33" t="s">
        <v>57</v>
      </c>
      <c r="G1027" s="33" t="s">
        <v>57</v>
      </c>
      <c r="H1027" s="71" t="s">
        <v>72</v>
      </c>
      <c r="I1027" s="33" t="s">
        <v>637</v>
      </c>
      <c r="J1027" s="33" t="s">
        <v>3462</v>
      </c>
      <c r="K1027" s="33" t="s">
        <v>4302</v>
      </c>
      <c r="L1027" s="32">
        <v>13</v>
      </c>
      <c r="M1027" s="32">
        <v>3900</v>
      </c>
      <c r="N1027" s="33"/>
      <c r="O1027" s="32" t="s">
        <v>469</v>
      </c>
      <c r="P1027" s="33"/>
      <c r="Q1027" s="26" t="s">
        <v>16</v>
      </c>
      <c r="R1027" s="24">
        <v>0</v>
      </c>
    </row>
    <row r="1028" spans="1:18" ht="21" customHeight="1" x14ac:dyDescent="0.25">
      <c r="A1028" s="32" t="s">
        <v>244</v>
      </c>
      <c r="B1028" s="32" t="s">
        <v>16</v>
      </c>
      <c r="C1028" s="33" t="s">
        <v>15</v>
      </c>
      <c r="D1028" s="33" t="s">
        <v>72</v>
      </c>
      <c r="E1028" s="33" t="s">
        <v>71</v>
      </c>
      <c r="F1028" s="33" t="s">
        <v>57</v>
      </c>
      <c r="G1028" s="33" t="s">
        <v>57</v>
      </c>
      <c r="H1028" s="71" t="s">
        <v>72</v>
      </c>
      <c r="I1028" s="33" t="s">
        <v>639</v>
      </c>
      <c r="J1028" s="33" t="s">
        <v>3463</v>
      </c>
      <c r="K1028" s="33" t="s">
        <v>4303</v>
      </c>
      <c r="L1028" s="32">
        <v>12</v>
      </c>
      <c r="M1028" s="32">
        <v>3600</v>
      </c>
      <c r="N1028" s="33"/>
      <c r="O1028" s="32" t="s">
        <v>469</v>
      </c>
      <c r="P1028" s="33"/>
      <c r="Q1028" s="26" t="s">
        <v>16</v>
      </c>
      <c r="R1028" s="24">
        <v>0</v>
      </c>
    </row>
    <row r="1029" spans="1:18" ht="21" customHeight="1" x14ac:dyDescent="0.25">
      <c r="A1029" s="32" t="s">
        <v>2943</v>
      </c>
      <c r="B1029" s="32" t="s">
        <v>16</v>
      </c>
      <c r="C1029" s="33" t="s">
        <v>15</v>
      </c>
      <c r="D1029" s="33" t="s">
        <v>72</v>
      </c>
      <c r="E1029" s="33" t="s">
        <v>71</v>
      </c>
      <c r="F1029" s="33" t="s">
        <v>57</v>
      </c>
      <c r="G1029" s="33" t="s">
        <v>57</v>
      </c>
      <c r="H1029" s="71" t="s">
        <v>72</v>
      </c>
      <c r="I1029" s="33" t="s">
        <v>640</v>
      </c>
      <c r="J1029" s="33" t="s">
        <v>3464</v>
      </c>
      <c r="K1029" s="33" t="s">
        <v>3662</v>
      </c>
      <c r="L1029" s="32">
        <v>17</v>
      </c>
      <c r="M1029" s="32">
        <v>5100</v>
      </c>
      <c r="N1029" s="33"/>
      <c r="O1029" s="32" t="s">
        <v>469</v>
      </c>
      <c r="P1029" s="33"/>
      <c r="Q1029" s="26" t="s">
        <v>16</v>
      </c>
      <c r="R1029" s="24">
        <v>0</v>
      </c>
    </row>
    <row r="1030" spans="1:18" ht="21" customHeight="1" x14ac:dyDescent="0.25">
      <c r="A1030" s="32" t="s">
        <v>245</v>
      </c>
      <c r="B1030" s="32" t="s">
        <v>16</v>
      </c>
      <c r="C1030" s="33" t="s">
        <v>15</v>
      </c>
      <c r="D1030" s="33" t="s">
        <v>72</v>
      </c>
      <c r="E1030" s="33" t="s">
        <v>71</v>
      </c>
      <c r="F1030" s="33" t="s">
        <v>57</v>
      </c>
      <c r="G1030" s="33" t="s">
        <v>57</v>
      </c>
      <c r="H1030" s="71" t="s">
        <v>72</v>
      </c>
      <c r="I1030" s="33" t="s">
        <v>641</v>
      </c>
      <c r="J1030" s="33" t="s">
        <v>3465</v>
      </c>
      <c r="K1030" s="33" t="s">
        <v>4304</v>
      </c>
      <c r="L1030" s="32">
        <v>14</v>
      </c>
      <c r="M1030" s="32">
        <v>4200</v>
      </c>
      <c r="N1030" s="33"/>
      <c r="O1030" s="32" t="s">
        <v>469</v>
      </c>
      <c r="P1030" s="33"/>
      <c r="Q1030" s="26" t="s">
        <v>16</v>
      </c>
      <c r="R1030" s="24">
        <v>0</v>
      </c>
    </row>
    <row r="1031" spans="1:18" ht="21" customHeight="1" x14ac:dyDescent="0.25">
      <c r="A1031" s="32" t="s">
        <v>246</v>
      </c>
      <c r="B1031" s="32" t="s">
        <v>16</v>
      </c>
      <c r="C1031" s="33" t="s">
        <v>15</v>
      </c>
      <c r="D1031" s="33" t="s">
        <v>72</v>
      </c>
      <c r="E1031" s="33" t="s">
        <v>71</v>
      </c>
      <c r="F1031" s="33" t="s">
        <v>57</v>
      </c>
      <c r="G1031" s="33" t="s">
        <v>57</v>
      </c>
      <c r="H1031" s="71" t="s">
        <v>72</v>
      </c>
      <c r="I1031" s="33" t="s">
        <v>642</v>
      </c>
      <c r="J1031" s="33" t="s">
        <v>3466</v>
      </c>
      <c r="K1031" s="33" t="s">
        <v>3622</v>
      </c>
      <c r="L1031" s="32">
        <v>18</v>
      </c>
      <c r="M1031" s="32">
        <v>5400</v>
      </c>
      <c r="N1031" s="33"/>
      <c r="O1031" s="32" t="s">
        <v>469</v>
      </c>
      <c r="P1031" s="33"/>
      <c r="Q1031" s="26" t="s">
        <v>16</v>
      </c>
      <c r="R1031" s="24">
        <v>0</v>
      </c>
    </row>
    <row r="1032" spans="1:18" ht="21" customHeight="1" x14ac:dyDescent="0.25">
      <c r="A1032" s="32" t="s">
        <v>247</v>
      </c>
      <c r="B1032" s="32" t="s">
        <v>16</v>
      </c>
      <c r="C1032" s="33" t="s">
        <v>15</v>
      </c>
      <c r="D1032" s="33" t="s">
        <v>72</v>
      </c>
      <c r="E1032" s="33" t="s">
        <v>71</v>
      </c>
      <c r="F1032" s="33" t="s">
        <v>57</v>
      </c>
      <c r="G1032" s="33" t="s">
        <v>57</v>
      </c>
      <c r="H1032" s="71" t="s">
        <v>72</v>
      </c>
      <c r="I1032" s="33" t="s">
        <v>643</v>
      </c>
      <c r="J1032" s="33" t="s">
        <v>3467</v>
      </c>
      <c r="K1032" s="33" t="s">
        <v>4305</v>
      </c>
      <c r="L1032" s="32">
        <v>7</v>
      </c>
      <c r="M1032" s="32">
        <v>2100</v>
      </c>
      <c r="N1032" s="33"/>
      <c r="O1032" s="32" t="s">
        <v>469</v>
      </c>
      <c r="P1032" s="33"/>
      <c r="Q1032" s="26" t="s">
        <v>16</v>
      </c>
      <c r="R1032" s="24">
        <v>0</v>
      </c>
    </row>
    <row r="1033" spans="1:18" ht="21" customHeight="1" x14ac:dyDescent="0.25">
      <c r="A1033" s="32" t="s">
        <v>248</v>
      </c>
      <c r="B1033" s="32" t="s">
        <v>16</v>
      </c>
      <c r="C1033" s="33" t="s">
        <v>15</v>
      </c>
      <c r="D1033" s="33" t="s">
        <v>72</v>
      </c>
      <c r="E1033" s="33" t="s">
        <v>71</v>
      </c>
      <c r="F1033" s="33" t="s">
        <v>57</v>
      </c>
      <c r="G1033" s="33" t="s">
        <v>57</v>
      </c>
      <c r="H1033" s="71" t="s">
        <v>72</v>
      </c>
      <c r="I1033" s="33" t="s">
        <v>644</v>
      </c>
      <c r="J1033" s="33" t="s">
        <v>3468</v>
      </c>
      <c r="K1033" s="33" t="s">
        <v>4306</v>
      </c>
      <c r="L1033" s="32">
        <v>10</v>
      </c>
      <c r="M1033" s="32">
        <v>3000</v>
      </c>
      <c r="N1033" s="33"/>
      <c r="O1033" s="32" t="s">
        <v>469</v>
      </c>
      <c r="P1033" s="33"/>
      <c r="Q1033" s="26" t="s">
        <v>16</v>
      </c>
      <c r="R1033" s="24">
        <v>0</v>
      </c>
    </row>
    <row r="1034" spans="1:18" ht="21" customHeight="1" x14ac:dyDescent="0.25">
      <c r="A1034" s="32" t="s">
        <v>249</v>
      </c>
      <c r="B1034" s="32" t="s">
        <v>16</v>
      </c>
      <c r="C1034" s="33" t="s">
        <v>15</v>
      </c>
      <c r="D1034" s="33" t="s">
        <v>72</v>
      </c>
      <c r="E1034" s="33" t="s">
        <v>71</v>
      </c>
      <c r="F1034" s="33" t="s">
        <v>57</v>
      </c>
      <c r="G1034" s="33" t="s">
        <v>57</v>
      </c>
      <c r="H1034" s="71" t="s">
        <v>72</v>
      </c>
      <c r="I1034" s="33" t="s">
        <v>645</v>
      </c>
      <c r="J1034" s="33" t="s">
        <v>3469</v>
      </c>
      <c r="K1034" s="33" t="s">
        <v>4558</v>
      </c>
      <c r="L1034" s="32">
        <v>15</v>
      </c>
      <c r="M1034" s="32">
        <v>4500</v>
      </c>
      <c r="N1034" s="33"/>
      <c r="O1034" s="32" t="s">
        <v>469</v>
      </c>
      <c r="P1034" s="33"/>
      <c r="Q1034" s="26" t="s">
        <v>16</v>
      </c>
      <c r="R1034" s="24">
        <v>0</v>
      </c>
    </row>
    <row r="1035" spans="1:18" ht="21" customHeight="1" x14ac:dyDescent="0.25">
      <c r="A1035" s="32" t="s">
        <v>250</v>
      </c>
      <c r="B1035" s="32" t="s">
        <v>16</v>
      </c>
      <c r="C1035" s="33" t="s">
        <v>15</v>
      </c>
      <c r="D1035" s="33" t="s">
        <v>72</v>
      </c>
      <c r="E1035" s="33" t="s">
        <v>71</v>
      </c>
      <c r="F1035" s="33" t="s">
        <v>57</v>
      </c>
      <c r="G1035" s="33" t="s">
        <v>57</v>
      </c>
      <c r="H1035" s="71" t="s">
        <v>72</v>
      </c>
      <c r="I1035" s="33" t="s">
        <v>646</v>
      </c>
      <c r="J1035" s="33" t="s">
        <v>3470</v>
      </c>
      <c r="K1035" s="33" t="s">
        <v>4307</v>
      </c>
      <c r="L1035" s="32">
        <v>10</v>
      </c>
      <c r="M1035" s="32">
        <v>3000</v>
      </c>
      <c r="N1035" s="33"/>
      <c r="O1035" s="32" t="s">
        <v>469</v>
      </c>
      <c r="P1035" s="33"/>
      <c r="Q1035" s="26" t="s">
        <v>16</v>
      </c>
      <c r="R1035" s="24">
        <v>0</v>
      </c>
    </row>
    <row r="1036" spans="1:18" ht="21" customHeight="1" x14ac:dyDescent="0.25">
      <c r="A1036" s="32" t="s">
        <v>251</v>
      </c>
      <c r="B1036" s="32" t="s">
        <v>16</v>
      </c>
      <c r="C1036" s="33" t="s">
        <v>15</v>
      </c>
      <c r="D1036" s="33" t="s">
        <v>72</v>
      </c>
      <c r="E1036" s="33" t="s">
        <v>71</v>
      </c>
      <c r="F1036" s="33" t="s">
        <v>57</v>
      </c>
      <c r="G1036" s="33" t="s">
        <v>57</v>
      </c>
      <c r="H1036" s="71" t="s">
        <v>72</v>
      </c>
      <c r="I1036" s="33" t="s">
        <v>647</v>
      </c>
      <c r="J1036" s="33" t="s">
        <v>3471</v>
      </c>
      <c r="K1036" s="33" t="s">
        <v>4308</v>
      </c>
      <c r="L1036" s="32">
        <v>15</v>
      </c>
      <c r="M1036" s="32">
        <v>4500</v>
      </c>
      <c r="N1036" s="33"/>
      <c r="O1036" s="32" t="s">
        <v>469</v>
      </c>
      <c r="P1036" s="33"/>
      <c r="Q1036" s="26" t="s">
        <v>16</v>
      </c>
      <c r="R1036" s="24">
        <v>0</v>
      </c>
    </row>
    <row r="1037" spans="1:18" ht="21" customHeight="1" x14ac:dyDescent="0.25">
      <c r="A1037" s="32" t="s">
        <v>252</v>
      </c>
      <c r="B1037" s="32" t="s">
        <v>16</v>
      </c>
      <c r="C1037" s="33" t="s">
        <v>15</v>
      </c>
      <c r="D1037" s="33" t="s">
        <v>72</v>
      </c>
      <c r="E1037" s="33" t="s">
        <v>71</v>
      </c>
      <c r="F1037" s="33" t="s">
        <v>57</v>
      </c>
      <c r="G1037" s="33" t="s">
        <v>57</v>
      </c>
      <c r="H1037" s="71" t="s">
        <v>72</v>
      </c>
      <c r="I1037" s="33" t="s">
        <v>648</v>
      </c>
      <c r="J1037" s="33" t="s">
        <v>3472</v>
      </c>
      <c r="K1037" s="33" t="s">
        <v>4309</v>
      </c>
      <c r="L1037" s="32">
        <v>12</v>
      </c>
      <c r="M1037" s="32">
        <v>3600</v>
      </c>
      <c r="N1037" s="33"/>
      <c r="O1037" s="32" t="s">
        <v>469</v>
      </c>
      <c r="P1037" s="33"/>
      <c r="Q1037" s="26" t="s">
        <v>16</v>
      </c>
      <c r="R1037" s="24">
        <v>0</v>
      </c>
    </row>
    <row r="1038" spans="1:18" ht="21" customHeight="1" x14ac:dyDescent="0.25">
      <c r="A1038" s="32" t="s">
        <v>253</v>
      </c>
      <c r="B1038" s="32" t="s">
        <v>16</v>
      </c>
      <c r="C1038" s="33" t="s">
        <v>15</v>
      </c>
      <c r="D1038" s="33" t="s">
        <v>72</v>
      </c>
      <c r="E1038" s="33" t="s">
        <v>71</v>
      </c>
      <c r="F1038" s="33" t="s">
        <v>57</v>
      </c>
      <c r="G1038" s="33" t="s">
        <v>57</v>
      </c>
      <c r="H1038" s="71" t="s">
        <v>72</v>
      </c>
      <c r="I1038" s="33" t="s">
        <v>649</v>
      </c>
      <c r="J1038" s="33" t="s">
        <v>3473</v>
      </c>
      <c r="K1038" s="33" t="s">
        <v>4310</v>
      </c>
      <c r="L1038" s="32">
        <v>8</v>
      </c>
      <c r="M1038" s="32">
        <v>2400</v>
      </c>
      <c r="N1038" s="33"/>
      <c r="O1038" s="32" t="s">
        <v>469</v>
      </c>
      <c r="P1038" s="33"/>
      <c r="Q1038" s="26" t="s">
        <v>16</v>
      </c>
      <c r="R1038" s="24">
        <v>0</v>
      </c>
    </row>
    <row r="1039" spans="1:18" ht="21" customHeight="1" x14ac:dyDescent="0.25">
      <c r="A1039" s="32" t="s">
        <v>254</v>
      </c>
      <c r="B1039" s="32" t="s">
        <v>16</v>
      </c>
      <c r="C1039" s="33" t="s">
        <v>15</v>
      </c>
      <c r="D1039" s="33" t="s">
        <v>72</v>
      </c>
      <c r="E1039" s="33" t="s">
        <v>71</v>
      </c>
      <c r="F1039" s="33" t="s">
        <v>57</v>
      </c>
      <c r="G1039" s="33" t="s">
        <v>57</v>
      </c>
      <c r="H1039" s="71" t="s">
        <v>72</v>
      </c>
      <c r="I1039" s="33" t="s">
        <v>650</v>
      </c>
      <c r="J1039" s="33" t="s">
        <v>3474</v>
      </c>
      <c r="K1039" s="33" t="s">
        <v>4311</v>
      </c>
      <c r="L1039" s="32">
        <v>21</v>
      </c>
      <c r="M1039" s="32">
        <v>6300</v>
      </c>
      <c r="N1039" s="33"/>
      <c r="O1039" s="32" t="s">
        <v>469</v>
      </c>
      <c r="P1039" s="33"/>
      <c r="Q1039" s="26" t="s">
        <v>16</v>
      </c>
      <c r="R1039" s="24">
        <v>0</v>
      </c>
    </row>
    <row r="1040" spans="1:18" ht="21" customHeight="1" x14ac:dyDescent="0.25">
      <c r="A1040" s="32" t="s">
        <v>255</v>
      </c>
      <c r="B1040" s="32" t="s">
        <v>16</v>
      </c>
      <c r="C1040" s="33" t="s">
        <v>15</v>
      </c>
      <c r="D1040" s="33" t="s">
        <v>72</v>
      </c>
      <c r="E1040" s="33" t="s">
        <v>71</v>
      </c>
      <c r="F1040" s="33" t="s">
        <v>57</v>
      </c>
      <c r="G1040" s="33" t="s">
        <v>57</v>
      </c>
      <c r="H1040" s="71" t="s">
        <v>72</v>
      </c>
      <c r="I1040" s="33" t="s">
        <v>651</v>
      </c>
      <c r="J1040" s="33" t="s">
        <v>3475</v>
      </c>
      <c r="K1040" s="33" t="s">
        <v>4312</v>
      </c>
      <c r="L1040" s="32">
        <v>15</v>
      </c>
      <c r="M1040" s="32">
        <v>4500</v>
      </c>
      <c r="N1040" s="33"/>
      <c r="O1040" s="32" t="s">
        <v>469</v>
      </c>
      <c r="P1040" s="33"/>
      <c r="Q1040" s="26" t="s">
        <v>16</v>
      </c>
      <c r="R1040" s="24">
        <v>0</v>
      </c>
    </row>
    <row r="1041" spans="1:18" ht="21" customHeight="1" x14ac:dyDescent="0.25">
      <c r="A1041" s="32" t="s">
        <v>256</v>
      </c>
      <c r="B1041" s="32" t="s">
        <v>16</v>
      </c>
      <c r="C1041" s="33" t="s">
        <v>15</v>
      </c>
      <c r="D1041" s="33" t="s">
        <v>72</v>
      </c>
      <c r="E1041" s="33" t="s">
        <v>71</v>
      </c>
      <c r="F1041" s="33" t="s">
        <v>57</v>
      </c>
      <c r="G1041" s="33" t="s">
        <v>57</v>
      </c>
      <c r="H1041" s="71" t="s">
        <v>72</v>
      </c>
      <c r="I1041" s="33" t="s">
        <v>652</v>
      </c>
      <c r="J1041" s="33" t="s">
        <v>3476</v>
      </c>
      <c r="K1041" s="33" t="s">
        <v>4313</v>
      </c>
      <c r="L1041" s="32">
        <v>14</v>
      </c>
      <c r="M1041" s="32">
        <v>4200</v>
      </c>
      <c r="N1041" s="33"/>
      <c r="O1041" s="32" t="s">
        <v>469</v>
      </c>
      <c r="P1041" s="33"/>
      <c r="Q1041" s="26" t="s">
        <v>16</v>
      </c>
      <c r="R1041" s="24">
        <v>0</v>
      </c>
    </row>
    <row r="1042" spans="1:18" ht="21" customHeight="1" x14ac:dyDescent="0.25">
      <c r="A1042" s="32" t="s">
        <v>257</v>
      </c>
      <c r="B1042" s="32" t="s">
        <v>16</v>
      </c>
      <c r="C1042" s="33" t="s">
        <v>15</v>
      </c>
      <c r="D1042" s="33" t="s">
        <v>72</v>
      </c>
      <c r="E1042" s="33" t="s">
        <v>71</v>
      </c>
      <c r="F1042" s="33" t="s">
        <v>57</v>
      </c>
      <c r="G1042" s="33" t="s">
        <v>57</v>
      </c>
      <c r="H1042" s="71" t="s">
        <v>72</v>
      </c>
      <c r="I1042" s="33" t="s">
        <v>653</v>
      </c>
      <c r="J1042" s="33" t="s">
        <v>3477</v>
      </c>
      <c r="K1042" s="33" t="s">
        <v>4314</v>
      </c>
      <c r="L1042" s="32">
        <v>11</v>
      </c>
      <c r="M1042" s="32">
        <v>3300</v>
      </c>
      <c r="N1042" s="33"/>
      <c r="O1042" s="32" t="s">
        <v>469</v>
      </c>
      <c r="P1042" s="33"/>
      <c r="Q1042" s="26" t="s">
        <v>16</v>
      </c>
      <c r="R1042" s="24">
        <v>0</v>
      </c>
    </row>
    <row r="1043" spans="1:18" ht="21" customHeight="1" x14ac:dyDescent="0.25">
      <c r="A1043" s="32" t="s">
        <v>258</v>
      </c>
      <c r="B1043" s="32" t="s">
        <v>16</v>
      </c>
      <c r="C1043" s="33" t="s">
        <v>15</v>
      </c>
      <c r="D1043" s="33" t="s">
        <v>72</v>
      </c>
      <c r="E1043" s="33" t="s">
        <v>71</v>
      </c>
      <c r="F1043" s="33" t="s">
        <v>57</v>
      </c>
      <c r="G1043" s="33" t="s">
        <v>57</v>
      </c>
      <c r="H1043" s="71" t="s">
        <v>72</v>
      </c>
      <c r="I1043" s="33" t="s">
        <v>654</v>
      </c>
      <c r="J1043" s="33" t="s">
        <v>3478</v>
      </c>
      <c r="K1043" s="33" t="s">
        <v>4314</v>
      </c>
      <c r="L1043" s="32">
        <v>25</v>
      </c>
      <c r="M1043" s="32">
        <v>7500</v>
      </c>
      <c r="N1043" s="33"/>
      <c r="O1043" s="32" t="s">
        <v>469</v>
      </c>
      <c r="P1043" s="33"/>
      <c r="Q1043" s="26" t="s">
        <v>16</v>
      </c>
      <c r="R1043" s="24">
        <v>0</v>
      </c>
    </row>
    <row r="1044" spans="1:18" ht="21" customHeight="1" x14ac:dyDescent="0.25">
      <c r="A1044" s="32" t="s">
        <v>2970</v>
      </c>
      <c r="B1044" s="32" t="s">
        <v>16</v>
      </c>
      <c r="C1044" s="33" t="s">
        <v>15</v>
      </c>
      <c r="D1044" s="33" t="s">
        <v>72</v>
      </c>
      <c r="E1044" s="33" t="s">
        <v>71</v>
      </c>
      <c r="F1044" s="33" t="s">
        <v>57</v>
      </c>
      <c r="G1044" s="33" t="s">
        <v>57</v>
      </c>
      <c r="H1044" s="71" t="s">
        <v>72</v>
      </c>
      <c r="I1044" s="33" t="s">
        <v>655</v>
      </c>
      <c r="J1044" s="33" t="s">
        <v>3479</v>
      </c>
      <c r="K1044" s="33" t="s">
        <v>3480</v>
      </c>
      <c r="L1044" s="32">
        <v>6</v>
      </c>
      <c r="M1044" s="32">
        <v>1800</v>
      </c>
      <c r="N1044" s="33"/>
      <c r="O1044" s="32" t="s">
        <v>469</v>
      </c>
      <c r="P1044" s="33"/>
      <c r="Q1044" s="26" t="s">
        <v>16</v>
      </c>
      <c r="R1044" s="24">
        <v>0</v>
      </c>
    </row>
    <row r="1045" spans="1:18" ht="21" customHeight="1" x14ac:dyDescent="0.25">
      <c r="A1045" s="32" t="s">
        <v>259</v>
      </c>
      <c r="B1045" s="32" t="s">
        <v>16</v>
      </c>
      <c r="C1045" s="33" t="s">
        <v>15</v>
      </c>
      <c r="D1045" s="33" t="s">
        <v>72</v>
      </c>
      <c r="E1045" s="33" t="s">
        <v>71</v>
      </c>
      <c r="F1045" s="33" t="s">
        <v>57</v>
      </c>
      <c r="G1045" s="33" t="s">
        <v>57</v>
      </c>
      <c r="H1045" s="71" t="s">
        <v>72</v>
      </c>
      <c r="I1045" s="33" t="s">
        <v>656</v>
      </c>
      <c r="J1045" s="33" t="s">
        <v>3481</v>
      </c>
      <c r="K1045" s="33" t="s">
        <v>4315</v>
      </c>
      <c r="L1045" s="32">
        <v>11</v>
      </c>
      <c r="M1045" s="32">
        <v>3300</v>
      </c>
      <c r="N1045" s="33"/>
      <c r="O1045" s="32" t="s">
        <v>469</v>
      </c>
      <c r="P1045" s="33"/>
      <c r="Q1045" s="26" t="s">
        <v>16</v>
      </c>
      <c r="R1045" s="24">
        <v>0</v>
      </c>
    </row>
    <row r="1046" spans="1:18" ht="21" customHeight="1" x14ac:dyDescent="0.25">
      <c r="A1046" s="32" t="s">
        <v>2973</v>
      </c>
      <c r="B1046" s="32" t="s">
        <v>16</v>
      </c>
      <c r="C1046" s="33" t="s">
        <v>15</v>
      </c>
      <c r="D1046" s="33" t="s">
        <v>72</v>
      </c>
      <c r="E1046" s="33" t="s">
        <v>71</v>
      </c>
      <c r="F1046" s="33" t="s">
        <v>57</v>
      </c>
      <c r="G1046" s="33" t="s">
        <v>57</v>
      </c>
      <c r="H1046" s="71" t="s">
        <v>72</v>
      </c>
      <c r="I1046" s="33" t="s">
        <v>657</v>
      </c>
      <c r="J1046" s="33" t="s">
        <v>3482</v>
      </c>
      <c r="K1046" s="33" t="s">
        <v>3483</v>
      </c>
      <c r="L1046" s="32">
        <v>13</v>
      </c>
      <c r="M1046" s="32">
        <v>3900</v>
      </c>
      <c r="N1046" s="33"/>
      <c r="O1046" s="32" t="s">
        <v>469</v>
      </c>
      <c r="P1046" s="33"/>
      <c r="Q1046" s="26" t="s">
        <v>16</v>
      </c>
      <c r="R1046" s="24">
        <v>0</v>
      </c>
    </row>
    <row r="1047" spans="1:18" ht="21" customHeight="1" x14ac:dyDescent="0.25">
      <c r="A1047" s="32" t="s">
        <v>266</v>
      </c>
      <c r="B1047" s="32" t="s">
        <v>16</v>
      </c>
      <c r="C1047" s="33" t="s">
        <v>15</v>
      </c>
      <c r="D1047" s="33" t="s">
        <v>72</v>
      </c>
      <c r="E1047" s="33" t="s">
        <v>71</v>
      </c>
      <c r="F1047" s="33" t="s">
        <v>57</v>
      </c>
      <c r="G1047" s="33" t="s">
        <v>57</v>
      </c>
      <c r="H1047" s="71" t="s">
        <v>72</v>
      </c>
      <c r="I1047" s="33" t="s">
        <v>658</v>
      </c>
      <c r="J1047" s="33" t="s">
        <v>3484</v>
      </c>
      <c r="K1047" s="33" t="s">
        <v>4316</v>
      </c>
      <c r="L1047" s="32">
        <v>5</v>
      </c>
      <c r="M1047" s="32">
        <v>1500</v>
      </c>
      <c r="N1047" s="33"/>
      <c r="O1047" s="32" t="s">
        <v>469</v>
      </c>
      <c r="P1047" s="33"/>
      <c r="Q1047" s="26" t="s">
        <v>16</v>
      </c>
      <c r="R1047" s="24">
        <v>0</v>
      </c>
    </row>
    <row r="1048" spans="1:18" ht="21" customHeight="1" x14ac:dyDescent="0.25">
      <c r="A1048" s="32" t="s">
        <v>267</v>
      </c>
      <c r="B1048" s="32" t="s">
        <v>16</v>
      </c>
      <c r="C1048" s="33" t="s">
        <v>15</v>
      </c>
      <c r="D1048" s="33" t="s">
        <v>72</v>
      </c>
      <c r="E1048" s="33" t="s">
        <v>71</v>
      </c>
      <c r="F1048" s="33" t="s">
        <v>57</v>
      </c>
      <c r="G1048" s="33" t="s">
        <v>57</v>
      </c>
      <c r="H1048" s="71" t="s">
        <v>72</v>
      </c>
      <c r="I1048" s="33" t="s">
        <v>659</v>
      </c>
      <c r="J1048" s="33" t="s">
        <v>3485</v>
      </c>
      <c r="K1048" s="33" t="s">
        <v>4317</v>
      </c>
      <c r="L1048" s="32">
        <v>10</v>
      </c>
      <c r="M1048" s="32">
        <v>3000</v>
      </c>
      <c r="N1048" s="33"/>
      <c r="O1048" s="32" t="s">
        <v>469</v>
      </c>
      <c r="P1048" s="33"/>
      <c r="Q1048" s="26" t="s">
        <v>16</v>
      </c>
      <c r="R1048" s="24">
        <v>0</v>
      </c>
    </row>
    <row r="1049" spans="1:18" ht="21" customHeight="1" x14ac:dyDescent="0.25">
      <c r="A1049" s="32" t="s">
        <v>269</v>
      </c>
      <c r="B1049" s="32" t="s">
        <v>16</v>
      </c>
      <c r="C1049" s="33" t="s">
        <v>15</v>
      </c>
      <c r="D1049" s="33" t="s">
        <v>72</v>
      </c>
      <c r="E1049" s="33" t="s">
        <v>71</v>
      </c>
      <c r="F1049" s="33" t="s">
        <v>57</v>
      </c>
      <c r="G1049" s="33" t="s">
        <v>57</v>
      </c>
      <c r="H1049" s="71" t="s">
        <v>72</v>
      </c>
      <c r="I1049" s="33" t="s">
        <v>3486</v>
      </c>
      <c r="J1049" s="33" t="s">
        <v>3487</v>
      </c>
      <c r="K1049" s="33" t="s">
        <v>4318</v>
      </c>
      <c r="L1049" s="32">
        <v>4</v>
      </c>
      <c r="M1049" s="32">
        <v>1200</v>
      </c>
      <c r="N1049" s="33"/>
      <c r="O1049" s="32" t="s">
        <v>469</v>
      </c>
      <c r="P1049" s="33"/>
      <c r="Q1049" s="26" t="s">
        <v>16</v>
      </c>
      <c r="R1049" s="24">
        <v>0</v>
      </c>
    </row>
    <row r="1050" spans="1:18" ht="21" customHeight="1" x14ac:dyDescent="0.25">
      <c r="A1050" s="32" t="s">
        <v>270</v>
      </c>
      <c r="B1050" s="32" t="s">
        <v>16</v>
      </c>
      <c r="C1050" s="33" t="s">
        <v>15</v>
      </c>
      <c r="D1050" s="33" t="s">
        <v>72</v>
      </c>
      <c r="E1050" s="33" t="s">
        <v>71</v>
      </c>
      <c r="F1050" s="33" t="s">
        <v>57</v>
      </c>
      <c r="G1050" s="33" t="s">
        <v>57</v>
      </c>
      <c r="H1050" s="71" t="s">
        <v>72</v>
      </c>
      <c r="I1050" s="33" t="s">
        <v>660</v>
      </c>
      <c r="J1050" s="33" t="s">
        <v>3488</v>
      </c>
      <c r="K1050" s="33" t="s">
        <v>4319</v>
      </c>
      <c r="L1050" s="32">
        <v>11</v>
      </c>
      <c r="M1050" s="32">
        <v>3300</v>
      </c>
      <c r="N1050" s="33"/>
      <c r="O1050" s="32" t="s">
        <v>469</v>
      </c>
      <c r="P1050" s="33"/>
      <c r="Q1050" s="26" t="s">
        <v>16</v>
      </c>
      <c r="R1050" s="24">
        <v>0</v>
      </c>
    </row>
    <row r="1051" spans="1:18" ht="21" customHeight="1" x14ac:dyDescent="0.25">
      <c r="A1051" s="32" t="s">
        <v>271</v>
      </c>
      <c r="B1051" s="32" t="s">
        <v>16</v>
      </c>
      <c r="C1051" s="33" t="s">
        <v>15</v>
      </c>
      <c r="D1051" s="33" t="s">
        <v>72</v>
      </c>
      <c r="E1051" s="33" t="s">
        <v>71</v>
      </c>
      <c r="F1051" s="33" t="s">
        <v>57</v>
      </c>
      <c r="G1051" s="33" t="s">
        <v>57</v>
      </c>
      <c r="H1051" s="71" t="s">
        <v>72</v>
      </c>
      <c r="I1051" s="33" t="s">
        <v>661</v>
      </c>
      <c r="J1051" s="33" t="s">
        <v>3489</v>
      </c>
      <c r="K1051" s="33" t="s">
        <v>4320</v>
      </c>
      <c r="L1051" s="32">
        <v>16</v>
      </c>
      <c r="M1051" s="32">
        <v>4800</v>
      </c>
      <c r="N1051" s="33"/>
      <c r="O1051" s="32" t="s">
        <v>469</v>
      </c>
      <c r="P1051" s="33"/>
      <c r="Q1051" s="26" t="s">
        <v>16</v>
      </c>
      <c r="R1051" s="24">
        <v>0</v>
      </c>
    </row>
    <row r="1052" spans="1:18" ht="21" customHeight="1" x14ac:dyDescent="0.25">
      <c r="A1052" s="32" t="s">
        <v>272</v>
      </c>
      <c r="B1052" s="32" t="s">
        <v>16</v>
      </c>
      <c r="C1052" s="33" t="s">
        <v>15</v>
      </c>
      <c r="D1052" s="33" t="s">
        <v>72</v>
      </c>
      <c r="E1052" s="33" t="s">
        <v>71</v>
      </c>
      <c r="F1052" s="33" t="s">
        <v>57</v>
      </c>
      <c r="G1052" s="33" t="s">
        <v>57</v>
      </c>
      <c r="H1052" s="71" t="s">
        <v>72</v>
      </c>
      <c r="I1052" s="33" t="s">
        <v>662</v>
      </c>
      <c r="J1052" s="33" t="s">
        <v>3490</v>
      </c>
      <c r="K1052" s="33" t="s">
        <v>4321</v>
      </c>
      <c r="L1052" s="32">
        <v>15</v>
      </c>
      <c r="M1052" s="32">
        <v>4500</v>
      </c>
      <c r="N1052" s="33"/>
      <c r="O1052" s="32" t="s">
        <v>469</v>
      </c>
      <c r="P1052" s="33"/>
      <c r="Q1052" s="26" t="s">
        <v>16</v>
      </c>
      <c r="R1052" s="24">
        <v>0</v>
      </c>
    </row>
    <row r="1053" spans="1:18" ht="21" customHeight="1" x14ac:dyDescent="0.25">
      <c r="A1053" s="32" t="s">
        <v>273</v>
      </c>
      <c r="B1053" s="32" t="s">
        <v>16</v>
      </c>
      <c r="C1053" s="33" t="s">
        <v>15</v>
      </c>
      <c r="D1053" s="33" t="s">
        <v>72</v>
      </c>
      <c r="E1053" s="33" t="s">
        <v>71</v>
      </c>
      <c r="F1053" s="33" t="s">
        <v>57</v>
      </c>
      <c r="G1053" s="33" t="s">
        <v>57</v>
      </c>
      <c r="H1053" s="71" t="s">
        <v>72</v>
      </c>
      <c r="I1053" s="33" t="s">
        <v>663</v>
      </c>
      <c r="J1053" s="33" t="s">
        <v>3491</v>
      </c>
      <c r="K1053" s="33" t="s">
        <v>4322</v>
      </c>
      <c r="L1053" s="32">
        <v>12</v>
      </c>
      <c r="M1053" s="32">
        <v>3600</v>
      </c>
      <c r="N1053" s="33"/>
      <c r="O1053" s="32" t="s">
        <v>469</v>
      </c>
      <c r="P1053" s="33"/>
      <c r="Q1053" s="26" t="s">
        <v>16</v>
      </c>
      <c r="R1053" s="24">
        <v>0</v>
      </c>
    </row>
    <row r="1054" spans="1:18" ht="21" customHeight="1" x14ac:dyDescent="0.25">
      <c r="A1054" s="32" t="s">
        <v>274</v>
      </c>
      <c r="B1054" s="32" t="s">
        <v>16</v>
      </c>
      <c r="C1054" s="33" t="s">
        <v>15</v>
      </c>
      <c r="D1054" s="33" t="s">
        <v>72</v>
      </c>
      <c r="E1054" s="33" t="s">
        <v>71</v>
      </c>
      <c r="F1054" s="33" t="s">
        <v>57</v>
      </c>
      <c r="G1054" s="33" t="s">
        <v>57</v>
      </c>
      <c r="H1054" s="71" t="s">
        <v>72</v>
      </c>
      <c r="I1054" s="33" t="s">
        <v>664</v>
      </c>
      <c r="J1054" s="33" t="s">
        <v>3492</v>
      </c>
      <c r="K1054" s="33" t="s">
        <v>4323</v>
      </c>
      <c r="L1054" s="32">
        <v>10</v>
      </c>
      <c r="M1054" s="32">
        <v>3000</v>
      </c>
      <c r="N1054" s="33"/>
      <c r="O1054" s="32" t="s">
        <v>469</v>
      </c>
      <c r="P1054" s="33"/>
      <c r="Q1054" s="26" t="s">
        <v>16</v>
      </c>
      <c r="R1054" s="24">
        <v>0</v>
      </c>
    </row>
    <row r="1055" spans="1:18" ht="21" customHeight="1" x14ac:dyDescent="0.25">
      <c r="A1055" s="32" t="s">
        <v>275</v>
      </c>
      <c r="B1055" s="32" t="s">
        <v>16</v>
      </c>
      <c r="C1055" s="33" t="s">
        <v>15</v>
      </c>
      <c r="D1055" s="33" t="s">
        <v>72</v>
      </c>
      <c r="E1055" s="33" t="s">
        <v>71</v>
      </c>
      <c r="F1055" s="33" t="s">
        <v>57</v>
      </c>
      <c r="G1055" s="33" t="s">
        <v>57</v>
      </c>
      <c r="H1055" s="71" t="s">
        <v>72</v>
      </c>
      <c r="I1055" s="33" t="s">
        <v>665</v>
      </c>
      <c r="J1055" s="33" t="s">
        <v>3493</v>
      </c>
      <c r="K1055" s="33" t="s">
        <v>4324</v>
      </c>
      <c r="L1055" s="32">
        <v>18</v>
      </c>
      <c r="M1055" s="32">
        <v>5400</v>
      </c>
      <c r="N1055" s="33"/>
      <c r="O1055" s="32" t="s">
        <v>469</v>
      </c>
      <c r="P1055" s="33"/>
      <c r="Q1055" s="26" t="s">
        <v>16</v>
      </c>
      <c r="R1055" s="24">
        <v>0</v>
      </c>
    </row>
    <row r="1056" spans="1:18" ht="21" customHeight="1" x14ac:dyDescent="0.25">
      <c r="A1056" s="32" t="s">
        <v>276</v>
      </c>
      <c r="B1056" s="32" t="s">
        <v>16</v>
      </c>
      <c r="C1056" s="33" t="s">
        <v>15</v>
      </c>
      <c r="D1056" s="33" t="s">
        <v>72</v>
      </c>
      <c r="E1056" s="33" t="s">
        <v>71</v>
      </c>
      <c r="F1056" s="33" t="s">
        <v>57</v>
      </c>
      <c r="G1056" s="33" t="s">
        <v>57</v>
      </c>
      <c r="H1056" s="71" t="s">
        <v>72</v>
      </c>
      <c r="I1056" s="33" t="s">
        <v>666</v>
      </c>
      <c r="J1056" s="33" t="s">
        <v>3494</v>
      </c>
      <c r="K1056" s="33" t="s">
        <v>4559</v>
      </c>
      <c r="L1056" s="32">
        <v>17</v>
      </c>
      <c r="M1056" s="32">
        <v>5100</v>
      </c>
      <c r="N1056" s="33"/>
      <c r="O1056" s="32" t="s">
        <v>469</v>
      </c>
      <c r="P1056" s="33"/>
      <c r="Q1056" s="26" t="s">
        <v>16</v>
      </c>
      <c r="R1056" s="24">
        <v>0</v>
      </c>
    </row>
    <row r="1057" spans="1:18" ht="21" customHeight="1" x14ac:dyDescent="0.25">
      <c r="A1057" s="32" t="s">
        <v>277</v>
      </c>
      <c r="B1057" s="32" t="s">
        <v>16</v>
      </c>
      <c r="C1057" s="33" t="s">
        <v>15</v>
      </c>
      <c r="D1057" s="33" t="s">
        <v>72</v>
      </c>
      <c r="E1057" s="33" t="s">
        <v>71</v>
      </c>
      <c r="F1057" s="33" t="s">
        <v>57</v>
      </c>
      <c r="G1057" s="33" t="s">
        <v>57</v>
      </c>
      <c r="H1057" s="71" t="s">
        <v>72</v>
      </c>
      <c r="I1057" s="33" t="s">
        <v>667</v>
      </c>
      <c r="J1057" s="33" t="s">
        <v>3495</v>
      </c>
      <c r="K1057" s="33" t="s">
        <v>4325</v>
      </c>
      <c r="L1057" s="32">
        <v>8</v>
      </c>
      <c r="M1057" s="32">
        <v>2400</v>
      </c>
      <c r="N1057" s="33"/>
      <c r="O1057" s="32" t="s">
        <v>469</v>
      </c>
      <c r="P1057" s="33"/>
      <c r="Q1057" s="26" t="s">
        <v>16</v>
      </c>
      <c r="R1057" s="24">
        <v>0</v>
      </c>
    </row>
    <row r="1058" spans="1:18" ht="21" customHeight="1" x14ac:dyDescent="0.25">
      <c r="A1058" s="32" t="s">
        <v>278</v>
      </c>
      <c r="B1058" s="32" t="s">
        <v>16</v>
      </c>
      <c r="C1058" s="33" t="s">
        <v>15</v>
      </c>
      <c r="D1058" s="33" t="s">
        <v>72</v>
      </c>
      <c r="E1058" s="33" t="s">
        <v>71</v>
      </c>
      <c r="F1058" s="33" t="s">
        <v>57</v>
      </c>
      <c r="G1058" s="33" t="s">
        <v>57</v>
      </c>
      <c r="H1058" s="71" t="s">
        <v>72</v>
      </c>
      <c r="I1058" s="33" t="s">
        <v>668</v>
      </c>
      <c r="J1058" s="33" t="s">
        <v>3496</v>
      </c>
      <c r="K1058" s="33" t="s">
        <v>4157</v>
      </c>
      <c r="L1058" s="32">
        <v>11</v>
      </c>
      <c r="M1058" s="32">
        <v>3300</v>
      </c>
      <c r="N1058" s="33"/>
      <c r="O1058" s="32" t="s">
        <v>469</v>
      </c>
      <c r="P1058" s="33"/>
      <c r="Q1058" s="26" t="s">
        <v>16</v>
      </c>
      <c r="R1058" s="24">
        <v>0</v>
      </c>
    </row>
    <row r="1059" spans="1:18" ht="21" customHeight="1" x14ac:dyDescent="0.25">
      <c r="A1059" s="32" t="s">
        <v>2993</v>
      </c>
      <c r="B1059" s="32" t="s">
        <v>16</v>
      </c>
      <c r="C1059" s="33" t="s">
        <v>15</v>
      </c>
      <c r="D1059" s="33" t="s">
        <v>72</v>
      </c>
      <c r="E1059" s="33" t="s">
        <v>71</v>
      </c>
      <c r="F1059" s="33" t="s">
        <v>57</v>
      </c>
      <c r="G1059" s="33" t="s">
        <v>57</v>
      </c>
      <c r="H1059" s="71" t="s">
        <v>72</v>
      </c>
      <c r="I1059" s="33" t="s">
        <v>669</v>
      </c>
      <c r="J1059" s="33" t="s">
        <v>776</v>
      </c>
      <c r="K1059" s="33" t="s">
        <v>4326</v>
      </c>
      <c r="L1059" s="32">
        <v>32</v>
      </c>
      <c r="M1059" s="32">
        <v>9600</v>
      </c>
      <c r="N1059" s="33"/>
      <c r="O1059" s="32" t="s">
        <v>469</v>
      </c>
      <c r="P1059" s="33"/>
      <c r="Q1059" s="26" t="s">
        <v>16</v>
      </c>
      <c r="R1059" s="24">
        <v>0</v>
      </c>
    </row>
    <row r="1060" spans="1:18" ht="21" customHeight="1" x14ac:dyDescent="0.25">
      <c r="A1060" s="32" t="s">
        <v>279</v>
      </c>
      <c r="B1060" s="32" t="s">
        <v>16</v>
      </c>
      <c r="C1060" s="33" t="s">
        <v>15</v>
      </c>
      <c r="D1060" s="33" t="s">
        <v>72</v>
      </c>
      <c r="E1060" s="33" t="s">
        <v>71</v>
      </c>
      <c r="F1060" s="33" t="s">
        <v>57</v>
      </c>
      <c r="G1060" s="33" t="s">
        <v>57</v>
      </c>
      <c r="H1060" s="71" t="s">
        <v>72</v>
      </c>
      <c r="I1060" s="33" t="s">
        <v>670</v>
      </c>
      <c r="J1060" s="33" t="s">
        <v>4560</v>
      </c>
      <c r="K1060" s="33" t="s">
        <v>4211</v>
      </c>
      <c r="L1060" s="32">
        <v>16</v>
      </c>
      <c r="M1060" s="32">
        <v>4800</v>
      </c>
      <c r="N1060" s="33"/>
      <c r="O1060" s="32" t="s">
        <v>469</v>
      </c>
      <c r="P1060" s="33"/>
      <c r="Q1060" s="26" t="s">
        <v>16</v>
      </c>
      <c r="R1060" s="24">
        <v>0</v>
      </c>
    </row>
    <row r="1061" spans="1:18" ht="21" customHeight="1" x14ac:dyDescent="0.25">
      <c r="A1061" s="32" t="s">
        <v>280</v>
      </c>
      <c r="B1061" s="32" t="s">
        <v>16</v>
      </c>
      <c r="C1061" s="33" t="s">
        <v>15</v>
      </c>
      <c r="D1061" s="33" t="s">
        <v>72</v>
      </c>
      <c r="E1061" s="33" t="s">
        <v>71</v>
      </c>
      <c r="F1061" s="33" t="s">
        <v>57</v>
      </c>
      <c r="G1061" s="33" t="s">
        <v>57</v>
      </c>
      <c r="H1061" s="71" t="s">
        <v>72</v>
      </c>
      <c r="I1061" s="33" t="s">
        <v>671</v>
      </c>
      <c r="J1061" s="33" t="s">
        <v>3497</v>
      </c>
      <c r="K1061" s="33" t="s">
        <v>4327</v>
      </c>
      <c r="L1061" s="32">
        <v>14</v>
      </c>
      <c r="M1061" s="32">
        <v>4200</v>
      </c>
      <c r="N1061" s="33"/>
      <c r="O1061" s="32" t="s">
        <v>469</v>
      </c>
      <c r="P1061" s="33"/>
      <c r="Q1061" s="26" t="s">
        <v>16</v>
      </c>
      <c r="R1061" s="24">
        <v>0</v>
      </c>
    </row>
    <row r="1062" spans="1:18" ht="21" customHeight="1" x14ac:dyDescent="0.25">
      <c r="A1062" s="32" t="s">
        <v>281</v>
      </c>
      <c r="B1062" s="32" t="s">
        <v>16</v>
      </c>
      <c r="C1062" s="33" t="s">
        <v>15</v>
      </c>
      <c r="D1062" s="33" t="s">
        <v>72</v>
      </c>
      <c r="E1062" s="33" t="s">
        <v>71</v>
      </c>
      <c r="F1062" s="33" t="s">
        <v>57</v>
      </c>
      <c r="G1062" s="33" t="s">
        <v>57</v>
      </c>
      <c r="H1062" s="71" t="s">
        <v>72</v>
      </c>
      <c r="I1062" s="33" t="s">
        <v>672</v>
      </c>
      <c r="J1062" s="33" t="s">
        <v>3498</v>
      </c>
      <c r="K1062" s="33" t="s">
        <v>3716</v>
      </c>
      <c r="L1062" s="32">
        <v>11</v>
      </c>
      <c r="M1062" s="32">
        <v>3300</v>
      </c>
      <c r="N1062" s="33"/>
      <c r="O1062" s="32" t="s">
        <v>469</v>
      </c>
      <c r="P1062" s="33"/>
      <c r="Q1062" s="26" t="s">
        <v>16</v>
      </c>
      <c r="R1062" s="24">
        <v>0</v>
      </c>
    </row>
    <row r="1063" spans="1:18" ht="21" customHeight="1" x14ac:dyDescent="0.25">
      <c r="A1063" s="32" t="s">
        <v>282</v>
      </c>
      <c r="B1063" s="32" t="s">
        <v>16</v>
      </c>
      <c r="C1063" s="33" t="s">
        <v>15</v>
      </c>
      <c r="D1063" s="33" t="s">
        <v>72</v>
      </c>
      <c r="E1063" s="33" t="s">
        <v>71</v>
      </c>
      <c r="F1063" s="33" t="s">
        <v>57</v>
      </c>
      <c r="G1063" s="33" t="s">
        <v>57</v>
      </c>
      <c r="H1063" s="71" t="s">
        <v>72</v>
      </c>
      <c r="I1063" s="33" t="s">
        <v>673</v>
      </c>
      <c r="J1063" s="33" t="s">
        <v>3499</v>
      </c>
      <c r="K1063" s="33" t="s">
        <v>4328</v>
      </c>
      <c r="L1063" s="32">
        <v>10</v>
      </c>
      <c r="M1063" s="32">
        <v>3000</v>
      </c>
      <c r="N1063" s="33"/>
      <c r="O1063" s="32" t="s">
        <v>469</v>
      </c>
      <c r="P1063" s="33"/>
      <c r="Q1063" s="26" t="s">
        <v>16</v>
      </c>
      <c r="R1063" s="24">
        <v>0</v>
      </c>
    </row>
    <row r="1064" spans="1:18" ht="21" customHeight="1" x14ac:dyDescent="0.25">
      <c r="A1064" s="32" t="s">
        <v>283</v>
      </c>
      <c r="B1064" s="32" t="s">
        <v>16</v>
      </c>
      <c r="C1064" s="33" t="s">
        <v>15</v>
      </c>
      <c r="D1064" s="33" t="s">
        <v>72</v>
      </c>
      <c r="E1064" s="33" t="s">
        <v>71</v>
      </c>
      <c r="F1064" s="33" t="s">
        <v>57</v>
      </c>
      <c r="G1064" s="33" t="s">
        <v>57</v>
      </c>
      <c r="H1064" s="71" t="s">
        <v>72</v>
      </c>
      <c r="I1064" s="33" t="s">
        <v>674</v>
      </c>
      <c r="J1064" s="33" t="s">
        <v>743</v>
      </c>
      <c r="K1064" s="33" t="s">
        <v>3905</v>
      </c>
      <c r="L1064" s="32">
        <v>25</v>
      </c>
      <c r="M1064" s="32">
        <v>7500</v>
      </c>
      <c r="N1064" s="33"/>
      <c r="O1064" s="32" t="s">
        <v>469</v>
      </c>
      <c r="P1064" s="33"/>
      <c r="Q1064" s="26" t="s">
        <v>16</v>
      </c>
      <c r="R1064" s="24">
        <v>0</v>
      </c>
    </row>
    <row r="1065" spans="1:18" ht="21" customHeight="1" x14ac:dyDescent="0.25">
      <c r="A1065" s="32" t="s">
        <v>284</v>
      </c>
      <c r="B1065" s="32" t="s">
        <v>16</v>
      </c>
      <c r="C1065" s="33" t="s">
        <v>15</v>
      </c>
      <c r="D1065" s="33" t="s">
        <v>72</v>
      </c>
      <c r="E1065" s="33" t="s">
        <v>71</v>
      </c>
      <c r="F1065" s="33" t="s">
        <v>57</v>
      </c>
      <c r="G1065" s="33" t="s">
        <v>57</v>
      </c>
      <c r="H1065" s="71" t="s">
        <v>72</v>
      </c>
      <c r="I1065" s="33" t="s">
        <v>675</v>
      </c>
      <c r="J1065" s="33" t="s">
        <v>3500</v>
      </c>
      <c r="K1065" s="33" t="s">
        <v>4329</v>
      </c>
      <c r="L1065" s="32">
        <v>8</v>
      </c>
      <c r="M1065" s="32">
        <v>2400</v>
      </c>
      <c r="N1065" s="33"/>
      <c r="O1065" s="32" t="s">
        <v>469</v>
      </c>
      <c r="P1065" s="33"/>
      <c r="Q1065" s="26" t="s">
        <v>16</v>
      </c>
      <c r="R1065" s="24">
        <v>0</v>
      </c>
    </row>
    <row r="1066" spans="1:18" ht="21" customHeight="1" x14ac:dyDescent="0.25">
      <c r="A1066" s="32" t="s">
        <v>285</v>
      </c>
      <c r="B1066" s="32" t="s">
        <v>16</v>
      </c>
      <c r="C1066" s="33" t="s">
        <v>15</v>
      </c>
      <c r="D1066" s="33" t="s">
        <v>72</v>
      </c>
      <c r="E1066" s="33" t="s">
        <v>71</v>
      </c>
      <c r="F1066" s="33" t="s">
        <v>57</v>
      </c>
      <c r="G1066" s="33" t="s">
        <v>57</v>
      </c>
      <c r="H1066" s="71" t="s">
        <v>72</v>
      </c>
      <c r="I1066" s="33" t="s">
        <v>676</v>
      </c>
      <c r="J1066" s="33" t="s">
        <v>3501</v>
      </c>
      <c r="K1066" s="33" t="s">
        <v>4330</v>
      </c>
      <c r="L1066" s="32">
        <v>26</v>
      </c>
      <c r="M1066" s="32">
        <v>7800</v>
      </c>
      <c r="N1066" s="33"/>
      <c r="O1066" s="32" t="s">
        <v>469</v>
      </c>
      <c r="P1066" s="33"/>
      <c r="Q1066" s="26" t="s">
        <v>16</v>
      </c>
      <c r="R1066" s="24">
        <v>0</v>
      </c>
    </row>
    <row r="1067" spans="1:18" ht="21" customHeight="1" x14ac:dyDescent="0.25">
      <c r="A1067" s="32" t="s">
        <v>286</v>
      </c>
      <c r="B1067" s="32" t="s">
        <v>16</v>
      </c>
      <c r="C1067" s="33" t="s">
        <v>15</v>
      </c>
      <c r="D1067" s="33" t="s">
        <v>72</v>
      </c>
      <c r="E1067" s="33" t="s">
        <v>71</v>
      </c>
      <c r="F1067" s="33" t="s">
        <v>57</v>
      </c>
      <c r="G1067" s="33" t="s">
        <v>57</v>
      </c>
      <c r="H1067" s="71" t="s">
        <v>72</v>
      </c>
      <c r="I1067" s="33" t="s">
        <v>677</v>
      </c>
      <c r="J1067" s="33" t="s">
        <v>3502</v>
      </c>
      <c r="K1067" s="33" t="s">
        <v>3624</v>
      </c>
      <c r="L1067" s="32">
        <v>8</v>
      </c>
      <c r="M1067" s="32">
        <v>2400</v>
      </c>
      <c r="N1067" s="33"/>
      <c r="O1067" s="32" t="s">
        <v>469</v>
      </c>
      <c r="P1067" s="33"/>
      <c r="Q1067" s="26" t="s">
        <v>16</v>
      </c>
      <c r="R1067" s="24">
        <v>0</v>
      </c>
    </row>
    <row r="1068" spans="1:18" ht="21" customHeight="1" x14ac:dyDescent="0.25">
      <c r="A1068" s="32" t="s">
        <v>287</v>
      </c>
      <c r="B1068" s="32" t="s">
        <v>16</v>
      </c>
      <c r="C1068" s="33" t="s">
        <v>15</v>
      </c>
      <c r="D1068" s="33" t="s">
        <v>72</v>
      </c>
      <c r="E1068" s="33" t="s">
        <v>71</v>
      </c>
      <c r="F1068" s="33" t="s">
        <v>57</v>
      </c>
      <c r="G1068" s="33" t="s">
        <v>57</v>
      </c>
      <c r="H1068" s="71" t="s">
        <v>72</v>
      </c>
      <c r="I1068" s="33" t="s">
        <v>678</v>
      </c>
      <c r="J1068" s="33" t="s">
        <v>3503</v>
      </c>
      <c r="K1068" s="33" t="s">
        <v>4331</v>
      </c>
      <c r="L1068" s="32">
        <v>4</v>
      </c>
      <c r="M1068" s="32">
        <v>1200</v>
      </c>
      <c r="N1068" s="33"/>
      <c r="O1068" s="32" t="s">
        <v>469</v>
      </c>
      <c r="P1068" s="33"/>
      <c r="Q1068" s="26" t="s">
        <v>16</v>
      </c>
      <c r="R1068" s="24">
        <v>0</v>
      </c>
    </row>
    <row r="1069" spans="1:18" ht="21" customHeight="1" x14ac:dyDescent="0.25">
      <c r="A1069" s="32" t="s">
        <v>288</v>
      </c>
      <c r="B1069" s="32" t="s">
        <v>16</v>
      </c>
      <c r="C1069" s="33" t="s">
        <v>15</v>
      </c>
      <c r="D1069" s="33" t="s">
        <v>72</v>
      </c>
      <c r="E1069" s="33" t="s">
        <v>71</v>
      </c>
      <c r="F1069" s="33" t="s">
        <v>57</v>
      </c>
      <c r="G1069" s="33" t="s">
        <v>57</v>
      </c>
      <c r="H1069" s="71" t="s">
        <v>72</v>
      </c>
      <c r="I1069" s="33" t="s">
        <v>679</v>
      </c>
      <c r="J1069" s="33" t="s">
        <v>2800</v>
      </c>
      <c r="K1069" s="33" t="s">
        <v>3319</v>
      </c>
      <c r="L1069" s="32">
        <v>12</v>
      </c>
      <c r="M1069" s="32">
        <v>3600</v>
      </c>
      <c r="N1069" s="33"/>
      <c r="O1069" s="32" t="s">
        <v>469</v>
      </c>
      <c r="P1069" s="33"/>
      <c r="Q1069" s="26" t="s">
        <v>16</v>
      </c>
      <c r="R1069" s="24">
        <v>0</v>
      </c>
    </row>
    <row r="1070" spans="1:18" ht="21" customHeight="1" x14ac:dyDescent="0.25">
      <c r="A1070" s="32" t="s">
        <v>290</v>
      </c>
      <c r="B1070" s="32" t="s">
        <v>16</v>
      </c>
      <c r="C1070" s="33" t="s">
        <v>15</v>
      </c>
      <c r="D1070" s="33" t="s">
        <v>72</v>
      </c>
      <c r="E1070" s="33" t="s">
        <v>71</v>
      </c>
      <c r="F1070" s="33" t="s">
        <v>57</v>
      </c>
      <c r="G1070" s="33" t="s">
        <v>57</v>
      </c>
      <c r="H1070" s="71" t="s">
        <v>72</v>
      </c>
      <c r="I1070" s="33" t="s">
        <v>680</v>
      </c>
      <c r="J1070" s="33" t="s">
        <v>3504</v>
      </c>
      <c r="K1070" s="33" t="s">
        <v>4332</v>
      </c>
      <c r="L1070" s="32">
        <v>7</v>
      </c>
      <c r="M1070" s="32">
        <v>2100</v>
      </c>
      <c r="N1070" s="33"/>
      <c r="O1070" s="32" t="s">
        <v>469</v>
      </c>
      <c r="P1070" s="33"/>
      <c r="Q1070" s="26" t="s">
        <v>16</v>
      </c>
      <c r="R1070" s="24">
        <v>0</v>
      </c>
    </row>
    <row r="1071" spans="1:18" ht="21" customHeight="1" x14ac:dyDescent="0.25">
      <c r="A1071" s="32" t="s">
        <v>291</v>
      </c>
      <c r="B1071" s="32" t="s">
        <v>16</v>
      </c>
      <c r="C1071" s="33" t="s">
        <v>15</v>
      </c>
      <c r="D1071" s="33" t="s">
        <v>72</v>
      </c>
      <c r="E1071" s="33" t="s">
        <v>71</v>
      </c>
      <c r="F1071" s="33" t="s">
        <v>57</v>
      </c>
      <c r="G1071" s="33" t="s">
        <v>57</v>
      </c>
      <c r="H1071" s="71" t="s">
        <v>72</v>
      </c>
      <c r="I1071" s="33" t="s">
        <v>681</v>
      </c>
      <c r="J1071" s="33" t="s">
        <v>3505</v>
      </c>
      <c r="K1071" s="33" t="s">
        <v>4333</v>
      </c>
      <c r="L1071" s="32">
        <v>8</v>
      </c>
      <c r="M1071" s="32">
        <v>2400</v>
      </c>
      <c r="N1071" s="33"/>
      <c r="O1071" s="32" t="s">
        <v>469</v>
      </c>
      <c r="P1071" s="33"/>
      <c r="Q1071" s="26" t="s">
        <v>16</v>
      </c>
      <c r="R1071" s="24">
        <v>0</v>
      </c>
    </row>
    <row r="1072" spans="1:18" ht="21" customHeight="1" x14ac:dyDescent="0.25">
      <c r="A1072" s="32" t="s">
        <v>292</v>
      </c>
      <c r="B1072" s="32" t="s">
        <v>16</v>
      </c>
      <c r="C1072" s="33" t="s">
        <v>15</v>
      </c>
      <c r="D1072" s="33" t="s">
        <v>72</v>
      </c>
      <c r="E1072" s="33" t="s">
        <v>71</v>
      </c>
      <c r="F1072" s="33" t="s">
        <v>57</v>
      </c>
      <c r="G1072" s="33" t="s">
        <v>57</v>
      </c>
      <c r="H1072" s="71" t="s">
        <v>72</v>
      </c>
      <c r="I1072" s="33" t="s">
        <v>682</v>
      </c>
      <c r="J1072" s="33" t="s">
        <v>3506</v>
      </c>
      <c r="K1072" s="33" t="s">
        <v>4334</v>
      </c>
      <c r="L1072" s="32">
        <v>13</v>
      </c>
      <c r="M1072" s="32">
        <v>3900</v>
      </c>
      <c r="N1072" s="33"/>
      <c r="O1072" s="32" t="s">
        <v>469</v>
      </c>
      <c r="P1072" s="33"/>
      <c r="Q1072" s="26" t="s">
        <v>16</v>
      </c>
      <c r="R1072" s="24">
        <v>0</v>
      </c>
    </row>
    <row r="1073" spans="1:18" ht="21" customHeight="1" x14ac:dyDescent="0.25">
      <c r="A1073" s="32" t="s">
        <v>293</v>
      </c>
      <c r="B1073" s="32" t="s">
        <v>16</v>
      </c>
      <c r="C1073" s="33" t="s">
        <v>15</v>
      </c>
      <c r="D1073" s="33" t="s">
        <v>72</v>
      </c>
      <c r="E1073" s="33" t="s">
        <v>71</v>
      </c>
      <c r="F1073" s="33" t="s">
        <v>57</v>
      </c>
      <c r="G1073" s="33" t="s">
        <v>57</v>
      </c>
      <c r="H1073" s="71" t="s">
        <v>72</v>
      </c>
      <c r="I1073" s="33" t="s">
        <v>683</v>
      </c>
      <c r="J1073" s="33" t="s">
        <v>3507</v>
      </c>
      <c r="K1073" s="33" t="s">
        <v>4330</v>
      </c>
      <c r="L1073" s="32">
        <v>12</v>
      </c>
      <c r="M1073" s="32">
        <v>3600</v>
      </c>
      <c r="N1073" s="33"/>
      <c r="O1073" s="32" t="s">
        <v>469</v>
      </c>
      <c r="P1073" s="33"/>
      <c r="Q1073" s="26" t="s">
        <v>16</v>
      </c>
      <c r="R1073" s="24">
        <v>0</v>
      </c>
    </row>
    <row r="1074" spans="1:18" ht="21" customHeight="1" x14ac:dyDescent="0.25">
      <c r="A1074" s="32" t="s">
        <v>294</v>
      </c>
      <c r="B1074" s="32" t="s">
        <v>16</v>
      </c>
      <c r="C1074" s="33" t="s">
        <v>15</v>
      </c>
      <c r="D1074" s="33" t="s">
        <v>72</v>
      </c>
      <c r="E1074" s="33" t="s">
        <v>71</v>
      </c>
      <c r="F1074" s="33" t="s">
        <v>57</v>
      </c>
      <c r="G1074" s="33" t="s">
        <v>57</v>
      </c>
      <c r="H1074" s="71" t="s">
        <v>72</v>
      </c>
      <c r="I1074" s="33" t="s">
        <v>3508</v>
      </c>
      <c r="J1074" s="33" t="s">
        <v>3509</v>
      </c>
      <c r="K1074" s="33" t="s">
        <v>4561</v>
      </c>
      <c r="L1074" s="32">
        <v>2</v>
      </c>
      <c r="M1074" s="32">
        <v>600</v>
      </c>
      <c r="N1074" s="33"/>
      <c r="O1074" s="32" t="s">
        <v>469</v>
      </c>
      <c r="P1074" s="33"/>
      <c r="Q1074" s="26" t="s">
        <v>16</v>
      </c>
      <c r="R1074" s="24">
        <v>0</v>
      </c>
    </row>
    <row r="1075" spans="1:18" ht="21" customHeight="1" x14ac:dyDescent="0.25">
      <c r="A1075" s="32" t="s">
        <v>295</v>
      </c>
      <c r="B1075" s="32" t="s">
        <v>16</v>
      </c>
      <c r="C1075" s="33" t="s">
        <v>15</v>
      </c>
      <c r="D1075" s="33" t="s">
        <v>72</v>
      </c>
      <c r="E1075" s="33" t="s">
        <v>71</v>
      </c>
      <c r="F1075" s="33" t="s">
        <v>57</v>
      </c>
      <c r="G1075" s="33" t="s">
        <v>57</v>
      </c>
      <c r="H1075" s="71" t="s">
        <v>72</v>
      </c>
      <c r="I1075" s="33" t="s">
        <v>3510</v>
      </c>
      <c r="J1075" s="33" t="s">
        <v>3511</v>
      </c>
      <c r="K1075" s="33" t="s">
        <v>3512</v>
      </c>
      <c r="L1075" s="32">
        <v>3</v>
      </c>
      <c r="M1075" s="32">
        <v>900</v>
      </c>
      <c r="N1075" s="33"/>
      <c r="O1075" s="32" t="s">
        <v>469</v>
      </c>
      <c r="P1075" s="33"/>
      <c r="Q1075" s="26" t="s">
        <v>16</v>
      </c>
      <c r="R1075" s="24">
        <v>0</v>
      </c>
    </row>
    <row r="1076" spans="1:18" ht="21" customHeight="1" x14ac:dyDescent="0.25">
      <c r="A1076" s="32" t="s">
        <v>296</v>
      </c>
      <c r="B1076" s="32" t="s">
        <v>16</v>
      </c>
      <c r="C1076" s="33" t="s">
        <v>15</v>
      </c>
      <c r="D1076" s="33" t="s">
        <v>72</v>
      </c>
      <c r="E1076" s="33" t="s">
        <v>71</v>
      </c>
      <c r="F1076" s="33" t="s">
        <v>57</v>
      </c>
      <c r="G1076" s="33" t="s">
        <v>57</v>
      </c>
      <c r="H1076" s="71" t="s">
        <v>72</v>
      </c>
      <c r="I1076" s="33" t="s">
        <v>3513</v>
      </c>
      <c r="J1076" s="33" t="s">
        <v>3514</v>
      </c>
      <c r="K1076" s="33" t="s">
        <v>4335</v>
      </c>
      <c r="L1076" s="32">
        <v>3</v>
      </c>
      <c r="M1076" s="32">
        <v>900</v>
      </c>
      <c r="N1076" s="33"/>
      <c r="O1076" s="32" t="s">
        <v>469</v>
      </c>
      <c r="P1076" s="33"/>
      <c r="Q1076" s="26" t="s">
        <v>16</v>
      </c>
      <c r="R1076" s="24">
        <v>0</v>
      </c>
    </row>
    <row r="1077" spans="1:18" ht="21" customHeight="1" x14ac:dyDescent="0.25">
      <c r="A1077" s="32" t="s">
        <v>297</v>
      </c>
      <c r="B1077" s="32" t="s">
        <v>16</v>
      </c>
      <c r="C1077" s="33" t="s">
        <v>15</v>
      </c>
      <c r="D1077" s="33" t="s">
        <v>72</v>
      </c>
      <c r="E1077" s="33" t="s">
        <v>71</v>
      </c>
      <c r="F1077" s="33" t="s">
        <v>57</v>
      </c>
      <c r="G1077" s="33" t="s">
        <v>57</v>
      </c>
      <c r="H1077" s="71" t="s">
        <v>72</v>
      </c>
      <c r="I1077" s="33" t="s">
        <v>3515</v>
      </c>
      <c r="J1077" s="33" t="s">
        <v>3516</v>
      </c>
      <c r="K1077" s="33" t="s">
        <v>3517</v>
      </c>
      <c r="L1077" s="32">
        <v>25</v>
      </c>
      <c r="M1077" s="32">
        <v>7500</v>
      </c>
      <c r="N1077" s="33"/>
      <c r="O1077" s="32" t="s">
        <v>469</v>
      </c>
      <c r="P1077" s="33"/>
      <c r="Q1077" s="26" t="s">
        <v>16</v>
      </c>
      <c r="R1077" s="24">
        <v>0</v>
      </c>
    </row>
    <row r="1078" spans="1:18" ht="21" customHeight="1" x14ac:dyDescent="0.25">
      <c r="A1078" s="32" t="s">
        <v>298</v>
      </c>
      <c r="B1078" s="32" t="s">
        <v>16</v>
      </c>
      <c r="C1078" s="33" t="s">
        <v>15</v>
      </c>
      <c r="D1078" s="33" t="s">
        <v>72</v>
      </c>
      <c r="E1078" s="33" t="s">
        <v>71</v>
      </c>
      <c r="F1078" s="33" t="s">
        <v>57</v>
      </c>
      <c r="G1078" s="33" t="s">
        <v>57</v>
      </c>
      <c r="H1078" s="71" t="s">
        <v>72</v>
      </c>
      <c r="I1078" s="33" t="s">
        <v>3518</v>
      </c>
      <c r="J1078" s="33" t="s">
        <v>3519</v>
      </c>
      <c r="K1078" s="33" t="s">
        <v>3520</v>
      </c>
      <c r="L1078" s="32">
        <v>20</v>
      </c>
      <c r="M1078" s="32">
        <v>6000</v>
      </c>
      <c r="N1078" s="33"/>
      <c r="O1078" s="32" t="s">
        <v>469</v>
      </c>
      <c r="P1078" s="33"/>
      <c r="Q1078" s="26" t="s">
        <v>16</v>
      </c>
      <c r="R1078" s="24">
        <v>0</v>
      </c>
    </row>
    <row r="1079" spans="1:18" ht="21" customHeight="1" x14ac:dyDescent="0.25">
      <c r="A1079" s="32" t="s">
        <v>299</v>
      </c>
      <c r="B1079" s="32" t="s">
        <v>16</v>
      </c>
      <c r="C1079" s="33" t="s">
        <v>15</v>
      </c>
      <c r="D1079" s="33" t="s">
        <v>72</v>
      </c>
      <c r="E1079" s="33" t="s">
        <v>71</v>
      </c>
      <c r="F1079" s="33" t="s">
        <v>57</v>
      </c>
      <c r="G1079" s="33" t="s">
        <v>57</v>
      </c>
      <c r="H1079" s="71" t="s">
        <v>72</v>
      </c>
      <c r="I1079" s="33" t="s">
        <v>3521</v>
      </c>
      <c r="J1079" s="33" t="s">
        <v>3522</v>
      </c>
      <c r="K1079" s="33" t="s">
        <v>3523</v>
      </c>
      <c r="L1079" s="32">
        <v>5</v>
      </c>
      <c r="M1079" s="32">
        <v>1500</v>
      </c>
      <c r="N1079" s="33"/>
      <c r="O1079" s="32" t="s">
        <v>469</v>
      </c>
      <c r="P1079" s="33"/>
      <c r="Q1079" s="26" t="s">
        <v>16</v>
      </c>
      <c r="R1079" s="24">
        <v>0</v>
      </c>
    </row>
    <row r="1080" spans="1:18" ht="21" customHeight="1" x14ac:dyDescent="0.25">
      <c r="A1080" s="32" t="s">
        <v>300</v>
      </c>
      <c r="B1080" s="32" t="s">
        <v>16</v>
      </c>
      <c r="C1080" s="33" t="s">
        <v>15</v>
      </c>
      <c r="D1080" s="33" t="s">
        <v>72</v>
      </c>
      <c r="E1080" s="33" t="s">
        <v>71</v>
      </c>
      <c r="F1080" s="33" t="s">
        <v>57</v>
      </c>
      <c r="G1080" s="33" t="s">
        <v>57</v>
      </c>
      <c r="H1080" s="71" t="s">
        <v>72</v>
      </c>
      <c r="I1080" s="33" t="s">
        <v>3524</v>
      </c>
      <c r="J1080" s="33" t="s">
        <v>3525</v>
      </c>
      <c r="K1080" s="33" t="s">
        <v>3526</v>
      </c>
      <c r="L1080" s="32">
        <v>31</v>
      </c>
      <c r="M1080" s="32">
        <v>9300</v>
      </c>
      <c r="N1080" s="33"/>
      <c r="O1080" s="32" t="s">
        <v>469</v>
      </c>
      <c r="P1080" s="33"/>
      <c r="Q1080" s="26" t="s">
        <v>16</v>
      </c>
      <c r="R1080" s="24">
        <v>0</v>
      </c>
    </row>
    <row r="1081" spans="1:18" ht="21" customHeight="1" x14ac:dyDescent="0.25">
      <c r="A1081" s="32" t="s">
        <v>301</v>
      </c>
      <c r="B1081" s="32" t="s">
        <v>16</v>
      </c>
      <c r="C1081" s="33" t="s">
        <v>15</v>
      </c>
      <c r="D1081" s="33" t="s">
        <v>72</v>
      </c>
      <c r="E1081" s="33" t="s">
        <v>71</v>
      </c>
      <c r="F1081" s="33" t="s">
        <v>57</v>
      </c>
      <c r="G1081" s="33" t="s">
        <v>57</v>
      </c>
      <c r="H1081" s="71" t="s">
        <v>72</v>
      </c>
      <c r="I1081" s="33" t="s">
        <v>3684</v>
      </c>
      <c r="J1081" s="33" t="s">
        <v>335</v>
      </c>
      <c r="K1081" s="33" t="s">
        <v>3685</v>
      </c>
      <c r="L1081" s="32">
        <v>3</v>
      </c>
      <c r="M1081" s="32">
        <v>900</v>
      </c>
      <c r="N1081" s="33"/>
      <c r="O1081" s="32" t="s">
        <v>469</v>
      </c>
      <c r="P1081" s="33"/>
      <c r="Q1081" s="26" t="s">
        <v>16</v>
      </c>
      <c r="R1081" s="24">
        <v>0</v>
      </c>
    </row>
    <row r="1082" spans="1:18" ht="21" customHeight="1" x14ac:dyDescent="0.25">
      <c r="A1082" s="32" t="s">
        <v>302</v>
      </c>
      <c r="B1082" s="32" t="s">
        <v>16</v>
      </c>
      <c r="C1082" s="33" t="s">
        <v>15</v>
      </c>
      <c r="D1082" s="33" t="s">
        <v>72</v>
      </c>
      <c r="E1082" s="33" t="s">
        <v>71</v>
      </c>
      <c r="F1082" s="33" t="s">
        <v>57</v>
      </c>
      <c r="G1082" s="33" t="s">
        <v>57</v>
      </c>
      <c r="H1082" s="71" t="s">
        <v>72</v>
      </c>
      <c r="I1082" s="33" t="s">
        <v>3686</v>
      </c>
      <c r="J1082" s="33" t="s">
        <v>781</v>
      </c>
      <c r="K1082" s="33" t="s">
        <v>3687</v>
      </c>
      <c r="L1082" s="32">
        <v>4</v>
      </c>
      <c r="M1082" s="32">
        <v>1200</v>
      </c>
      <c r="N1082" s="33"/>
      <c r="O1082" s="32" t="s">
        <v>469</v>
      </c>
      <c r="P1082" s="33"/>
      <c r="Q1082" s="26" t="s">
        <v>16</v>
      </c>
      <c r="R1082" s="24">
        <v>0</v>
      </c>
    </row>
    <row r="1083" spans="1:18" ht="21" customHeight="1" x14ac:dyDescent="0.25">
      <c r="A1083" s="32" t="s">
        <v>303</v>
      </c>
      <c r="B1083" s="32" t="s">
        <v>16</v>
      </c>
      <c r="C1083" s="33" t="s">
        <v>15</v>
      </c>
      <c r="D1083" s="33" t="s">
        <v>72</v>
      </c>
      <c r="E1083" s="33" t="s">
        <v>71</v>
      </c>
      <c r="F1083" s="33" t="s">
        <v>57</v>
      </c>
      <c r="G1083" s="33" t="s">
        <v>57</v>
      </c>
      <c r="H1083" s="71" t="s">
        <v>72</v>
      </c>
      <c r="I1083" s="33" t="s">
        <v>4569</v>
      </c>
      <c r="J1083" s="33" t="s">
        <v>4570</v>
      </c>
      <c r="K1083" s="33" t="s">
        <v>4571</v>
      </c>
      <c r="L1083" s="32">
        <v>10</v>
      </c>
      <c r="M1083" s="32">
        <v>3000</v>
      </c>
      <c r="N1083" s="33"/>
      <c r="O1083" s="32" t="s">
        <v>469</v>
      </c>
      <c r="P1083" s="33"/>
      <c r="Q1083" s="26" t="s">
        <v>16</v>
      </c>
      <c r="R1083" s="24">
        <v>0</v>
      </c>
    </row>
    <row r="1084" spans="1:18" ht="21" customHeight="1" x14ac:dyDescent="0.25">
      <c r="A1084" s="32" t="s">
        <v>3035</v>
      </c>
      <c r="B1084" s="32" t="s">
        <v>16</v>
      </c>
      <c r="C1084" s="33" t="s">
        <v>15</v>
      </c>
      <c r="D1084" s="33" t="s">
        <v>72</v>
      </c>
      <c r="E1084" s="33" t="s">
        <v>71</v>
      </c>
      <c r="F1084" s="33" t="s">
        <v>57</v>
      </c>
      <c r="G1084" s="33" t="s">
        <v>57</v>
      </c>
      <c r="H1084" s="71" t="s">
        <v>72</v>
      </c>
      <c r="I1084" s="33" t="s">
        <v>802</v>
      </c>
      <c r="J1084" s="33" t="s">
        <v>3527</v>
      </c>
      <c r="K1084" s="33" t="s">
        <v>4336</v>
      </c>
      <c r="L1084" s="32">
        <v>3</v>
      </c>
      <c r="M1084" s="32">
        <v>900</v>
      </c>
      <c r="N1084" s="33"/>
      <c r="O1084" s="32" t="s">
        <v>469</v>
      </c>
      <c r="P1084" s="33"/>
      <c r="Q1084" s="26" t="s">
        <v>16</v>
      </c>
      <c r="R1084" s="24">
        <v>0</v>
      </c>
    </row>
    <row r="1085" spans="1:18" ht="21" customHeight="1" x14ac:dyDescent="0.25">
      <c r="A1085" s="32" t="s">
        <v>3038</v>
      </c>
      <c r="B1085" s="32" t="s">
        <v>16</v>
      </c>
      <c r="C1085" s="33" t="s">
        <v>15</v>
      </c>
      <c r="D1085" s="33" t="s">
        <v>72</v>
      </c>
      <c r="E1085" s="33" t="s">
        <v>71</v>
      </c>
      <c r="F1085" s="33" t="s">
        <v>57</v>
      </c>
      <c r="G1085" s="33" t="s">
        <v>57</v>
      </c>
      <c r="H1085" s="71" t="s">
        <v>72</v>
      </c>
      <c r="I1085" s="33" t="s">
        <v>804</v>
      </c>
      <c r="J1085" s="33" t="s">
        <v>3528</v>
      </c>
      <c r="K1085" s="33" t="s">
        <v>4328</v>
      </c>
      <c r="L1085" s="32">
        <v>6</v>
      </c>
      <c r="M1085" s="32">
        <v>1800</v>
      </c>
      <c r="N1085" s="33"/>
      <c r="O1085" s="32" t="s">
        <v>469</v>
      </c>
      <c r="P1085" s="33"/>
      <c r="Q1085" s="26" t="s">
        <v>16</v>
      </c>
      <c r="R1085" s="24">
        <v>0</v>
      </c>
    </row>
    <row r="1086" spans="1:18" ht="21" customHeight="1" x14ac:dyDescent="0.25">
      <c r="A1086" s="32" t="s">
        <v>314</v>
      </c>
      <c r="B1086" s="32" t="s">
        <v>16</v>
      </c>
      <c r="C1086" s="33" t="s">
        <v>15</v>
      </c>
      <c r="D1086" s="33" t="s">
        <v>72</v>
      </c>
      <c r="E1086" s="33" t="s">
        <v>71</v>
      </c>
      <c r="F1086" s="33" t="s">
        <v>57</v>
      </c>
      <c r="G1086" s="33" t="s">
        <v>57</v>
      </c>
      <c r="H1086" s="71" t="s">
        <v>72</v>
      </c>
      <c r="I1086" s="33" t="s">
        <v>806</v>
      </c>
      <c r="J1086" s="33" t="s">
        <v>3529</v>
      </c>
      <c r="K1086" s="33" t="s">
        <v>4337</v>
      </c>
      <c r="L1086" s="32">
        <v>8</v>
      </c>
      <c r="M1086" s="32">
        <v>2400</v>
      </c>
      <c r="N1086" s="33"/>
      <c r="O1086" s="32" t="s">
        <v>469</v>
      </c>
      <c r="P1086" s="33"/>
      <c r="Q1086" s="26" t="s">
        <v>16</v>
      </c>
      <c r="R1086" s="24">
        <v>0</v>
      </c>
    </row>
    <row r="1087" spans="1:18" ht="21" customHeight="1" x14ac:dyDescent="0.25">
      <c r="A1087" s="32" t="s">
        <v>3043</v>
      </c>
      <c r="B1087" s="32" t="s">
        <v>16</v>
      </c>
      <c r="C1087" s="33" t="s">
        <v>15</v>
      </c>
      <c r="D1087" s="33" t="s">
        <v>72</v>
      </c>
      <c r="E1087" s="33" t="s">
        <v>71</v>
      </c>
      <c r="F1087" s="33" t="s">
        <v>57</v>
      </c>
      <c r="G1087" s="33" t="s">
        <v>57</v>
      </c>
      <c r="H1087" s="71" t="s">
        <v>72</v>
      </c>
      <c r="I1087" s="33" t="s">
        <v>807</v>
      </c>
      <c r="J1087" s="33" t="s">
        <v>3530</v>
      </c>
      <c r="K1087" s="33" t="s">
        <v>4338</v>
      </c>
      <c r="L1087" s="32">
        <v>24</v>
      </c>
      <c r="M1087" s="32">
        <v>7200</v>
      </c>
      <c r="N1087" s="33"/>
      <c r="O1087" s="32" t="s">
        <v>469</v>
      </c>
      <c r="P1087" s="33"/>
      <c r="Q1087" s="26" t="s">
        <v>16</v>
      </c>
      <c r="R1087" s="24">
        <v>0</v>
      </c>
    </row>
    <row r="1088" spans="1:18" ht="21" customHeight="1" x14ac:dyDescent="0.25">
      <c r="A1088" s="32" t="s">
        <v>315</v>
      </c>
      <c r="B1088" s="32" t="s">
        <v>16</v>
      </c>
      <c r="C1088" s="33" t="s">
        <v>15</v>
      </c>
      <c r="D1088" s="33" t="s">
        <v>72</v>
      </c>
      <c r="E1088" s="33" t="s">
        <v>71</v>
      </c>
      <c r="F1088" s="33" t="s">
        <v>57</v>
      </c>
      <c r="G1088" s="33" t="s">
        <v>57</v>
      </c>
      <c r="H1088" s="71" t="s">
        <v>72</v>
      </c>
      <c r="I1088" s="33" t="s">
        <v>810</v>
      </c>
      <c r="J1088" s="33" t="s">
        <v>3531</v>
      </c>
      <c r="K1088" s="33" t="s">
        <v>3661</v>
      </c>
      <c r="L1088" s="32">
        <v>9</v>
      </c>
      <c r="M1088" s="32">
        <v>2700</v>
      </c>
      <c r="N1088" s="33"/>
      <c r="O1088" s="32" t="s">
        <v>469</v>
      </c>
      <c r="P1088" s="33"/>
      <c r="Q1088" s="26" t="s">
        <v>16</v>
      </c>
      <c r="R1088" s="24">
        <v>0</v>
      </c>
    </row>
    <row r="1089" spans="1:18" ht="21" customHeight="1" x14ac:dyDescent="0.25">
      <c r="A1089" s="32" t="s">
        <v>316</v>
      </c>
      <c r="B1089" s="32" t="s">
        <v>16</v>
      </c>
      <c r="C1089" s="33" t="s">
        <v>15</v>
      </c>
      <c r="D1089" s="33" t="s">
        <v>72</v>
      </c>
      <c r="E1089" s="33" t="s">
        <v>71</v>
      </c>
      <c r="F1089" s="33" t="s">
        <v>57</v>
      </c>
      <c r="G1089" s="33" t="s">
        <v>57</v>
      </c>
      <c r="H1089" s="71" t="s">
        <v>72</v>
      </c>
      <c r="I1089" s="33" t="s">
        <v>2756</v>
      </c>
      <c r="J1089" s="33" t="s">
        <v>3532</v>
      </c>
      <c r="K1089" s="33" t="s">
        <v>4339</v>
      </c>
      <c r="L1089" s="32">
        <v>6</v>
      </c>
      <c r="M1089" s="32">
        <v>1800</v>
      </c>
      <c r="N1089" s="33"/>
      <c r="O1089" s="32" t="s">
        <v>469</v>
      </c>
      <c r="P1089" s="33"/>
      <c r="Q1089" s="26" t="s">
        <v>16</v>
      </c>
      <c r="R1089" s="24">
        <v>0</v>
      </c>
    </row>
    <row r="1090" spans="1:18" ht="21" customHeight="1" x14ac:dyDescent="0.25">
      <c r="A1090" s="32" t="s">
        <v>3048</v>
      </c>
      <c r="B1090" s="32" t="s">
        <v>16</v>
      </c>
      <c r="C1090" s="33" t="s">
        <v>15</v>
      </c>
      <c r="D1090" s="33" t="s">
        <v>72</v>
      </c>
      <c r="E1090" s="33" t="s">
        <v>71</v>
      </c>
      <c r="F1090" s="33" t="s">
        <v>57</v>
      </c>
      <c r="G1090" s="33" t="s">
        <v>57</v>
      </c>
      <c r="H1090" s="71" t="s">
        <v>72</v>
      </c>
      <c r="I1090" s="33" t="s">
        <v>2757</v>
      </c>
      <c r="J1090" s="33" t="s">
        <v>3533</v>
      </c>
      <c r="K1090" s="33" t="s">
        <v>4340</v>
      </c>
      <c r="L1090" s="32">
        <v>5</v>
      </c>
      <c r="M1090" s="32">
        <v>1500</v>
      </c>
      <c r="N1090" s="33"/>
      <c r="O1090" s="32" t="s">
        <v>469</v>
      </c>
      <c r="P1090" s="33"/>
      <c r="Q1090" s="26" t="s">
        <v>16</v>
      </c>
      <c r="R1090" s="24">
        <v>0</v>
      </c>
    </row>
    <row r="1091" spans="1:18" ht="21" customHeight="1" x14ac:dyDescent="0.25">
      <c r="A1091" s="32" t="s">
        <v>304</v>
      </c>
      <c r="B1091" s="32" t="s">
        <v>18</v>
      </c>
      <c r="C1091" s="33" t="s">
        <v>17</v>
      </c>
      <c r="D1091" s="33" t="s">
        <v>75</v>
      </c>
      <c r="E1091" s="33" t="s">
        <v>73</v>
      </c>
      <c r="F1091" s="33" t="s">
        <v>57</v>
      </c>
      <c r="G1091" s="33" t="s">
        <v>74</v>
      </c>
      <c r="H1091" s="71" t="s">
        <v>74</v>
      </c>
      <c r="I1091" s="33" t="s">
        <v>3534</v>
      </c>
      <c r="J1091" s="33" t="s">
        <v>3535</v>
      </c>
      <c r="K1091" s="33" t="s">
        <v>4341</v>
      </c>
      <c r="L1091" s="32">
        <v>7</v>
      </c>
      <c r="M1091" s="32">
        <v>2100</v>
      </c>
      <c r="N1091" s="33"/>
      <c r="O1091" s="32" t="s">
        <v>90</v>
      </c>
      <c r="P1091" s="33"/>
      <c r="Q1091" s="26" t="s">
        <v>18</v>
      </c>
      <c r="R1091" s="24">
        <v>0</v>
      </c>
    </row>
    <row r="1092" spans="1:18" ht="21" customHeight="1" x14ac:dyDescent="0.25">
      <c r="A1092" s="32" t="s">
        <v>305</v>
      </c>
      <c r="B1092" s="32" t="s">
        <v>18</v>
      </c>
      <c r="C1092" s="33" t="s">
        <v>17</v>
      </c>
      <c r="D1092" s="33" t="s">
        <v>75</v>
      </c>
      <c r="E1092" s="33" t="s">
        <v>73</v>
      </c>
      <c r="F1092" s="33" t="s">
        <v>57</v>
      </c>
      <c r="G1092" s="33" t="s">
        <v>74</v>
      </c>
      <c r="H1092" s="71" t="s">
        <v>74</v>
      </c>
      <c r="I1092" s="33" t="s">
        <v>3536</v>
      </c>
      <c r="J1092" s="33" t="s">
        <v>3537</v>
      </c>
      <c r="K1092" s="33" t="s">
        <v>4342</v>
      </c>
      <c r="L1092" s="32">
        <v>4</v>
      </c>
      <c r="M1092" s="32">
        <v>1200</v>
      </c>
      <c r="N1092" s="33"/>
      <c r="O1092" s="32" t="s">
        <v>90</v>
      </c>
      <c r="P1092" s="33"/>
      <c r="Q1092" s="26" t="s">
        <v>18</v>
      </c>
      <c r="R1092" s="24">
        <v>0</v>
      </c>
    </row>
    <row r="1093" spans="1:18" ht="21" customHeight="1" x14ac:dyDescent="0.25">
      <c r="A1093" s="32" t="s">
        <v>306</v>
      </c>
      <c r="B1093" s="32" t="s">
        <v>18</v>
      </c>
      <c r="C1093" s="33" t="s">
        <v>17</v>
      </c>
      <c r="D1093" s="33" t="s">
        <v>75</v>
      </c>
      <c r="E1093" s="33" t="s">
        <v>73</v>
      </c>
      <c r="F1093" s="33" t="s">
        <v>57</v>
      </c>
      <c r="G1093" s="33" t="s">
        <v>74</v>
      </c>
      <c r="H1093" s="71" t="s">
        <v>74</v>
      </c>
      <c r="I1093" s="33" t="s">
        <v>3538</v>
      </c>
      <c r="J1093" s="33" t="s">
        <v>3539</v>
      </c>
      <c r="K1093" s="33" t="s">
        <v>4343</v>
      </c>
      <c r="L1093" s="32">
        <v>8</v>
      </c>
      <c r="M1093" s="32">
        <v>2400</v>
      </c>
      <c r="N1093" s="33"/>
      <c r="O1093" s="32" t="s">
        <v>90</v>
      </c>
      <c r="P1093" s="33"/>
      <c r="Q1093" s="26" t="s">
        <v>18</v>
      </c>
      <c r="R1093" s="24">
        <v>0</v>
      </c>
    </row>
    <row r="1094" spans="1:18" ht="21" customHeight="1" x14ac:dyDescent="0.25">
      <c r="A1094" s="32" t="s">
        <v>307</v>
      </c>
      <c r="B1094" s="32" t="s">
        <v>18</v>
      </c>
      <c r="C1094" s="33" t="s">
        <v>17</v>
      </c>
      <c r="D1094" s="33" t="s">
        <v>75</v>
      </c>
      <c r="E1094" s="33" t="s">
        <v>73</v>
      </c>
      <c r="F1094" s="33" t="s">
        <v>57</v>
      </c>
      <c r="G1094" s="33" t="s">
        <v>74</v>
      </c>
      <c r="H1094" s="71" t="s">
        <v>74</v>
      </c>
      <c r="I1094" s="33" t="s">
        <v>3540</v>
      </c>
      <c r="J1094" s="33" t="s">
        <v>33</v>
      </c>
      <c r="K1094" s="33" t="s">
        <v>3700</v>
      </c>
      <c r="L1094" s="32">
        <v>4</v>
      </c>
      <c r="M1094" s="32">
        <v>1200</v>
      </c>
      <c r="N1094" s="33"/>
      <c r="O1094" s="32" t="s">
        <v>90</v>
      </c>
      <c r="P1094" s="33"/>
      <c r="Q1094" s="26" t="s">
        <v>18</v>
      </c>
      <c r="R1094" s="24">
        <v>0</v>
      </c>
    </row>
    <row r="1095" spans="1:18" ht="21" customHeight="1" x14ac:dyDescent="0.25">
      <c r="A1095" s="32" t="s">
        <v>308</v>
      </c>
      <c r="B1095" s="32" t="s">
        <v>18</v>
      </c>
      <c r="C1095" s="33" t="s">
        <v>17</v>
      </c>
      <c r="D1095" s="33" t="s">
        <v>75</v>
      </c>
      <c r="E1095" s="33" t="s">
        <v>73</v>
      </c>
      <c r="F1095" s="33" t="s">
        <v>57</v>
      </c>
      <c r="G1095" s="33" t="s">
        <v>74</v>
      </c>
      <c r="H1095" s="71" t="s">
        <v>74</v>
      </c>
      <c r="I1095" s="33" t="s">
        <v>3541</v>
      </c>
      <c r="J1095" s="33" t="s">
        <v>3542</v>
      </c>
      <c r="K1095" s="33" t="s">
        <v>328</v>
      </c>
      <c r="L1095" s="32">
        <v>3</v>
      </c>
      <c r="M1095" s="32">
        <v>900</v>
      </c>
      <c r="N1095" s="33"/>
      <c r="O1095" s="32" t="s">
        <v>90</v>
      </c>
      <c r="P1095" s="33"/>
      <c r="Q1095" s="26" t="s">
        <v>18</v>
      </c>
      <c r="R1095" s="24">
        <v>0</v>
      </c>
    </row>
    <row r="1096" spans="1:18" ht="21" customHeight="1" x14ac:dyDescent="0.25">
      <c r="A1096" s="32" t="s">
        <v>309</v>
      </c>
      <c r="B1096" s="32" t="s">
        <v>18</v>
      </c>
      <c r="C1096" s="33" t="s">
        <v>17</v>
      </c>
      <c r="D1096" s="33" t="s">
        <v>75</v>
      </c>
      <c r="E1096" s="33" t="s">
        <v>73</v>
      </c>
      <c r="F1096" s="33" t="s">
        <v>57</v>
      </c>
      <c r="G1096" s="33" t="s">
        <v>74</v>
      </c>
      <c r="H1096" s="71" t="s">
        <v>74</v>
      </c>
      <c r="I1096" s="33" t="s">
        <v>3543</v>
      </c>
      <c r="J1096" s="33" t="s">
        <v>41</v>
      </c>
      <c r="K1096" s="33" t="s">
        <v>4344</v>
      </c>
      <c r="L1096" s="32">
        <v>3</v>
      </c>
      <c r="M1096" s="32">
        <v>900</v>
      </c>
      <c r="N1096" s="33"/>
      <c r="O1096" s="32" t="s">
        <v>90</v>
      </c>
      <c r="P1096" s="33"/>
      <c r="Q1096" s="26" t="s">
        <v>18</v>
      </c>
      <c r="R1096" s="24">
        <v>0</v>
      </c>
    </row>
    <row r="1097" spans="1:18" ht="21" customHeight="1" x14ac:dyDescent="0.25">
      <c r="A1097" s="32" t="s">
        <v>310</v>
      </c>
      <c r="B1097" s="32" t="s">
        <v>18</v>
      </c>
      <c r="C1097" s="33" t="s">
        <v>17</v>
      </c>
      <c r="D1097" s="33" t="s">
        <v>75</v>
      </c>
      <c r="E1097" s="33" t="s">
        <v>73</v>
      </c>
      <c r="F1097" s="33" t="s">
        <v>57</v>
      </c>
      <c r="G1097" s="33" t="s">
        <v>74</v>
      </c>
      <c r="H1097" s="71" t="s">
        <v>74</v>
      </c>
      <c r="I1097" s="33" t="s">
        <v>3544</v>
      </c>
      <c r="J1097" s="33" t="s">
        <v>3545</v>
      </c>
      <c r="K1097" s="33" t="s">
        <v>4345</v>
      </c>
      <c r="L1097" s="32">
        <v>27</v>
      </c>
      <c r="M1097" s="32">
        <v>8100</v>
      </c>
      <c r="N1097" s="33"/>
      <c r="O1097" s="32" t="s">
        <v>90</v>
      </c>
      <c r="P1097" s="33"/>
      <c r="Q1097" s="26" t="s">
        <v>18</v>
      </c>
      <c r="R1097" s="24">
        <v>0</v>
      </c>
    </row>
    <row r="1098" spans="1:18" ht="21" customHeight="1" x14ac:dyDescent="0.25">
      <c r="A1098" s="32" t="s">
        <v>3249</v>
      </c>
      <c r="B1098" s="32" t="s">
        <v>18</v>
      </c>
      <c r="C1098" s="33" t="s">
        <v>17</v>
      </c>
      <c r="D1098" s="33" t="s">
        <v>75</v>
      </c>
      <c r="E1098" s="33" t="s">
        <v>73</v>
      </c>
      <c r="F1098" s="33" t="s">
        <v>57</v>
      </c>
      <c r="G1098" s="33" t="s">
        <v>74</v>
      </c>
      <c r="H1098" s="71" t="s">
        <v>74</v>
      </c>
      <c r="I1098" s="33" t="s">
        <v>3547</v>
      </c>
      <c r="J1098" s="33" t="s">
        <v>3548</v>
      </c>
      <c r="K1098" s="33" t="s">
        <v>4346</v>
      </c>
      <c r="L1098" s="32">
        <v>9</v>
      </c>
      <c r="M1098" s="32">
        <v>2700</v>
      </c>
      <c r="N1098" s="33"/>
      <c r="O1098" s="32" t="s">
        <v>90</v>
      </c>
      <c r="P1098" s="33"/>
      <c r="Q1098" s="26" t="s">
        <v>18</v>
      </c>
      <c r="R1098" s="24">
        <v>0</v>
      </c>
    </row>
    <row r="1099" spans="1:18" ht="21" customHeight="1" x14ac:dyDescent="0.25">
      <c r="A1099" s="32" t="s">
        <v>317</v>
      </c>
      <c r="B1099" s="32" t="s">
        <v>18</v>
      </c>
      <c r="C1099" s="33" t="s">
        <v>17</v>
      </c>
      <c r="D1099" s="33" t="s">
        <v>75</v>
      </c>
      <c r="E1099" s="33" t="s">
        <v>73</v>
      </c>
      <c r="F1099" s="33" t="s">
        <v>57</v>
      </c>
      <c r="G1099" s="33" t="s">
        <v>74</v>
      </c>
      <c r="H1099" s="71" t="s">
        <v>74</v>
      </c>
      <c r="I1099" s="33" t="s">
        <v>3549</v>
      </c>
      <c r="J1099" s="33" t="s">
        <v>4562</v>
      </c>
      <c r="K1099" s="33" t="s">
        <v>4347</v>
      </c>
      <c r="L1099" s="32">
        <v>6</v>
      </c>
      <c r="M1099" s="32">
        <v>1800</v>
      </c>
      <c r="N1099" s="33"/>
      <c r="O1099" s="32" t="s">
        <v>90</v>
      </c>
      <c r="P1099" s="33"/>
      <c r="Q1099" s="26" t="s">
        <v>18</v>
      </c>
      <c r="R1099" s="24">
        <v>0</v>
      </c>
    </row>
    <row r="1100" spans="1:18" ht="21" customHeight="1" x14ac:dyDescent="0.25">
      <c r="A1100" s="32" t="s">
        <v>3254</v>
      </c>
      <c r="B1100" s="32" t="s">
        <v>18</v>
      </c>
      <c r="C1100" s="33" t="s">
        <v>17</v>
      </c>
      <c r="D1100" s="33" t="s">
        <v>75</v>
      </c>
      <c r="E1100" s="33" t="s">
        <v>73</v>
      </c>
      <c r="F1100" s="33" t="s">
        <v>57</v>
      </c>
      <c r="G1100" s="33" t="s">
        <v>74</v>
      </c>
      <c r="H1100" s="71" t="s">
        <v>74</v>
      </c>
      <c r="I1100" s="33" t="s">
        <v>3550</v>
      </c>
      <c r="J1100" s="33" t="s">
        <v>39</v>
      </c>
      <c r="K1100" s="33" t="s">
        <v>4348</v>
      </c>
      <c r="L1100" s="32">
        <v>5</v>
      </c>
      <c r="M1100" s="32">
        <v>1500</v>
      </c>
      <c r="N1100" s="33"/>
      <c r="O1100" s="32" t="s">
        <v>90</v>
      </c>
      <c r="P1100" s="33"/>
      <c r="Q1100" s="26" t="s">
        <v>18</v>
      </c>
      <c r="R1100" s="24">
        <v>0</v>
      </c>
    </row>
    <row r="1101" spans="1:18" ht="21" customHeight="1" x14ac:dyDescent="0.25">
      <c r="A1101" s="32" t="s">
        <v>260</v>
      </c>
      <c r="B1101" s="32" t="s">
        <v>18</v>
      </c>
      <c r="C1101" s="33" t="s">
        <v>17</v>
      </c>
      <c r="D1101" s="33" t="s">
        <v>75</v>
      </c>
      <c r="E1101" s="33" t="s">
        <v>73</v>
      </c>
      <c r="F1101" s="33" t="s">
        <v>57</v>
      </c>
      <c r="G1101" s="33" t="s">
        <v>74</v>
      </c>
      <c r="H1101" s="71" t="s">
        <v>74</v>
      </c>
      <c r="I1101" s="33" t="s">
        <v>3551</v>
      </c>
      <c r="J1101" s="33" t="s">
        <v>40</v>
      </c>
      <c r="K1101" s="33" t="s">
        <v>3552</v>
      </c>
      <c r="L1101" s="32">
        <v>3</v>
      </c>
      <c r="M1101" s="32">
        <v>900</v>
      </c>
      <c r="N1101" s="33"/>
      <c r="O1101" s="32" t="s">
        <v>90</v>
      </c>
      <c r="P1101" s="33"/>
      <c r="Q1101" s="26" t="s">
        <v>18</v>
      </c>
      <c r="R1101" s="24">
        <v>0</v>
      </c>
    </row>
    <row r="1102" spans="1:18" ht="21" customHeight="1" x14ac:dyDescent="0.25">
      <c r="A1102" s="32" t="s">
        <v>261</v>
      </c>
      <c r="B1102" s="32" t="s">
        <v>18</v>
      </c>
      <c r="C1102" s="33" t="s">
        <v>17</v>
      </c>
      <c r="D1102" s="33" t="s">
        <v>75</v>
      </c>
      <c r="E1102" s="33" t="s">
        <v>73</v>
      </c>
      <c r="F1102" s="33" t="s">
        <v>57</v>
      </c>
      <c r="G1102" s="33" t="s">
        <v>74</v>
      </c>
      <c r="H1102" s="71" t="s">
        <v>74</v>
      </c>
      <c r="I1102" s="33" t="s">
        <v>3553</v>
      </c>
      <c r="J1102" s="33" t="s">
        <v>42</v>
      </c>
      <c r="K1102" s="33" t="s">
        <v>4349</v>
      </c>
      <c r="L1102" s="32">
        <v>2</v>
      </c>
      <c r="M1102" s="32">
        <v>356</v>
      </c>
      <c r="N1102" s="33"/>
      <c r="O1102" s="32" t="s">
        <v>90</v>
      </c>
      <c r="P1102" s="33"/>
      <c r="Q1102" s="26" t="s">
        <v>18</v>
      </c>
      <c r="R1102" s="24">
        <v>0</v>
      </c>
    </row>
    <row r="1103" spans="1:18" ht="21" customHeight="1" x14ac:dyDescent="0.25">
      <c r="A1103" s="32" t="s">
        <v>318</v>
      </c>
      <c r="B1103" s="32" t="s">
        <v>18</v>
      </c>
      <c r="C1103" s="33" t="s">
        <v>17</v>
      </c>
      <c r="D1103" s="33" t="s">
        <v>75</v>
      </c>
      <c r="E1103" s="33" t="s">
        <v>73</v>
      </c>
      <c r="F1103" s="33" t="s">
        <v>57</v>
      </c>
      <c r="G1103" s="33" t="s">
        <v>74</v>
      </c>
      <c r="H1103" s="71" t="s">
        <v>74</v>
      </c>
      <c r="I1103" s="33" t="s">
        <v>3554</v>
      </c>
      <c r="J1103" s="33" t="s">
        <v>4563</v>
      </c>
      <c r="K1103" s="33" t="s">
        <v>4350</v>
      </c>
      <c r="L1103" s="32">
        <v>4</v>
      </c>
      <c r="M1103" s="32">
        <v>1200</v>
      </c>
      <c r="N1103" s="33"/>
      <c r="O1103" s="32" t="s">
        <v>90</v>
      </c>
      <c r="P1103" s="33"/>
      <c r="Q1103" s="26" t="s">
        <v>18</v>
      </c>
      <c r="R1103" s="24">
        <v>0</v>
      </c>
    </row>
    <row r="1104" spans="1:18" ht="21" customHeight="1" x14ac:dyDescent="0.25">
      <c r="A1104" s="32" t="s">
        <v>319</v>
      </c>
      <c r="B1104" s="32" t="s">
        <v>18</v>
      </c>
      <c r="C1104" s="33" t="s">
        <v>17</v>
      </c>
      <c r="D1104" s="33" t="s">
        <v>75</v>
      </c>
      <c r="E1104" s="33" t="s">
        <v>73</v>
      </c>
      <c r="F1104" s="33" t="s">
        <v>57</v>
      </c>
      <c r="G1104" s="33" t="s">
        <v>74</v>
      </c>
      <c r="H1104" s="71" t="s">
        <v>74</v>
      </c>
      <c r="I1104" s="33" t="s">
        <v>3555</v>
      </c>
      <c r="J1104" s="33" t="s">
        <v>3556</v>
      </c>
      <c r="K1104" s="33" t="s">
        <v>4351</v>
      </c>
      <c r="L1104" s="32">
        <v>3</v>
      </c>
      <c r="M1104" s="32">
        <v>900</v>
      </c>
      <c r="N1104" s="33"/>
      <c r="O1104" s="32" t="s">
        <v>90</v>
      </c>
      <c r="P1104" s="33"/>
      <c r="Q1104" s="26" t="s">
        <v>18</v>
      </c>
      <c r="R1104" s="24">
        <v>0</v>
      </c>
    </row>
    <row r="1105" spans="1:18" ht="21" customHeight="1" x14ac:dyDescent="0.25">
      <c r="A1105" s="32" t="s">
        <v>3265</v>
      </c>
      <c r="B1105" s="32" t="s">
        <v>18</v>
      </c>
      <c r="C1105" s="33" t="s">
        <v>17</v>
      </c>
      <c r="D1105" s="33" t="s">
        <v>75</v>
      </c>
      <c r="E1105" s="33" t="s">
        <v>73</v>
      </c>
      <c r="F1105" s="33" t="s">
        <v>57</v>
      </c>
      <c r="G1105" s="33" t="s">
        <v>74</v>
      </c>
      <c r="H1105" s="71" t="s">
        <v>74</v>
      </c>
      <c r="I1105" s="33" t="s">
        <v>3557</v>
      </c>
      <c r="J1105" s="33" t="s">
        <v>3558</v>
      </c>
      <c r="K1105" s="33" t="s">
        <v>3559</v>
      </c>
      <c r="L1105" s="32">
        <v>7</v>
      </c>
      <c r="M1105" s="32">
        <v>2100</v>
      </c>
      <c r="N1105" s="33"/>
      <c r="O1105" s="32" t="s">
        <v>90</v>
      </c>
      <c r="P1105" s="33"/>
      <c r="Q1105" s="26" t="s">
        <v>18</v>
      </c>
      <c r="R1105" s="24">
        <v>0</v>
      </c>
    </row>
    <row r="1106" spans="1:18" ht="21" customHeight="1" x14ac:dyDescent="0.25">
      <c r="A1106" s="32" t="s">
        <v>3268</v>
      </c>
      <c r="B1106" s="32" t="s">
        <v>18</v>
      </c>
      <c r="C1106" s="33" t="s">
        <v>17</v>
      </c>
      <c r="D1106" s="33" t="s">
        <v>75</v>
      </c>
      <c r="E1106" s="33" t="s">
        <v>73</v>
      </c>
      <c r="F1106" s="33" t="s">
        <v>57</v>
      </c>
      <c r="G1106" s="33" t="s">
        <v>74</v>
      </c>
      <c r="H1106" s="71" t="s">
        <v>74</v>
      </c>
      <c r="I1106" s="33" t="s">
        <v>749</v>
      </c>
      <c r="J1106" s="33" t="s">
        <v>3546</v>
      </c>
      <c r="K1106" s="33" t="s">
        <v>4352</v>
      </c>
      <c r="L1106" s="32">
        <v>18</v>
      </c>
      <c r="M1106" s="32">
        <v>5193</v>
      </c>
      <c r="N1106" s="33"/>
      <c r="O1106" s="32" t="s">
        <v>90</v>
      </c>
      <c r="P1106" s="33"/>
      <c r="Q1106" s="26" t="s">
        <v>18</v>
      </c>
      <c r="R1106" s="24">
        <v>0</v>
      </c>
    </row>
    <row r="1107" spans="1:18" ht="21" customHeight="1" x14ac:dyDescent="0.25">
      <c r="A1107" s="32" t="s">
        <v>3271</v>
      </c>
      <c r="B1107" s="32" t="s">
        <v>18</v>
      </c>
      <c r="C1107" s="33" t="s">
        <v>17</v>
      </c>
      <c r="D1107" s="33" t="s">
        <v>75</v>
      </c>
      <c r="E1107" s="33" t="s">
        <v>73</v>
      </c>
      <c r="F1107" s="33" t="s">
        <v>57</v>
      </c>
      <c r="G1107" s="33" t="s">
        <v>74</v>
      </c>
      <c r="H1107" s="71" t="s">
        <v>74</v>
      </c>
      <c r="I1107" s="33" t="s">
        <v>750</v>
      </c>
      <c r="J1107" s="33" t="s">
        <v>3560</v>
      </c>
      <c r="K1107" s="33" t="s">
        <v>4353</v>
      </c>
      <c r="L1107" s="32">
        <v>17</v>
      </c>
      <c r="M1107" s="32">
        <v>5100</v>
      </c>
      <c r="N1107" s="33"/>
      <c r="O1107" s="32" t="s">
        <v>90</v>
      </c>
      <c r="P1107" s="33"/>
      <c r="Q1107" s="26" t="s">
        <v>18</v>
      </c>
      <c r="R1107" s="24">
        <v>0</v>
      </c>
    </row>
    <row r="1108" spans="1:18" ht="21" customHeight="1" x14ac:dyDescent="0.25">
      <c r="A1108" s="32" t="s">
        <v>3275</v>
      </c>
      <c r="B1108" s="32" t="s">
        <v>18</v>
      </c>
      <c r="C1108" s="33" t="s">
        <v>17</v>
      </c>
      <c r="D1108" s="33" t="s">
        <v>75</v>
      </c>
      <c r="E1108" s="33" t="s">
        <v>73</v>
      </c>
      <c r="F1108" s="33" t="s">
        <v>57</v>
      </c>
      <c r="G1108" s="33" t="s">
        <v>74</v>
      </c>
      <c r="H1108" s="71" t="s">
        <v>74</v>
      </c>
      <c r="I1108" s="33" t="s">
        <v>751</v>
      </c>
      <c r="J1108" s="33" t="s">
        <v>3561</v>
      </c>
      <c r="K1108" s="33" t="s">
        <v>4354</v>
      </c>
      <c r="L1108" s="32">
        <v>13</v>
      </c>
      <c r="M1108" s="32">
        <v>3900</v>
      </c>
      <c r="N1108" s="33"/>
      <c r="O1108" s="32" t="s">
        <v>90</v>
      </c>
      <c r="P1108" s="33"/>
      <c r="Q1108" s="26" t="s">
        <v>18</v>
      </c>
      <c r="R1108" s="24">
        <v>0</v>
      </c>
    </row>
    <row r="1109" spans="1:18" ht="21" customHeight="1" x14ac:dyDescent="0.25">
      <c r="A1109" s="32" t="s">
        <v>262</v>
      </c>
      <c r="B1109" s="32" t="s">
        <v>18</v>
      </c>
      <c r="C1109" s="33" t="s">
        <v>17</v>
      </c>
      <c r="D1109" s="33" t="s">
        <v>75</v>
      </c>
      <c r="E1109" s="33" t="s">
        <v>73</v>
      </c>
      <c r="F1109" s="33" t="s">
        <v>57</v>
      </c>
      <c r="G1109" s="33" t="s">
        <v>74</v>
      </c>
      <c r="H1109" s="71" t="s">
        <v>74</v>
      </c>
      <c r="I1109" s="33" t="s">
        <v>3688</v>
      </c>
      <c r="J1109" s="33" t="s">
        <v>156</v>
      </c>
      <c r="K1109" s="33" t="s">
        <v>4355</v>
      </c>
      <c r="L1109" s="32">
        <v>1</v>
      </c>
      <c r="M1109" s="32">
        <v>76</v>
      </c>
      <c r="N1109" s="33"/>
      <c r="O1109" s="32" t="s">
        <v>90</v>
      </c>
      <c r="P1109" s="33"/>
      <c r="Q1109" s="26" t="s">
        <v>18</v>
      </c>
      <c r="R1109" s="24">
        <v>0</v>
      </c>
    </row>
    <row r="1110" spans="1:18" ht="21" customHeight="1" x14ac:dyDescent="0.25">
      <c r="A1110" s="32" t="s">
        <v>263</v>
      </c>
      <c r="B1110" s="32" t="s">
        <v>18</v>
      </c>
      <c r="C1110" s="33" t="s">
        <v>17</v>
      </c>
      <c r="D1110" s="33" t="s">
        <v>75</v>
      </c>
      <c r="E1110" s="33" t="s">
        <v>73</v>
      </c>
      <c r="F1110" s="33" t="s">
        <v>57</v>
      </c>
      <c r="G1110" s="33" t="s">
        <v>74</v>
      </c>
      <c r="H1110" s="71" t="s">
        <v>74</v>
      </c>
      <c r="I1110" s="33" t="s">
        <v>3689</v>
      </c>
      <c r="J1110" s="33" t="s">
        <v>3623</v>
      </c>
      <c r="K1110" s="33" t="s">
        <v>4564</v>
      </c>
      <c r="L1110" s="32">
        <v>5</v>
      </c>
      <c r="M1110" s="32">
        <v>1500</v>
      </c>
      <c r="N1110" s="33"/>
      <c r="O1110" s="32" t="s">
        <v>90</v>
      </c>
      <c r="P1110" s="33"/>
      <c r="Q1110" s="26" t="s">
        <v>18</v>
      </c>
      <c r="R1110" s="24">
        <v>0</v>
      </c>
    </row>
    <row r="1111" spans="1:18" ht="21" customHeight="1" x14ac:dyDescent="0.25">
      <c r="A1111" s="32" t="s">
        <v>264</v>
      </c>
      <c r="B1111" s="32" t="s">
        <v>18</v>
      </c>
      <c r="C1111" s="33" t="s">
        <v>17</v>
      </c>
      <c r="D1111" s="33" t="s">
        <v>75</v>
      </c>
      <c r="E1111" s="33" t="s">
        <v>73</v>
      </c>
      <c r="F1111" s="33" t="s">
        <v>57</v>
      </c>
      <c r="G1111" s="33" t="s">
        <v>74</v>
      </c>
      <c r="H1111" s="71" t="s">
        <v>74</v>
      </c>
      <c r="I1111" s="33" t="s">
        <v>3690</v>
      </c>
      <c r="J1111" s="33" t="s">
        <v>117</v>
      </c>
      <c r="K1111" s="33" t="s">
        <v>4356</v>
      </c>
      <c r="L1111" s="32">
        <v>4</v>
      </c>
      <c r="M1111" s="32">
        <v>1200</v>
      </c>
      <c r="N1111" s="33"/>
      <c r="O1111" s="32" t="s">
        <v>90</v>
      </c>
      <c r="P1111" s="33"/>
      <c r="Q1111" s="26" t="s">
        <v>18</v>
      </c>
      <c r="R1111" s="24">
        <v>0</v>
      </c>
    </row>
    <row r="1112" spans="1:18" ht="21" customHeight="1" x14ac:dyDescent="0.25">
      <c r="A1112" s="32" t="s">
        <v>3285</v>
      </c>
      <c r="B1112" s="32" t="s">
        <v>18</v>
      </c>
      <c r="C1112" s="33" t="s">
        <v>17</v>
      </c>
      <c r="D1112" s="33" t="s">
        <v>75</v>
      </c>
      <c r="E1112" s="33" t="s">
        <v>73</v>
      </c>
      <c r="F1112" s="33" t="s">
        <v>57</v>
      </c>
      <c r="G1112" s="33" t="s">
        <v>74</v>
      </c>
      <c r="H1112" s="71" t="s">
        <v>74</v>
      </c>
      <c r="I1112" s="33" t="s">
        <v>3691</v>
      </c>
      <c r="J1112" s="33" t="s">
        <v>3692</v>
      </c>
      <c r="K1112" s="33" t="s">
        <v>4357</v>
      </c>
      <c r="L1112" s="32">
        <v>23</v>
      </c>
      <c r="M1112" s="32">
        <v>6900</v>
      </c>
      <c r="N1112" s="33"/>
      <c r="O1112" s="32" t="s">
        <v>90</v>
      </c>
      <c r="P1112" s="33"/>
      <c r="Q1112" s="26" t="s">
        <v>18</v>
      </c>
      <c r="R1112" s="24">
        <v>0</v>
      </c>
    </row>
    <row r="1113" spans="1:18" ht="21" customHeight="1" x14ac:dyDescent="0.25">
      <c r="A1113" s="32" t="s">
        <v>3288</v>
      </c>
      <c r="B1113" s="32" t="s">
        <v>18</v>
      </c>
      <c r="C1113" s="33" t="s">
        <v>17</v>
      </c>
      <c r="D1113" s="33" t="s">
        <v>75</v>
      </c>
      <c r="E1113" s="33" t="s">
        <v>73</v>
      </c>
      <c r="F1113" s="33" t="s">
        <v>57</v>
      </c>
      <c r="G1113" s="33" t="s">
        <v>74</v>
      </c>
      <c r="H1113" s="71" t="s">
        <v>74</v>
      </c>
      <c r="I1113" s="33" t="s">
        <v>1470</v>
      </c>
      <c r="J1113" s="33" t="s">
        <v>3562</v>
      </c>
      <c r="K1113" s="33" t="s">
        <v>4358</v>
      </c>
      <c r="L1113" s="32">
        <v>8</v>
      </c>
      <c r="M1113" s="32">
        <v>2400</v>
      </c>
      <c r="N1113" s="33"/>
      <c r="O1113" s="32" t="s">
        <v>90</v>
      </c>
      <c r="P1113" s="33"/>
      <c r="Q1113" s="26" t="s">
        <v>18</v>
      </c>
      <c r="R1113" s="24">
        <v>0</v>
      </c>
    </row>
    <row r="1114" spans="1:18" ht="21" customHeight="1" x14ac:dyDescent="0.25">
      <c r="A1114" s="32" t="s">
        <v>313</v>
      </c>
      <c r="B1114" s="32" t="s">
        <v>20</v>
      </c>
      <c r="C1114" s="33" t="s">
        <v>19</v>
      </c>
      <c r="D1114" s="33" t="s">
        <v>19</v>
      </c>
      <c r="E1114" s="33" t="s">
        <v>77</v>
      </c>
      <c r="F1114" s="33" t="s">
        <v>57</v>
      </c>
      <c r="G1114" s="33" t="s">
        <v>76</v>
      </c>
      <c r="H1114" s="71" t="s">
        <v>76</v>
      </c>
      <c r="I1114" s="33" t="s">
        <v>727</v>
      </c>
      <c r="J1114" s="33" t="s">
        <v>3563</v>
      </c>
      <c r="K1114" s="33" t="s">
        <v>4359</v>
      </c>
      <c r="L1114" s="32">
        <v>7</v>
      </c>
      <c r="M1114" s="32">
        <v>2035</v>
      </c>
      <c r="N1114" s="33"/>
      <c r="O1114" s="32" t="s">
        <v>90</v>
      </c>
      <c r="P1114" s="33"/>
      <c r="Q1114" s="26" t="s">
        <v>20</v>
      </c>
      <c r="R1114" s="24">
        <v>0</v>
      </c>
    </row>
    <row r="1115" spans="1:18" ht="21" customHeight="1" x14ac:dyDescent="0.25">
      <c r="A1115" s="32" t="s">
        <v>330</v>
      </c>
      <c r="B1115" s="32" t="s">
        <v>20</v>
      </c>
      <c r="C1115" s="33" t="s">
        <v>19</v>
      </c>
      <c r="D1115" s="33" t="s">
        <v>19</v>
      </c>
      <c r="E1115" s="33" t="s">
        <v>77</v>
      </c>
      <c r="F1115" s="33" t="s">
        <v>57</v>
      </c>
      <c r="G1115" s="33" t="s">
        <v>76</v>
      </c>
      <c r="H1115" s="71" t="s">
        <v>76</v>
      </c>
      <c r="I1115" s="33" t="s">
        <v>729</v>
      </c>
      <c r="J1115" s="33" t="s">
        <v>3564</v>
      </c>
      <c r="K1115" s="33" t="s">
        <v>4360</v>
      </c>
      <c r="L1115" s="32">
        <v>3</v>
      </c>
      <c r="M1115" s="32">
        <v>900</v>
      </c>
      <c r="N1115" s="33"/>
      <c r="O1115" s="32" t="s">
        <v>90</v>
      </c>
      <c r="P1115" s="33"/>
      <c r="Q1115" s="26" t="s">
        <v>20</v>
      </c>
      <c r="R1115" s="24">
        <v>0</v>
      </c>
    </row>
    <row r="1116" spans="1:18" ht="21" customHeight="1" x14ac:dyDescent="0.25">
      <c r="A1116" s="32" t="s">
        <v>320</v>
      </c>
      <c r="B1116" s="32" t="s">
        <v>20</v>
      </c>
      <c r="C1116" s="33" t="s">
        <v>19</v>
      </c>
      <c r="D1116" s="33" t="s">
        <v>19</v>
      </c>
      <c r="E1116" s="33" t="s">
        <v>83</v>
      </c>
      <c r="F1116" s="33" t="s">
        <v>57</v>
      </c>
      <c r="G1116" s="33" t="s">
        <v>19</v>
      </c>
      <c r="H1116" s="71" t="s">
        <v>19</v>
      </c>
      <c r="I1116" s="33" t="s">
        <v>3565</v>
      </c>
      <c r="J1116" s="33" t="s">
        <v>28</v>
      </c>
      <c r="K1116" s="33" t="s">
        <v>3566</v>
      </c>
      <c r="L1116" s="32">
        <v>11</v>
      </c>
      <c r="M1116" s="32">
        <v>3200</v>
      </c>
      <c r="N1116" s="33"/>
      <c r="O1116" s="32" t="s">
        <v>90</v>
      </c>
      <c r="P1116" s="33"/>
      <c r="Q1116" s="26" t="s">
        <v>20</v>
      </c>
      <c r="R1116" s="24">
        <v>0</v>
      </c>
    </row>
    <row r="1117" spans="1:18" ht="21" customHeight="1" x14ac:dyDescent="0.25">
      <c r="A1117" s="32" t="s">
        <v>3385</v>
      </c>
      <c r="B1117" s="32" t="s">
        <v>20</v>
      </c>
      <c r="C1117" s="33" t="s">
        <v>19</v>
      </c>
      <c r="D1117" s="33" t="s">
        <v>19</v>
      </c>
      <c r="E1117" s="33" t="s">
        <v>83</v>
      </c>
      <c r="F1117" s="33" t="s">
        <v>57</v>
      </c>
      <c r="G1117" s="33" t="s">
        <v>19</v>
      </c>
      <c r="H1117" s="71" t="s">
        <v>19</v>
      </c>
      <c r="I1117" s="33" t="s">
        <v>3567</v>
      </c>
      <c r="J1117" s="33" t="s">
        <v>3568</v>
      </c>
      <c r="K1117" s="33" t="s">
        <v>4361</v>
      </c>
      <c r="L1117" s="32">
        <v>1</v>
      </c>
      <c r="M1117" s="32">
        <v>120</v>
      </c>
      <c r="N1117" s="33"/>
      <c r="O1117" s="32" t="s">
        <v>90</v>
      </c>
      <c r="P1117" s="33"/>
      <c r="Q1117" s="26" t="s">
        <v>20</v>
      </c>
      <c r="R1117" s="24">
        <v>0</v>
      </c>
    </row>
    <row r="1118" spans="1:18" ht="21" customHeight="1" x14ac:dyDescent="0.25">
      <c r="A1118" s="32" t="s">
        <v>3388</v>
      </c>
      <c r="B1118" s="32" t="s">
        <v>20</v>
      </c>
      <c r="C1118" s="33" t="s">
        <v>19</v>
      </c>
      <c r="D1118" s="33" t="s">
        <v>19</v>
      </c>
      <c r="E1118" s="33" t="s">
        <v>83</v>
      </c>
      <c r="F1118" s="33" t="s">
        <v>57</v>
      </c>
      <c r="G1118" s="33" t="s">
        <v>19</v>
      </c>
      <c r="H1118" s="71" t="s">
        <v>19</v>
      </c>
      <c r="I1118" s="33" t="s">
        <v>3569</v>
      </c>
      <c r="J1118" s="33" t="s">
        <v>3570</v>
      </c>
      <c r="K1118" s="33" t="s">
        <v>4159</v>
      </c>
      <c r="L1118" s="32">
        <v>20</v>
      </c>
      <c r="M1118" s="32">
        <v>5847</v>
      </c>
      <c r="N1118" s="33"/>
      <c r="O1118" s="32" t="s">
        <v>90</v>
      </c>
      <c r="P1118" s="33"/>
      <c r="Q1118" s="26" t="s">
        <v>20</v>
      </c>
      <c r="R1118" s="24">
        <v>0</v>
      </c>
    </row>
    <row r="1119" spans="1:18" ht="21" customHeight="1" x14ac:dyDescent="0.25">
      <c r="A1119" s="32" t="s">
        <v>321</v>
      </c>
      <c r="B1119" s="32" t="s">
        <v>20</v>
      </c>
      <c r="C1119" s="33" t="s">
        <v>19</v>
      </c>
      <c r="D1119" s="33" t="s">
        <v>19</v>
      </c>
      <c r="E1119" s="33" t="s">
        <v>83</v>
      </c>
      <c r="F1119" s="33" t="s">
        <v>57</v>
      </c>
      <c r="G1119" s="33" t="s">
        <v>19</v>
      </c>
      <c r="H1119" s="71" t="s">
        <v>19</v>
      </c>
      <c r="I1119" s="33" t="s">
        <v>3571</v>
      </c>
      <c r="J1119" s="33" t="s">
        <v>3572</v>
      </c>
      <c r="K1119" s="33" t="s">
        <v>4362</v>
      </c>
      <c r="L1119" s="32">
        <v>10</v>
      </c>
      <c r="M1119" s="32">
        <v>3000</v>
      </c>
      <c r="N1119" s="33"/>
      <c r="O1119" s="32" t="s">
        <v>90</v>
      </c>
      <c r="P1119" s="33"/>
      <c r="Q1119" s="26" t="s">
        <v>20</v>
      </c>
      <c r="R1119" s="24">
        <v>0</v>
      </c>
    </row>
    <row r="1120" spans="1:18" ht="21" customHeight="1" x14ac:dyDescent="0.25">
      <c r="A1120" s="32" t="s">
        <v>322</v>
      </c>
      <c r="B1120" s="32" t="s">
        <v>20</v>
      </c>
      <c r="C1120" s="33" t="s">
        <v>19</v>
      </c>
      <c r="D1120" s="33" t="s">
        <v>19</v>
      </c>
      <c r="E1120" s="33" t="s">
        <v>83</v>
      </c>
      <c r="F1120" s="33" t="s">
        <v>57</v>
      </c>
      <c r="G1120" s="33" t="s">
        <v>19</v>
      </c>
      <c r="H1120" s="71" t="s">
        <v>19</v>
      </c>
      <c r="I1120" s="33" t="s">
        <v>3573</v>
      </c>
      <c r="J1120" s="33" t="s">
        <v>3574</v>
      </c>
      <c r="K1120" s="33" t="s">
        <v>4363</v>
      </c>
      <c r="L1120" s="32">
        <v>14</v>
      </c>
      <c r="M1120" s="32">
        <v>4200</v>
      </c>
      <c r="N1120" s="33"/>
      <c r="O1120" s="32" t="s">
        <v>90</v>
      </c>
      <c r="P1120" s="33"/>
      <c r="Q1120" s="26" t="s">
        <v>20</v>
      </c>
      <c r="R1120" s="24">
        <v>0</v>
      </c>
    </row>
    <row r="1121" spans="1:18" ht="21" customHeight="1" x14ac:dyDescent="0.25">
      <c r="A1121" s="32" t="s">
        <v>3397</v>
      </c>
      <c r="B1121" s="32" t="s">
        <v>20</v>
      </c>
      <c r="C1121" s="33" t="s">
        <v>19</v>
      </c>
      <c r="D1121" s="33" t="s">
        <v>19</v>
      </c>
      <c r="E1121" s="33" t="s">
        <v>83</v>
      </c>
      <c r="F1121" s="33" t="s">
        <v>57</v>
      </c>
      <c r="G1121" s="33" t="s">
        <v>19</v>
      </c>
      <c r="H1121" s="71" t="s">
        <v>19</v>
      </c>
      <c r="I1121" s="33" t="s">
        <v>3575</v>
      </c>
      <c r="J1121" s="33" t="s">
        <v>3576</v>
      </c>
      <c r="K1121" s="33" t="s">
        <v>3700</v>
      </c>
      <c r="L1121" s="32">
        <v>3</v>
      </c>
      <c r="M1121" s="32">
        <v>900</v>
      </c>
      <c r="N1121" s="33"/>
      <c r="O1121" s="32" t="s">
        <v>90</v>
      </c>
      <c r="P1121" s="33"/>
      <c r="Q1121" s="26" t="s">
        <v>20</v>
      </c>
      <c r="R1121" s="24">
        <v>0</v>
      </c>
    </row>
    <row r="1122" spans="1:18" ht="21" customHeight="1" x14ac:dyDescent="0.25">
      <c r="A1122" s="32" t="s">
        <v>3400</v>
      </c>
      <c r="B1122" s="32" t="s">
        <v>20</v>
      </c>
      <c r="C1122" s="33" t="s">
        <v>19</v>
      </c>
      <c r="D1122" s="33" t="s">
        <v>19</v>
      </c>
      <c r="E1122" s="33" t="s">
        <v>83</v>
      </c>
      <c r="F1122" s="33" t="s">
        <v>57</v>
      </c>
      <c r="G1122" s="33" t="s">
        <v>19</v>
      </c>
      <c r="H1122" s="71" t="s">
        <v>19</v>
      </c>
      <c r="I1122" s="33" t="s">
        <v>3577</v>
      </c>
      <c r="J1122" s="33" t="s">
        <v>3578</v>
      </c>
      <c r="K1122" s="33" t="s">
        <v>3579</v>
      </c>
      <c r="L1122" s="32">
        <v>9</v>
      </c>
      <c r="M1122" s="32">
        <v>2700</v>
      </c>
      <c r="N1122" s="33"/>
      <c r="O1122" s="32" t="s">
        <v>90</v>
      </c>
      <c r="P1122" s="33"/>
      <c r="Q1122" s="26" t="s">
        <v>20</v>
      </c>
      <c r="R1122" s="24">
        <v>0</v>
      </c>
    </row>
    <row r="1123" spans="1:18" ht="21" customHeight="1" x14ac:dyDescent="0.25">
      <c r="A1123" s="32" t="s">
        <v>3402</v>
      </c>
      <c r="B1123" s="32" t="s">
        <v>20</v>
      </c>
      <c r="C1123" s="33" t="s">
        <v>19</v>
      </c>
      <c r="D1123" s="33" t="s">
        <v>19</v>
      </c>
      <c r="E1123" s="33" t="s">
        <v>83</v>
      </c>
      <c r="F1123" s="33" t="s">
        <v>57</v>
      </c>
      <c r="G1123" s="33" t="s">
        <v>19</v>
      </c>
      <c r="H1123" s="71" t="s">
        <v>19</v>
      </c>
      <c r="I1123" s="33" t="s">
        <v>3580</v>
      </c>
      <c r="J1123" s="33" t="s">
        <v>3581</v>
      </c>
      <c r="K1123" s="33" t="s">
        <v>4364</v>
      </c>
      <c r="L1123" s="32">
        <v>1</v>
      </c>
      <c r="M1123" s="32">
        <v>74</v>
      </c>
      <c r="N1123" s="33"/>
      <c r="O1123" s="32" t="s">
        <v>90</v>
      </c>
      <c r="P1123" s="33"/>
      <c r="Q1123" s="26" t="s">
        <v>20</v>
      </c>
      <c r="R1123" s="24">
        <v>0</v>
      </c>
    </row>
    <row r="1124" spans="1:18" ht="21" customHeight="1" x14ac:dyDescent="0.25">
      <c r="A1124" s="32" t="s">
        <v>3404</v>
      </c>
      <c r="B1124" s="32" t="s">
        <v>20</v>
      </c>
      <c r="C1124" s="33" t="s">
        <v>19</v>
      </c>
      <c r="D1124" s="33" t="s">
        <v>19</v>
      </c>
      <c r="E1124" s="33" t="s">
        <v>83</v>
      </c>
      <c r="F1124" s="33" t="s">
        <v>57</v>
      </c>
      <c r="G1124" s="33" t="s">
        <v>19</v>
      </c>
      <c r="H1124" s="71" t="s">
        <v>19</v>
      </c>
      <c r="I1124" s="33" t="s">
        <v>3582</v>
      </c>
      <c r="J1124" s="33" t="s">
        <v>3583</v>
      </c>
      <c r="K1124" s="33" t="s">
        <v>4365</v>
      </c>
      <c r="L1124" s="32">
        <v>3</v>
      </c>
      <c r="M1124" s="32">
        <v>883</v>
      </c>
      <c r="N1124" s="33"/>
      <c r="O1124" s="32" t="s">
        <v>90</v>
      </c>
      <c r="P1124" s="33"/>
      <c r="Q1124" s="26" t="s">
        <v>20</v>
      </c>
      <c r="R1124" s="24">
        <v>0</v>
      </c>
    </row>
    <row r="1125" spans="1:18" ht="21" customHeight="1" x14ac:dyDescent="0.25">
      <c r="A1125" s="32" t="s">
        <v>3406</v>
      </c>
      <c r="B1125" s="32" t="s">
        <v>20</v>
      </c>
      <c r="C1125" s="33" t="s">
        <v>19</v>
      </c>
      <c r="D1125" s="33" t="s">
        <v>19</v>
      </c>
      <c r="E1125" s="33" t="s">
        <v>83</v>
      </c>
      <c r="F1125" s="33" t="s">
        <v>57</v>
      </c>
      <c r="G1125" s="33" t="s">
        <v>19</v>
      </c>
      <c r="H1125" s="71" t="s">
        <v>19</v>
      </c>
      <c r="I1125" s="33" t="s">
        <v>3584</v>
      </c>
      <c r="J1125" s="33" t="s">
        <v>3585</v>
      </c>
      <c r="K1125" s="33" t="s">
        <v>4565</v>
      </c>
      <c r="L1125" s="32">
        <v>3</v>
      </c>
      <c r="M1125" s="32">
        <v>900</v>
      </c>
      <c r="N1125" s="33"/>
      <c r="O1125" s="32" t="s">
        <v>90</v>
      </c>
      <c r="P1125" s="33"/>
      <c r="Q1125" s="26" t="s">
        <v>20</v>
      </c>
      <c r="R1125" s="24">
        <v>0</v>
      </c>
    </row>
    <row r="1126" spans="1:18" ht="21" customHeight="1" x14ac:dyDescent="0.25">
      <c r="A1126" s="32" t="s">
        <v>3408</v>
      </c>
      <c r="B1126" s="32" t="s">
        <v>20</v>
      </c>
      <c r="C1126" s="33" t="s">
        <v>19</v>
      </c>
      <c r="D1126" s="33" t="s">
        <v>19</v>
      </c>
      <c r="E1126" s="33" t="s">
        <v>83</v>
      </c>
      <c r="F1126" s="33" t="s">
        <v>57</v>
      </c>
      <c r="G1126" s="33" t="s">
        <v>19</v>
      </c>
      <c r="H1126" s="71" t="s">
        <v>19</v>
      </c>
      <c r="I1126" s="33" t="s">
        <v>3586</v>
      </c>
      <c r="J1126" s="33" t="s">
        <v>3587</v>
      </c>
      <c r="K1126" s="33" t="s">
        <v>4366</v>
      </c>
      <c r="L1126" s="32">
        <v>6</v>
      </c>
      <c r="M1126" s="32">
        <v>1800</v>
      </c>
      <c r="N1126" s="33"/>
      <c r="O1126" s="32" t="s">
        <v>90</v>
      </c>
      <c r="P1126" s="33"/>
      <c r="Q1126" s="26" t="s">
        <v>20</v>
      </c>
      <c r="R1126" s="24">
        <v>0</v>
      </c>
    </row>
    <row r="1127" spans="1:18" ht="21" customHeight="1" x14ac:dyDescent="0.25">
      <c r="A1127" s="32" t="s">
        <v>3410</v>
      </c>
      <c r="B1127" s="32" t="s">
        <v>20</v>
      </c>
      <c r="C1127" s="33" t="s">
        <v>19</v>
      </c>
      <c r="D1127" s="33" t="s">
        <v>19</v>
      </c>
      <c r="E1127" s="33" t="s">
        <v>83</v>
      </c>
      <c r="F1127" s="33" t="s">
        <v>57</v>
      </c>
      <c r="G1127" s="33" t="s">
        <v>19</v>
      </c>
      <c r="H1127" s="71" t="s">
        <v>19</v>
      </c>
      <c r="I1127" s="33" t="s">
        <v>3588</v>
      </c>
      <c r="J1127" s="33" t="s">
        <v>3589</v>
      </c>
      <c r="K1127" s="33" t="s">
        <v>4367</v>
      </c>
      <c r="L1127" s="32">
        <v>1</v>
      </c>
      <c r="M1127" s="32">
        <v>50</v>
      </c>
      <c r="N1127" s="33"/>
      <c r="O1127" s="32" t="s">
        <v>90</v>
      </c>
      <c r="P1127" s="33"/>
      <c r="Q1127" s="26" t="s">
        <v>20</v>
      </c>
      <c r="R1127" s="24">
        <v>0</v>
      </c>
    </row>
    <row r="1128" spans="1:18" ht="21" customHeight="1" x14ac:dyDescent="0.25">
      <c r="A1128" s="32" t="s">
        <v>324</v>
      </c>
      <c r="B1128" s="32" t="s">
        <v>20</v>
      </c>
      <c r="C1128" s="33" t="s">
        <v>19</v>
      </c>
      <c r="D1128" s="33" t="s">
        <v>19</v>
      </c>
      <c r="E1128" s="33" t="s">
        <v>83</v>
      </c>
      <c r="F1128" s="33" t="s">
        <v>57</v>
      </c>
      <c r="G1128" s="33" t="s">
        <v>19</v>
      </c>
      <c r="H1128" s="71" t="s">
        <v>19</v>
      </c>
      <c r="I1128" s="33" t="s">
        <v>3590</v>
      </c>
      <c r="J1128" s="33" t="s">
        <v>3591</v>
      </c>
      <c r="K1128" s="33" t="s">
        <v>4566</v>
      </c>
      <c r="L1128" s="32">
        <v>1</v>
      </c>
      <c r="M1128" s="32">
        <v>46</v>
      </c>
      <c r="N1128" s="33"/>
      <c r="O1128" s="32" t="s">
        <v>90</v>
      </c>
      <c r="P1128" s="33"/>
      <c r="Q1128" s="26" t="s">
        <v>20</v>
      </c>
      <c r="R1128" s="24">
        <v>0</v>
      </c>
    </row>
    <row r="1129" spans="1:18" ht="21" customHeight="1" x14ac:dyDescent="0.25">
      <c r="A1129" s="32" t="s">
        <v>3413</v>
      </c>
      <c r="B1129" s="32" t="s">
        <v>20</v>
      </c>
      <c r="C1129" s="33" t="s">
        <v>19</v>
      </c>
      <c r="D1129" s="33" t="s">
        <v>19</v>
      </c>
      <c r="E1129" s="33" t="s">
        <v>83</v>
      </c>
      <c r="F1129" s="33" t="s">
        <v>57</v>
      </c>
      <c r="G1129" s="33" t="s">
        <v>19</v>
      </c>
      <c r="H1129" s="71" t="s">
        <v>19</v>
      </c>
      <c r="I1129" s="33" t="s">
        <v>3592</v>
      </c>
      <c r="J1129" s="33" t="s">
        <v>3593</v>
      </c>
      <c r="K1129" s="33" t="s">
        <v>3594</v>
      </c>
      <c r="L1129" s="32">
        <v>7</v>
      </c>
      <c r="M1129" s="32">
        <v>2100</v>
      </c>
      <c r="N1129" s="33"/>
      <c r="O1129" s="32" t="s">
        <v>90</v>
      </c>
      <c r="P1129" s="33"/>
      <c r="Q1129" s="26" t="s">
        <v>20</v>
      </c>
      <c r="R1129" s="24">
        <v>0</v>
      </c>
    </row>
    <row r="1130" spans="1:18" ht="21" customHeight="1" x14ac:dyDescent="0.25">
      <c r="A1130" s="32" t="s">
        <v>3415</v>
      </c>
      <c r="B1130" s="32" t="s">
        <v>20</v>
      </c>
      <c r="C1130" s="33" t="s">
        <v>19</v>
      </c>
      <c r="D1130" s="33" t="s">
        <v>19</v>
      </c>
      <c r="E1130" s="33" t="s">
        <v>83</v>
      </c>
      <c r="F1130" s="33" t="s">
        <v>57</v>
      </c>
      <c r="G1130" s="33" t="s">
        <v>19</v>
      </c>
      <c r="H1130" s="71" t="s">
        <v>19</v>
      </c>
      <c r="I1130" s="33" t="s">
        <v>3595</v>
      </c>
      <c r="J1130" s="33" t="s">
        <v>3596</v>
      </c>
      <c r="K1130" s="33" t="s">
        <v>4368</v>
      </c>
      <c r="L1130" s="32">
        <v>19</v>
      </c>
      <c r="M1130" s="32">
        <v>5700</v>
      </c>
      <c r="N1130" s="33"/>
      <c r="O1130" s="32" t="s">
        <v>90</v>
      </c>
      <c r="P1130" s="33"/>
      <c r="Q1130" s="26" t="s">
        <v>20</v>
      </c>
      <c r="R1130" s="24">
        <v>0</v>
      </c>
    </row>
    <row r="1131" spans="1:18" ht="21" customHeight="1" x14ac:dyDescent="0.25">
      <c r="A1131" s="32" t="s">
        <v>325</v>
      </c>
      <c r="B1131" s="32" t="s">
        <v>20</v>
      </c>
      <c r="C1131" s="33" t="s">
        <v>19</v>
      </c>
      <c r="D1131" s="33" t="s">
        <v>19</v>
      </c>
      <c r="E1131" s="33" t="s">
        <v>83</v>
      </c>
      <c r="F1131" s="33" t="s">
        <v>57</v>
      </c>
      <c r="G1131" s="33" t="s">
        <v>19</v>
      </c>
      <c r="H1131" s="71" t="s">
        <v>19</v>
      </c>
      <c r="I1131" s="33" t="s">
        <v>3597</v>
      </c>
      <c r="J1131" s="33" t="s">
        <v>3598</v>
      </c>
      <c r="K1131" s="33" t="s">
        <v>3599</v>
      </c>
      <c r="L1131" s="32">
        <v>16</v>
      </c>
      <c r="M1131" s="32">
        <v>4800</v>
      </c>
      <c r="N1131" s="33"/>
      <c r="O1131" s="32" t="s">
        <v>90</v>
      </c>
      <c r="P1131" s="33"/>
      <c r="Q1131" s="26" t="s">
        <v>20</v>
      </c>
      <c r="R1131" s="24">
        <v>0</v>
      </c>
    </row>
    <row r="1132" spans="1:18" ht="21" customHeight="1" x14ac:dyDescent="0.25">
      <c r="A1132" s="32" t="s">
        <v>3417</v>
      </c>
      <c r="B1132" s="32" t="s">
        <v>20</v>
      </c>
      <c r="C1132" s="33" t="s">
        <v>19</v>
      </c>
      <c r="D1132" s="33" t="s">
        <v>19</v>
      </c>
      <c r="E1132" s="33" t="s">
        <v>83</v>
      </c>
      <c r="F1132" s="33" t="s">
        <v>57</v>
      </c>
      <c r="G1132" s="33" t="s">
        <v>19</v>
      </c>
      <c r="H1132" s="71" t="s">
        <v>19</v>
      </c>
      <c r="I1132" s="33" t="s">
        <v>3600</v>
      </c>
      <c r="J1132" s="33" t="s">
        <v>349</v>
      </c>
      <c r="K1132" s="33" t="s">
        <v>471</v>
      </c>
      <c r="L1132" s="32">
        <v>3</v>
      </c>
      <c r="M1132" s="32">
        <v>900</v>
      </c>
      <c r="N1132" s="33"/>
      <c r="O1132" s="32" t="s">
        <v>90</v>
      </c>
      <c r="P1132" s="33"/>
      <c r="Q1132" s="26" t="s">
        <v>20</v>
      </c>
      <c r="R1132" s="24">
        <v>0</v>
      </c>
    </row>
    <row r="1133" spans="1:18" ht="21" customHeight="1" x14ac:dyDescent="0.25">
      <c r="A1133" s="32" t="s">
        <v>3419</v>
      </c>
      <c r="B1133" s="32" t="s">
        <v>20</v>
      </c>
      <c r="C1133" s="33" t="s">
        <v>19</v>
      </c>
      <c r="D1133" s="33" t="s">
        <v>19</v>
      </c>
      <c r="E1133" s="33" t="s">
        <v>83</v>
      </c>
      <c r="F1133" s="33" t="s">
        <v>57</v>
      </c>
      <c r="G1133" s="33" t="s">
        <v>19</v>
      </c>
      <c r="H1133" s="71" t="s">
        <v>19</v>
      </c>
      <c r="I1133" s="33" t="s">
        <v>3601</v>
      </c>
      <c r="J1133" s="33" t="s">
        <v>4567</v>
      </c>
      <c r="K1133" s="33" t="s">
        <v>4369</v>
      </c>
      <c r="L1133" s="32">
        <v>5</v>
      </c>
      <c r="M1133" s="32">
        <v>1500</v>
      </c>
      <c r="N1133" s="33"/>
      <c r="O1133" s="32" t="s">
        <v>90</v>
      </c>
      <c r="P1133" s="33"/>
      <c r="Q1133" s="26" t="s">
        <v>20</v>
      </c>
      <c r="R1133" s="24">
        <v>0</v>
      </c>
    </row>
    <row r="1134" spans="1:18" ht="21" customHeight="1" x14ac:dyDescent="0.25">
      <c r="A1134" s="32" t="s">
        <v>326</v>
      </c>
      <c r="B1134" s="32" t="s">
        <v>20</v>
      </c>
      <c r="C1134" s="33" t="s">
        <v>19</v>
      </c>
      <c r="D1134" s="33" t="s">
        <v>19</v>
      </c>
      <c r="E1134" s="33" t="s">
        <v>83</v>
      </c>
      <c r="F1134" s="33" t="s">
        <v>57</v>
      </c>
      <c r="G1134" s="33" t="s">
        <v>19</v>
      </c>
      <c r="H1134" s="71" t="s">
        <v>19</v>
      </c>
      <c r="I1134" s="33" t="s">
        <v>3602</v>
      </c>
      <c r="J1134" s="33" t="s">
        <v>3603</v>
      </c>
      <c r="K1134" s="33" t="s">
        <v>754</v>
      </c>
      <c r="L1134" s="32">
        <v>3</v>
      </c>
      <c r="M1134" s="32">
        <v>900</v>
      </c>
      <c r="N1134" s="33"/>
      <c r="O1134" s="32" t="s">
        <v>90</v>
      </c>
      <c r="P1134" s="33"/>
      <c r="Q1134" s="26" t="s">
        <v>20</v>
      </c>
      <c r="R1134" s="24">
        <v>0</v>
      </c>
    </row>
    <row r="1135" spans="1:18" ht="21" customHeight="1" x14ac:dyDescent="0.25">
      <c r="A1135" s="32" t="s">
        <v>3422</v>
      </c>
      <c r="B1135" s="32" t="s">
        <v>20</v>
      </c>
      <c r="C1135" s="33" t="s">
        <v>19</v>
      </c>
      <c r="D1135" s="33" t="s">
        <v>19</v>
      </c>
      <c r="E1135" s="33" t="s">
        <v>83</v>
      </c>
      <c r="F1135" s="33" t="s">
        <v>57</v>
      </c>
      <c r="G1135" s="33" t="s">
        <v>19</v>
      </c>
      <c r="H1135" s="71" t="s">
        <v>19</v>
      </c>
      <c r="I1135" s="33" t="s">
        <v>3604</v>
      </c>
      <c r="J1135" s="33" t="s">
        <v>3605</v>
      </c>
      <c r="K1135" s="33" t="s">
        <v>4370</v>
      </c>
      <c r="L1135" s="32">
        <v>6</v>
      </c>
      <c r="M1135" s="32">
        <v>1800</v>
      </c>
      <c r="N1135" s="33"/>
      <c r="O1135" s="32" t="s">
        <v>90</v>
      </c>
      <c r="P1135" s="33"/>
      <c r="Q1135" s="26" t="s">
        <v>20</v>
      </c>
      <c r="R1135" s="24">
        <v>0</v>
      </c>
    </row>
    <row r="1136" spans="1:18" ht="21" customHeight="1" x14ac:dyDescent="0.25">
      <c r="A1136" s="32" t="s">
        <v>3424</v>
      </c>
      <c r="B1136" s="32" t="s">
        <v>20</v>
      </c>
      <c r="C1136" s="33" t="s">
        <v>19</v>
      </c>
      <c r="D1136" s="33" t="s">
        <v>19</v>
      </c>
      <c r="E1136" s="33" t="s">
        <v>83</v>
      </c>
      <c r="F1136" s="33" t="s">
        <v>57</v>
      </c>
      <c r="G1136" s="33" t="s">
        <v>19</v>
      </c>
      <c r="H1136" s="71" t="s">
        <v>19</v>
      </c>
      <c r="I1136" s="33" t="s">
        <v>3606</v>
      </c>
      <c r="J1136" s="33" t="s">
        <v>3607</v>
      </c>
      <c r="K1136" s="33" t="s">
        <v>3608</v>
      </c>
      <c r="L1136" s="32">
        <v>14</v>
      </c>
      <c r="M1136" s="32">
        <v>4200</v>
      </c>
      <c r="N1136" s="33"/>
      <c r="O1136" s="32" t="s">
        <v>90</v>
      </c>
      <c r="P1136" s="33"/>
      <c r="Q1136" s="26" t="s">
        <v>20</v>
      </c>
      <c r="R1136" s="24">
        <v>0</v>
      </c>
    </row>
    <row r="1137" spans="1:18" ht="21" customHeight="1" x14ac:dyDescent="0.25">
      <c r="A1137" s="32" t="s">
        <v>3426</v>
      </c>
      <c r="B1137" s="32" t="s">
        <v>20</v>
      </c>
      <c r="C1137" s="33" t="s">
        <v>19</v>
      </c>
      <c r="D1137" s="33" t="s">
        <v>19</v>
      </c>
      <c r="E1137" s="33" t="s">
        <v>83</v>
      </c>
      <c r="F1137" s="33" t="s">
        <v>57</v>
      </c>
      <c r="G1137" s="33" t="s">
        <v>19</v>
      </c>
      <c r="H1137" s="71" t="s">
        <v>19</v>
      </c>
      <c r="I1137" s="33" t="s">
        <v>739</v>
      </c>
      <c r="J1137" s="33" t="s">
        <v>3609</v>
      </c>
      <c r="K1137" s="33" t="s">
        <v>4371</v>
      </c>
      <c r="L1137" s="32">
        <v>16</v>
      </c>
      <c r="M1137" s="32">
        <v>4800</v>
      </c>
      <c r="N1137" s="33"/>
      <c r="O1137" s="32" t="s">
        <v>90</v>
      </c>
      <c r="P1137" s="33"/>
      <c r="Q1137" s="26" t="s">
        <v>20</v>
      </c>
      <c r="R1137" s="24">
        <v>0</v>
      </c>
    </row>
    <row r="1138" spans="1:18" ht="21" customHeight="1" x14ac:dyDescent="0.25">
      <c r="A1138" s="32" t="s">
        <v>3428</v>
      </c>
      <c r="B1138" s="32" t="s">
        <v>20</v>
      </c>
      <c r="C1138" s="33" t="s">
        <v>19</v>
      </c>
      <c r="D1138" s="33" t="s">
        <v>19</v>
      </c>
      <c r="E1138" s="33" t="s">
        <v>83</v>
      </c>
      <c r="F1138" s="33" t="s">
        <v>57</v>
      </c>
      <c r="G1138" s="33" t="s">
        <v>19</v>
      </c>
      <c r="H1138" s="71" t="s">
        <v>19</v>
      </c>
      <c r="I1138" s="33" t="s">
        <v>740</v>
      </c>
      <c r="J1138" s="33" t="s">
        <v>3610</v>
      </c>
      <c r="K1138" s="33" t="s">
        <v>4372</v>
      </c>
      <c r="L1138" s="32">
        <v>16</v>
      </c>
      <c r="M1138" s="32">
        <v>4800</v>
      </c>
      <c r="N1138" s="33"/>
      <c r="O1138" s="32" t="s">
        <v>90</v>
      </c>
      <c r="P1138" s="33"/>
      <c r="Q1138" s="26" t="s">
        <v>20</v>
      </c>
      <c r="R1138" s="24">
        <v>0</v>
      </c>
    </row>
    <row r="1139" spans="1:18" ht="21" customHeight="1" x14ac:dyDescent="0.25">
      <c r="A1139" s="32" t="s">
        <v>3430</v>
      </c>
      <c r="B1139" s="32" t="s">
        <v>20</v>
      </c>
      <c r="C1139" s="33" t="s">
        <v>19</v>
      </c>
      <c r="D1139" s="33" t="s">
        <v>19</v>
      </c>
      <c r="E1139" s="33" t="s">
        <v>83</v>
      </c>
      <c r="F1139" s="33" t="s">
        <v>57</v>
      </c>
      <c r="G1139" s="33" t="s">
        <v>19</v>
      </c>
      <c r="H1139" s="71" t="s">
        <v>19</v>
      </c>
      <c r="I1139" s="33" t="s">
        <v>741</v>
      </c>
      <c r="J1139" s="33" t="s">
        <v>3611</v>
      </c>
      <c r="K1139" s="33" t="s">
        <v>3612</v>
      </c>
      <c r="L1139" s="32">
        <v>5</v>
      </c>
      <c r="M1139" s="32">
        <v>1500</v>
      </c>
      <c r="N1139" s="33"/>
      <c r="O1139" s="32" t="s">
        <v>90</v>
      </c>
      <c r="P1139" s="33"/>
      <c r="Q1139" s="26" t="s">
        <v>20</v>
      </c>
      <c r="R1139" s="24">
        <v>0</v>
      </c>
    </row>
    <row r="1140" spans="1:18" ht="21" customHeight="1" x14ac:dyDescent="0.25">
      <c r="A1140" s="32" t="s">
        <v>3432</v>
      </c>
      <c r="B1140" s="32" t="s">
        <v>20</v>
      </c>
      <c r="C1140" s="33" t="s">
        <v>19</v>
      </c>
      <c r="D1140" s="33" t="s">
        <v>19</v>
      </c>
      <c r="E1140" s="33" t="s">
        <v>83</v>
      </c>
      <c r="F1140" s="33" t="s">
        <v>57</v>
      </c>
      <c r="G1140" s="33" t="s">
        <v>19</v>
      </c>
      <c r="H1140" s="71" t="s">
        <v>19</v>
      </c>
      <c r="I1140" s="33" t="s">
        <v>744</v>
      </c>
      <c r="J1140" s="33" t="s">
        <v>3613</v>
      </c>
      <c r="K1140" s="33" t="s">
        <v>4373</v>
      </c>
      <c r="L1140" s="32">
        <v>14</v>
      </c>
      <c r="M1140" s="32">
        <v>4200</v>
      </c>
      <c r="N1140" s="33"/>
      <c r="O1140" s="32" t="s">
        <v>90</v>
      </c>
      <c r="P1140" s="33"/>
      <c r="Q1140" s="26" t="s">
        <v>20</v>
      </c>
      <c r="R1140" s="24">
        <v>0</v>
      </c>
    </row>
    <row r="1141" spans="1:18" ht="21" customHeight="1" x14ac:dyDescent="0.25">
      <c r="A1141" s="32" t="s">
        <v>3435</v>
      </c>
      <c r="B1141" s="32" t="s">
        <v>20</v>
      </c>
      <c r="C1141" s="33" t="s">
        <v>19</v>
      </c>
      <c r="D1141" s="33" t="s">
        <v>19</v>
      </c>
      <c r="E1141" s="33" t="s">
        <v>83</v>
      </c>
      <c r="F1141" s="33" t="s">
        <v>57</v>
      </c>
      <c r="G1141" s="33" t="s">
        <v>19</v>
      </c>
      <c r="H1141" s="71" t="s">
        <v>19</v>
      </c>
      <c r="I1141" s="33" t="s">
        <v>745</v>
      </c>
      <c r="J1141" s="33" t="s">
        <v>3614</v>
      </c>
      <c r="K1141" s="33" t="s">
        <v>4374</v>
      </c>
      <c r="L1141" s="32">
        <v>7</v>
      </c>
      <c r="M1141" s="32">
        <v>2100</v>
      </c>
      <c r="N1141" s="33"/>
      <c r="O1141" s="32" t="s">
        <v>90</v>
      </c>
      <c r="P1141" s="33"/>
      <c r="Q1141" s="26" t="s">
        <v>20</v>
      </c>
      <c r="R1141" s="24">
        <v>0</v>
      </c>
    </row>
    <row r="1142" spans="1:18" ht="21" customHeight="1" x14ac:dyDescent="0.25">
      <c r="A1142" s="32" t="s">
        <v>3437</v>
      </c>
      <c r="B1142" s="32" t="s">
        <v>20</v>
      </c>
      <c r="C1142" s="33" t="s">
        <v>19</v>
      </c>
      <c r="D1142" s="33" t="s">
        <v>19</v>
      </c>
      <c r="E1142" s="33" t="s">
        <v>83</v>
      </c>
      <c r="F1142" s="33" t="s">
        <v>57</v>
      </c>
      <c r="G1142" s="33" t="s">
        <v>19</v>
      </c>
      <c r="H1142" s="71" t="s">
        <v>19</v>
      </c>
      <c r="I1142" s="33" t="s">
        <v>746</v>
      </c>
      <c r="J1142" s="33" t="s">
        <v>3615</v>
      </c>
      <c r="K1142" s="33" t="s">
        <v>4375</v>
      </c>
      <c r="L1142" s="32">
        <v>7</v>
      </c>
      <c r="M1142" s="32">
        <v>2100</v>
      </c>
      <c r="N1142" s="33"/>
      <c r="O1142" s="32" t="s">
        <v>90</v>
      </c>
      <c r="P1142" s="33"/>
      <c r="Q1142" s="26" t="s">
        <v>20</v>
      </c>
      <c r="R1142" s="24">
        <v>0</v>
      </c>
    </row>
    <row r="1143" spans="1:18" ht="21" customHeight="1" x14ac:dyDescent="0.25">
      <c r="A1143" s="32" t="s">
        <v>331</v>
      </c>
      <c r="B1143" s="32" t="s">
        <v>20</v>
      </c>
      <c r="C1143" s="33" t="s">
        <v>19</v>
      </c>
      <c r="D1143" s="33" t="s">
        <v>19</v>
      </c>
      <c r="E1143" s="33" t="s">
        <v>83</v>
      </c>
      <c r="F1143" s="33" t="s">
        <v>57</v>
      </c>
      <c r="G1143" s="33" t="s">
        <v>19</v>
      </c>
      <c r="H1143" s="71" t="s">
        <v>19</v>
      </c>
      <c r="I1143" s="33" t="s">
        <v>3693</v>
      </c>
      <c r="J1143" s="33" t="s">
        <v>3694</v>
      </c>
      <c r="K1143" s="33" t="s">
        <v>4366</v>
      </c>
      <c r="L1143" s="32">
        <v>16</v>
      </c>
      <c r="M1143" s="32">
        <v>4480</v>
      </c>
      <c r="N1143" s="33"/>
      <c r="O1143" s="32" t="s">
        <v>90</v>
      </c>
      <c r="P1143" s="33"/>
      <c r="Q1143" s="26" t="s">
        <v>20</v>
      </c>
      <c r="R1143" s="24">
        <v>0</v>
      </c>
    </row>
    <row r="1144" spans="1:18" ht="21" customHeight="1" x14ac:dyDescent="0.25">
      <c r="A1144" s="32" t="s">
        <v>3440</v>
      </c>
      <c r="B1144" s="32" t="s">
        <v>20</v>
      </c>
      <c r="C1144" s="33" t="s">
        <v>19</v>
      </c>
      <c r="D1144" s="33" t="s">
        <v>19</v>
      </c>
      <c r="E1144" s="33" t="s">
        <v>83</v>
      </c>
      <c r="F1144" s="33" t="s">
        <v>57</v>
      </c>
      <c r="G1144" s="33" t="s">
        <v>19</v>
      </c>
      <c r="H1144" s="71" t="s">
        <v>19</v>
      </c>
      <c r="I1144" s="33" t="s">
        <v>3695</v>
      </c>
      <c r="J1144" s="33" t="s">
        <v>3696</v>
      </c>
      <c r="K1144" s="33" t="s">
        <v>4376</v>
      </c>
      <c r="L1144" s="32">
        <v>19</v>
      </c>
      <c r="M1144" s="32">
        <v>5700</v>
      </c>
      <c r="N1144" s="33"/>
      <c r="O1144" s="32" t="s">
        <v>90</v>
      </c>
      <c r="P1144" s="33"/>
      <c r="Q1144" s="26" t="s">
        <v>20</v>
      </c>
      <c r="R1144" s="24">
        <v>0</v>
      </c>
    </row>
    <row r="1145" spans="1:18" ht="21" customHeight="1" x14ac:dyDescent="0.25">
      <c r="A1145" s="32" t="s">
        <v>3442</v>
      </c>
      <c r="B1145" s="32" t="s">
        <v>20</v>
      </c>
      <c r="C1145" s="33" t="s">
        <v>19</v>
      </c>
      <c r="D1145" s="33" t="s">
        <v>19</v>
      </c>
      <c r="E1145" s="33" t="s">
        <v>83</v>
      </c>
      <c r="F1145" s="33" t="s">
        <v>57</v>
      </c>
      <c r="G1145" s="33" t="s">
        <v>19</v>
      </c>
      <c r="H1145" s="71" t="s">
        <v>19</v>
      </c>
      <c r="I1145" s="33" t="s">
        <v>3616</v>
      </c>
      <c r="J1145" s="33" t="s">
        <v>3617</v>
      </c>
      <c r="K1145" s="33" t="s">
        <v>3621</v>
      </c>
      <c r="L1145" s="32">
        <v>2</v>
      </c>
      <c r="M1145" s="32">
        <v>544</v>
      </c>
      <c r="N1145" s="33" t="s">
        <v>3618</v>
      </c>
      <c r="O1145" s="32" t="s">
        <v>90</v>
      </c>
      <c r="P1145" s="33"/>
      <c r="Q1145" s="26" t="s">
        <v>20</v>
      </c>
      <c r="R1145" s="24">
        <v>1</v>
      </c>
    </row>
    <row r="1146" spans="1:18" ht="21" customHeight="1" x14ac:dyDescent="0.25">
      <c r="A1146" s="32" t="s">
        <v>3444</v>
      </c>
      <c r="B1146" s="32" t="s">
        <v>20</v>
      </c>
      <c r="C1146" s="33" t="s">
        <v>19</v>
      </c>
      <c r="D1146" s="33" t="s">
        <v>19</v>
      </c>
      <c r="E1146" s="33" t="s">
        <v>83</v>
      </c>
      <c r="F1146" s="33" t="s">
        <v>57</v>
      </c>
      <c r="G1146" s="33" t="s">
        <v>19</v>
      </c>
      <c r="H1146" s="71" t="s">
        <v>19</v>
      </c>
      <c r="I1146" s="33" t="s">
        <v>996</v>
      </c>
      <c r="J1146" s="33" t="s">
        <v>3619</v>
      </c>
      <c r="K1146" s="33" t="s">
        <v>4374</v>
      </c>
      <c r="L1146" s="32">
        <v>25</v>
      </c>
      <c r="M1146" s="32">
        <v>7075</v>
      </c>
      <c r="N1146" s="33"/>
      <c r="O1146" s="32" t="s">
        <v>90</v>
      </c>
      <c r="P1146" s="33"/>
      <c r="Q1146" s="26" t="s">
        <v>20</v>
      </c>
      <c r="R1146" s="24">
        <v>0</v>
      </c>
    </row>
    <row r="1147" spans="1:18" ht="21" customHeight="1" x14ac:dyDescent="0.25">
      <c r="A1147" s="32" t="s">
        <v>3446</v>
      </c>
      <c r="B1147" s="32" t="s">
        <v>20</v>
      </c>
      <c r="C1147" s="33" t="s">
        <v>19</v>
      </c>
      <c r="D1147" s="33" t="s">
        <v>19</v>
      </c>
      <c r="E1147" s="33" t="s">
        <v>83</v>
      </c>
      <c r="F1147" s="33" t="s">
        <v>57</v>
      </c>
      <c r="G1147" s="33" t="s">
        <v>19</v>
      </c>
      <c r="H1147" s="71" t="s">
        <v>19</v>
      </c>
      <c r="I1147" s="33" t="s">
        <v>1611</v>
      </c>
      <c r="J1147" s="33" t="s">
        <v>3620</v>
      </c>
      <c r="K1147" s="33" t="s">
        <v>4377</v>
      </c>
      <c r="L1147" s="32">
        <v>7</v>
      </c>
      <c r="M1147" s="32">
        <v>2100</v>
      </c>
      <c r="N1147" s="33"/>
      <c r="O1147" s="32" t="s">
        <v>90</v>
      </c>
      <c r="P1147" s="33"/>
      <c r="Q1147" s="26" t="s">
        <v>20</v>
      </c>
      <c r="R1147" s="24">
        <v>0</v>
      </c>
    </row>
    <row r="1148" spans="1:18" ht="7.5" customHeight="1" thickBot="1" x14ac:dyDescent="0.3"/>
    <row r="1149" spans="1:18" ht="21.75" customHeight="1" thickBot="1" x14ac:dyDescent="0.3">
      <c r="A1149" s="66" t="s">
        <v>3625</v>
      </c>
      <c r="B1149" s="67"/>
      <c r="C1149" s="67"/>
      <c r="D1149" s="67"/>
      <c r="E1149" s="67"/>
      <c r="F1149" s="67"/>
      <c r="G1149" s="67"/>
      <c r="H1149" s="67"/>
      <c r="I1149" s="67"/>
      <c r="J1149" s="67"/>
      <c r="K1149" s="67"/>
      <c r="L1149" s="35">
        <v>11068</v>
      </c>
      <c r="M1149" s="36">
        <v>3314677</v>
      </c>
      <c r="N1149" s="34">
        <v>1042</v>
      </c>
      <c r="O1149" s="37"/>
      <c r="P1149" s="38"/>
      <c r="R1149" s="3">
        <v>7</v>
      </c>
    </row>
    <row r="1150" spans="1:18" ht="17.25" customHeight="1" x14ac:dyDescent="0.25">
      <c r="A1150" s="1" t="s">
        <v>3626</v>
      </c>
    </row>
    <row r="1153" spans="12:13" x14ac:dyDescent="0.25">
      <c r="L1153" s="47"/>
      <c r="M1153" s="47"/>
    </row>
  </sheetData>
  <autoFilter ref="A11:R1147"/>
  <mergeCells count="5">
    <mergeCell ref="A1149:K1149"/>
    <mergeCell ref="A9:P9"/>
    <mergeCell ref="A8:P8"/>
    <mergeCell ref="A7:P7"/>
    <mergeCell ref="A6:P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técnica</vt:lpstr>
      <vt:lpstr>LOCALES</vt:lpstr>
      <vt:lpstr>'Ficha técnica'!Área_de_impresión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2021-03-26T06:41:16Z</dcterms:modified>
</cp:coreProperties>
</file>